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2995" windowHeight="10545" tabRatio="694"/>
  </bookViews>
  <sheets>
    <sheet name="ReadMe" sheetId="9" r:id="rId1"/>
    <sheet name="Figure1" sheetId="1" r:id="rId2"/>
    <sheet name="Figure2" sheetId="2" r:id="rId3"/>
    <sheet name="DataFigure2.A" sheetId="3" r:id="rId4"/>
    <sheet name="DataFigure2.B" sheetId="4" r:id="rId5"/>
    <sheet name="Figure3" sheetId="5" r:id="rId6"/>
    <sheet name="Figure3._AdditionalOldAge" sheetId="6" r:id="rId7"/>
    <sheet name="Data_Figure3" sheetId="7" r:id="rId8"/>
    <sheet name="Figure4" sheetId="10"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 localSheetId="5">'[1]Time series'!#REF!</definedName>
    <definedName name="\a" localSheetId="6">'[1]Time series'!#REF!</definedName>
    <definedName name="\a" localSheetId="8">'[1]Time series'!#REF!</definedName>
    <definedName name="\a" localSheetId="0">'[1]Time series'!#REF!</definedName>
    <definedName name="\a">'[1]Time series'!#REF!</definedName>
    <definedName name="\b" localSheetId="5">'[1]Time series'!#REF!</definedName>
    <definedName name="\b" localSheetId="6">'[1]Time series'!#REF!</definedName>
    <definedName name="\b" localSheetId="8">'[1]Time series'!#REF!</definedName>
    <definedName name="\b" localSheetId="0">'[1]Time series'!#REF!</definedName>
    <definedName name="\b">'[1]Time series'!#REF!</definedName>
    <definedName name="_" localSheetId="5">[2]EAT12_1!#REF!,[2]EAT12_1!#REF!,[2]EAT12_1!#REF!,[2]EAT12_1!#REF!,[2]EAT12_1!#REF!,[2]EAT12_1!#REF!,[2]EAT12_1!#REF!,[2]EAT12_1!#REF!,[2]EAT12_1!#REF!,[2]EAT12_1!#REF!</definedName>
    <definedName name="_" localSheetId="6">[2]EAT12_1!#REF!,[2]EAT12_1!#REF!,[2]EAT12_1!#REF!,[2]EAT12_1!#REF!,[2]EAT12_1!#REF!,[2]EAT12_1!#REF!,[2]EAT12_1!#REF!,[2]EAT12_1!#REF!,[2]EAT12_1!#REF!,[2]EAT12_1!#REF!</definedName>
    <definedName name="_" localSheetId="8">[2]EAT12_1!#REF!,[2]EAT12_1!#REF!,[2]EAT12_1!#REF!,[2]EAT12_1!#REF!,[2]EAT12_1!#REF!,[2]EAT12_1!#REF!,[2]EAT12_1!#REF!,[2]EAT12_1!#REF!,[2]EAT12_1!#REF!,[2]EAT12_1!#REF!</definedName>
    <definedName name="_" localSheetId="0">[2]EAT12_1!#REF!,[2]EAT12_1!#REF!,[2]EAT12_1!#REF!,[2]EAT12_1!#REF!,[2]EAT12_1!#REF!,[2]EAT12_1!#REF!,[2]EAT12_1!#REF!,[2]EAT12_1!#REF!,[2]EAT12_1!#REF!,[2]EAT12_1!#REF!</definedName>
    <definedName name="_">[2]EAT12_1!#REF!,[2]EAT12_1!#REF!,[2]EAT12_1!#REF!,[2]EAT12_1!#REF!,[2]EAT12_1!#REF!,[2]EAT12_1!#REF!,[2]EAT12_1!#REF!,[2]EAT12_1!#REF!,[2]EAT12_1!#REF!,[2]EAT12_1!#REF!</definedName>
    <definedName name="__" localSheetId="5">[2]EAT12_1!#REF!,[2]EAT12_1!#REF!,[2]EAT12_1!#REF!,[2]EAT12_1!#REF!,[2]EAT12_1!#REF!,[2]EAT12_1!#REF!,[2]EAT12_1!#REF!,[2]EAT12_1!#REF!,[2]EAT12_1!#REF!,[2]EAT12_1!#REF!</definedName>
    <definedName name="__" localSheetId="6">[2]EAT12_1!#REF!,[2]EAT12_1!#REF!,[2]EAT12_1!#REF!,[2]EAT12_1!#REF!,[2]EAT12_1!#REF!,[2]EAT12_1!#REF!,[2]EAT12_1!#REF!,[2]EAT12_1!#REF!,[2]EAT12_1!#REF!,[2]EAT12_1!#REF!</definedName>
    <definedName name="__" localSheetId="8">[2]EAT12_1!#REF!,[2]EAT12_1!#REF!,[2]EAT12_1!#REF!,[2]EAT12_1!#REF!,[2]EAT12_1!#REF!,[2]EAT12_1!#REF!,[2]EAT12_1!#REF!,[2]EAT12_1!#REF!,[2]EAT12_1!#REF!,[2]EAT12_1!#REF!</definedName>
    <definedName name="__" localSheetId="0">[2]EAT12_1!#REF!,[2]EAT12_1!#REF!,[2]EAT12_1!#REF!,[2]EAT12_1!#REF!,[2]EAT12_1!#REF!,[2]EAT12_1!#REF!,[2]EAT12_1!#REF!,[2]EAT12_1!#REF!,[2]EAT12_1!#REF!,[2]EAT12_1!#REF!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123Graph_A" localSheetId="5" hidden="1">#REF!</definedName>
    <definedName name="__123Graph_A" localSheetId="6" hidden="1">#REF!</definedName>
    <definedName name="__123Graph_A" localSheetId="8" hidden="1">#REF!</definedName>
    <definedName name="__123Graph_A" localSheetId="0" hidden="1">#REF!</definedName>
    <definedName name="__123Graph_A" hidden="1">#REF!</definedName>
    <definedName name="__123Graph_ABERLGRAP" localSheetId="5" hidden="1">'[1]Time series'!#REF!</definedName>
    <definedName name="__123Graph_ABERLGRAP" localSheetId="6" hidden="1">'[1]Time series'!#REF!</definedName>
    <definedName name="__123Graph_ABERLGRAP" localSheetId="8" hidden="1">'[1]Time series'!#REF!</definedName>
    <definedName name="__123Graph_ABERLGRAP" localSheetId="0" hidden="1">'[1]Time series'!#REF!</definedName>
    <definedName name="__123Graph_ABERLGRAP" hidden="1">'[1]Time series'!#REF!</definedName>
    <definedName name="__123Graph_ACATCH1" localSheetId="5" hidden="1">'[1]Time series'!#REF!</definedName>
    <definedName name="__123Graph_ACATCH1" localSheetId="6" hidden="1">'[1]Time series'!#REF!</definedName>
    <definedName name="__123Graph_ACATCH1" localSheetId="8" hidden="1">'[1]Time series'!#REF!</definedName>
    <definedName name="__123Graph_ACATCH1" localSheetId="0" hidden="1">'[1]Time series'!#REF!</definedName>
    <definedName name="__123Graph_ACATCH1" hidden="1">'[1]Time series'!#REF!</definedName>
    <definedName name="__123Graph_ACONVERG1" localSheetId="5" hidden="1">'[1]Time series'!#REF!</definedName>
    <definedName name="__123Graph_ACONVERG1" localSheetId="6" hidden="1">'[1]Time series'!#REF!</definedName>
    <definedName name="__123Graph_ACONVERG1" localSheetId="8" hidden="1">'[1]Time series'!#REF!</definedName>
    <definedName name="__123Graph_ACONVERG1" localSheetId="0" hidden="1">'[1]Time series'!#REF!</definedName>
    <definedName name="__123Graph_ACONVERG1" hidden="1">'[1]Time series'!#REF!</definedName>
    <definedName name="__123Graph_AECTOT" localSheetId="5" hidden="1">#REF!</definedName>
    <definedName name="__123Graph_AECTOT" localSheetId="6" hidden="1">#REF!</definedName>
    <definedName name="__123Graph_AECTOT" localSheetId="8" hidden="1">#REF!</definedName>
    <definedName name="__123Graph_AECTOT" localSheetId="0" hidden="1">#REF!</definedName>
    <definedName name="__123Graph_AECTOT" hidden="1">#REF!</definedName>
    <definedName name="__123Graph_AGRAPH2" localSheetId="5" hidden="1">'[1]Time series'!#REF!</definedName>
    <definedName name="__123Graph_AGRAPH2" localSheetId="6" hidden="1">'[1]Time series'!#REF!</definedName>
    <definedName name="__123Graph_AGRAPH2" localSheetId="8" hidden="1">'[1]Time series'!#REF!</definedName>
    <definedName name="__123Graph_AGRAPH2" localSheetId="0" hidden="1">'[1]Time series'!#REF!</definedName>
    <definedName name="__123Graph_AGRAPH2" hidden="1">'[1]Time series'!#REF!</definedName>
    <definedName name="__123Graph_AGRAPH41" localSheetId="5" hidden="1">'[1]Time series'!#REF!</definedName>
    <definedName name="__123Graph_AGRAPH41" localSheetId="6" hidden="1">'[1]Time series'!#REF!</definedName>
    <definedName name="__123Graph_AGRAPH41" localSheetId="8" hidden="1">'[1]Time series'!#REF!</definedName>
    <definedName name="__123Graph_AGRAPH41" localSheetId="0" hidden="1">'[1]Time series'!#REF!</definedName>
    <definedName name="__123Graph_AGRAPH41" hidden="1">'[1]Time series'!#REF!</definedName>
    <definedName name="__123Graph_AGRAPH42" localSheetId="5" hidden="1">'[1]Time series'!#REF!</definedName>
    <definedName name="__123Graph_AGRAPH42" localSheetId="6" hidden="1">'[1]Time series'!#REF!</definedName>
    <definedName name="__123Graph_AGRAPH42" localSheetId="8" hidden="1">'[1]Time series'!#REF!</definedName>
    <definedName name="__123Graph_AGRAPH42" localSheetId="0" hidden="1">'[1]Time series'!#REF!</definedName>
    <definedName name="__123Graph_AGRAPH42" hidden="1">'[1]Time series'!#REF!</definedName>
    <definedName name="__123Graph_AGRAPH44" localSheetId="5" hidden="1">'[1]Time series'!#REF!</definedName>
    <definedName name="__123Graph_AGRAPH44" localSheetId="6" hidden="1">'[1]Time series'!#REF!</definedName>
    <definedName name="__123Graph_AGRAPH44" localSheetId="8" hidden="1">'[1]Time series'!#REF!</definedName>
    <definedName name="__123Graph_AGRAPH44" localSheetId="0" hidden="1">'[1]Time series'!#REF!</definedName>
    <definedName name="__123Graph_AGRAPH44" hidden="1">'[1]Time series'!#REF!</definedName>
    <definedName name="__123Graph_APERIB" localSheetId="5" hidden="1">'[1]Time series'!#REF!</definedName>
    <definedName name="__123Graph_APERIB" localSheetId="6" hidden="1">'[1]Time series'!#REF!</definedName>
    <definedName name="__123Graph_APERIB" localSheetId="8" hidden="1">'[1]Time series'!#REF!</definedName>
    <definedName name="__123Graph_APERIB" localSheetId="0" hidden="1">'[1]Time series'!#REF!</definedName>
    <definedName name="__123Graph_APERIB" hidden="1">'[1]Time series'!#REF!</definedName>
    <definedName name="__123Graph_APRODABSC" localSheetId="5" hidden="1">'[1]Time series'!#REF!</definedName>
    <definedName name="__123Graph_APRODABSC" localSheetId="6" hidden="1">'[1]Time series'!#REF!</definedName>
    <definedName name="__123Graph_APRODABSC" localSheetId="8" hidden="1">'[1]Time series'!#REF!</definedName>
    <definedName name="__123Graph_APRODABSC" localSheetId="0" hidden="1">'[1]Time series'!#REF!</definedName>
    <definedName name="__123Graph_APRODABSC" hidden="1">'[1]Time series'!#REF!</definedName>
    <definedName name="__123Graph_APRODABSD" localSheetId="5" hidden="1">'[1]Time series'!#REF!</definedName>
    <definedName name="__123Graph_APRODABSD" localSheetId="6" hidden="1">'[1]Time series'!#REF!</definedName>
    <definedName name="__123Graph_APRODABSD" localSheetId="8" hidden="1">'[1]Time series'!#REF!</definedName>
    <definedName name="__123Graph_APRODABSD" localSheetId="0" hidden="1">'[1]Time series'!#REF!</definedName>
    <definedName name="__123Graph_APRODABSD" hidden="1">'[1]Time series'!#REF!</definedName>
    <definedName name="__123Graph_APRODTRE2" localSheetId="5" hidden="1">'[1]Time series'!#REF!</definedName>
    <definedName name="__123Graph_APRODTRE2" localSheetId="6" hidden="1">'[1]Time series'!#REF!</definedName>
    <definedName name="__123Graph_APRODTRE2" localSheetId="8" hidden="1">'[1]Time series'!#REF!</definedName>
    <definedName name="__123Graph_APRODTRE2" localSheetId="0" hidden="1">'[1]Time series'!#REF!</definedName>
    <definedName name="__123Graph_APRODTRE2" hidden="1">'[1]Time series'!#REF!</definedName>
    <definedName name="__123Graph_APRODTRE3" localSheetId="5" hidden="1">'[1]Time series'!#REF!</definedName>
    <definedName name="__123Graph_APRODTRE3" localSheetId="6" hidden="1">'[1]Time series'!#REF!</definedName>
    <definedName name="__123Graph_APRODTRE3" localSheetId="8" hidden="1">'[1]Time series'!#REF!</definedName>
    <definedName name="__123Graph_APRODTRE3" localSheetId="0" hidden="1">'[1]Time series'!#REF!</definedName>
    <definedName name="__123Graph_APRODTRE3" hidden="1">'[1]Time series'!#REF!</definedName>
    <definedName name="__123Graph_APRODTRE4" localSheetId="5" hidden="1">'[1]Time series'!#REF!</definedName>
    <definedName name="__123Graph_APRODTRE4" localSheetId="6" hidden="1">'[1]Time series'!#REF!</definedName>
    <definedName name="__123Graph_APRODTRE4" localSheetId="8" hidden="1">'[1]Time series'!#REF!</definedName>
    <definedName name="__123Graph_APRODTRE4" localSheetId="0" hidden="1">'[1]Time series'!#REF!</definedName>
    <definedName name="__123Graph_APRODTRE4" hidden="1">'[1]Time series'!#REF!</definedName>
    <definedName name="__123Graph_APRODTREND" localSheetId="5" hidden="1">'[1]Time series'!#REF!</definedName>
    <definedName name="__123Graph_APRODTREND" localSheetId="6" hidden="1">'[1]Time series'!#REF!</definedName>
    <definedName name="__123Graph_APRODTREND" localSheetId="8" hidden="1">'[1]Time series'!#REF!</definedName>
    <definedName name="__123Graph_APRODTREND" localSheetId="0" hidden="1">'[1]Time series'!#REF!</definedName>
    <definedName name="__123Graph_APRODTREND" hidden="1">'[1]Time series'!#REF!</definedName>
    <definedName name="__123Graph_AUTRECHT" localSheetId="5" hidden="1">'[1]Time series'!#REF!</definedName>
    <definedName name="__123Graph_AUTRECHT" localSheetId="6" hidden="1">'[1]Time series'!#REF!</definedName>
    <definedName name="__123Graph_AUTRECHT" localSheetId="8" hidden="1">'[1]Time series'!#REF!</definedName>
    <definedName name="__123Graph_AUTRECHT" localSheetId="0" hidden="1">'[1]Time series'!#REF!</definedName>
    <definedName name="__123Graph_AUTRECHT" hidden="1">'[1]Time series'!#REF!</definedName>
    <definedName name="__123Graph_B" localSheetId="5" hidden="1">#REF!</definedName>
    <definedName name="__123Graph_B" localSheetId="6" hidden="1">#REF!</definedName>
    <definedName name="__123Graph_B" localSheetId="8" hidden="1">#REF!</definedName>
    <definedName name="__123Graph_B" localSheetId="0" hidden="1">#REF!</definedName>
    <definedName name="__123Graph_B" hidden="1">#REF!</definedName>
    <definedName name="__123Graph_BBERLGRAP" localSheetId="5" hidden="1">'[1]Time series'!#REF!</definedName>
    <definedName name="__123Graph_BBERLGRAP" localSheetId="6" hidden="1">'[1]Time series'!#REF!</definedName>
    <definedName name="__123Graph_BBERLGRAP" localSheetId="8" hidden="1">'[1]Time series'!#REF!</definedName>
    <definedName name="__123Graph_BBERLGRAP" localSheetId="0" hidden="1">'[1]Time series'!#REF!</definedName>
    <definedName name="__123Graph_BBERLGRAP" hidden="1">'[1]Time series'!#REF!</definedName>
    <definedName name="__123Graph_BCATCH1" localSheetId="5" hidden="1">'[1]Time series'!#REF!</definedName>
    <definedName name="__123Graph_BCATCH1" localSheetId="6" hidden="1">'[1]Time series'!#REF!</definedName>
    <definedName name="__123Graph_BCATCH1" localSheetId="8" hidden="1">'[1]Time series'!#REF!</definedName>
    <definedName name="__123Graph_BCATCH1" localSheetId="0" hidden="1">'[1]Time series'!#REF!</definedName>
    <definedName name="__123Graph_BCATCH1" hidden="1">'[1]Time series'!#REF!</definedName>
    <definedName name="__123Graph_BCONVERG1" localSheetId="5" hidden="1">'[1]Time series'!#REF!</definedName>
    <definedName name="__123Graph_BCONVERG1" localSheetId="6" hidden="1">'[1]Time series'!#REF!</definedName>
    <definedName name="__123Graph_BCONVERG1" localSheetId="8" hidden="1">'[1]Time series'!#REF!</definedName>
    <definedName name="__123Graph_BCONVERG1" localSheetId="0" hidden="1">'[1]Time series'!#REF!</definedName>
    <definedName name="__123Graph_BCONVERG1" hidden="1">'[1]Time series'!#REF!</definedName>
    <definedName name="__123Graph_BECTOT" localSheetId="5" hidden="1">#REF!</definedName>
    <definedName name="__123Graph_BECTOT" localSheetId="6" hidden="1">#REF!</definedName>
    <definedName name="__123Graph_BECTOT" localSheetId="8" hidden="1">#REF!</definedName>
    <definedName name="__123Graph_BECTOT" localSheetId="0" hidden="1">#REF!</definedName>
    <definedName name="__123Graph_BECTOT" hidden="1">#REF!</definedName>
    <definedName name="__123Graph_BGRAPH2" localSheetId="5" hidden="1">'[1]Time series'!#REF!</definedName>
    <definedName name="__123Graph_BGRAPH2" localSheetId="6" hidden="1">'[1]Time series'!#REF!</definedName>
    <definedName name="__123Graph_BGRAPH2" localSheetId="8" hidden="1">'[1]Time series'!#REF!</definedName>
    <definedName name="__123Graph_BGRAPH2" localSheetId="0" hidden="1">'[1]Time series'!#REF!</definedName>
    <definedName name="__123Graph_BGRAPH2" hidden="1">'[1]Time series'!#REF!</definedName>
    <definedName name="__123Graph_BGRAPH41" localSheetId="5" hidden="1">'[1]Time series'!#REF!</definedName>
    <definedName name="__123Graph_BGRAPH41" localSheetId="6" hidden="1">'[1]Time series'!#REF!</definedName>
    <definedName name="__123Graph_BGRAPH41" localSheetId="8" hidden="1">'[1]Time series'!#REF!</definedName>
    <definedName name="__123Graph_BGRAPH41" localSheetId="0" hidden="1">'[1]Time series'!#REF!</definedName>
    <definedName name="__123Graph_BGRAPH41" hidden="1">'[1]Time series'!#REF!</definedName>
    <definedName name="__123Graph_BPERIB" localSheetId="5" hidden="1">'[1]Time series'!#REF!</definedName>
    <definedName name="__123Graph_BPERIB" localSheetId="6" hidden="1">'[1]Time series'!#REF!</definedName>
    <definedName name="__123Graph_BPERIB" localSheetId="8" hidden="1">'[1]Time series'!#REF!</definedName>
    <definedName name="__123Graph_BPERIB" localSheetId="0" hidden="1">'[1]Time series'!#REF!</definedName>
    <definedName name="__123Graph_BPERIB" hidden="1">'[1]Time series'!#REF!</definedName>
    <definedName name="__123Graph_BPRODABSC" localSheetId="5" hidden="1">'[1]Time series'!#REF!</definedName>
    <definedName name="__123Graph_BPRODABSC" localSheetId="6" hidden="1">'[1]Time series'!#REF!</definedName>
    <definedName name="__123Graph_BPRODABSC" localSheetId="8" hidden="1">'[1]Time series'!#REF!</definedName>
    <definedName name="__123Graph_BPRODABSC" localSheetId="0" hidden="1">'[1]Time series'!#REF!</definedName>
    <definedName name="__123Graph_BPRODABSC" hidden="1">'[1]Time series'!#REF!</definedName>
    <definedName name="__123Graph_BPRODABSD" localSheetId="5" hidden="1">'[1]Time series'!#REF!</definedName>
    <definedName name="__123Graph_BPRODABSD" localSheetId="6" hidden="1">'[1]Time series'!#REF!</definedName>
    <definedName name="__123Graph_BPRODABSD" localSheetId="8" hidden="1">'[1]Time series'!#REF!</definedName>
    <definedName name="__123Graph_BPRODABSD" localSheetId="0" hidden="1">'[1]Time series'!#REF!</definedName>
    <definedName name="__123Graph_BPRODABSD" hidden="1">'[1]Time series'!#REF!</definedName>
    <definedName name="__123Graph_C" localSheetId="5" hidden="1">#REF!</definedName>
    <definedName name="__123Graph_C" localSheetId="6" hidden="1">#REF!</definedName>
    <definedName name="__123Graph_C" localSheetId="8" hidden="1">#REF!</definedName>
    <definedName name="__123Graph_C" localSheetId="0" hidden="1">#REF!</definedName>
    <definedName name="__123Graph_C" hidden="1">#REF!</definedName>
    <definedName name="__123Graph_CBERLGRAP" localSheetId="5" hidden="1">'[1]Time series'!#REF!</definedName>
    <definedName name="__123Graph_CBERLGRAP" localSheetId="6" hidden="1">'[1]Time series'!#REF!</definedName>
    <definedName name="__123Graph_CBERLGRAP" localSheetId="8" hidden="1">'[1]Time series'!#REF!</definedName>
    <definedName name="__123Graph_CBERLGRAP" localSheetId="0" hidden="1">'[1]Time series'!#REF!</definedName>
    <definedName name="__123Graph_CBERLGRAP" hidden="1">'[1]Time series'!#REF!</definedName>
    <definedName name="__123Graph_CCATCH1" localSheetId="5" hidden="1">'[1]Time series'!#REF!</definedName>
    <definedName name="__123Graph_CCATCH1" localSheetId="6" hidden="1">'[1]Time series'!#REF!</definedName>
    <definedName name="__123Graph_CCATCH1" localSheetId="8" hidden="1">'[1]Time series'!#REF!</definedName>
    <definedName name="__123Graph_CCATCH1" localSheetId="0" hidden="1">'[1]Time series'!#REF!</definedName>
    <definedName name="__123Graph_CCATCH1" hidden="1">'[1]Time series'!#REF!</definedName>
    <definedName name="__123Graph_CCONVERG1" localSheetId="5" hidden="1">#REF!</definedName>
    <definedName name="__123Graph_CCONVERG1" localSheetId="6" hidden="1">#REF!</definedName>
    <definedName name="__123Graph_CCONVERG1" localSheetId="8" hidden="1">#REF!</definedName>
    <definedName name="__123Graph_CCONVERG1" localSheetId="0" hidden="1">#REF!</definedName>
    <definedName name="__123Graph_CCONVERG1" hidden="1">#REF!</definedName>
    <definedName name="__123Graph_CECTOT" localSheetId="5" hidden="1">#REF!</definedName>
    <definedName name="__123Graph_CECTOT" localSheetId="6" hidden="1">#REF!</definedName>
    <definedName name="__123Graph_CECTOT" localSheetId="8" hidden="1">#REF!</definedName>
    <definedName name="__123Graph_CECTOT" localSheetId="0" hidden="1">#REF!</definedName>
    <definedName name="__123Graph_CECTOT" hidden="1">#REF!</definedName>
    <definedName name="__123Graph_CGRAPH41" localSheetId="5" hidden="1">'[1]Time series'!#REF!</definedName>
    <definedName name="__123Graph_CGRAPH41" localSheetId="6" hidden="1">'[1]Time series'!#REF!</definedName>
    <definedName name="__123Graph_CGRAPH41" localSheetId="8" hidden="1">'[1]Time series'!#REF!</definedName>
    <definedName name="__123Graph_CGRAPH41" localSheetId="0" hidden="1">'[1]Time series'!#REF!</definedName>
    <definedName name="__123Graph_CGRAPH41" hidden="1">'[1]Time series'!#REF!</definedName>
    <definedName name="__123Graph_CGRAPH44" localSheetId="5" hidden="1">'[1]Time series'!#REF!</definedName>
    <definedName name="__123Graph_CGRAPH44" localSheetId="6" hidden="1">'[1]Time series'!#REF!</definedName>
    <definedName name="__123Graph_CGRAPH44" localSheetId="8" hidden="1">'[1]Time series'!#REF!</definedName>
    <definedName name="__123Graph_CGRAPH44" localSheetId="0" hidden="1">'[1]Time series'!#REF!</definedName>
    <definedName name="__123Graph_CGRAPH44" hidden="1">'[1]Time series'!#REF!</definedName>
    <definedName name="__123Graph_CPERIA" localSheetId="5" hidden="1">'[1]Time series'!#REF!</definedName>
    <definedName name="__123Graph_CPERIA" localSheetId="6" hidden="1">'[1]Time series'!#REF!</definedName>
    <definedName name="__123Graph_CPERIA" localSheetId="8" hidden="1">'[1]Time series'!#REF!</definedName>
    <definedName name="__123Graph_CPERIA" localSheetId="0" hidden="1">'[1]Time series'!#REF!</definedName>
    <definedName name="__123Graph_CPERIA" hidden="1">'[1]Time series'!#REF!</definedName>
    <definedName name="__123Graph_CPERIB" localSheetId="5" hidden="1">'[1]Time series'!#REF!</definedName>
    <definedName name="__123Graph_CPERIB" localSheetId="6" hidden="1">'[1]Time series'!#REF!</definedName>
    <definedName name="__123Graph_CPERIB" localSheetId="8" hidden="1">'[1]Time series'!#REF!</definedName>
    <definedName name="__123Graph_CPERIB" localSheetId="0" hidden="1">'[1]Time series'!#REF!</definedName>
    <definedName name="__123Graph_CPERIB" hidden="1">'[1]Time series'!#REF!</definedName>
    <definedName name="__123Graph_CPRODABSC" localSheetId="5" hidden="1">'[1]Time series'!#REF!</definedName>
    <definedName name="__123Graph_CPRODABSC" localSheetId="6" hidden="1">'[1]Time series'!#REF!</definedName>
    <definedName name="__123Graph_CPRODABSC" localSheetId="8" hidden="1">'[1]Time series'!#REF!</definedName>
    <definedName name="__123Graph_CPRODABSC" localSheetId="0" hidden="1">'[1]Time series'!#REF!</definedName>
    <definedName name="__123Graph_CPRODABSC" hidden="1">'[1]Time series'!#REF!</definedName>
    <definedName name="__123Graph_CPRODTRE2" localSheetId="5" hidden="1">'[1]Time series'!#REF!</definedName>
    <definedName name="__123Graph_CPRODTRE2" localSheetId="6" hidden="1">'[1]Time series'!#REF!</definedName>
    <definedName name="__123Graph_CPRODTRE2" localSheetId="8" hidden="1">'[1]Time series'!#REF!</definedName>
    <definedName name="__123Graph_CPRODTRE2" localSheetId="0" hidden="1">'[1]Time series'!#REF!</definedName>
    <definedName name="__123Graph_CPRODTRE2" hidden="1">'[1]Time series'!#REF!</definedName>
    <definedName name="__123Graph_CPRODTREND" localSheetId="5" hidden="1">'[1]Time series'!#REF!</definedName>
    <definedName name="__123Graph_CPRODTREND" localSheetId="6" hidden="1">'[1]Time series'!#REF!</definedName>
    <definedName name="__123Graph_CPRODTREND" localSheetId="8" hidden="1">'[1]Time series'!#REF!</definedName>
    <definedName name="__123Graph_CPRODTREND" localSheetId="0" hidden="1">'[1]Time series'!#REF!</definedName>
    <definedName name="__123Graph_CPRODTREND" hidden="1">'[1]Time series'!#REF!</definedName>
    <definedName name="__123Graph_CUTRECHT" localSheetId="5" hidden="1">'[1]Time series'!#REF!</definedName>
    <definedName name="__123Graph_CUTRECHT" localSheetId="6" hidden="1">'[1]Time series'!#REF!</definedName>
    <definedName name="__123Graph_CUTRECHT" localSheetId="8" hidden="1">'[1]Time series'!#REF!</definedName>
    <definedName name="__123Graph_CUTRECHT" localSheetId="0" hidden="1">'[1]Time series'!#REF!</definedName>
    <definedName name="__123Graph_CUTRECHT" hidden="1">'[1]Time series'!#REF!</definedName>
    <definedName name="__123Graph_D" localSheetId="5" hidden="1">#REF!</definedName>
    <definedName name="__123Graph_D" localSheetId="6" hidden="1">#REF!</definedName>
    <definedName name="__123Graph_D" localSheetId="8" hidden="1">#REF!</definedName>
    <definedName name="__123Graph_D" localSheetId="0" hidden="1">#REF!</definedName>
    <definedName name="__123Graph_D" hidden="1">#REF!</definedName>
    <definedName name="__123Graph_DBERLGRAP" localSheetId="5" hidden="1">'[1]Time series'!#REF!</definedName>
    <definedName name="__123Graph_DBERLGRAP" localSheetId="6" hidden="1">'[1]Time series'!#REF!</definedName>
    <definedName name="__123Graph_DBERLGRAP" localSheetId="8" hidden="1">'[1]Time series'!#REF!</definedName>
    <definedName name="__123Graph_DBERLGRAP" localSheetId="0" hidden="1">'[1]Time series'!#REF!</definedName>
    <definedName name="__123Graph_DBERLGRAP" hidden="1">'[1]Time series'!#REF!</definedName>
    <definedName name="__123Graph_DCATCH1" localSheetId="5" hidden="1">'[1]Time series'!#REF!</definedName>
    <definedName name="__123Graph_DCATCH1" localSheetId="6" hidden="1">'[1]Time series'!#REF!</definedName>
    <definedName name="__123Graph_DCATCH1" localSheetId="8" hidden="1">'[1]Time series'!#REF!</definedName>
    <definedName name="__123Graph_DCATCH1" localSheetId="0" hidden="1">'[1]Time series'!#REF!</definedName>
    <definedName name="__123Graph_DCATCH1" hidden="1">'[1]Time series'!#REF!</definedName>
    <definedName name="__123Graph_DCONVERG1" localSheetId="5" hidden="1">'[1]Time series'!#REF!</definedName>
    <definedName name="__123Graph_DCONVERG1" localSheetId="6" hidden="1">'[1]Time series'!#REF!</definedName>
    <definedName name="__123Graph_DCONVERG1" localSheetId="8" hidden="1">'[1]Time series'!#REF!</definedName>
    <definedName name="__123Graph_DCONVERG1" localSheetId="0" hidden="1">'[1]Time series'!#REF!</definedName>
    <definedName name="__123Graph_DCONVERG1" hidden="1">'[1]Time series'!#REF!</definedName>
    <definedName name="__123Graph_DECTOT" localSheetId="5" hidden="1">#REF!</definedName>
    <definedName name="__123Graph_DECTOT" localSheetId="6" hidden="1">#REF!</definedName>
    <definedName name="__123Graph_DECTOT" localSheetId="8" hidden="1">#REF!</definedName>
    <definedName name="__123Graph_DECTOT" localSheetId="0" hidden="1">#REF!</definedName>
    <definedName name="__123Graph_DECTOT" hidden="1">#REF!</definedName>
    <definedName name="__123Graph_DGRAPH41" localSheetId="5" hidden="1">'[1]Time series'!#REF!</definedName>
    <definedName name="__123Graph_DGRAPH41" localSheetId="6" hidden="1">'[1]Time series'!#REF!</definedName>
    <definedName name="__123Graph_DGRAPH41" localSheetId="8" hidden="1">'[1]Time series'!#REF!</definedName>
    <definedName name="__123Graph_DGRAPH41" localSheetId="0" hidden="1">'[1]Time series'!#REF!</definedName>
    <definedName name="__123Graph_DGRAPH41" hidden="1">'[1]Time series'!#REF!</definedName>
    <definedName name="__123Graph_DPERIA" localSheetId="5" hidden="1">'[1]Time series'!#REF!</definedName>
    <definedName name="__123Graph_DPERIA" localSheetId="6" hidden="1">'[1]Time series'!#REF!</definedName>
    <definedName name="__123Graph_DPERIA" localSheetId="8" hidden="1">'[1]Time series'!#REF!</definedName>
    <definedName name="__123Graph_DPERIA" localSheetId="0" hidden="1">'[1]Time series'!#REF!</definedName>
    <definedName name="__123Graph_DPERIA" hidden="1">'[1]Time series'!#REF!</definedName>
    <definedName name="__123Graph_DPERIB" localSheetId="5" hidden="1">'[1]Time series'!#REF!</definedName>
    <definedName name="__123Graph_DPERIB" localSheetId="6" hidden="1">'[1]Time series'!#REF!</definedName>
    <definedName name="__123Graph_DPERIB" localSheetId="8" hidden="1">'[1]Time series'!#REF!</definedName>
    <definedName name="__123Graph_DPERIB" localSheetId="0" hidden="1">'[1]Time series'!#REF!</definedName>
    <definedName name="__123Graph_DPERIB" hidden="1">'[1]Time series'!#REF!</definedName>
    <definedName name="__123Graph_DPRODABSC" localSheetId="5" hidden="1">'[1]Time series'!#REF!</definedName>
    <definedName name="__123Graph_DPRODABSC" localSheetId="6" hidden="1">'[1]Time series'!#REF!</definedName>
    <definedName name="__123Graph_DPRODABSC" localSheetId="8" hidden="1">'[1]Time series'!#REF!</definedName>
    <definedName name="__123Graph_DPRODABSC" localSheetId="0" hidden="1">'[1]Time series'!#REF!</definedName>
    <definedName name="__123Graph_DPRODABSC" hidden="1">'[1]Time series'!#REF!</definedName>
    <definedName name="__123Graph_DUTRECHT" localSheetId="5" hidden="1">'[1]Time series'!#REF!</definedName>
    <definedName name="__123Graph_DUTRECHT" localSheetId="6" hidden="1">'[1]Time series'!#REF!</definedName>
    <definedName name="__123Graph_DUTRECHT" localSheetId="8" hidden="1">'[1]Time series'!#REF!</definedName>
    <definedName name="__123Graph_DUTRECHT" localSheetId="0" hidden="1">'[1]Time series'!#REF!</definedName>
    <definedName name="__123Graph_DUTRECHT" hidden="1">'[1]Time series'!#REF!</definedName>
    <definedName name="__123Graph_E" localSheetId="5" hidden="1">#REF!</definedName>
    <definedName name="__123Graph_E" localSheetId="6" hidden="1">#REF!</definedName>
    <definedName name="__123Graph_E" localSheetId="8" hidden="1">#REF!</definedName>
    <definedName name="__123Graph_E" localSheetId="0" hidden="1">#REF!</definedName>
    <definedName name="__123Graph_E" hidden="1">#REF!</definedName>
    <definedName name="__123Graph_EBERLGRAP" localSheetId="5" hidden="1">'[1]Time series'!#REF!</definedName>
    <definedName name="__123Graph_EBERLGRAP" localSheetId="6" hidden="1">'[1]Time series'!#REF!</definedName>
    <definedName name="__123Graph_EBERLGRAP" localSheetId="8" hidden="1">'[1]Time series'!#REF!</definedName>
    <definedName name="__123Graph_EBERLGRAP" localSheetId="0" hidden="1">'[1]Time series'!#REF!</definedName>
    <definedName name="__123Graph_EBERLGRAP" hidden="1">'[1]Time series'!#REF!</definedName>
    <definedName name="__123Graph_ECATCH1" localSheetId="5" hidden="1">#REF!</definedName>
    <definedName name="__123Graph_ECATCH1" localSheetId="6" hidden="1">#REF!</definedName>
    <definedName name="__123Graph_ECATCH1" localSheetId="8" hidden="1">#REF!</definedName>
    <definedName name="__123Graph_ECATCH1" localSheetId="0" hidden="1">#REF!</definedName>
    <definedName name="__123Graph_ECATCH1" hidden="1">#REF!</definedName>
    <definedName name="__123Graph_ECONVERG1" localSheetId="5" hidden="1">'[1]Time series'!#REF!</definedName>
    <definedName name="__123Graph_ECONVERG1" localSheetId="6" hidden="1">'[1]Time series'!#REF!</definedName>
    <definedName name="__123Graph_ECONVERG1" localSheetId="8" hidden="1">'[1]Time series'!#REF!</definedName>
    <definedName name="__123Graph_ECONVERG1" localSheetId="0" hidden="1">'[1]Time series'!#REF!</definedName>
    <definedName name="__123Graph_ECONVERG1" hidden="1">'[1]Time series'!#REF!</definedName>
    <definedName name="__123Graph_EECTOT" localSheetId="5" hidden="1">#REF!</definedName>
    <definedName name="__123Graph_EECTOT" localSheetId="6" hidden="1">#REF!</definedName>
    <definedName name="__123Graph_EECTOT" localSheetId="8" hidden="1">#REF!</definedName>
    <definedName name="__123Graph_EECTOT" localSheetId="0" hidden="1">#REF!</definedName>
    <definedName name="__123Graph_EECTOT" hidden="1">#REF!</definedName>
    <definedName name="__123Graph_EGRAPH41" localSheetId="5" hidden="1">'[1]Time series'!#REF!</definedName>
    <definedName name="__123Graph_EGRAPH41" localSheetId="6" hidden="1">'[1]Time series'!#REF!</definedName>
    <definedName name="__123Graph_EGRAPH41" localSheetId="8" hidden="1">'[1]Time series'!#REF!</definedName>
    <definedName name="__123Graph_EGRAPH41" localSheetId="0" hidden="1">'[1]Time series'!#REF!</definedName>
    <definedName name="__123Graph_EGRAPH41" hidden="1">'[1]Time series'!#REF!</definedName>
    <definedName name="__123Graph_EPERIA" localSheetId="5" hidden="1">'[1]Time series'!#REF!</definedName>
    <definedName name="__123Graph_EPERIA" localSheetId="6" hidden="1">'[1]Time series'!#REF!</definedName>
    <definedName name="__123Graph_EPERIA" localSheetId="8" hidden="1">'[1]Time series'!#REF!</definedName>
    <definedName name="__123Graph_EPERIA" localSheetId="0" hidden="1">'[1]Time series'!#REF!</definedName>
    <definedName name="__123Graph_EPERIA" hidden="1">'[1]Time series'!#REF!</definedName>
    <definedName name="__123Graph_EPRODABSC" localSheetId="5" hidden="1">'[1]Time series'!#REF!</definedName>
    <definedName name="__123Graph_EPRODABSC" localSheetId="6" hidden="1">'[1]Time series'!#REF!</definedName>
    <definedName name="__123Graph_EPRODABSC" localSheetId="8" hidden="1">'[1]Time series'!#REF!</definedName>
    <definedName name="__123Graph_EPRODABSC" localSheetId="0" hidden="1">'[1]Time series'!#REF!</definedName>
    <definedName name="__123Graph_EPRODABSC" hidden="1">'[1]Time series'!#REF!</definedName>
    <definedName name="__123Graph_F" localSheetId="5" hidden="1">[3]A11!#REF!</definedName>
    <definedName name="__123Graph_F" localSheetId="6" hidden="1">[3]A11!#REF!</definedName>
    <definedName name="__123Graph_F" localSheetId="8" hidden="1">[3]A11!#REF!</definedName>
    <definedName name="__123Graph_F" localSheetId="0" hidden="1">[3]A11!#REF!</definedName>
    <definedName name="__123Graph_F" hidden="1">[3]A11!#REF!</definedName>
    <definedName name="__123Graph_FBERLGRAP" localSheetId="5" hidden="1">'[1]Time series'!#REF!</definedName>
    <definedName name="__123Graph_FBERLGRAP" localSheetId="6" hidden="1">'[1]Time series'!#REF!</definedName>
    <definedName name="__123Graph_FBERLGRAP" localSheetId="8" hidden="1">'[1]Time series'!#REF!</definedName>
    <definedName name="__123Graph_FBERLGRAP" localSheetId="0" hidden="1">'[1]Time series'!#REF!</definedName>
    <definedName name="__123Graph_FBERLGRAP" hidden="1">'[1]Time series'!#REF!</definedName>
    <definedName name="__123Graph_FGRAPH41" localSheetId="5" hidden="1">'[1]Time series'!#REF!</definedName>
    <definedName name="__123Graph_FGRAPH41" localSheetId="6" hidden="1">'[1]Time series'!#REF!</definedName>
    <definedName name="__123Graph_FGRAPH41" localSheetId="8" hidden="1">'[1]Time series'!#REF!</definedName>
    <definedName name="__123Graph_FGRAPH41" localSheetId="0" hidden="1">'[1]Time series'!#REF!</definedName>
    <definedName name="__123Graph_FGRAPH41" hidden="1">'[1]Time series'!#REF!</definedName>
    <definedName name="__123Graph_FPRODABSC" localSheetId="5" hidden="1">'[1]Time series'!#REF!</definedName>
    <definedName name="__123Graph_FPRODABSC" localSheetId="6" hidden="1">'[1]Time series'!#REF!</definedName>
    <definedName name="__123Graph_FPRODABSC" localSheetId="8" hidden="1">'[1]Time series'!#REF!</definedName>
    <definedName name="__123Graph_FPRODABSC" localSheetId="0" hidden="1">'[1]Time series'!#REF!</definedName>
    <definedName name="__123Graph_FPRODABSC" hidden="1">'[1]Time series'!#REF!</definedName>
    <definedName name="__123Graph_X" localSheetId="5" hidden="1">#REF!</definedName>
    <definedName name="__123Graph_X" localSheetId="6" hidden="1">#REF!</definedName>
    <definedName name="__123Graph_X" localSheetId="8" hidden="1">#REF!</definedName>
    <definedName name="__123Graph_X" localSheetId="0" hidden="1">#REF!</definedName>
    <definedName name="__123Graph_X" hidden="1">#REF!</definedName>
    <definedName name="__123Graph_XECTOT" localSheetId="5" hidden="1">#REF!</definedName>
    <definedName name="__123Graph_XECTOT" localSheetId="6" hidden="1">#REF!</definedName>
    <definedName name="__123Graph_XECTOT" localSheetId="8" hidden="1">#REF!</definedName>
    <definedName name="__123Graph_XECTOT" localSheetId="0" hidden="1">#REF!</definedName>
    <definedName name="__123Graph_XECTOT" hidden="1">#REF!</definedName>
    <definedName name="__aus2" localSheetId="5">#REF!</definedName>
    <definedName name="__aus2" localSheetId="6">#REF!</definedName>
    <definedName name="__aus2" localSheetId="8">#REF!</definedName>
    <definedName name="__aus2" localSheetId="0">#REF!</definedName>
    <definedName name="__aus2">#REF!</definedName>
    <definedName name="__TAB3">#N/A</definedName>
    <definedName name="_1__123Graph_A_CURRENT" localSheetId="5" hidden="1">[3]A11!#REF!</definedName>
    <definedName name="_1__123Graph_A_CURRENT" localSheetId="6" hidden="1">[3]A11!#REF!</definedName>
    <definedName name="_1__123Graph_A_CURRENT" localSheetId="8" hidden="1">[3]A11!#REF!</definedName>
    <definedName name="_1__123Graph_A_CURRENT" localSheetId="0" hidden="1">[3]A11!#REF!</definedName>
    <definedName name="_1__123Graph_A_CURRENT" hidden="1">[3]A11!#REF!</definedName>
    <definedName name="_10__123Graph_A_CURRENT_8" localSheetId="5" hidden="1">[3]A11!#REF!</definedName>
    <definedName name="_10__123Graph_A_CURRENT_8" localSheetId="6" hidden="1">[3]A11!#REF!</definedName>
    <definedName name="_10__123Graph_A_CURRENT_8" localSheetId="8" hidden="1">[3]A11!#REF!</definedName>
    <definedName name="_10__123Graph_A_CURRENT_8" localSheetId="0" hidden="1">[3]A11!#REF!</definedName>
    <definedName name="_10__123Graph_A_CURRENT_8" hidden="1">[3]A11!#REF!</definedName>
    <definedName name="_11__123Graph_A_CURRENT_9" localSheetId="5" hidden="1">[3]A11!#REF!</definedName>
    <definedName name="_11__123Graph_A_CURRENT_9" localSheetId="6" hidden="1">[3]A11!#REF!</definedName>
    <definedName name="_11__123Graph_A_CURRENT_9" localSheetId="8" hidden="1">[3]A11!#REF!</definedName>
    <definedName name="_11__123Graph_A_CURRENT_9" localSheetId="0" hidden="1">[3]A11!#REF!</definedName>
    <definedName name="_11__123Graph_A_CURRENT_9" hidden="1">[3]A11!#REF!</definedName>
    <definedName name="_12__123Graph_AChart_1" localSheetId="5" hidden="1">'[4]Table 1'!#REF!</definedName>
    <definedName name="_12__123Graph_AChart_1" localSheetId="6" hidden="1">'[4]Table 1'!#REF!</definedName>
    <definedName name="_12__123Graph_AChart_1" localSheetId="8" hidden="1">'[4]Table 1'!#REF!</definedName>
    <definedName name="_12__123Graph_AChart_1" localSheetId="0" hidden="1">'[4]Table 1'!#REF!</definedName>
    <definedName name="_12__123Graph_AChart_1" hidden="1">'[4]Table 1'!#REF!</definedName>
    <definedName name="_13__123Graph_ADEV_EMPL" localSheetId="5" hidden="1">'[1]Time series'!#REF!</definedName>
    <definedName name="_13__123Graph_ADEV_EMPL" localSheetId="6" hidden="1">'[1]Time series'!#REF!</definedName>
    <definedName name="_13__123Graph_ADEV_EMPL" localSheetId="8" hidden="1">'[1]Time series'!#REF!</definedName>
    <definedName name="_13__123Graph_ADEV_EMPL" localSheetId="0" hidden="1">'[1]Time series'!#REF!</definedName>
    <definedName name="_13__123Graph_ADEV_EMPL" hidden="1">'[1]Time series'!#REF!</definedName>
    <definedName name="_14__123Graph_B_CURRENT" localSheetId="5" hidden="1">[3]A11!#REF!</definedName>
    <definedName name="_14__123Graph_B_CURRENT" localSheetId="6" hidden="1">[3]A11!#REF!</definedName>
    <definedName name="_14__123Graph_B_CURRENT" localSheetId="8" hidden="1">[3]A11!#REF!</definedName>
    <definedName name="_14__123Graph_B_CURRENT" localSheetId="0" hidden="1">[3]A11!#REF!</definedName>
    <definedName name="_14__123Graph_B_CURRENT" hidden="1">[3]A11!#REF!</definedName>
    <definedName name="_15__123Graph_B_CURRENT_1" localSheetId="5" hidden="1">[3]A11!#REF!</definedName>
    <definedName name="_15__123Graph_B_CURRENT_1" localSheetId="6" hidden="1">[3]A11!#REF!</definedName>
    <definedName name="_15__123Graph_B_CURRENT_1" localSheetId="8" hidden="1">[3]A11!#REF!</definedName>
    <definedName name="_15__123Graph_B_CURRENT_1" localSheetId="0" hidden="1">[3]A11!#REF!</definedName>
    <definedName name="_15__123Graph_B_CURRENT_1" hidden="1">[3]A11!#REF!</definedName>
    <definedName name="_16__123Graph_B_CURRENT_10" localSheetId="5" hidden="1">[3]A11!#REF!</definedName>
    <definedName name="_16__123Graph_B_CURRENT_10" localSheetId="6" hidden="1">[3]A11!#REF!</definedName>
    <definedName name="_16__123Graph_B_CURRENT_10" localSheetId="8" hidden="1">[3]A11!#REF!</definedName>
    <definedName name="_16__123Graph_B_CURRENT_10" localSheetId="0" hidden="1">[3]A11!#REF!</definedName>
    <definedName name="_16__123Graph_B_CURRENT_10" hidden="1">[3]A11!#REF!</definedName>
    <definedName name="_17__123Graph_B_CURRENT_2" localSheetId="5" hidden="1">[3]A11!#REF!</definedName>
    <definedName name="_17__123Graph_B_CURRENT_2" localSheetId="6" hidden="1">[3]A11!#REF!</definedName>
    <definedName name="_17__123Graph_B_CURRENT_2" localSheetId="8" hidden="1">[3]A11!#REF!</definedName>
    <definedName name="_17__123Graph_B_CURRENT_2" localSheetId="0" hidden="1">[3]A11!#REF!</definedName>
    <definedName name="_17__123Graph_B_CURRENT_2" hidden="1">[3]A11!#REF!</definedName>
    <definedName name="_18__123Graph_B_CURRENT_3" localSheetId="5" hidden="1">[3]A11!#REF!</definedName>
    <definedName name="_18__123Graph_B_CURRENT_3" localSheetId="6" hidden="1">[3]A11!#REF!</definedName>
    <definedName name="_18__123Graph_B_CURRENT_3" localSheetId="8" hidden="1">[3]A11!#REF!</definedName>
    <definedName name="_18__123Graph_B_CURRENT_3" localSheetId="0" hidden="1">[3]A11!#REF!</definedName>
    <definedName name="_18__123Graph_B_CURRENT_3" hidden="1">[3]A11!#REF!</definedName>
    <definedName name="_19__123Graph_B_CURRENT_4" localSheetId="5" hidden="1">[3]A11!#REF!</definedName>
    <definedName name="_19__123Graph_B_CURRENT_4" localSheetId="6" hidden="1">[3]A11!#REF!</definedName>
    <definedName name="_19__123Graph_B_CURRENT_4" localSheetId="8" hidden="1">[3]A11!#REF!</definedName>
    <definedName name="_19__123Graph_B_CURRENT_4" localSheetId="0" hidden="1">[3]A11!#REF!</definedName>
    <definedName name="_19__123Graph_B_CURRENT_4" hidden="1">[3]A11!#REF!</definedName>
    <definedName name="_2__123Graph_A_CURRENT_1" localSheetId="5" hidden="1">[3]A11!#REF!</definedName>
    <definedName name="_2__123Graph_A_CURRENT_1" localSheetId="6" hidden="1">[3]A11!#REF!</definedName>
    <definedName name="_2__123Graph_A_CURRENT_1" localSheetId="8" hidden="1">[3]A11!#REF!</definedName>
    <definedName name="_2__123Graph_A_CURRENT_1" localSheetId="0" hidden="1">[3]A11!#REF!</definedName>
    <definedName name="_2__123Graph_A_CURRENT_1" hidden="1">[3]A11!#REF!</definedName>
    <definedName name="_20__123Graph_B_CURRENT_5" localSheetId="5" hidden="1">[3]A11!#REF!</definedName>
    <definedName name="_20__123Graph_B_CURRENT_5" localSheetId="6" hidden="1">[3]A11!#REF!</definedName>
    <definedName name="_20__123Graph_B_CURRENT_5" localSheetId="8" hidden="1">[3]A11!#REF!</definedName>
    <definedName name="_20__123Graph_B_CURRENT_5" localSheetId="0" hidden="1">[3]A11!#REF!</definedName>
    <definedName name="_20__123Graph_B_CURRENT_5" hidden="1">[3]A11!#REF!</definedName>
    <definedName name="_21__123Graph_B_CURRENT_6" localSheetId="5" hidden="1">[3]A11!#REF!</definedName>
    <definedName name="_21__123Graph_B_CURRENT_6" localSheetId="6" hidden="1">[3]A11!#REF!</definedName>
    <definedName name="_21__123Graph_B_CURRENT_6" localSheetId="8" hidden="1">[3]A11!#REF!</definedName>
    <definedName name="_21__123Graph_B_CURRENT_6" localSheetId="0" hidden="1">[3]A11!#REF!</definedName>
    <definedName name="_21__123Graph_B_CURRENT_6" hidden="1">[3]A11!#REF!</definedName>
    <definedName name="_22__123Graph_B_CURRENT_7" localSheetId="5" hidden="1">[3]A11!#REF!</definedName>
    <definedName name="_22__123Graph_B_CURRENT_7" localSheetId="6" hidden="1">[3]A11!#REF!</definedName>
    <definedName name="_22__123Graph_B_CURRENT_7" localSheetId="8" hidden="1">[3]A11!#REF!</definedName>
    <definedName name="_22__123Graph_B_CURRENT_7" localSheetId="0" hidden="1">[3]A11!#REF!</definedName>
    <definedName name="_22__123Graph_B_CURRENT_7" hidden="1">[3]A11!#REF!</definedName>
    <definedName name="_23__123Graph_B_CURRENT_8" localSheetId="5" hidden="1">[3]A11!#REF!</definedName>
    <definedName name="_23__123Graph_B_CURRENT_8" localSheetId="6" hidden="1">[3]A11!#REF!</definedName>
    <definedName name="_23__123Graph_B_CURRENT_8" localSheetId="8" hidden="1">[3]A11!#REF!</definedName>
    <definedName name="_23__123Graph_B_CURRENT_8" localSheetId="0" hidden="1">[3]A11!#REF!</definedName>
    <definedName name="_23__123Graph_B_CURRENT_8" hidden="1">[3]A11!#REF!</definedName>
    <definedName name="_24__123Graph_B_CURRENT_9" localSheetId="5" hidden="1">[3]A11!#REF!</definedName>
    <definedName name="_24__123Graph_B_CURRENT_9" localSheetId="6" hidden="1">[3]A11!#REF!</definedName>
    <definedName name="_24__123Graph_B_CURRENT_9" localSheetId="8" hidden="1">[3]A11!#REF!</definedName>
    <definedName name="_24__123Graph_B_CURRENT_9" localSheetId="0" hidden="1">[3]A11!#REF!</definedName>
    <definedName name="_24__123Graph_B_CURRENT_9" hidden="1">[3]A11!#REF!</definedName>
    <definedName name="_25__123Graph_BDEV_EMPL" localSheetId="5" hidden="1">'[1]Time series'!#REF!</definedName>
    <definedName name="_25__123Graph_BDEV_EMPL" localSheetId="6" hidden="1">'[1]Time series'!#REF!</definedName>
    <definedName name="_25__123Graph_BDEV_EMPL" localSheetId="8" hidden="1">'[1]Time series'!#REF!</definedName>
    <definedName name="_25__123Graph_BDEV_EMPL" localSheetId="0" hidden="1">'[1]Time series'!#REF!</definedName>
    <definedName name="_25__123Graph_BDEV_EMPL" hidden="1">'[1]Time series'!#REF!</definedName>
    <definedName name="_26__123Graph_C_CURRENT" localSheetId="5" hidden="1">[3]A11!#REF!</definedName>
    <definedName name="_26__123Graph_C_CURRENT" localSheetId="6" hidden="1">[3]A11!#REF!</definedName>
    <definedName name="_26__123Graph_C_CURRENT" localSheetId="8" hidden="1">[3]A11!#REF!</definedName>
    <definedName name="_26__123Graph_C_CURRENT" localSheetId="0" hidden="1">[3]A11!#REF!</definedName>
    <definedName name="_26__123Graph_C_CURRENT" hidden="1">[3]A11!#REF!</definedName>
    <definedName name="_27__123Graph_C_CURRENT_1" localSheetId="5" hidden="1">[3]A11!#REF!</definedName>
    <definedName name="_27__123Graph_C_CURRENT_1" localSheetId="6" hidden="1">[3]A11!#REF!</definedName>
    <definedName name="_27__123Graph_C_CURRENT_1" localSheetId="8" hidden="1">[3]A11!#REF!</definedName>
    <definedName name="_27__123Graph_C_CURRENT_1" localSheetId="0" hidden="1">[3]A11!#REF!</definedName>
    <definedName name="_27__123Graph_C_CURRENT_1" hidden="1">[3]A11!#REF!</definedName>
    <definedName name="_28__123Graph_C_CURRENT_10" localSheetId="5" hidden="1">[3]A11!#REF!</definedName>
    <definedName name="_28__123Graph_C_CURRENT_10" localSheetId="6" hidden="1">[3]A11!#REF!</definedName>
    <definedName name="_28__123Graph_C_CURRENT_10" localSheetId="8" hidden="1">[3]A11!#REF!</definedName>
    <definedName name="_28__123Graph_C_CURRENT_10" localSheetId="0" hidden="1">[3]A11!#REF!</definedName>
    <definedName name="_28__123Graph_C_CURRENT_10" hidden="1">[3]A11!#REF!</definedName>
    <definedName name="_29__123Graph_C_CURRENT_2" localSheetId="5" hidden="1">[3]A11!#REF!</definedName>
    <definedName name="_29__123Graph_C_CURRENT_2" localSheetId="6" hidden="1">[3]A11!#REF!</definedName>
    <definedName name="_29__123Graph_C_CURRENT_2" localSheetId="8" hidden="1">[3]A11!#REF!</definedName>
    <definedName name="_29__123Graph_C_CURRENT_2" localSheetId="0" hidden="1">[3]A11!#REF!</definedName>
    <definedName name="_29__123Graph_C_CURRENT_2" hidden="1">[3]A11!#REF!</definedName>
    <definedName name="_3__123Graph_A_CURRENT_10" localSheetId="5" hidden="1">[3]A11!#REF!</definedName>
    <definedName name="_3__123Graph_A_CURRENT_10" localSheetId="6" hidden="1">[3]A11!#REF!</definedName>
    <definedName name="_3__123Graph_A_CURRENT_10" localSheetId="8" hidden="1">[3]A11!#REF!</definedName>
    <definedName name="_3__123Graph_A_CURRENT_10" localSheetId="0" hidden="1">[3]A11!#REF!</definedName>
    <definedName name="_3__123Graph_A_CURRENT_10" hidden="1">[3]A11!#REF!</definedName>
    <definedName name="_30__123Graph_C_CURRENT_3" localSheetId="5" hidden="1">[3]A11!#REF!</definedName>
    <definedName name="_30__123Graph_C_CURRENT_3" localSheetId="6" hidden="1">[3]A11!#REF!</definedName>
    <definedName name="_30__123Graph_C_CURRENT_3" localSheetId="8" hidden="1">[3]A11!#REF!</definedName>
    <definedName name="_30__123Graph_C_CURRENT_3" localSheetId="0" hidden="1">[3]A11!#REF!</definedName>
    <definedName name="_30__123Graph_C_CURRENT_3" hidden="1">[3]A11!#REF!</definedName>
    <definedName name="_31__123Graph_C_CURRENT_4" localSheetId="5" hidden="1">[3]A11!#REF!</definedName>
    <definedName name="_31__123Graph_C_CURRENT_4" localSheetId="6" hidden="1">[3]A11!#REF!</definedName>
    <definedName name="_31__123Graph_C_CURRENT_4" localSheetId="8" hidden="1">[3]A11!#REF!</definedName>
    <definedName name="_31__123Graph_C_CURRENT_4" localSheetId="0" hidden="1">[3]A11!#REF!</definedName>
    <definedName name="_31__123Graph_C_CURRENT_4" hidden="1">[3]A11!#REF!</definedName>
    <definedName name="_32__123Graph_C_CURRENT_5" localSheetId="5" hidden="1">[3]A11!#REF!</definedName>
    <definedName name="_32__123Graph_C_CURRENT_5" localSheetId="6" hidden="1">[3]A11!#REF!</definedName>
    <definedName name="_32__123Graph_C_CURRENT_5" localSheetId="8" hidden="1">[3]A11!#REF!</definedName>
    <definedName name="_32__123Graph_C_CURRENT_5" localSheetId="0" hidden="1">[3]A11!#REF!</definedName>
    <definedName name="_32__123Graph_C_CURRENT_5" hidden="1">[3]A11!#REF!</definedName>
    <definedName name="_33__123Graph_C_CURRENT_6" localSheetId="5" hidden="1">[3]A11!#REF!</definedName>
    <definedName name="_33__123Graph_C_CURRENT_6" localSheetId="6" hidden="1">[3]A11!#REF!</definedName>
    <definedName name="_33__123Graph_C_CURRENT_6" localSheetId="8" hidden="1">[3]A11!#REF!</definedName>
    <definedName name="_33__123Graph_C_CURRENT_6" localSheetId="0" hidden="1">[3]A11!#REF!</definedName>
    <definedName name="_33__123Graph_C_CURRENT_6" hidden="1">[3]A11!#REF!</definedName>
    <definedName name="_34__123Graph_C_CURRENT_7" localSheetId="5" hidden="1">[3]A11!#REF!</definedName>
    <definedName name="_34__123Graph_C_CURRENT_7" localSheetId="6" hidden="1">[3]A11!#REF!</definedName>
    <definedName name="_34__123Graph_C_CURRENT_7" localSheetId="8" hidden="1">[3]A11!#REF!</definedName>
    <definedName name="_34__123Graph_C_CURRENT_7" localSheetId="0" hidden="1">[3]A11!#REF!</definedName>
    <definedName name="_34__123Graph_C_CURRENT_7" hidden="1">[3]A11!#REF!</definedName>
    <definedName name="_35__123Graph_C_CURRENT_8" localSheetId="5" hidden="1">[3]A11!#REF!</definedName>
    <definedName name="_35__123Graph_C_CURRENT_8" localSheetId="6" hidden="1">[3]A11!#REF!</definedName>
    <definedName name="_35__123Graph_C_CURRENT_8" localSheetId="8" hidden="1">[3]A11!#REF!</definedName>
    <definedName name="_35__123Graph_C_CURRENT_8" localSheetId="0" hidden="1">[3]A11!#REF!</definedName>
    <definedName name="_35__123Graph_C_CURRENT_8" hidden="1">[3]A11!#REF!</definedName>
    <definedName name="_36__123Graph_C_CURRENT_9" localSheetId="5" hidden="1">[3]A11!#REF!</definedName>
    <definedName name="_36__123Graph_C_CURRENT_9" localSheetId="6" hidden="1">[3]A11!#REF!</definedName>
    <definedName name="_36__123Graph_C_CURRENT_9" localSheetId="8" hidden="1">[3]A11!#REF!</definedName>
    <definedName name="_36__123Graph_C_CURRENT_9" localSheetId="0" hidden="1">[3]A11!#REF!</definedName>
    <definedName name="_36__123Graph_C_CURRENT_9" hidden="1">[3]A11!#REF!</definedName>
    <definedName name="_37__123Graph_CDEV_EMPL" localSheetId="5" hidden="1">'[1]Time series'!#REF!</definedName>
    <definedName name="_37__123Graph_CDEV_EMPL" localSheetId="6" hidden="1">'[1]Time series'!#REF!</definedName>
    <definedName name="_37__123Graph_CDEV_EMPL" localSheetId="8" hidden="1">'[1]Time series'!#REF!</definedName>
    <definedName name="_37__123Graph_CDEV_EMPL" localSheetId="0" hidden="1">'[1]Time series'!#REF!</definedName>
    <definedName name="_37__123Graph_CDEV_EMPL" hidden="1">'[1]Time series'!#REF!</definedName>
    <definedName name="_38__123Graph_CSWE_EMPL" localSheetId="5" hidden="1">'[1]Time series'!#REF!</definedName>
    <definedName name="_38__123Graph_CSWE_EMPL" localSheetId="6" hidden="1">'[1]Time series'!#REF!</definedName>
    <definedName name="_38__123Graph_CSWE_EMPL" localSheetId="8" hidden="1">'[1]Time series'!#REF!</definedName>
    <definedName name="_38__123Graph_CSWE_EMPL" localSheetId="0" hidden="1">'[1]Time series'!#REF!</definedName>
    <definedName name="_38__123Graph_CSWE_EMPL" hidden="1">'[1]Time series'!#REF!</definedName>
    <definedName name="_39__123Graph_D_CURRENT" localSheetId="5" hidden="1">[3]A11!#REF!</definedName>
    <definedName name="_39__123Graph_D_CURRENT" localSheetId="6" hidden="1">[3]A11!#REF!</definedName>
    <definedName name="_39__123Graph_D_CURRENT" localSheetId="8" hidden="1">[3]A11!#REF!</definedName>
    <definedName name="_39__123Graph_D_CURRENT" localSheetId="0" hidden="1">[3]A11!#REF!</definedName>
    <definedName name="_39__123Graph_D_CURRENT" hidden="1">[3]A11!#REF!</definedName>
    <definedName name="_4__123Graph_A_CURRENT_2" localSheetId="5" hidden="1">[3]A11!#REF!</definedName>
    <definedName name="_4__123Graph_A_CURRENT_2" localSheetId="6" hidden="1">[3]A11!#REF!</definedName>
    <definedName name="_4__123Graph_A_CURRENT_2" localSheetId="8" hidden="1">[3]A11!#REF!</definedName>
    <definedName name="_4__123Graph_A_CURRENT_2" localSheetId="0" hidden="1">[3]A11!#REF!</definedName>
    <definedName name="_4__123Graph_A_CURRENT_2" hidden="1">[3]A11!#REF!</definedName>
    <definedName name="_40__123Graph_D_CURRENT_1" localSheetId="5" hidden="1">[3]A11!#REF!</definedName>
    <definedName name="_40__123Graph_D_CURRENT_1" localSheetId="6" hidden="1">[3]A11!#REF!</definedName>
    <definedName name="_40__123Graph_D_CURRENT_1" localSheetId="8" hidden="1">[3]A11!#REF!</definedName>
    <definedName name="_40__123Graph_D_CURRENT_1" localSheetId="0" hidden="1">[3]A11!#REF!</definedName>
    <definedName name="_40__123Graph_D_CURRENT_1" hidden="1">[3]A11!#REF!</definedName>
    <definedName name="_41__123Graph_D_CURRENT_10" localSheetId="5" hidden="1">[3]A11!#REF!</definedName>
    <definedName name="_41__123Graph_D_CURRENT_10" localSheetId="6" hidden="1">[3]A11!#REF!</definedName>
    <definedName name="_41__123Graph_D_CURRENT_10" localSheetId="8" hidden="1">[3]A11!#REF!</definedName>
    <definedName name="_41__123Graph_D_CURRENT_10" localSheetId="0" hidden="1">[3]A11!#REF!</definedName>
    <definedName name="_41__123Graph_D_CURRENT_10" hidden="1">[3]A11!#REF!</definedName>
    <definedName name="_42__123Graph_D_CURRENT_2" localSheetId="5" hidden="1">[3]A11!#REF!</definedName>
    <definedName name="_42__123Graph_D_CURRENT_2" localSheetId="6" hidden="1">[3]A11!#REF!</definedName>
    <definedName name="_42__123Graph_D_CURRENT_2" localSheetId="8" hidden="1">[3]A11!#REF!</definedName>
    <definedName name="_42__123Graph_D_CURRENT_2" localSheetId="0" hidden="1">[3]A11!#REF!</definedName>
    <definedName name="_42__123Graph_D_CURRENT_2" hidden="1">[3]A11!#REF!</definedName>
    <definedName name="_43__123Graph_D_CURRENT_3" localSheetId="5" hidden="1">[3]A11!#REF!</definedName>
    <definedName name="_43__123Graph_D_CURRENT_3" localSheetId="6" hidden="1">[3]A11!#REF!</definedName>
    <definedName name="_43__123Graph_D_CURRENT_3" localSheetId="8" hidden="1">[3]A11!#REF!</definedName>
    <definedName name="_43__123Graph_D_CURRENT_3" localSheetId="0" hidden="1">[3]A11!#REF!</definedName>
    <definedName name="_43__123Graph_D_CURRENT_3" hidden="1">[3]A11!#REF!</definedName>
    <definedName name="_44__123Graph_D_CURRENT_4" localSheetId="5" hidden="1">[3]A11!#REF!</definedName>
    <definedName name="_44__123Graph_D_CURRENT_4" localSheetId="6" hidden="1">[3]A11!#REF!</definedName>
    <definedName name="_44__123Graph_D_CURRENT_4" localSheetId="8" hidden="1">[3]A11!#REF!</definedName>
    <definedName name="_44__123Graph_D_CURRENT_4" localSheetId="0" hidden="1">[3]A11!#REF!</definedName>
    <definedName name="_44__123Graph_D_CURRENT_4" hidden="1">[3]A11!#REF!</definedName>
    <definedName name="_45__123Graph_D_CURRENT_5" localSheetId="5" hidden="1">[3]A11!#REF!</definedName>
    <definedName name="_45__123Graph_D_CURRENT_5" localSheetId="6" hidden="1">[3]A11!#REF!</definedName>
    <definedName name="_45__123Graph_D_CURRENT_5" localSheetId="8" hidden="1">[3]A11!#REF!</definedName>
    <definedName name="_45__123Graph_D_CURRENT_5" localSheetId="0" hidden="1">[3]A11!#REF!</definedName>
    <definedName name="_45__123Graph_D_CURRENT_5" hidden="1">[3]A11!#REF!</definedName>
    <definedName name="_46__123Graph_D_CURRENT_6" localSheetId="5" hidden="1">[3]A11!#REF!</definedName>
    <definedName name="_46__123Graph_D_CURRENT_6" localSheetId="6" hidden="1">[3]A11!#REF!</definedName>
    <definedName name="_46__123Graph_D_CURRENT_6" localSheetId="8" hidden="1">[3]A11!#REF!</definedName>
    <definedName name="_46__123Graph_D_CURRENT_6" localSheetId="0" hidden="1">[3]A11!#REF!</definedName>
    <definedName name="_46__123Graph_D_CURRENT_6" hidden="1">[3]A11!#REF!</definedName>
    <definedName name="_47__123Graph_D_CURRENT_7" localSheetId="5" hidden="1">[3]A11!#REF!</definedName>
    <definedName name="_47__123Graph_D_CURRENT_7" localSheetId="6" hidden="1">[3]A11!#REF!</definedName>
    <definedName name="_47__123Graph_D_CURRENT_7" localSheetId="8" hidden="1">[3]A11!#REF!</definedName>
    <definedName name="_47__123Graph_D_CURRENT_7" localSheetId="0" hidden="1">[3]A11!#REF!</definedName>
    <definedName name="_47__123Graph_D_CURRENT_7" hidden="1">[3]A11!#REF!</definedName>
    <definedName name="_48__123Graph_D_CURRENT_8" localSheetId="5" hidden="1">[3]A11!#REF!</definedName>
    <definedName name="_48__123Graph_D_CURRENT_8" localSheetId="6" hidden="1">[3]A11!#REF!</definedName>
    <definedName name="_48__123Graph_D_CURRENT_8" localSheetId="8" hidden="1">[3]A11!#REF!</definedName>
    <definedName name="_48__123Graph_D_CURRENT_8" localSheetId="0" hidden="1">[3]A11!#REF!</definedName>
    <definedName name="_48__123Graph_D_CURRENT_8" hidden="1">[3]A11!#REF!</definedName>
    <definedName name="_49__123Graph_D_CURRENT_9" localSheetId="5" hidden="1">[3]A11!#REF!</definedName>
    <definedName name="_49__123Graph_D_CURRENT_9" localSheetId="6" hidden="1">[3]A11!#REF!</definedName>
    <definedName name="_49__123Graph_D_CURRENT_9" localSheetId="8" hidden="1">[3]A11!#REF!</definedName>
    <definedName name="_49__123Graph_D_CURRENT_9" localSheetId="0" hidden="1">[3]A11!#REF!</definedName>
    <definedName name="_49__123Graph_D_CURRENT_9" hidden="1">[3]A11!#REF!</definedName>
    <definedName name="_5__123Graph_A_CURRENT_3" localSheetId="5" hidden="1">[3]A11!#REF!</definedName>
    <definedName name="_5__123Graph_A_CURRENT_3" localSheetId="6" hidden="1">[3]A11!#REF!</definedName>
    <definedName name="_5__123Graph_A_CURRENT_3" localSheetId="8" hidden="1">[3]A11!#REF!</definedName>
    <definedName name="_5__123Graph_A_CURRENT_3" localSheetId="0" hidden="1">[3]A11!#REF!</definedName>
    <definedName name="_5__123Graph_A_CURRENT_3" hidden="1">[3]A11!#REF!</definedName>
    <definedName name="_50__123Graph_E_CURRENT" localSheetId="5" hidden="1">[3]A11!#REF!</definedName>
    <definedName name="_50__123Graph_E_CURRENT" localSheetId="6" hidden="1">[3]A11!#REF!</definedName>
    <definedName name="_50__123Graph_E_CURRENT" localSheetId="8" hidden="1">[3]A11!#REF!</definedName>
    <definedName name="_50__123Graph_E_CURRENT" localSheetId="0" hidden="1">[3]A11!#REF!</definedName>
    <definedName name="_50__123Graph_E_CURRENT" hidden="1">[3]A11!#REF!</definedName>
    <definedName name="_51__123Graph_E_CURRENT_1" localSheetId="5" hidden="1">[3]A11!#REF!</definedName>
    <definedName name="_51__123Graph_E_CURRENT_1" localSheetId="6" hidden="1">[3]A11!#REF!</definedName>
    <definedName name="_51__123Graph_E_CURRENT_1" localSheetId="8" hidden="1">[3]A11!#REF!</definedName>
    <definedName name="_51__123Graph_E_CURRENT_1" localSheetId="0" hidden="1">[3]A11!#REF!</definedName>
    <definedName name="_51__123Graph_E_CURRENT_1" hidden="1">[3]A11!#REF!</definedName>
    <definedName name="_52__123Graph_E_CURRENT_10" localSheetId="5" hidden="1">[3]A11!#REF!</definedName>
    <definedName name="_52__123Graph_E_CURRENT_10" localSheetId="6" hidden="1">[3]A11!#REF!</definedName>
    <definedName name="_52__123Graph_E_CURRENT_10" localSheetId="8" hidden="1">[3]A11!#REF!</definedName>
    <definedName name="_52__123Graph_E_CURRENT_10" localSheetId="0" hidden="1">[3]A11!#REF!</definedName>
    <definedName name="_52__123Graph_E_CURRENT_10" hidden="1">[3]A11!#REF!</definedName>
    <definedName name="_53__123Graph_E_CURRENT_2" localSheetId="5" hidden="1">[3]A11!#REF!</definedName>
    <definedName name="_53__123Graph_E_CURRENT_2" localSheetId="6" hidden="1">[3]A11!#REF!</definedName>
    <definedName name="_53__123Graph_E_CURRENT_2" localSheetId="8" hidden="1">[3]A11!#REF!</definedName>
    <definedName name="_53__123Graph_E_CURRENT_2" localSheetId="0" hidden="1">[3]A11!#REF!</definedName>
    <definedName name="_53__123Graph_E_CURRENT_2" hidden="1">[3]A11!#REF!</definedName>
    <definedName name="_54__123Graph_E_CURRENT_3" localSheetId="5" hidden="1">[3]A11!#REF!</definedName>
    <definedName name="_54__123Graph_E_CURRENT_3" localSheetId="6" hidden="1">[3]A11!#REF!</definedName>
    <definedName name="_54__123Graph_E_CURRENT_3" localSheetId="8" hidden="1">[3]A11!#REF!</definedName>
    <definedName name="_54__123Graph_E_CURRENT_3" localSheetId="0" hidden="1">[3]A11!#REF!</definedName>
    <definedName name="_54__123Graph_E_CURRENT_3" hidden="1">[3]A11!#REF!</definedName>
    <definedName name="_55__123Graph_E_CURRENT_4" localSheetId="5" hidden="1">[3]A11!#REF!</definedName>
    <definedName name="_55__123Graph_E_CURRENT_4" localSheetId="6" hidden="1">[3]A11!#REF!</definedName>
    <definedName name="_55__123Graph_E_CURRENT_4" localSheetId="8" hidden="1">[3]A11!#REF!</definedName>
    <definedName name="_55__123Graph_E_CURRENT_4" localSheetId="0" hidden="1">[3]A11!#REF!</definedName>
    <definedName name="_55__123Graph_E_CURRENT_4" hidden="1">[3]A11!#REF!</definedName>
    <definedName name="_56__123Graph_E_CURRENT_5" localSheetId="5" hidden="1">[3]A11!#REF!</definedName>
    <definedName name="_56__123Graph_E_CURRENT_5" localSheetId="6" hidden="1">[3]A11!#REF!</definedName>
    <definedName name="_56__123Graph_E_CURRENT_5" localSheetId="8" hidden="1">[3]A11!#REF!</definedName>
    <definedName name="_56__123Graph_E_CURRENT_5" localSheetId="0" hidden="1">[3]A11!#REF!</definedName>
    <definedName name="_56__123Graph_E_CURRENT_5" hidden="1">[3]A11!#REF!</definedName>
    <definedName name="_57__123Graph_E_CURRENT_6" localSheetId="5" hidden="1">[3]A11!#REF!</definedName>
    <definedName name="_57__123Graph_E_CURRENT_6" localSheetId="6" hidden="1">[3]A11!#REF!</definedName>
    <definedName name="_57__123Graph_E_CURRENT_6" localSheetId="8" hidden="1">[3]A11!#REF!</definedName>
    <definedName name="_57__123Graph_E_CURRENT_6" localSheetId="0" hidden="1">[3]A11!#REF!</definedName>
    <definedName name="_57__123Graph_E_CURRENT_6" hidden="1">[3]A11!#REF!</definedName>
    <definedName name="_58__123Graph_E_CURRENT_7" localSheetId="5" hidden="1">[3]A11!#REF!</definedName>
    <definedName name="_58__123Graph_E_CURRENT_7" localSheetId="6" hidden="1">[3]A11!#REF!</definedName>
    <definedName name="_58__123Graph_E_CURRENT_7" localSheetId="8" hidden="1">[3]A11!#REF!</definedName>
    <definedName name="_58__123Graph_E_CURRENT_7" localSheetId="0" hidden="1">[3]A11!#REF!</definedName>
    <definedName name="_58__123Graph_E_CURRENT_7" hidden="1">[3]A11!#REF!</definedName>
    <definedName name="_59__123Graph_E_CURRENT_8" localSheetId="5" hidden="1">[3]A11!#REF!</definedName>
    <definedName name="_59__123Graph_E_CURRENT_8" localSheetId="6" hidden="1">[3]A11!#REF!</definedName>
    <definedName name="_59__123Graph_E_CURRENT_8" localSheetId="8" hidden="1">[3]A11!#REF!</definedName>
    <definedName name="_59__123Graph_E_CURRENT_8" localSheetId="0" hidden="1">[3]A11!#REF!</definedName>
    <definedName name="_59__123Graph_E_CURRENT_8" hidden="1">[3]A11!#REF!</definedName>
    <definedName name="_6__123Graph_A_CURRENT_4" localSheetId="5" hidden="1">[3]A11!#REF!</definedName>
    <definedName name="_6__123Graph_A_CURRENT_4" localSheetId="6" hidden="1">[3]A11!#REF!</definedName>
    <definedName name="_6__123Graph_A_CURRENT_4" localSheetId="8" hidden="1">[3]A11!#REF!</definedName>
    <definedName name="_6__123Graph_A_CURRENT_4" localSheetId="0" hidden="1">[3]A11!#REF!</definedName>
    <definedName name="_6__123Graph_A_CURRENT_4" hidden="1">[3]A11!#REF!</definedName>
    <definedName name="_60__123Graph_E_CURRENT_9" localSheetId="5" hidden="1">[3]A11!#REF!</definedName>
    <definedName name="_60__123Graph_E_CURRENT_9" localSheetId="6" hidden="1">[3]A11!#REF!</definedName>
    <definedName name="_60__123Graph_E_CURRENT_9" localSheetId="8" hidden="1">[3]A11!#REF!</definedName>
    <definedName name="_60__123Graph_E_CURRENT_9" localSheetId="0" hidden="1">[3]A11!#REF!</definedName>
    <definedName name="_60__123Graph_E_CURRENT_9" hidden="1">[3]A11!#REF!</definedName>
    <definedName name="_61__123Graph_F_CURRENT" localSheetId="5" hidden="1">[3]A11!#REF!</definedName>
    <definedName name="_61__123Graph_F_CURRENT" localSheetId="6" hidden="1">[3]A11!#REF!</definedName>
    <definedName name="_61__123Graph_F_CURRENT" localSheetId="8" hidden="1">[3]A11!#REF!</definedName>
    <definedName name="_61__123Graph_F_CURRENT" localSheetId="0" hidden="1">[3]A11!#REF!</definedName>
    <definedName name="_61__123Graph_F_CURRENT" hidden="1">[3]A11!#REF!</definedName>
    <definedName name="_62__123Graph_F_CURRENT_1" localSheetId="5" hidden="1">[3]A11!#REF!</definedName>
    <definedName name="_62__123Graph_F_CURRENT_1" localSheetId="6" hidden="1">[3]A11!#REF!</definedName>
    <definedName name="_62__123Graph_F_CURRENT_1" localSheetId="8" hidden="1">[3]A11!#REF!</definedName>
    <definedName name="_62__123Graph_F_CURRENT_1" localSheetId="0" hidden="1">[3]A11!#REF!</definedName>
    <definedName name="_62__123Graph_F_CURRENT_1" hidden="1">[3]A11!#REF!</definedName>
    <definedName name="_63__123Graph_F_CURRENT_10" localSheetId="5" hidden="1">[3]A11!#REF!</definedName>
    <definedName name="_63__123Graph_F_CURRENT_10" localSheetId="6" hidden="1">[3]A11!#REF!</definedName>
    <definedName name="_63__123Graph_F_CURRENT_10" localSheetId="8" hidden="1">[3]A11!#REF!</definedName>
    <definedName name="_63__123Graph_F_CURRENT_10" localSheetId="0" hidden="1">[3]A11!#REF!</definedName>
    <definedName name="_63__123Graph_F_CURRENT_10" hidden="1">[3]A11!#REF!</definedName>
    <definedName name="_64__123Graph_F_CURRENT_2" localSheetId="5" hidden="1">[3]A11!#REF!</definedName>
    <definedName name="_64__123Graph_F_CURRENT_2" localSheetId="6" hidden="1">[3]A11!#REF!</definedName>
    <definedName name="_64__123Graph_F_CURRENT_2" localSheetId="8" hidden="1">[3]A11!#REF!</definedName>
    <definedName name="_64__123Graph_F_CURRENT_2" localSheetId="0" hidden="1">[3]A11!#REF!</definedName>
    <definedName name="_64__123Graph_F_CURRENT_2" hidden="1">[3]A11!#REF!</definedName>
    <definedName name="_65__123Graph_F_CURRENT_3" localSheetId="5" hidden="1">[3]A11!#REF!</definedName>
    <definedName name="_65__123Graph_F_CURRENT_3" localSheetId="6" hidden="1">[3]A11!#REF!</definedName>
    <definedName name="_65__123Graph_F_CURRENT_3" localSheetId="8" hidden="1">[3]A11!#REF!</definedName>
    <definedName name="_65__123Graph_F_CURRENT_3" localSheetId="0" hidden="1">[3]A11!#REF!</definedName>
    <definedName name="_65__123Graph_F_CURRENT_3" hidden="1">[3]A11!#REF!</definedName>
    <definedName name="_66__123Graph_F_CURRENT_4" localSheetId="5" hidden="1">[3]A11!#REF!</definedName>
    <definedName name="_66__123Graph_F_CURRENT_4" localSheetId="6" hidden="1">[3]A11!#REF!</definedName>
    <definedName name="_66__123Graph_F_CURRENT_4" localSheetId="8" hidden="1">[3]A11!#REF!</definedName>
    <definedName name="_66__123Graph_F_CURRENT_4" localSheetId="0" hidden="1">[3]A11!#REF!</definedName>
    <definedName name="_66__123Graph_F_CURRENT_4" hidden="1">[3]A11!#REF!</definedName>
    <definedName name="_67__123Graph_F_CURRENT_5" localSheetId="5" hidden="1">[3]A11!#REF!</definedName>
    <definedName name="_67__123Graph_F_CURRENT_5" localSheetId="6" hidden="1">[3]A11!#REF!</definedName>
    <definedName name="_67__123Graph_F_CURRENT_5" localSheetId="8" hidden="1">[3]A11!#REF!</definedName>
    <definedName name="_67__123Graph_F_CURRENT_5" localSheetId="0" hidden="1">[3]A11!#REF!</definedName>
    <definedName name="_67__123Graph_F_CURRENT_5" hidden="1">[3]A11!#REF!</definedName>
    <definedName name="_68__123Graph_F_CURRENT_6" localSheetId="5" hidden="1">[3]A11!#REF!</definedName>
    <definedName name="_68__123Graph_F_CURRENT_6" localSheetId="6" hidden="1">[3]A11!#REF!</definedName>
    <definedName name="_68__123Graph_F_CURRENT_6" localSheetId="8" hidden="1">[3]A11!#REF!</definedName>
    <definedName name="_68__123Graph_F_CURRENT_6" localSheetId="0" hidden="1">[3]A11!#REF!</definedName>
    <definedName name="_68__123Graph_F_CURRENT_6" hidden="1">[3]A11!#REF!</definedName>
    <definedName name="_69__123Graph_F_CURRENT_7" localSheetId="5" hidden="1">[3]A11!#REF!</definedName>
    <definedName name="_69__123Graph_F_CURRENT_7" localSheetId="6" hidden="1">[3]A11!#REF!</definedName>
    <definedName name="_69__123Graph_F_CURRENT_7" localSheetId="8" hidden="1">[3]A11!#REF!</definedName>
    <definedName name="_69__123Graph_F_CURRENT_7" localSheetId="0" hidden="1">[3]A11!#REF!</definedName>
    <definedName name="_69__123Graph_F_CURRENT_7" hidden="1">[3]A11!#REF!</definedName>
    <definedName name="_7__123Graph_A_CURRENT_5" localSheetId="5" hidden="1">[3]A11!#REF!</definedName>
    <definedName name="_7__123Graph_A_CURRENT_5" localSheetId="6" hidden="1">[3]A11!#REF!</definedName>
    <definedName name="_7__123Graph_A_CURRENT_5" localSheetId="8" hidden="1">[3]A11!#REF!</definedName>
    <definedName name="_7__123Graph_A_CURRENT_5" localSheetId="0" hidden="1">[3]A11!#REF!</definedName>
    <definedName name="_7__123Graph_A_CURRENT_5" hidden="1">[3]A11!#REF!</definedName>
    <definedName name="_70__123Graph_F_CURRENT_8" localSheetId="5" hidden="1">[3]A11!#REF!</definedName>
    <definedName name="_70__123Graph_F_CURRENT_8" localSheetId="6" hidden="1">[3]A11!#REF!</definedName>
    <definedName name="_70__123Graph_F_CURRENT_8" localSheetId="8" hidden="1">[3]A11!#REF!</definedName>
    <definedName name="_70__123Graph_F_CURRENT_8" localSheetId="0" hidden="1">[3]A11!#REF!</definedName>
    <definedName name="_70__123Graph_F_CURRENT_8" hidden="1">[3]A11!#REF!</definedName>
    <definedName name="_71__123Graph_F_CURRENT_9" localSheetId="5" hidden="1">[3]A11!#REF!</definedName>
    <definedName name="_71__123Graph_F_CURRENT_9" localSheetId="6" hidden="1">[3]A11!#REF!</definedName>
    <definedName name="_71__123Graph_F_CURRENT_9" localSheetId="8" hidden="1">[3]A11!#REF!</definedName>
    <definedName name="_71__123Graph_F_CURRENT_9" localSheetId="0" hidden="1">[3]A11!#REF!</definedName>
    <definedName name="_71__123Graph_F_CURRENT_9" hidden="1">[3]A11!#REF!</definedName>
    <definedName name="_72Y" localSheetId="5">[2]EAT12_1!#REF!,[2]EAT12_1!#REF!,[2]EAT12_1!#REF!,[2]EAT12_1!#REF!,[2]EAT12_1!#REF!,[2]EAT12_1!#REF!,[2]EAT12_1!#REF!,[2]EAT12_1!#REF!,[2]EAT12_1!#REF!,[2]EAT12_1!#REF!</definedName>
    <definedName name="_72Y" localSheetId="6">[2]EAT12_1!#REF!,[2]EAT12_1!#REF!,[2]EAT12_1!#REF!,[2]EAT12_1!#REF!,[2]EAT12_1!#REF!,[2]EAT12_1!#REF!,[2]EAT12_1!#REF!,[2]EAT12_1!#REF!,[2]EAT12_1!#REF!,[2]EAT12_1!#REF!</definedName>
    <definedName name="_72Y" localSheetId="8">[2]EAT12_1!#REF!,[2]EAT12_1!#REF!,[2]EAT12_1!#REF!,[2]EAT12_1!#REF!,[2]EAT12_1!#REF!,[2]EAT12_1!#REF!,[2]EAT12_1!#REF!,[2]EAT12_1!#REF!,[2]EAT12_1!#REF!,[2]EAT12_1!#REF!</definedName>
    <definedName name="_72Y" localSheetId="0">[2]EAT12_1!#REF!,[2]EAT12_1!#REF!,[2]EAT12_1!#REF!,[2]EAT12_1!#REF!,[2]EAT12_1!#REF!,[2]EAT12_1!#REF!,[2]EAT12_1!#REF!,[2]EAT12_1!#REF!,[2]EAT12_1!#REF!,[2]EAT12_1!#REF!</definedName>
    <definedName name="_72Y">[2]EAT12_1!#REF!,[2]EAT12_1!#REF!,[2]EAT12_1!#REF!,[2]EAT12_1!#REF!,[2]EAT12_1!#REF!,[2]EAT12_1!#REF!,[2]EAT12_1!#REF!,[2]EAT12_1!#REF!,[2]EAT12_1!#REF!,[2]EAT12_1!#REF!</definedName>
    <definedName name="_8__123Graph_A_CURRENT_6" localSheetId="5" hidden="1">[3]A11!#REF!</definedName>
    <definedName name="_8__123Graph_A_CURRENT_6" localSheetId="6" hidden="1">[3]A11!#REF!</definedName>
    <definedName name="_8__123Graph_A_CURRENT_6" localSheetId="8" hidden="1">[3]A11!#REF!</definedName>
    <definedName name="_8__123Graph_A_CURRENT_6" localSheetId="0" hidden="1">[3]A11!#REF!</definedName>
    <definedName name="_8__123Graph_A_CURRENT_6" hidden="1">[3]A11!#REF!</definedName>
    <definedName name="_9__123Graph_A_CURRENT_7" localSheetId="5" hidden="1">[3]A11!#REF!</definedName>
    <definedName name="_9__123Graph_A_CURRENT_7" localSheetId="6" hidden="1">[3]A11!#REF!</definedName>
    <definedName name="_9__123Graph_A_CURRENT_7" localSheetId="8" hidden="1">[3]A11!#REF!</definedName>
    <definedName name="_9__123Graph_A_CURRENT_7" localSheetId="0" hidden="1">[3]A11!#REF!</definedName>
    <definedName name="_9__123Graph_A_CURRENT_7" hidden="1">[3]A11!#REF!</definedName>
    <definedName name="_aus2" localSheetId="5">#REF!</definedName>
    <definedName name="_aus2" localSheetId="6">#REF!</definedName>
    <definedName name="_aus2" localSheetId="8">#REF!</definedName>
    <definedName name="_aus2" localSheetId="0">#REF!</definedName>
    <definedName name="_aus2">#REF!</definedName>
    <definedName name="_Order1" hidden="1">0</definedName>
    <definedName name="_Regression_Out" localSheetId="5" hidden="1">#REF!</definedName>
    <definedName name="_Regression_Out" localSheetId="6" hidden="1">#REF!</definedName>
    <definedName name="_Regression_Out" localSheetId="8" hidden="1">#REF!</definedName>
    <definedName name="_Regression_Out" localSheetId="0" hidden="1">#REF!</definedName>
    <definedName name="_Regression_Out" hidden="1">#REF!</definedName>
    <definedName name="_Regression_X" localSheetId="5" hidden="1">#REF!</definedName>
    <definedName name="_Regression_X" localSheetId="6" hidden="1">#REF!</definedName>
    <definedName name="_Regression_X" localSheetId="8" hidden="1">#REF!</definedName>
    <definedName name="_Regression_X" localSheetId="0" hidden="1">#REF!</definedName>
    <definedName name="_Regression_X" hidden="1">#REF!</definedName>
    <definedName name="_Regression_Y" localSheetId="5" hidden="1">#REF!</definedName>
    <definedName name="_Regression_Y" localSheetId="6" hidden="1">#REF!</definedName>
    <definedName name="_Regression_Y" localSheetId="8" hidden="1">#REF!</definedName>
    <definedName name="_Regression_Y" localSheetId="0" hidden="1">#REF!</definedName>
    <definedName name="_Regression_Y" hidden="1">#REF!</definedName>
    <definedName name="_TAB3">#N/A</definedName>
    <definedName name="adults">'[5]Figure 4.'!$B$81:$E$99</definedName>
    <definedName name="anberd" localSheetId="5">#REF!</definedName>
    <definedName name="anberd" localSheetId="6">#REF!</definedName>
    <definedName name="anberd" localSheetId="8">#REF!</definedName>
    <definedName name="anberd" localSheetId="0">#REF!</definedName>
    <definedName name="anberd">#REF!</definedName>
    <definedName name="BEL">#N/A</definedName>
    <definedName name="body" localSheetId="5">#REF!</definedName>
    <definedName name="body" localSheetId="6">#REF!</definedName>
    <definedName name="body" localSheetId="8">#REF!</definedName>
    <definedName name="body" localSheetId="0">#REF!</definedName>
    <definedName name="body">#REF!</definedName>
    <definedName name="calcul">[6]Calcul_B1.1!$A$1:$L$37</definedName>
    <definedName name="Champ" localSheetId="5">#REF!</definedName>
    <definedName name="Champ" localSheetId="6">#REF!</definedName>
    <definedName name="Champ" localSheetId="8">#REF!</definedName>
    <definedName name="Champ" localSheetId="0">#REF!</definedName>
    <definedName name="Champ">#REF!</definedName>
    <definedName name="chart_id" localSheetId="5">#REF!</definedName>
    <definedName name="chart_id" localSheetId="6">#REF!</definedName>
    <definedName name="chart_id" localSheetId="8">#REF!</definedName>
    <definedName name="chart_id" localSheetId="0">#REF!</definedName>
    <definedName name="chart_id">#REF!</definedName>
    <definedName name="CodePays" localSheetId="5">#REF!</definedName>
    <definedName name="CodePays" localSheetId="6">#REF!</definedName>
    <definedName name="CodePays" localSheetId="8">#REF!</definedName>
    <definedName name="CodePays" localSheetId="0">#REF!</definedName>
    <definedName name="CodePays">#REF!</definedName>
    <definedName name="Col" localSheetId="5">#REF!</definedName>
    <definedName name="Col" localSheetId="6">#REF!</definedName>
    <definedName name="Col" localSheetId="8">#REF!</definedName>
    <definedName name="Col" localSheetId="0">#REF!</definedName>
    <definedName name="Col">#REF!</definedName>
    <definedName name="Corresp" localSheetId="5">#REF!</definedName>
    <definedName name="Corresp" localSheetId="6">#REF!</definedName>
    <definedName name="Corresp" localSheetId="8">#REF!</definedName>
    <definedName name="Corresp" localSheetId="0">#REF!</definedName>
    <definedName name="Corresp">#REF!</definedName>
    <definedName name="countries" localSheetId="5">#REF!</definedName>
    <definedName name="countries" localSheetId="6">#REF!</definedName>
    <definedName name="countries" localSheetId="8">#REF!</definedName>
    <definedName name="countries" localSheetId="0">#REF!</definedName>
    <definedName name="countries">#REF!</definedName>
    <definedName name="Country_Mean" localSheetId="5">[7]!Country_Mean</definedName>
    <definedName name="Country_Mean" localSheetId="6">[7]!Country_Mean</definedName>
    <definedName name="Country_Mean" localSheetId="8">[7]!Country_Mean</definedName>
    <definedName name="Country_Mean">[7]!Country_Mean</definedName>
    <definedName name="DATABASE_2012INP" localSheetId="5">#REF!</definedName>
    <definedName name="DATABASE_2012INP" localSheetId="6">#REF!</definedName>
    <definedName name="DATABASE_2012INP" localSheetId="8">#REF!</definedName>
    <definedName name="DATABASE_2012INP" localSheetId="0">#REF!</definedName>
    <definedName name="DATABASE_2012INP">#REF!</definedName>
    <definedName name="DATE" localSheetId="5">[3]A11!#REF!</definedName>
    <definedName name="DATE" localSheetId="6">[3]A11!#REF!</definedName>
    <definedName name="DATE" localSheetId="8">[3]A11!#REF!</definedName>
    <definedName name="DATE" localSheetId="0">[3]A11!#REF!</definedName>
    <definedName name="DATE">[3]A11!#REF!</definedName>
    <definedName name="DME_BeforeCloseCompleted">"False"</definedName>
    <definedName name="DME_Dirty">"False"</definedName>
    <definedName name="DME_LocalFile">"True"</definedName>
    <definedName name="FIG2wp1" localSheetId="5" hidden="1">#REF!</definedName>
    <definedName name="FIG2wp1" localSheetId="6" hidden="1">#REF!</definedName>
    <definedName name="FIG2wp1" localSheetId="8" hidden="1">#REF!</definedName>
    <definedName name="FIG2wp1" localSheetId="0" hidden="1">#REF!</definedName>
    <definedName name="FIG2wp1" hidden="1">#REF!</definedName>
    <definedName name="FRA">#N/A</definedName>
    <definedName name="GER">#N/A</definedName>
    <definedName name="Graph" localSheetId="5">#REF!</definedName>
    <definedName name="Graph" localSheetId="6">#REF!</definedName>
    <definedName name="Graph" localSheetId="8">#REF!</definedName>
    <definedName name="Graph" localSheetId="0">#REF!</definedName>
    <definedName name="Graph">#REF!</definedName>
    <definedName name="ITA">#N/A</definedName>
    <definedName name="Label" localSheetId="5">#REF!</definedName>
    <definedName name="Label" localSheetId="6">#REF!</definedName>
    <definedName name="Label" localSheetId="8">#REF!</definedName>
    <definedName name="Label" localSheetId="0">#REF!</definedName>
    <definedName name="Label">#REF!</definedName>
    <definedName name="Length" localSheetId="5">#REF!</definedName>
    <definedName name="Length" localSheetId="6">#REF!</definedName>
    <definedName name="Length" localSheetId="8">#REF!</definedName>
    <definedName name="Length" localSheetId="0">#REF!</definedName>
    <definedName name="Length">#REF!</definedName>
    <definedName name="LevelsUS">'[8]%US'!$A$3:$Q$42</definedName>
    <definedName name="NFBS79X89">'[9]NFBS79-89'!$A$3:$M$49</definedName>
    <definedName name="NFBS79X89T">'[9]NFBS79-89'!$A$3:$M$3</definedName>
    <definedName name="NFBS90X97">'[9]NFBS90-97'!$A$3:$M$49</definedName>
    <definedName name="NFBS90X97T">'[9]NFBS90-97'!$A$3:$M$3</definedName>
    <definedName name="NOR">#N/A</definedName>
    <definedName name="OrderTable" localSheetId="5">#REF!</definedName>
    <definedName name="OrderTable" localSheetId="6">#REF!</definedName>
    <definedName name="OrderTable" localSheetId="8">#REF!</definedName>
    <definedName name="OrderTable" localSheetId="0">#REF!</definedName>
    <definedName name="OrderTable">#REF!</definedName>
    <definedName name="percent" localSheetId="5">#REF!</definedName>
    <definedName name="percent" localSheetId="6">#REF!</definedName>
    <definedName name="percent" localSheetId="8">#REF!</definedName>
    <definedName name="percent" localSheetId="0">#REF!</definedName>
    <definedName name="percent">#REF!</definedName>
    <definedName name="POpula">[10]POpula!$A$1:$I$1559</definedName>
    <definedName name="_xlnm.Print_Area" localSheetId="7">Data_Figure3!$B$1:$R$43</definedName>
    <definedName name="_xlnm.Print_Area" localSheetId="3">DataFigure2.A!$A$1:$J$46</definedName>
    <definedName name="_xlnm.Print_Area" localSheetId="4">DataFigure2.B!$A$1:$AA$55</definedName>
    <definedName name="_xlnm.Print_Area" localSheetId="1">Figure1!$A$1:$H$23</definedName>
    <definedName name="_xlnm.Print_Area" localSheetId="2">Figure2!$A$1:$K$40</definedName>
    <definedName name="_xlnm.Print_Area" localSheetId="5">Figure3!$A$1:$O$24</definedName>
    <definedName name="_xlnm.Print_Area" localSheetId="6">Figure3._AdditionalOldAge!$A$1:$O$23</definedName>
    <definedName name="_xlnm.Print_Area" localSheetId="8">Figure4!$A$1:$K$35</definedName>
    <definedName name="_xlnm.Print_Area" localSheetId="0">ReadMe!$A$1:$C$33</definedName>
    <definedName name="_xlnm.Print_Area">#REF!</definedName>
    <definedName name="PRINT_AREA_MI" localSheetId="5">#REF!</definedName>
    <definedName name="PRINT_AREA_MI" localSheetId="6">#REF!</definedName>
    <definedName name="PRINT_AREA_MI" localSheetId="8">#REF!</definedName>
    <definedName name="PRINT_AREA_MI" localSheetId="0">#REF!</definedName>
    <definedName name="PRINT_AREA_MI">#REF!</definedName>
    <definedName name="_xlnm.Print_Titles" localSheetId="5">#REF!</definedName>
    <definedName name="_xlnm.Print_Titles" localSheetId="6">#REF!</definedName>
    <definedName name="_xlnm.Print_Titles" localSheetId="8">#REF!</definedName>
    <definedName name="_xlnm.Print_Titles" localSheetId="0">#REF!</definedName>
    <definedName name="_xlnm.Print_Titles">#REF!</definedName>
    <definedName name="PRINT_TITLES_MI" localSheetId="5">#REF!</definedName>
    <definedName name="PRINT_TITLES_MI" localSheetId="6">#REF!</definedName>
    <definedName name="PRINT_TITLES_MI" localSheetId="8">#REF!</definedName>
    <definedName name="PRINT_TITLES_MI" localSheetId="0">#REF!</definedName>
    <definedName name="PRINT_TITLES_MI">#REF!</definedName>
    <definedName name="Print1" localSheetId="5">#REF!</definedName>
    <definedName name="Print1" localSheetId="6">#REF!</definedName>
    <definedName name="Print1" localSheetId="8">#REF!</definedName>
    <definedName name="Print1" localSheetId="0">#REF!</definedName>
    <definedName name="Print1">#REF!</definedName>
    <definedName name="Print2" localSheetId="5">#REF!</definedName>
    <definedName name="Print2" localSheetId="6">#REF!</definedName>
    <definedName name="Print2" localSheetId="8">#REF!</definedName>
    <definedName name="Print2" localSheetId="0">#REF!</definedName>
    <definedName name="Print2">#REF!</definedName>
    <definedName name="_xlnm.Recorder" localSheetId="5">#REF!</definedName>
    <definedName name="_xlnm.Recorder" localSheetId="6">#REF!</definedName>
    <definedName name="_xlnm.Recorder" localSheetId="8">#REF!</definedName>
    <definedName name="_xlnm.Recorder" localSheetId="0">#REF!</definedName>
    <definedName name="_xlnm.Recorder">#REF!</definedName>
    <definedName name="Row" localSheetId="5">#REF!</definedName>
    <definedName name="Row" localSheetId="6">#REF!</definedName>
    <definedName name="Row" localSheetId="8">#REF!</definedName>
    <definedName name="Row" localSheetId="0">#REF!</definedName>
    <definedName name="Row">#REF!</definedName>
    <definedName name="sdfsdf" localSheetId="5" hidden="1">[11]A11!#REF!</definedName>
    <definedName name="sdfsdf" localSheetId="6" hidden="1">[11]A11!#REF!</definedName>
    <definedName name="sdfsdf" localSheetId="8" hidden="1">[11]A11!#REF!</definedName>
    <definedName name="sdfsdf" localSheetId="0" hidden="1">[11]A11!#REF!</definedName>
    <definedName name="sdfsdf" hidden="1">[11]A11!#REF!</definedName>
    <definedName name="series_id" localSheetId="5">#REF!</definedName>
    <definedName name="series_id" localSheetId="6">#REF!</definedName>
    <definedName name="series_id" localSheetId="8">#REF!</definedName>
    <definedName name="series_id" localSheetId="0">#REF!</definedName>
    <definedName name="series_id">#REF!</definedName>
    <definedName name="SPA">#N/A</definedName>
    <definedName name="SWI">#N/A</definedName>
    <definedName name="TAB" localSheetId="5">#REF!</definedName>
    <definedName name="TAB" localSheetId="6">#REF!</definedName>
    <definedName name="TAB" localSheetId="8">#REF!</definedName>
    <definedName name="TAB" localSheetId="0">#REF!</definedName>
    <definedName name="TAB">#REF!</definedName>
    <definedName name="TABACT">#N/A</definedName>
    <definedName name="TableOrder" localSheetId="5">#REF!</definedName>
    <definedName name="TableOrder" localSheetId="6">#REF!</definedName>
    <definedName name="TableOrder" localSheetId="8">#REF!</definedName>
    <definedName name="TableOrder" localSheetId="0">#REF!</definedName>
    <definedName name="TableOrder">#REF!</definedName>
    <definedName name="tabx" localSheetId="8" hidden="1">{"g95_96m1",#N/A,FALSE,"Graf(95+96)M";"g95_96m2",#N/A,FALSE,"Graf(95+96)M";"g95_96mb1",#N/A,FALSE,"Graf(95+96)Mb";"g95_96mb2",#N/A,FALSE,"Graf(95+96)Mb";"g95_96f1",#N/A,FALSE,"Graf(95+96)F";"g95_96f2",#N/A,FALSE,"Graf(95+96)F";"g95_96fb1",#N/A,FALSE,"Graf(95+96)Fb";"g95_96fb2",#N/A,FALSE,"Graf(95+96)Fb"}</definedName>
    <definedName name="tabx" localSheetId="0"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oto">'[12]Fig15(data)'!$N$4:$O$19</definedName>
    <definedName name="toto1">'[13]OldFig5(data)'!$N$8:$O$27</definedName>
    <definedName name="TRANSP">#N/A</definedName>
    <definedName name="vvcwxcv" localSheetId="5" hidden="1">[11]A11!#REF!</definedName>
    <definedName name="vvcwxcv" localSheetId="6" hidden="1">[11]A11!#REF!</definedName>
    <definedName name="vvcwxcv" localSheetId="8" hidden="1">[11]A11!#REF!</definedName>
    <definedName name="vvcwxcv" localSheetId="0" hidden="1">[11]A11!#REF!</definedName>
    <definedName name="vvcwxcv" hidden="1">[11]A11!#REF!</definedName>
    <definedName name="Wind" localSheetId="5">#REF!</definedName>
    <definedName name="Wind" localSheetId="6">#REF!</definedName>
    <definedName name="Wind" localSheetId="8">#REF!</definedName>
    <definedName name="Wind" localSheetId="0">#REF!</definedName>
    <definedName name="Wind">#REF!</definedName>
    <definedName name="wrn.Graf95_96." localSheetId="8" hidden="1">{"g95_96m1",#N/A,FALSE,"Graf(95+96)M";"g95_96m2",#N/A,FALSE,"Graf(95+96)M";"g95_96mb1",#N/A,FALSE,"Graf(95+96)Mb";"g95_96mb2",#N/A,FALSE,"Graf(95+96)Mb";"g95_96f1",#N/A,FALSE,"Graf(95+96)F";"g95_96f2",#N/A,FALSE,"Graf(95+96)F";"g95_96fb1",#N/A,FALSE,"Graf(95+96)Fb";"g95_96fb2",#N/A,FALSE,"Graf(95+96)Fb"}</definedName>
    <definedName name="wrn.Graf95_96." localSheetId="0"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TabARA." localSheetId="8" hidden="1">{"Page1",#N/A,FALSE,"ARA M&amp;F&amp;T";"Page2",#N/A,FALSE,"ARA M&amp;F&amp;T";"Page3",#N/A,FALSE,"ARA M&amp;F&amp;T"}</definedName>
    <definedName name="wrn.TabARA." localSheetId="0" hidden="1">{"Page1",#N/A,FALSE,"ARA M&amp;F&amp;T";"Page2",#N/A,FALSE,"ARA M&amp;F&amp;T";"Page3",#N/A,FALSE,"ARA M&amp;F&amp;T"}</definedName>
    <definedName name="wrn.TabARA." hidden="1">{"Page1",#N/A,FALSE,"ARA M&amp;F&amp;T";"Page2",#N/A,FALSE,"ARA M&amp;F&amp;T";"Page3",#N/A,FALSE,"ARA M&amp;F&amp;T"}</definedName>
    <definedName name="youth">'[5]Figure 4.'!$B$61:$E$99</definedName>
  </definedNames>
  <calcPr calcId="145621"/>
</workbook>
</file>

<file path=xl/calcChain.xml><?xml version="1.0" encoding="utf-8"?>
<calcChain xmlns="http://schemas.openxmlformats.org/spreadsheetml/2006/main">
  <c r="C23" i="9" l="1"/>
  <c r="C22" i="9"/>
  <c r="C19" i="9"/>
  <c r="C24" i="9" l="1"/>
  <c r="C21" i="9"/>
  <c r="C20" i="9"/>
  <c r="C18" i="9"/>
  <c r="C17" i="9"/>
  <c r="C16" i="9"/>
  <c r="K74" i="10" l="1"/>
  <c r="K70" i="10"/>
  <c r="K66" i="10"/>
  <c r="K62" i="10"/>
  <c r="K54" i="10"/>
  <c r="K50" i="10"/>
  <c r="K46" i="10"/>
  <c r="K42" i="10"/>
  <c r="K75" i="10"/>
  <c r="K73" i="10"/>
  <c r="K72" i="10"/>
  <c r="K71" i="10"/>
  <c r="K69" i="10"/>
  <c r="K68" i="10"/>
  <c r="K67" i="10"/>
  <c r="K65" i="10"/>
  <c r="K64" i="10"/>
  <c r="K63" i="10"/>
  <c r="K61" i="10"/>
  <c r="K60" i="10"/>
  <c r="K59" i="10"/>
  <c r="K57" i="10"/>
  <c r="K56" i="10"/>
  <c r="K55" i="10"/>
  <c r="K53" i="10"/>
  <c r="K52" i="10"/>
  <c r="K51" i="10"/>
  <c r="K49" i="10"/>
  <c r="K48" i="10"/>
  <c r="K47" i="10"/>
  <c r="K45" i="10"/>
  <c r="K44" i="10"/>
  <c r="K43" i="10"/>
  <c r="K41" i="10"/>
  <c r="E53" i="4"/>
  <c r="E52" i="4"/>
  <c r="E51" i="4"/>
  <c r="E50" i="4"/>
  <c r="E49" i="4"/>
  <c r="E48" i="4"/>
  <c r="E47" i="4"/>
  <c r="A75" i="10" l="1"/>
  <c r="A71" i="10"/>
  <c r="A67" i="10"/>
  <c r="A66" i="10"/>
  <c r="A65" i="10"/>
  <c r="A64" i="10"/>
  <c r="A62" i="10"/>
  <c r="A59" i="10"/>
  <c r="A57" i="10"/>
  <c r="A50" i="10"/>
  <c r="A49" i="10"/>
  <c r="A48" i="10"/>
  <c r="A47" i="10"/>
  <c r="A46" i="10"/>
  <c r="A45" i="10"/>
  <c r="A42" i="10"/>
  <c r="A41" i="10"/>
  <c r="A74" i="10" l="1"/>
  <c r="E58" i="10"/>
  <c r="A54" i="10"/>
  <c r="A56" i="10"/>
  <c r="A73" i="10"/>
  <c r="A53" i="10"/>
  <c r="A55" i="10"/>
  <c r="A63" i="10"/>
  <c r="A70" i="10"/>
  <c r="A72" i="10"/>
  <c r="F58" i="10"/>
  <c r="D58" i="10"/>
  <c r="A43" i="10"/>
  <c r="A51" i="10"/>
  <c r="A60" i="10"/>
  <c r="A68" i="10"/>
  <c r="C58" i="10"/>
  <c r="A44" i="10"/>
  <c r="A52" i="10"/>
  <c r="A61" i="10"/>
  <c r="A69" i="10"/>
  <c r="G40" i="7" l="1"/>
  <c r="O40" i="7"/>
  <c r="Q40" i="7"/>
  <c r="K40" i="7"/>
  <c r="D40" i="7"/>
  <c r="H40" i="7" l="1"/>
  <c r="N40" i="7"/>
  <c r="Z42" i="4"/>
  <c r="D49" i="4" s="1"/>
  <c r="Y42" i="4"/>
  <c r="C49" i="4" s="1"/>
  <c r="W42" i="4"/>
  <c r="D48" i="4" s="1"/>
  <c r="V42" i="4"/>
  <c r="C48" i="4" s="1"/>
  <c r="T42" i="4"/>
  <c r="S42" i="4"/>
  <c r="Q42" i="4"/>
  <c r="D52" i="4" s="1"/>
  <c r="P42" i="4"/>
  <c r="C52" i="4" s="1"/>
  <c r="N42" i="4"/>
  <c r="D53" i="4" s="1"/>
  <c r="M42" i="4"/>
  <c r="C53" i="4" s="1"/>
  <c r="K42" i="4"/>
  <c r="D50" i="4" s="1"/>
  <c r="J42" i="4"/>
  <c r="C50" i="4" s="1"/>
  <c r="H42" i="4"/>
  <c r="D51" i="4" s="1"/>
  <c r="G42" i="4"/>
  <c r="C51" i="4" s="1"/>
  <c r="E42" i="4"/>
  <c r="D47" i="4" s="1"/>
  <c r="D42" i="4"/>
  <c r="C47" i="4" s="1"/>
  <c r="K42" i="3"/>
  <c r="I42" i="3"/>
  <c r="H42" i="3"/>
  <c r="G42" i="3"/>
  <c r="F42" i="3"/>
  <c r="E42" i="3"/>
  <c r="D42" i="3"/>
  <c r="C42"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42" i="3" s="1"/>
  <c r="F44" i="1" l="1"/>
  <c r="C44" i="1"/>
</calcChain>
</file>

<file path=xl/sharedStrings.xml><?xml version="1.0" encoding="utf-8"?>
<sst xmlns="http://schemas.openxmlformats.org/spreadsheetml/2006/main" count="640" uniqueCount="227">
  <si>
    <t>Public social expenditure as a percent of GDP, 1960, 1990 and 2016</t>
  </si>
  <si>
    <r>
      <rPr>
        <i/>
        <sz val="8"/>
        <rFont val="Arial"/>
        <family val="2"/>
      </rPr>
      <t>Note</t>
    </r>
    <r>
      <rPr>
        <sz val="8"/>
        <rFont val="Arial"/>
        <family val="2"/>
      </rPr>
      <t xml:space="preserve">: </t>
    </r>
  </si>
  <si>
    <t>Instead of 2016, data for Mexico refer to 2012, 2013 for Japan, 2014 for Turkey and 2015 for Canada, Chile and New Zealand. Data for Chile, Israel and Slovak Republic refer to 1995, for Slovenia to 1996, and for Latvia to 1997  instead of 1990. Data for 1960 are only available for Australia, Austria, Belgium, Canada,  France, Finland, Germany, Ireland, Italy, Japan , Netherlands, New Zealand, Norway, Sweden, United Kingdom and  United States.</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</si>
  <si>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t>
  </si>
  <si>
    <r>
      <rPr>
        <i/>
        <sz val="8"/>
        <rFont val="Arial"/>
        <family val="2"/>
      </rPr>
      <t>Source</t>
    </r>
    <r>
      <rPr>
        <sz val="8"/>
        <rFont val="Arial"/>
        <family val="2"/>
      </rPr>
      <t>: OECD (2016), OECD Social Expenditure database,  (www.oecd.org/social/expenditure.htm).</t>
    </r>
  </si>
  <si>
    <t>2016 (↘)</t>
  </si>
  <si>
    <t>France</t>
  </si>
  <si>
    <t>FRA</t>
  </si>
  <si>
    <t>Finland</t>
  </si>
  <si>
    <t>FIN</t>
  </si>
  <si>
    <t>Belgium</t>
  </si>
  <si>
    <t>BEL</t>
  </si>
  <si>
    <t>Italy</t>
  </si>
  <si>
    <t>ITA</t>
  </si>
  <si>
    <t>Denmark</t>
  </si>
  <si>
    <t>DNK</t>
  </si>
  <si>
    <t>Austria</t>
  </si>
  <si>
    <t>AUT</t>
  </si>
  <si>
    <t>Sweden</t>
  </si>
  <si>
    <t>SWE</t>
  </si>
  <si>
    <t>Greece</t>
  </si>
  <si>
    <t>GRC</t>
  </si>
  <si>
    <t>Germany</t>
  </si>
  <si>
    <t>DEU</t>
  </si>
  <si>
    <t>Norway</t>
  </si>
  <si>
    <t>NOR</t>
  </si>
  <si>
    <t>Spain</t>
  </si>
  <si>
    <t>ESP</t>
  </si>
  <si>
    <t>Portugal</t>
  </si>
  <si>
    <t>PRT</t>
  </si>
  <si>
    <t>Japan</t>
  </si>
  <si>
    <t>JPN</t>
  </si>
  <si>
    <t>Slovenia</t>
  </si>
  <si>
    <t>SVN</t>
  </si>
  <si>
    <t>Netherlands</t>
  </si>
  <si>
    <t>NLD</t>
  </si>
  <si>
    <t>Luxembourg</t>
  </si>
  <si>
    <t>LUX</t>
  </si>
  <si>
    <t>United Kingdom</t>
  </si>
  <si>
    <t>GBR</t>
  </si>
  <si>
    <t>OECD</t>
  </si>
  <si>
    <t>OECD-35</t>
  </si>
  <si>
    <t>Hungary</t>
  </si>
  <si>
    <t>HUN</t>
  </si>
  <si>
    <t>Poland</t>
  </si>
  <si>
    <t>PLO</t>
  </si>
  <si>
    <t>Switzerland</t>
  </si>
  <si>
    <t>CHE</t>
  </si>
  <si>
    <t>New Zealand</t>
  </si>
  <si>
    <t>NZL</t>
  </si>
  <si>
    <t>Czech Republic</t>
  </si>
  <si>
    <t>CZE</t>
  </si>
  <si>
    <t>United States</t>
  </si>
  <si>
    <t>USA</t>
  </si>
  <si>
    <t>Australia</t>
  </si>
  <si>
    <t>AUS</t>
  </si>
  <si>
    <t>Slovak Republic</t>
  </si>
  <si>
    <t>SVK</t>
  </si>
  <si>
    <t>Estonia</t>
  </si>
  <si>
    <t>EST</t>
  </si>
  <si>
    <t>Canada</t>
  </si>
  <si>
    <t>CAN</t>
  </si>
  <si>
    <t>Ireland</t>
  </si>
  <si>
    <t>IRL</t>
  </si>
  <si>
    <t>Israel</t>
  </si>
  <si>
    <t>IRS</t>
  </si>
  <si>
    <t>Iceland</t>
  </si>
  <si>
    <t>ISL</t>
  </si>
  <si>
    <t>Latvia</t>
  </si>
  <si>
    <t>Turkey</t>
  </si>
  <si>
    <t>TUR</t>
  </si>
  <si>
    <t>Chile</t>
  </si>
  <si>
    <t>CHL</t>
  </si>
  <si>
    <t>Korea</t>
  </si>
  <si>
    <t>KOR</t>
  </si>
  <si>
    <t>Mexico</t>
  </si>
  <si>
    <t>MEX</t>
  </si>
  <si>
    <t>..</t>
  </si>
  <si>
    <t>2014 for information</t>
  </si>
  <si>
    <t>A. Public social expenditure by broad social policy area, as a percent of GDP, in 2014 or latest year available</t>
  </si>
  <si>
    <t>OECD average</t>
  </si>
  <si>
    <r>
      <rPr>
        <i/>
        <sz val="8"/>
        <color theme="1"/>
        <rFont val="Arial"/>
        <family val="2"/>
      </rPr>
      <t>Note</t>
    </r>
    <r>
      <rPr>
        <sz val="8"/>
        <color theme="1"/>
        <rFont val="Arial"/>
        <family val="2"/>
      </rPr>
      <t>: Data for Australia, Canada, Chile, Israel, Korea, New Zealand, refer to 2014, they refer to 2012 for Greece and Poland, 2011 for Mexico otherwise they refer to 2013.Old age refers Old Age and Survivors and Labour market refers to Unemployment and Active labour market programmes. Data for the period 2005-2009 refer to the average of each annual growth rate from 2005 (ie. 2004/05) to 2009 (</t>
    </r>
    <r>
      <rPr>
        <i/>
        <sz val="8"/>
        <color theme="1"/>
        <rFont val="Arial"/>
        <family val="2"/>
      </rPr>
      <t>ie. 2008/09</t>
    </r>
    <r>
      <rPr>
        <sz val="8"/>
        <color theme="1"/>
        <rFont val="Arial"/>
        <family val="2"/>
      </rPr>
      <t xml:space="preserve">).
</t>
    </r>
    <r>
      <rPr>
        <i/>
        <sz val="8"/>
        <color theme="1"/>
        <rFont val="Arial"/>
        <family val="2"/>
      </rPr>
      <t>Source</t>
    </r>
    <r>
      <rPr>
        <sz val="8"/>
        <color theme="1"/>
        <rFont val="Arial"/>
        <family val="2"/>
      </rPr>
      <t xml:space="preserve">: OECD (2016), Social Expenditure (SOCX)  via www.oecd.org/social/expenditure.htm
</t>
    </r>
  </si>
  <si>
    <t>Data for Australia, Canada, Chile, Israel, Korea, New Zealand, refer to 2014, they refer to 2012 for Greece and Poland , 2011 for Mexico otherwise they refer to 2013.</t>
  </si>
  <si>
    <t>Old age</t>
  </si>
  <si>
    <t>Health</t>
  </si>
  <si>
    <t>Family</t>
  </si>
  <si>
    <t>Incapacity</t>
  </si>
  <si>
    <t>Labour market</t>
  </si>
  <si>
    <t>Other social</t>
  </si>
  <si>
    <t>Housing</t>
  </si>
  <si>
    <t>Total</t>
  </si>
  <si>
    <t>OA+SU</t>
  </si>
  <si>
    <t>UN+ALMP</t>
  </si>
  <si>
    <t>a</t>
  </si>
  <si>
    <t>Average annual growth rate over</t>
  </si>
  <si>
    <t xml:space="preserve"> 2005-2009</t>
  </si>
  <si>
    <t>2010-2013/14</t>
  </si>
  <si>
    <t>Old age and Survivors</t>
  </si>
  <si>
    <t>Labour market (Un+ ALMP)</t>
  </si>
  <si>
    <t>Disability</t>
  </si>
  <si>
    <t>Other (Disab+Housing+other)</t>
  </si>
  <si>
    <t>ISR</t>
  </si>
  <si>
    <t>LVA</t>
  </si>
  <si>
    <t>POL</t>
  </si>
  <si>
    <t xml:space="preserve">Figure 2. Pensions and health are the main spending areas, but growth has slowed down since the crisis </t>
  </si>
  <si>
    <t>A. Percentage of public social benefits in cash paid to the lowest quintiles and social expenditures as % GDP, working age population, 2013</t>
  </si>
  <si>
    <t>B. Public spending on cash income support to the working age in % GDP and Gini coefficient of disposable income for the working age population, 2013</t>
  </si>
  <si>
    <r>
      <rPr>
        <i/>
        <sz val="8"/>
        <color theme="1"/>
        <rFont val="Arial"/>
        <family val="2"/>
      </rPr>
      <t>Note</t>
    </r>
    <r>
      <rPr>
        <sz val="8"/>
        <color theme="1"/>
        <rFont val="Arial"/>
        <family val="2"/>
      </rPr>
      <t xml:space="preserve">:  The working age population refers to 18-65 years old. Lowest/highest quintile is defined as 20% of the population living the lowest/highest equivalised disposable income. Data refer to current transfers received from public social security. Values of the Gini coefficient range from 0 in the case of “perfect equality” (each person receives the same income) and 1 in the case of “perfect inequality” (all income goes to the person with the highest income). Measure of income inequality is based here on people’s household disposable income – post-taxes and social transfers.
</t>
    </r>
    <r>
      <rPr>
        <i/>
        <sz val="8"/>
        <color theme="1"/>
        <rFont val="Arial"/>
        <family val="2"/>
      </rPr>
      <t>Source</t>
    </r>
    <r>
      <rPr>
        <sz val="8"/>
        <color theme="1"/>
        <rFont val="Arial"/>
        <family val="2"/>
      </rPr>
      <t>: OECD (2016), OECD Social Expenditure database, (www.oecd.org/social/expenditure.htm) and OECD Income Distribution database (http://oe.cd/idd).</t>
    </r>
  </si>
  <si>
    <t>A. Percentage of public social benefits in cash paid to the lowest quintiles and social expenditures as % GDP, old age population, 2013</t>
  </si>
  <si>
    <t>B. Public spending on cash income support to the working age in % GDP and Gini coefficient of disposable income for the old  age population, 2013</t>
  </si>
  <si>
    <t>Data</t>
  </si>
  <si>
    <t>Working Age</t>
  </si>
  <si>
    <t>Old Age</t>
  </si>
  <si>
    <t>Public spending on cash income support to the working age % GDP</t>
  </si>
  <si>
    <t xml:space="preserve">Share of transfers (TRRSS) to Bottom20%, working age </t>
  </si>
  <si>
    <t>Gini coefficient (disposable income, post taxes and transfers) latest year available, working age population</t>
  </si>
  <si>
    <t>Public SOCX Cash old age % GDP</t>
  </si>
  <si>
    <t>Share of transfers (TRRSS) to Bottom20%, old age</t>
  </si>
  <si>
    <t>Gini coefficient (disposable income, post taxes and transfers) latest year available, old age population</t>
  </si>
  <si>
    <t>Public SOCX  % GDP</t>
  </si>
  <si>
    <r>
      <rPr>
        <i/>
        <sz val="8"/>
        <color theme="1"/>
        <rFont val="Arial"/>
        <family val="2"/>
      </rPr>
      <t>Note</t>
    </r>
    <r>
      <rPr>
        <sz val="8"/>
        <color theme="1"/>
        <rFont val="Arial"/>
        <family val="2"/>
      </rPr>
      <t xml:space="preserve">: The old age population refers to 65 +. Lowest/highest quintile is defined as 20% of the population living the lowest/highest equivalised disposable income.Data refer to current transfers received from public social security. Values of the Gini coefficient range from 0 in the case of “perfect equality” (each person receives the same income) and 1 in the case of “perfect inequality” (all income goes to the person with the highest income). Measures of income inequality can be based on people’s household disposable income – post-taxes and social transfers – or on people’s household market income – pre-taxes and transfers
</t>
    </r>
    <r>
      <rPr>
        <i/>
        <sz val="8"/>
        <color theme="1"/>
        <rFont val="Arial"/>
        <family val="2"/>
      </rPr>
      <t>Source</t>
    </r>
    <r>
      <rPr>
        <sz val="8"/>
        <color theme="1"/>
        <rFont val="Arial"/>
        <family val="2"/>
      </rPr>
      <t>: OECD (2016), OECD Social Expenditure database, (www.oecd.org/social/expenditure.htm) and OECD Income Distribution database (http://oe.cd/idd).</t>
    </r>
  </si>
  <si>
    <t>Figures and Data</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</si>
  <si>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</si>
  <si>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Social Expenditure Update (October 2016)</t>
  </si>
  <si>
    <r>
      <rPr>
        <i/>
        <u/>
        <sz val="10"/>
        <color theme="10"/>
        <rFont val="Arial"/>
        <family val="2"/>
      </rPr>
      <t>Source</t>
    </r>
    <r>
      <rPr>
        <u/>
        <sz val="10"/>
        <color theme="10"/>
        <rFont val="Arial"/>
        <family val="2"/>
      </rPr>
      <t>: OECD (2016), OECD Social Expenditure database,  (www.oecd.org/social/expenditure.htm).</t>
    </r>
  </si>
  <si>
    <r>
      <rPr>
        <i/>
        <sz val="8"/>
        <color indexed="8"/>
        <rFont val="Arial"/>
        <family val="2"/>
      </rPr>
      <t>Note</t>
    </r>
    <r>
      <rPr>
        <sz val="8"/>
        <color indexed="8"/>
        <rFont val="Arial"/>
        <family val="2"/>
      </rPr>
      <t>: *.Information on data for Israel: http://dx.doi.org/10.1787/888932315602</t>
    </r>
  </si>
  <si>
    <r>
      <t>The figures in brackets refers to the ranking of countries in term of gross public and net total social expenditure from number 1 being the highest spender to the lowest; ie. the United States ranks 24</t>
    </r>
    <r>
      <rPr>
        <vertAlign val="superscript"/>
        <sz val="8"/>
        <color indexed="8"/>
        <rFont val="Arial"/>
        <family val="2"/>
      </rPr>
      <t>rd</t>
    </r>
    <r>
      <rPr>
        <sz val="8"/>
        <color indexed="8"/>
        <rFont val="Arial"/>
        <family val="2"/>
      </rPr>
      <t xml:space="preserve"> in OECD in term of gross public social expenditure and 2nd in term of net total social expenditure .</t>
    </r>
  </si>
  <si>
    <t xml:space="preserve">The "Net tax effect" includes direct taxes and social contributions, indirect taxes and net tax breaks for social purpose similar to cash benefits (TBSPs). TBSPs can also include favourable tax treatment of household pension saving, tax relief for employers and private funds that ultimately benefit households e.g., favourable tax treatment of employer-benefits provided to households, favourable tax treatment of private funds (The value of these TBSPs is not reflected in Figure 7., as this item is equivalent to financing of private social benefits, and needs to be excluded to avoid doublecounting when calculating total net (public and private) social spending. For methodological reasons there is no comprehensive cross-nationally comparable dataset on the value of TBSPs for pensions.   
Because of the complexities with calculating the value of tax reliefs for pension that are given at various stages (e.g. including tax exemptions for contributions to private pensions and tax relief for investment income of capitalised pension funds) there is no fully comparable cross-national data set available on TBSPs for pensions. Hence, available data are not included in the overall calculation of net total social spending.
</t>
  </si>
  <si>
    <r>
      <rPr>
        <i/>
        <sz val="8"/>
        <color indexed="8"/>
        <rFont val="Arial"/>
        <family val="2"/>
      </rPr>
      <t>Source:</t>
    </r>
    <r>
      <rPr>
        <sz val="8"/>
        <color indexed="8"/>
        <rFont val="Arial"/>
        <family val="2"/>
      </rPr>
      <t xml:space="preserve"> OECD (2016), Preliminary Data, Social Expenditure (SOCX)  via www.oecd.org/social/expenditure.htm</t>
    </r>
  </si>
  <si>
    <t>Gross public social expenditure</t>
  </si>
  <si>
    <t>Gross private social expenditure</t>
  </si>
  <si>
    <t>Net total social expenditure (↘)</t>
  </si>
  <si>
    <t>Net tax effect</t>
  </si>
  <si>
    <t xml:space="preserve">Ranking Gross </t>
  </si>
  <si>
    <t>Ranking net</t>
  </si>
  <si>
    <t>Dépenses sociales publiques brutes</t>
  </si>
  <si>
    <t>Dépenses sociales privées brutes</t>
  </si>
  <si>
    <t>Dépenses sociales nettes totales (↘)</t>
  </si>
  <si>
    <t>Effet fiscal net</t>
  </si>
  <si>
    <t>Source: OECD (2016), Social Expenditure (SOCX)  via www.oecd.org/social/expenditure.htm</t>
  </si>
  <si>
    <t>Additional Figure 3. for Old Age population</t>
  </si>
  <si>
    <t xml:space="preserve"> Figure 3. Countries spending more on the working-age population tend to have lower levels of income inequality</t>
  </si>
  <si>
    <t>B. Average annual growth rate in real public social spending by category,  OECD average, 
2005-2009 and 2010-2013/14</t>
  </si>
  <si>
    <t>Estimated for 2016, on the basis of national sources for non-European OECD countries, and/or OECD (2016) , the OECD Economic Outlook 99 A, as in June 2016 and EC DG ECFIN (2016), the European Union's Annual Macro-economic database (AMECO) as at May 2016. For detail on the underlying methodology regarding estimates for recent years, and the detailed social expenditure programme data, see Adema, W., P. Fron and M. Ladaique (2011), “Is the European welfare state really more expensive? Indicators on social spending, 1980-2012 and a manual to the OECD Social Expenditure database (SOCX)", OECD Social, Employment and Migration Working Paper No. 124 (www.oecd.org/els/social/expenditure.htm).</t>
  </si>
  <si>
    <r>
      <t>Note</t>
    </r>
    <r>
      <rPr>
        <sz val="9"/>
        <rFont val="Arial"/>
        <family val="2"/>
      </rPr>
      <t>: Data for Australia, Canada, Chile, Israel, Korea, New Zealand, refer to 2014, they refer to 2012 for Greece and Poland, 2011 for Mexico otherwise they refer to 2013. Old age refers to Old Age and Survivors and Labour market refers to Unemployment and Active labour market programmes. Data for the period 2005-2009 refer to the average of each annual growth rate from 2005 (ie. 2004/05) to 2009 (i.e. 2008/09).</t>
    </r>
  </si>
  <si>
    <t xml:space="preserve">Figure 4. From gross public to total net social spending, as a percent of GDP at market prices, 2013  </t>
  </si>
  <si>
    <t>Figure 3. Countries spending more on the working-age population tend to have lower levels of income inequality</t>
  </si>
  <si>
    <t>Figure 1. Public social spending is worth 21% of GDP on average across the OECD</t>
  </si>
  <si>
    <r>
      <rPr>
        <i/>
        <sz val="8"/>
        <color theme="1"/>
        <rFont val="Arial"/>
        <family val="2"/>
      </rPr>
      <t>Note</t>
    </r>
    <r>
      <rPr>
        <sz val="8"/>
        <color theme="1"/>
        <rFont val="Arial"/>
        <family val="2"/>
      </rPr>
      <t>:  The working age population refers to 18-65 years old. Lowest/highest quintile is defined as 20% of the population living the lowest/highest equivalised disposable income. Data refer to current transfers received from public social security. Values of the Gini coefficient range from 0 in the case of “perfect equality” (each person receives the same income) and 1 in the case of “perfect inequality” (all income goes to the person with the highest income). Measure of income inequality is based here on people’s household disposable income – post-taxes and social transfers.</t>
    </r>
  </si>
  <si>
    <r>
      <rPr>
        <i/>
        <sz val="8"/>
        <color theme="1"/>
        <rFont val="Arial"/>
        <family val="2"/>
      </rPr>
      <t>Source</t>
    </r>
    <r>
      <rPr>
        <sz val="8"/>
        <color theme="1"/>
        <rFont val="Arial"/>
        <family val="2"/>
      </rPr>
      <t>: OECD (2016), OECD Social Expenditure database, (www.oecd.org/social/expenditure.htm) and OECD Income Distribution database (http://oe.cd/idd).</t>
    </r>
  </si>
  <si>
    <t xml:space="preserve">B. Average annual growth rate in real public social spending by category,  2005-2009 and 2010-2013/14
OECD average 
</t>
  </si>
  <si>
    <t>2013 Data on TBSPs for the Netherlands were estimated using available information for 2011; indicators on direct taxation of benefit income for Switzelrand were also estimated on basis of available information for 2012 and TBSPs were estimated as well to account for cantonal and communal tax breaks. Data for Greece, Mexico and Poland refer to 2011. Data are not availalbe for Latvia.</t>
  </si>
  <si>
    <t>A. Public social expenditure by broad social policy area, as a percent of GDP, in 2014 or latest year available, OECD Average</t>
  </si>
  <si>
    <t>B. Average annual growth rate in real public social spending by category,  2005-2009 and 2010-2013/14, OECD Average</t>
  </si>
  <si>
    <r>
      <rPr>
        <i/>
        <sz val="8"/>
        <rFont val="Arial"/>
        <family val="2"/>
      </rPr>
      <t>Source</t>
    </r>
    <r>
      <rPr>
        <sz val="8"/>
        <rFont val="Arial"/>
        <family val="2"/>
      </rPr>
      <t>: OCDE (2016), Base de données de l'OCDE sur les dépenses sociales, (www.oecd.org/fr/social/depenses.htm).</t>
    </r>
  </si>
  <si>
    <t>Dépenses sociales publiques en pourcentage du PIB, en 1960, 1990 et 2016</t>
  </si>
  <si>
    <t>Moyenne OCDE</t>
  </si>
  <si>
    <t>Vieillesse</t>
  </si>
  <si>
    <t>Santé</t>
  </si>
  <si>
    <t>Famille</t>
  </si>
  <si>
    <t>Incapacité</t>
  </si>
  <si>
    <t>Marché du travail</t>
  </si>
  <si>
    <t>Logement</t>
  </si>
  <si>
    <t>Autre social</t>
  </si>
  <si>
    <t>Back to ReadMe</t>
  </si>
  <si>
    <t>B. Dépenses sociales publiques en espèces en % PIB et coefficient de Gini du revenu disponible, population d'âge actif, 2013</t>
  </si>
  <si>
    <t>Dépenses sociales publiques en espèces pour la population d'âge actif, % PIB</t>
  </si>
  <si>
    <t>Part des transferts au quintile inférieur, population d'âge actif</t>
  </si>
  <si>
    <t xml:space="preserve">Coefficient de Gini (revenu disponible), dernière année disponibler, population d'âge actif
</t>
  </si>
  <si>
    <t>Dépenses sociales publiques en espèces pour la vieillesse, % PIB</t>
  </si>
  <si>
    <t>Part des transferts au quintile inférieur, population en âge de la retraite</t>
  </si>
  <si>
    <t xml:space="preserve">Coefficient de Gini (revenu disponible), dernière année disponibler, population en âge de la retraite
</t>
  </si>
  <si>
    <t>Public SOCX  % PIB</t>
  </si>
  <si>
    <t>Graphiques et données</t>
  </si>
  <si>
    <t>Les données statistiques concernant Israël sont fournies par et sous la responsabilité des autorités israéliennes compétentes. L’utilisation de ces données par l’OCDE est sans préjudice du statut des hauteurs du Golan, de Jérusalem Est et des colonies de peuplement israéliennes en Cisjordanie aux termes du droit international.</t>
  </si>
  <si>
    <r>
      <rPr>
        <i/>
        <u/>
        <sz val="10"/>
        <color theme="10"/>
        <rFont val="Arial"/>
        <family val="2"/>
      </rPr>
      <t>Source</t>
    </r>
    <r>
      <rPr>
        <u/>
        <sz val="10"/>
        <color theme="10"/>
        <rFont val="Arial"/>
        <family val="2"/>
      </rPr>
      <t>: OCDE (2016), Base de données sur les dépenses sociales (SOCX), (www.oecd.org/fr/social/depenses.htm)</t>
    </r>
  </si>
  <si>
    <t xml:space="preserve">A. Dépenses sociales publiques par grand domaine d'action publique, en pourcentage du PIB, en 2014 ou dernière année disponible, </t>
  </si>
  <si>
    <t>B. Taux de croissance annuel moyen des dépenses sociales publiques réelles, par domaine, 2005-2009 et 2010-2013/14, 
Moyenne OCDE</t>
  </si>
  <si>
    <t>Finlande</t>
  </si>
  <si>
    <t>Belgique</t>
  </si>
  <si>
    <t>Italie</t>
  </si>
  <si>
    <t>Danemark</t>
  </si>
  <si>
    <t>Autriche</t>
  </si>
  <si>
    <t>Suède</t>
  </si>
  <si>
    <t>Grèce</t>
  </si>
  <si>
    <t>Allemagne</t>
  </si>
  <si>
    <t>Norvège</t>
  </si>
  <si>
    <t>Espagne</t>
  </si>
  <si>
    <t>Japon</t>
  </si>
  <si>
    <t>Slovénie</t>
  </si>
  <si>
    <t>Pays-Bas</t>
  </si>
  <si>
    <t>Royaume-Uni</t>
  </si>
  <si>
    <t>OCDE</t>
  </si>
  <si>
    <t>Hongrie</t>
  </si>
  <si>
    <t>Pologne</t>
  </si>
  <si>
    <t>Suisse</t>
  </si>
  <si>
    <t>Nouvelle-Zélande</t>
  </si>
  <si>
    <t>République tchèque</t>
  </si>
  <si>
    <t>États-Unis</t>
  </si>
  <si>
    <t>Australie</t>
  </si>
  <si>
    <t>République slovaque</t>
  </si>
  <si>
    <t>Estonie</t>
  </si>
  <si>
    <t>Irlande</t>
  </si>
  <si>
    <t>Israël</t>
  </si>
  <si>
    <t>Islande</t>
  </si>
  <si>
    <t>Lettonie</t>
  </si>
  <si>
    <t>Turquie</t>
  </si>
  <si>
    <t>Chili</t>
  </si>
  <si>
    <t>Corée</t>
  </si>
  <si>
    <t>Mexique</t>
  </si>
  <si>
    <t>Le point sur les dépenses sociales (octobre 2016)</t>
  </si>
  <si>
    <t>A. Pourcentage des prestations sociales publiques en espèces versées au quintile inférieur et dépenses sociales en % PIB, population d'âge actif, 2013</t>
  </si>
  <si>
    <t>Graphique 1. Les dépenses sociales publiques s'élèvent à 21% du PIB en moyenne dans la zone OCDE</t>
  </si>
  <si>
    <t xml:space="preserve">Au lieu de 2016, les données pour le Mexique font référence à 2012, à 2013 pour le Japon, à 2014 pour la Turquie et à 2015 pour le Canada, le Chili et la Nouvelle-Zélande. Au lieu de 1990, les données pour le Chili, Israël et la République slovaque font référence à 1995, à 1996 pour la Slovénie et à 1997 pour la Lettonie. Les données pour 1960 sont uniquement disponibles pour l'Allemagne, l'Australie, l'Autriche, la Belgique, le Canada, les États-Unis, la Finlande, la France, l'Irlande, l'Italie, le Japon, la Norvège, la Nouvelle-Zélande, les Pays-Bas, le Royaume-Uni et la Suède. </t>
  </si>
  <si>
    <r>
      <rPr>
        <i/>
        <sz val="8"/>
        <rFont val="Arial"/>
        <family val="2"/>
      </rPr>
      <t>Note</t>
    </r>
    <r>
      <rPr>
        <sz val="8"/>
        <rFont val="Arial"/>
        <family val="2"/>
      </rPr>
      <t xml:space="preserve"> : Estimations pour 2016 calculées sur la base de sources nationales pour les pays non européens de l'OCDE, OCDE (2016), Perspectives économiques de l'OCDE, n° 99, au mois de juin 2016 et de DG ECFIN (2016), la base de données macro-économiques annuelles de l’Union européenne (AMECO), au mois de mai 2016. Pour de plus amples informations sur la méthode utilisée pour calculer les estimations des années récentes, voir Adema, W., P. Fron et M. Ladaique (2011), « Is the European welfare state really more expensive? Indicators on social spending, 1980-2012 and a manual to the OECD Social Expenditure Database (SOCX) », Documents de travail de l'OCDE sur les affaires sociales, l'emploi et les migrations, n° 124, www.oecd.org/els/social/expenditure.htm.</t>
    </r>
  </si>
  <si>
    <t>Graphique 2. Les pensions et la santé sont les principaux postes de dépenses publiques, 
mais leur croissance a ralenti depuis la crise</t>
  </si>
  <si>
    <r>
      <rPr>
        <i/>
        <sz val="8"/>
        <color theme="1"/>
        <rFont val="Arial"/>
        <family val="2"/>
      </rPr>
      <t>Note</t>
    </r>
    <r>
      <rPr>
        <sz val="8"/>
        <color theme="1"/>
        <rFont val="Arial"/>
        <family val="2"/>
      </rPr>
      <t xml:space="preserve"> : Les données pour la période 2010-2013/14 correspondent à 2014 pour l'Australie, le Canada, le Chili, la Corée, Israël et la Nouvelle-Zélande, à 2012 pour la Grèce et la Pologne, à 2011 pour le Mexique et à 2013 pour les autres pays. Le terme « vieillesse » fait référence aux « personnes âgées et aux survivants » et les termes « marché du travail » aux « allocations chômage et programmes actifs du marché du travail ». Les données pour la période 2005-2009 font référence à la moyenne des taux de croissance annuelle entre 2005 (c'est-à-dire 2004/05) et 2009 (c'est-à-dire 2008/09).</t>
    </r>
  </si>
  <si>
    <t>Source: OCDE (2016), Base de données de l'OCDE sur les dépenses sociales, (www.oecd.org/fr/social/depenses.htm).</t>
  </si>
  <si>
    <r>
      <rPr>
        <i/>
        <sz val="8"/>
        <color theme="1"/>
        <rFont val="Arial"/>
        <family val="2"/>
      </rPr>
      <t>Source</t>
    </r>
    <r>
      <rPr>
        <sz val="8"/>
        <color theme="1"/>
        <rFont val="Arial"/>
        <family val="2"/>
      </rPr>
      <t>: OCDE (2016), Base de données de l'OCDE sur les dépenses sociales, (www.oecd.org/fr/social/depenses.htm).</t>
    </r>
  </si>
  <si>
    <r>
      <t>Note</t>
    </r>
    <r>
      <rPr>
        <sz val="8"/>
        <rFont val="Arial"/>
        <family val="2"/>
      </rPr>
      <t> : La population d’âge actif fait référence aux 18-65 ans. Le quintile supérieur/inférieur est défini comme équivalant aux 20 % de la population vivant avec le revenu disponible équivalent le plus élevé/faible. Les données font référence aux transferts courants reçus du système public de sécurité sociale. Les valeurs du coefficient de Gini sont comprises entre 0 dans le cas d’une « égalité parfaite » (tout le monde perçoit le même revenu) et 1 dans le cas d’une « inégalité parfaite » (tous les revenus vont à la personne au revenu le plus élevé). La mesure des inégalités de revenu se fonde ici sur le revenu disponible des ménages – après impôts et transferts sociaux.</t>
    </r>
  </si>
  <si>
    <t>Source: OCDE (2016), Base de données de l'OCDE sur les dépenses sociales, (www.oecd.org/fr/social/depenses.htm) et Base de données de l'OCDE sur la Distribution des revenus (http://oe.cd/idd)..</t>
  </si>
  <si>
    <t>Graphique 3. Les pays qui dépensent plus pour la population d'âge actif ont tendance à avoir des niveaux d'inégalité de revenus plus faibles</t>
  </si>
  <si>
    <t xml:space="preserve">Graphique 4. Des dépenses sociales publiques brutes aux dépenses sociales nettes totales, en pourcentage du PIB, aux prix du marché, 2013  </t>
  </si>
  <si>
    <t>Les données sur les avantages fiscaux à finalité sociale pour les Pays-Bas ont été estimées à partir des informations disponibles pour 2011 ; les indicateurs sur l’imposition directe des revenus de prestations pour la Suisse ont également été estimés sur la base des informations disponibles pour 2012 et les données sur les avantages fiscaux à finalité sociale ont été estimées pour tenir compte des allégements fiscaux cantonaux et communaux. Les données pour la Grèce, le Mexique et la Pologne se rapportent à 2011. Les données ne sont pas disponibles pour la Lettonie.</t>
  </si>
  <si>
    <t>L’effet fiscal net prend en compte les impôts directs et les cotisations sociales, les impôts indirects et les allégements fiscaux nets à finalité sociale assimilables à des prestations en espèces. Sont aussi pris en compte au titre des avantages fiscaux à finalité sociale le traitement fiscal favorable des prestations sociales privées courantes (par exemple, dons à des organisations caritatives ou exonérations de cotisations d’assurance maladie privée) et le traitement favorable de l’épargne retraite qui, en fin de compte, bénéficie aux ménages (par exemple, traitement fiscal favorable des fonds de pension privés). La valeur des allégements fiscaux à finalité sociale au titre des prestations privées courantes ne se reflète pas dans ce graphique car cela équivaut au financement de prestations sociales privées et cela doit donc être exclu pour éviter un double comptage au moment de calculer les dépenses sociales nettes totales (publiques et privées). Pour des raisons méthodologiques, il n’y a pas de base de données globale permettant des comparaisons entre pays de la valeur des allégements fiscaux à finalité sociale sur les pensions. En raison des complexités qu’il y a à calculer la valeur des allégements fiscaux en faveur des pensions consentis à divers stades (par exemple, exonération des cotisations à des pensions privées et allégements fiscaux sur les revenus des placements réalisés dans le cadre de fonds de pension par capitalisation), il n’y a pas de séries de données parfaitement comparables entre pays de la valeur des allégements fiscaux à finalité sociale sur les pensions. Par conséquent, ils ne sont pas pris en compte dans le calcul global des dépenses sociales nettes totales.</t>
  </si>
  <si>
    <t xml:space="preserve">Les chiffres entre parenthèses renvoient au classement des pays en termes de dépenses sociales publiques brutes, du numéro 1 –– pays dépensant le plus –– au pays dépensant le moins. Ainsi, les États-Unis se classent au 24e rang des pays de l’OCDE en termes de dépenses sociales publiques brutes et au 2e rang en termes de dépenses sociales nettes totales. </t>
  </si>
  <si>
    <t>Note: *.Information sur les données pour Israël: http://dx.doi.org/10.1787/888932315602</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</si>
</sst>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1" formatCode="_(* #,##0_);_(* \(#,##0\);_(* &quot;-&quot;_);_(@_)"/>
    <numFmt numFmtId="44" formatCode="_(&quot;€&quot;* #,##0.00_);_(&quot;€&quot;* \(#,##0.00\);_(&quot;€&quot;* &quot;-&quot;??_);_(@_)"/>
    <numFmt numFmtId="43" formatCode="_(* #,##0.00_);_(* \(#,##0.00\);_(* &quot;-&quot;??_);_(@_)"/>
    <numFmt numFmtId="164" formatCode="0.0"/>
    <numFmt numFmtId="165" formatCode="#\ ###\ ##0_-;\-#\ ###\ ##0_-;_-0_-;_-@_ "/>
    <numFmt numFmtId="166" formatCode="#,##0.0,_)"/>
    <numFmt numFmtId="167" formatCode="General_)"/>
    <numFmt numFmtId="168" formatCode="&quot;£&quot;#,##0.00;\-&quot;£&quot;#,##0.00"/>
    <numFmt numFmtId="169" formatCode="_-* #,##0_-;\-* #,##0_-;_-* &quot;-&quot;_-;_-@_-"/>
    <numFmt numFmtId="170" formatCode="_-* #,##0.00_-;\-* #,##0.00_-;_-* &quot;-&quot;??_-;_-@_-"/>
    <numFmt numFmtId="171" formatCode="_-* #,##0.00\ _€_-;\-* #,##0.00\ _€_-;_-* &quot;-&quot;??\ _€_-;_-@_-"/>
    <numFmt numFmtId="172" formatCode="#,##0.0"/>
    <numFmt numFmtId="173" formatCode="#,##0.000"/>
    <numFmt numFmtId="174" formatCode="#,##0.00__;\-#,##0.00__;#,##0.00__;@__"/>
    <numFmt numFmtId="175" formatCode="&quot;$&quot;#,##0\ ;\(&quot;$&quot;#,##0\)"/>
    <numFmt numFmtId="176" formatCode="_ * #,##0.00_ ;_ * \-#,##0.00_ ;_ * &quot;-&quot;??_ ;_ @_ "/>
    <numFmt numFmtId="177" formatCode="&quot;$&quot;#,##0_);\(&quot;$&quot;#,##0.0\)"/>
    <numFmt numFmtId="178" formatCode="_-* #,##0\ _F_B_-;\-* #,##0\ _F_B_-;_-* &quot;-&quot;\ _F_B_-;_-@_-"/>
    <numFmt numFmtId="179" formatCode="_-* #,##0.00\ _F_B_-;\-* #,##0.00\ _F_B_-;_-* &quot;-&quot;??\ _F_B_-;_-@_-"/>
    <numFmt numFmtId="180" formatCode="_-* #,##0\ &quot;FB&quot;_-;\-* #,##0\ &quot;FB&quot;_-;_-* &quot;-&quot;\ &quot;FB&quot;_-;_-@_-"/>
    <numFmt numFmtId="181" formatCode="_-* #,##0.00\ &quot;FB&quot;_-;\-* #,##0.00\ &quot;FB&quot;_-;_-* &quot;-&quot;??\ &quot;FB&quot;_-;_-@_-"/>
    <numFmt numFmtId="182" formatCode="#\ ##0_-;\-#\ ##0_-;_-0_-;_-@_ "/>
    <numFmt numFmtId="183" formatCode="0.00_)"/>
    <numFmt numFmtId="184" formatCode="_(&quot;$&quot;* #,##0_);_(&quot;$&quot;* \(#,##0\);_(&quot;$&quot;* &quot;-&quot;_);_(@_)"/>
    <numFmt numFmtId="185" formatCode="_(&quot;$&quot;* #,##0.00_);_(&quot;$&quot;* \(#,##0.00\);_(&quot;$&quot;* &quot;-&quot;??_);_(@_)"/>
  </numFmts>
  <fonts count="96">
    <font>
      <sz val="12"/>
      <name val="Times New Roman"/>
      <family val="1"/>
    </font>
    <font>
      <sz val="10"/>
      <color theme="1"/>
      <name val="Arial"/>
      <family val="2"/>
    </font>
    <font>
      <sz val="10"/>
      <color theme="1"/>
      <name val="Arial"/>
      <family val="2"/>
    </font>
    <font>
      <b/>
      <sz val="10"/>
      <color theme="1"/>
      <name val="Arial"/>
      <family val="2"/>
    </font>
    <font>
      <b/>
      <sz val="10"/>
      <color rgb="FFFF6600"/>
      <name val="Arial"/>
      <family val="2"/>
    </font>
    <font>
      <sz val="10"/>
      <name val="Arial"/>
      <family val="2"/>
    </font>
    <font>
      <sz val="9"/>
      <name val="Arial"/>
      <family val="2"/>
    </font>
    <font>
      <sz val="8"/>
      <name val="Arial"/>
      <family val="2"/>
    </font>
    <font>
      <i/>
      <sz val="8"/>
      <name val="Arial"/>
      <family val="2"/>
    </font>
    <font>
      <b/>
      <sz val="8"/>
      <name val="Arial"/>
      <family val="2"/>
    </font>
    <font>
      <b/>
      <sz val="9"/>
      <name val="Arial"/>
      <family val="2"/>
    </font>
    <font>
      <sz val="9"/>
      <name val="Times New Roman"/>
      <family val="1"/>
    </font>
    <font>
      <sz val="11"/>
      <color indexed="8"/>
      <name val="Calibri"/>
      <family val="2"/>
    </font>
    <font>
      <sz val="11"/>
      <color indexed="9"/>
      <name val="Calibri"/>
      <family val="2"/>
    </font>
    <font>
      <sz val="7.5"/>
      <name val="Century Schoolbook"/>
      <family val="1"/>
    </font>
    <font>
      <sz val="10"/>
      <name val="Times New Roman"/>
      <family val="1"/>
    </font>
    <font>
      <sz val="11"/>
      <color indexed="10"/>
      <name val="Calibri"/>
      <family val="2"/>
    </font>
    <font>
      <sz val="7"/>
      <name val="Arial"/>
      <family val="2"/>
    </font>
    <font>
      <sz val="9"/>
      <color indexed="9"/>
      <name val="Times"/>
      <family val="1"/>
    </font>
    <font>
      <b/>
      <sz val="11"/>
      <color indexed="52"/>
      <name val="Calibri"/>
      <family val="2"/>
    </font>
    <font>
      <sz val="11"/>
      <color indexed="52"/>
      <name val="Calibri"/>
      <family val="2"/>
    </font>
    <font>
      <b/>
      <u/>
      <sz val="8.5"/>
      <color indexed="8"/>
      <name val="MS Sans Serif"/>
      <family val="2"/>
    </font>
    <font>
      <b/>
      <sz val="8.5"/>
      <color indexed="12"/>
      <name val="MS Sans Serif"/>
      <family val="2"/>
    </font>
    <font>
      <b/>
      <sz val="8"/>
      <color indexed="12"/>
      <name val="Arial"/>
      <family val="2"/>
    </font>
    <font>
      <sz val="11"/>
      <name val="돋움"/>
      <family val="3"/>
      <charset val="129"/>
    </font>
    <font>
      <sz val="9"/>
      <color indexed="8"/>
      <name val="Times"/>
      <family val="1"/>
    </font>
    <font>
      <sz val="10"/>
      <color indexed="8"/>
      <name val="Arial"/>
      <family val="2"/>
    </font>
    <font>
      <sz val="9"/>
      <name val="Times"/>
      <family val="1"/>
    </font>
    <font>
      <b/>
      <sz val="9"/>
      <color indexed="9"/>
      <name val="Arial"/>
      <family val="2"/>
    </font>
    <font>
      <sz val="10"/>
      <color indexed="8"/>
      <name val="MS Sans Serif"/>
      <family val="2"/>
    </font>
    <font>
      <sz val="8"/>
      <name val="Helvetica"/>
      <family val="2"/>
    </font>
    <font>
      <sz val="11"/>
      <color indexed="62"/>
      <name val="Calibri"/>
      <family val="2"/>
    </font>
    <font>
      <sz val="12"/>
      <name val="Arial CE"/>
      <family val="2"/>
      <charset val="238"/>
    </font>
    <font>
      <vertAlign val="superscript"/>
      <sz val="11"/>
      <name val="Arial"/>
      <family val="2"/>
    </font>
    <font>
      <sz val="8"/>
      <color indexed="8"/>
      <name val="Arial"/>
      <family val="2"/>
    </font>
    <font>
      <sz val="10"/>
      <color indexed="8"/>
      <name val="Arial"/>
      <family val="2"/>
      <charset val="238"/>
    </font>
    <font>
      <b/>
      <sz val="8"/>
      <color indexed="8"/>
      <name val="MS Sans Serif"/>
      <family val="2"/>
    </font>
    <font>
      <b/>
      <sz val="12"/>
      <name val="Arial"/>
      <family val="2"/>
    </font>
    <font>
      <b/>
      <sz val="18"/>
      <name val="Arial"/>
      <family val="2"/>
    </font>
    <font>
      <u/>
      <sz val="11"/>
      <color theme="10"/>
      <name val="Calibri"/>
      <family val="2"/>
    </font>
    <font>
      <u/>
      <sz val="10"/>
      <color theme="10"/>
      <name val="Arial"/>
      <family val="2"/>
    </font>
    <font>
      <sz val="11"/>
      <color indexed="20"/>
      <name val="Calibri"/>
      <family val="2"/>
    </font>
    <font>
      <b/>
      <sz val="10"/>
      <name val="Arial"/>
      <family val="2"/>
    </font>
    <font>
      <sz val="8"/>
      <name val="Arial"/>
      <family val="2"/>
      <charset val="238"/>
    </font>
    <font>
      <sz val="26"/>
      <name val="Arial"/>
      <family val="2"/>
    </font>
    <font>
      <sz val="30"/>
      <name val="Arial"/>
      <family val="2"/>
    </font>
    <font>
      <sz val="48"/>
      <name val="Arial"/>
      <family val="2"/>
    </font>
    <font>
      <b/>
      <sz val="100"/>
      <name val="Arial"/>
      <family val="2"/>
    </font>
    <font>
      <sz val="11"/>
      <color indexed="60"/>
      <name val="Calibri"/>
      <family val="2"/>
    </font>
    <font>
      <sz val="10"/>
      <name val="Courier"/>
      <family val="3"/>
    </font>
    <font>
      <b/>
      <i/>
      <sz val="16"/>
      <name val="Helv"/>
    </font>
    <font>
      <sz val="11"/>
      <color theme="1"/>
      <name val="Calibri"/>
      <family val="2"/>
      <scheme val="minor"/>
    </font>
    <font>
      <sz val="8"/>
      <name val="MS Sans Serif"/>
      <family val="2"/>
    </font>
    <font>
      <sz val="11"/>
      <name val="ＭＳ Ｐゴシック"/>
      <family val="3"/>
      <charset val="128"/>
    </font>
    <font>
      <sz val="10"/>
      <name val="Times"/>
      <family val="1"/>
    </font>
    <font>
      <sz val="9"/>
      <color theme="1"/>
      <name val="Times New Roman"/>
      <family val="2"/>
    </font>
    <font>
      <sz val="10"/>
      <color theme="1"/>
      <name val="Arial Mäori"/>
      <family val="2"/>
    </font>
    <font>
      <sz val="10"/>
      <color indexed="8"/>
      <name val="Times"/>
      <family val="1"/>
    </font>
    <font>
      <sz val="12"/>
      <name val="Arial CE"/>
      <charset val="238"/>
    </font>
    <font>
      <b/>
      <u/>
      <sz val="10"/>
      <color indexed="8"/>
      <name val="MS Sans Serif"/>
      <family val="2"/>
    </font>
    <font>
      <b/>
      <sz val="8.5"/>
      <color indexed="8"/>
      <name val="MS Sans Serif"/>
      <family val="2"/>
    </font>
    <font>
      <sz val="8"/>
      <color indexed="8"/>
      <name val="MS Sans Serif"/>
      <family val="2"/>
    </font>
    <font>
      <sz val="11"/>
      <color indexed="17"/>
      <name val="Calibri"/>
      <family val="2"/>
    </font>
    <font>
      <b/>
      <sz val="10"/>
      <color indexed="8"/>
      <name val="Times New Roman"/>
      <family val="1"/>
    </font>
    <font>
      <b/>
      <sz val="11"/>
      <color indexed="63"/>
      <name val="Calibri"/>
      <family val="2"/>
    </font>
    <font>
      <sz val="8"/>
      <color theme="1"/>
      <name val="Calibri"/>
      <family val="2"/>
      <scheme val="minor"/>
    </font>
    <font>
      <i/>
      <sz val="8"/>
      <name val="Tms Rmn"/>
    </font>
    <font>
      <i/>
      <sz val="11"/>
      <color indexed="23"/>
      <name val="Calibri"/>
      <family val="2"/>
    </font>
    <font>
      <b/>
      <sz val="8"/>
      <name val="Tms Rmn"/>
    </font>
    <font>
      <b/>
      <sz val="15"/>
      <color indexed="56"/>
      <name val="Calibri"/>
      <family val="2"/>
    </font>
    <font>
      <b/>
      <sz val="13"/>
      <color indexed="56"/>
      <name val="Calibri"/>
      <family val="2"/>
    </font>
    <font>
      <b/>
      <sz val="11"/>
      <color indexed="56"/>
      <name val="Calibri"/>
      <family val="2"/>
    </font>
    <font>
      <b/>
      <sz val="11"/>
      <color indexed="9"/>
      <name val="Calibri"/>
      <family val="2"/>
    </font>
    <font>
      <sz val="10"/>
      <name val="Arial Cyr"/>
      <charset val="204"/>
    </font>
    <font>
      <sz val="9"/>
      <color theme="1"/>
      <name val="Arial"/>
      <family val="2"/>
    </font>
    <font>
      <sz val="8"/>
      <color theme="1"/>
      <name val="Arial"/>
      <family val="2"/>
    </font>
    <font>
      <i/>
      <sz val="8"/>
      <color theme="1"/>
      <name val="Arial"/>
      <family val="2"/>
    </font>
    <font>
      <sz val="11"/>
      <name val="Times New Roman"/>
      <family val="1"/>
    </font>
    <font>
      <b/>
      <sz val="11"/>
      <color rgb="FFFF6600"/>
      <name val="Arial"/>
      <family val="2"/>
    </font>
    <font>
      <sz val="11"/>
      <color rgb="FFFF6600"/>
      <name val="Arial"/>
      <family val="2"/>
    </font>
    <font>
      <sz val="11"/>
      <color rgb="FFFF0000"/>
      <name val="Calibri"/>
      <family val="2"/>
      <scheme val="minor"/>
    </font>
    <font>
      <b/>
      <sz val="11"/>
      <color rgb="FFFF0000"/>
      <name val="Calibri"/>
      <family val="2"/>
      <scheme val="minor"/>
    </font>
    <font>
      <b/>
      <sz val="11"/>
      <color theme="1"/>
      <name val="Arial"/>
      <family val="2"/>
    </font>
    <font>
      <sz val="11"/>
      <color theme="1"/>
      <name val="Arial"/>
      <family val="2"/>
    </font>
    <font>
      <sz val="10"/>
      <color rgb="FF000000"/>
      <name val="Arial"/>
      <family val="2"/>
    </font>
    <font>
      <i/>
      <sz val="10"/>
      <color theme="1"/>
      <name val="Arial"/>
      <family val="2"/>
    </font>
    <font>
      <b/>
      <sz val="14"/>
      <color theme="1"/>
      <name val="Arial Narrow"/>
      <family val="2"/>
    </font>
    <font>
      <b/>
      <sz val="18"/>
      <color theme="3"/>
      <name val="Arial Narrow"/>
      <family val="2"/>
    </font>
    <font>
      <i/>
      <u/>
      <sz val="10"/>
      <color theme="10"/>
      <name val="Arial"/>
      <family val="2"/>
    </font>
    <font>
      <i/>
      <sz val="8"/>
      <color indexed="8"/>
      <name val="Arial"/>
      <family val="2"/>
    </font>
    <font>
      <vertAlign val="superscript"/>
      <sz val="8"/>
      <color indexed="8"/>
      <name val="Arial"/>
      <family val="2"/>
    </font>
    <font>
      <sz val="8"/>
      <name val="Times New Roman"/>
      <family val="1"/>
    </font>
    <font>
      <i/>
      <sz val="9"/>
      <name val="Arial"/>
      <family val="2"/>
    </font>
    <font>
      <b/>
      <sz val="11"/>
      <color rgb="FFFF6600"/>
      <name val="Times New Roman"/>
      <family val="1"/>
    </font>
    <font>
      <sz val="11"/>
      <color rgb="FFFF6600"/>
      <name val="Times New Roman"/>
      <family val="1"/>
    </font>
    <font>
      <b/>
      <sz val="8"/>
      <color theme="1"/>
      <name val="Arial"/>
      <family val="2"/>
    </font>
  </fonts>
  <fills count="30">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1"/>
        <bgColor indexed="64"/>
      </patternFill>
    </fill>
    <fill>
      <patternFill patternType="solid">
        <fgColor indexed="22"/>
      </patternFill>
    </fill>
    <fill>
      <patternFill patternType="solid">
        <fgColor indexed="22"/>
        <bgColor indexed="64"/>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44"/>
        <bgColor indexed="64"/>
      </patternFill>
    </fill>
    <fill>
      <patternFill patternType="solid">
        <fgColor indexed="43"/>
      </patternFill>
    </fill>
    <fill>
      <patternFill patternType="solid">
        <fgColor indexed="10"/>
        <bgColor indexed="64"/>
      </patternFill>
    </fill>
    <fill>
      <patternFill patternType="solid">
        <fgColor indexed="55"/>
      </patternFill>
    </fill>
    <fill>
      <patternFill patternType="solid">
        <fgColor rgb="FFFF6600"/>
        <bgColor indexed="64"/>
      </patternFill>
    </fill>
  </fills>
  <borders count="24">
    <border>
      <left/>
      <right/>
      <top/>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right style="dotted">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s>
  <cellStyleXfs count="278">
    <xf numFmtId="0" fontId="0" fillId="0" borderId="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165" fontId="14" fillId="0" borderId="0" applyFill="0" applyBorder="0" applyProtection="0">
      <alignment horizontal="right" vertical="center"/>
    </xf>
    <xf numFmtId="0" fontId="5" fillId="0" borderId="0" applyNumberFormat="0" applyFill="0" applyBorder="0" applyAlignment="0" applyProtection="0"/>
    <xf numFmtId="0" fontId="15" fillId="0" borderId="1">
      <alignment horizontal="center" vertical="center"/>
    </xf>
    <xf numFmtId="0" fontId="16" fillId="0" borderId="0" applyNumberFormat="0" applyFill="0" applyBorder="0" applyAlignment="0" applyProtection="0"/>
    <xf numFmtId="166" fontId="17" fillId="0" borderId="0" applyFill="0" applyBorder="0" applyProtection="0"/>
    <xf numFmtId="0" fontId="7" fillId="17" borderId="2"/>
    <xf numFmtId="167" fontId="18" fillId="0" borderId="0">
      <alignment vertical="top"/>
    </xf>
    <xf numFmtId="0" fontId="19" fillId="18" borderId="3" applyNumberFormat="0" applyAlignment="0" applyProtection="0"/>
    <xf numFmtId="0" fontId="7" fillId="0" borderId="4"/>
    <xf numFmtId="0" fontId="20" fillId="0" borderId="5" applyNumberFormat="0" applyFill="0" applyAlignment="0" applyProtection="0"/>
    <xf numFmtId="0" fontId="21" fillId="19" borderId="0">
      <alignment horizontal="center"/>
    </xf>
    <xf numFmtId="0" fontId="22" fillId="19" borderId="0">
      <alignment horizontal="center" vertical="center"/>
    </xf>
    <xf numFmtId="0" fontId="5" fillId="20" borderId="0">
      <alignment horizontal="center" wrapText="1"/>
    </xf>
    <xf numFmtId="0" fontId="23" fillId="19" borderId="0">
      <alignment horizontal="center"/>
    </xf>
    <xf numFmtId="168" fontId="15" fillId="0" borderId="0" applyFont="0" applyFill="0" applyBorder="0" applyProtection="0">
      <alignment horizontal="right" vertical="top"/>
    </xf>
    <xf numFmtId="169" fontId="24" fillId="0" borderId="0" applyFont="0" applyFill="0" applyBorder="0" applyAlignment="0" applyProtection="0">
      <alignment vertical="center"/>
    </xf>
    <xf numFmtId="1" fontId="25" fillId="0" borderId="0">
      <alignment vertical="top"/>
    </xf>
    <xf numFmtId="43" fontId="2" fillId="0" borderId="0" applyFont="0" applyFill="0" applyBorder="0" applyAlignment="0" applyProtection="0"/>
    <xf numFmtId="43" fontId="26" fillId="0" borderId="0" applyFont="0" applyFill="0" applyBorder="0" applyAlignment="0" applyProtection="0"/>
    <xf numFmtId="170" fontId="5"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3" fontId="25" fillId="0" borderId="0" applyFill="0" applyBorder="0">
      <alignment horizontal="right" vertical="top"/>
    </xf>
    <xf numFmtId="172" fontId="27" fillId="0" borderId="0" applyFont="0" applyFill="0" applyBorder="0">
      <alignment horizontal="right" vertical="top"/>
    </xf>
    <xf numFmtId="173" fontId="25" fillId="0" borderId="0" applyFill="0" applyBorder="0">
      <alignment horizontal="right" vertical="top"/>
    </xf>
    <xf numFmtId="3" fontId="25" fillId="0" borderId="0" applyFill="0" applyBorder="0">
      <alignment horizontal="right" vertical="top"/>
    </xf>
    <xf numFmtId="172" fontId="18" fillId="0" borderId="0" applyFont="0" applyFill="0" applyBorder="0">
      <alignment horizontal="right" vertical="top"/>
    </xf>
    <xf numFmtId="174" fontId="25" fillId="0" borderId="0" applyFont="0" applyFill="0" applyBorder="0" applyAlignment="0" applyProtection="0">
      <alignment horizontal="right" vertical="top"/>
    </xf>
    <xf numFmtId="173" fontId="25" fillId="0" borderId="0">
      <alignment horizontal="right" vertical="top"/>
    </xf>
    <xf numFmtId="3" fontId="5" fillId="0" borderId="0" applyFont="0" applyFill="0" applyBorder="0" applyAlignment="0" applyProtection="0"/>
    <xf numFmtId="0" fontId="26" fillId="21" borderId="6" applyNumberFormat="0" applyFont="0" applyAlignment="0" applyProtection="0"/>
    <xf numFmtId="175" fontId="5" fillId="0" borderId="0" applyFont="0" applyFill="0" applyBorder="0" applyAlignment="0" applyProtection="0"/>
    <xf numFmtId="0" fontId="28" fillId="22" borderId="0">
      <alignment horizontal="centerContinuous" vertical="center" wrapText="1"/>
    </xf>
    <xf numFmtId="0" fontId="29" fillId="23" borderId="2" applyBorder="0">
      <protection locked="0"/>
    </xf>
    <xf numFmtId="0" fontId="5" fillId="0" borderId="0" applyFont="0" applyFill="0" applyBorder="0" applyAlignment="0" applyProtection="0"/>
    <xf numFmtId="41" fontId="5" fillId="0" borderId="0" applyFont="0" applyFill="0" applyBorder="0" applyAlignment="0" applyProtection="0"/>
    <xf numFmtId="176" fontId="30" fillId="0" borderId="0" applyFont="0" applyFill="0" applyBorder="0" applyAlignment="0" applyProtection="0"/>
    <xf numFmtId="164" fontId="15" fillId="0" borderId="0" applyBorder="0"/>
    <xf numFmtId="164" fontId="15" fillId="0" borderId="7"/>
    <xf numFmtId="0" fontId="31" fillId="8" borderId="3" applyNumberFormat="0" applyAlignment="0" applyProtection="0"/>
    <xf numFmtId="44" fontId="5" fillId="0" borderId="0" applyFont="0" applyFill="0" applyBorder="0" applyAlignment="0" applyProtection="0"/>
    <xf numFmtId="3" fontId="32" fillId="0" borderId="0"/>
    <xf numFmtId="2" fontId="5" fillId="0" borderId="0" applyFont="0" applyFill="0" applyBorder="0" applyAlignment="0" applyProtection="0"/>
    <xf numFmtId="1" fontId="33" fillId="0" borderId="0" applyNumberFormat="0" applyFill="0" applyBorder="0" applyAlignment="0" applyProtection="0">
      <alignment horizontal="center" vertical="top"/>
    </xf>
    <xf numFmtId="0" fontId="34" fillId="19" borderId="4">
      <alignment horizontal="left"/>
    </xf>
    <xf numFmtId="0" fontId="35" fillId="19" borderId="0">
      <alignment horizontal="left"/>
    </xf>
    <xf numFmtId="38" fontId="7" fillId="19" borderId="0" applyNumberFormat="0" applyBorder="0" applyAlignment="0" applyProtection="0"/>
    <xf numFmtId="0" fontId="36" fillId="24" borderId="0">
      <alignment horizontal="right" vertical="top" textRotation="90" wrapText="1"/>
    </xf>
    <xf numFmtId="0" fontId="37" fillId="0" borderId="8" applyNumberFormat="0" applyAlignment="0" applyProtection="0">
      <alignment horizontal="left" vertical="center"/>
    </xf>
    <xf numFmtId="0" fontId="37" fillId="0" borderId="1">
      <alignment horizontal="lef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77" fontId="11" fillId="0" borderId="0">
      <protection locked="0"/>
    </xf>
    <xf numFmtId="177" fontId="11" fillId="0" borderId="0">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10" fontId="7" fillId="23" borderId="4" applyNumberFormat="0" applyBorder="0" applyAlignment="0" applyProtection="0"/>
    <xf numFmtId="0" fontId="41" fillId="4" borderId="0" applyNumberFormat="0" applyBorder="0" applyAlignment="0" applyProtection="0"/>
    <xf numFmtId="0" fontId="42" fillId="20" borderId="0">
      <alignment horizontal="center"/>
    </xf>
    <xf numFmtId="0" fontId="43" fillId="19" borderId="1">
      <alignment wrapText="1"/>
    </xf>
    <xf numFmtId="0" fontId="43" fillId="19" borderId="9"/>
    <xf numFmtId="0" fontId="43" fillId="19" borderId="10"/>
    <xf numFmtId="0" fontId="7" fillId="19" borderId="11">
      <alignment horizontal="center" wrapText="1"/>
    </xf>
    <xf numFmtId="0" fontId="10" fillId="25" borderId="12" applyNumberFormat="0" applyBorder="0">
      <alignment horizontal="center" vertical="center" wrapText="1"/>
    </xf>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7" fillId="0" borderId="0" applyNumberFormat="0" applyFill="0" applyBorder="0" applyAlignment="0" applyProtection="0"/>
    <xf numFmtId="0" fontId="5" fillId="0" borderId="0" applyFont="0" applyFill="0" applyBorder="0" applyAlignment="0" applyProtection="0"/>
    <xf numFmtId="170" fontId="5" fillId="0" borderId="0" applyFont="0" applyFill="0" applyBorder="0" applyAlignment="0" applyProtection="0"/>
    <xf numFmtId="178" fontId="5" fillId="0" borderId="0" applyFont="0" applyFill="0" applyBorder="0" applyAlignment="0" applyProtection="0"/>
    <xf numFmtId="179"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182" fontId="14" fillId="0" borderId="13" applyFill="0" applyBorder="0" applyProtection="0">
      <alignment horizontal="right" vertical="center"/>
    </xf>
    <xf numFmtId="0" fontId="48" fillId="26" borderId="0" applyNumberFormat="0" applyBorder="0" applyAlignment="0" applyProtection="0"/>
    <xf numFmtId="0" fontId="49" fillId="0" borderId="0"/>
    <xf numFmtId="183" fontId="50"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15" fillId="0" borderId="0"/>
    <xf numFmtId="0" fontId="5" fillId="0" borderId="0"/>
    <xf numFmtId="0" fontId="52" fillId="0" borderId="0"/>
    <xf numFmtId="0" fontId="2" fillId="0" borderId="0"/>
    <xf numFmtId="0" fontId="2" fillId="0" borderId="0"/>
    <xf numFmtId="0" fontId="2" fillId="0" borderId="0"/>
    <xf numFmtId="0" fontId="5" fillId="0" borderId="0"/>
    <xf numFmtId="0" fontId="26" fillId="0" borderId="0"/>
    <xf numFmtId="0" fontId="2" fillId="0" borderId="0"/>
    <xf numFmtId="0" fontId="5" fillId="0" borderId="0" applyNumberFormat="0" applyFont="0" applyFill="0" applyBorder="0" applyAlignment="0" applyProtection="0"/>
    <xf numFmtId="0" fontId="7" fillId="0" borderId="0"/>
    <xf numFmtId="0" fontId="7" fillId="0" borderId="0"/>
    <xf numFmtId="0" fontId="7" fillId="0" borderId="0"/>
    <xf numFmtId="0" fontId="5" fillId="0" borderId="0"/>
    <xf numFmtId="0" fontId="15" fillId="0" borderId="0"/>
    <xf numFmtId="0" fontId="26" fillId="0" borderId="0"/>
    <xf numFmtId="0" fontId="2" fillId="0" borderId="0"/>
    <xf numFmtId="0" fontId="5" fillId="0" borderId="0"/>
    <xf numFmtId="0" fontId="5" fillId="0" borderId="0"/>
    <xf numFmtId="0" fontId="53" fillId="0" borderId="0"/>
    <xf numFmtId="0" fontId="5" fillId="0" borderId="0"/>
    <xf numFmtId="0" fontId="15" fillId="0" borderId="0"/>
    <xf numFmtId="0" fontId="54" fillId="0" borderId="0"/>
    <xf numFmtId="0" fontId="5" fillId="0" borderId="0"/>
    <xf numFmtId="0" fontId="5" fillId="0" borderId="0" applyFill="0"/>
    <xf numFmtId="0" fontId="52" fillId="0" borderId="0"/>
    <xf numFmtId="0" fontId="55" fillId="0" borderId="0"/>
    <xf numFmtId="0" fontId="5" fillId="0" borderId="0"/>
    <xf numFmtId="0" fontId="5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18" fillId="0" borderId="0">
      <alignment vertical="top" wrapText="1"/>
    </xf>
    <xf numFmtId="1" fontId="57" fillId="0" borderId="0" applyFill="0" applyBorder="0" applyProtection="0"/>
    <xf numFmtId="1" fontId="11" fillId="0" borderId="0" applyFont="0" applyFill="0" applyBorder="0" applyProtection="0">
      <alignment vertical="center"/>
    </xf>
    <xf numFmtId="1" fontId="27" fillId="0" borderId="0">
      <alignment horizontal="right" vertical="top"/>
    </xf>
    <xf numFmtId="167" fontId="27" fillId="0" borderId="0">
      <alignment horizontal="right" vertical="top"/>
    </xf>
    <xf numFmtId="0" fontId="5" fillId="0" borderId="0"/>
    <xf numFmtId="0" fontId="58" fillId="0" borderId="0"/>
    <xf numFmtId="0" fontId="7" fillId="0" borderId="0"/>
    <xf numFmtId="1" fontId="25" fillId="0" borderId="0" applyNumberFormat="0" applyFill="0" applyBorder="0">
      <alignment vertical="top"/>
    </xf>
    <xf numFmtId="0" fontId="11" fillId="0" borderId="0">
      <alignment horizontal="left"/>
    </xf>
    <xf numFmtId="10"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1" fillId="0" borderId="0" applyFont="0" applyFill="0" applyBorder="0" applyAlignment="0" applyProtection="0"/>
    <xf numFmtId="9" fontId="26"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5" fillId="0" borderId="0" applyNumberFormat="0" applyFont="0" applyFill="0" applyBorder="0" applyAlignment="0" applyProtection="0"/>
    <xf numFmtId="0" fontId="7" fillId="19" borderId="4"/>
    <xf numFmtId="0" fontId="22" fillId="19" borderId="0">
      <alignment horizontal="right"/>
    </xf>
    <xf numFmtId="0" fontId="59" fillId="27" borderId="0">
      <alignment horizontal="center"/>
    </xf>
    <xf numFmtId="0" fontId="60" fillId="20" borderId="0"/>
    <xf numFmtId="0" fontId="61" fillId="24" borderId="14">
      <alignment horizontal="left" vertical="top" wrapText="1"/>
    </xf>
    <xf numFmtId="0" fontId="61" fillId="24" borderId="15">
      <alignment horizontal="left" vertical="top"/>
    </xf>
    <xf numFmtId="0" fontId="62" fillId="5" borderId="0" applyNumberFormat="0" applyBorder="0" applyAlignment="0" applyProtection="0"/>
    <xf numFmtId="167" fontId="63" fillId="0" borderId="0"/>
    <xf numFmtId="0" fontId="15" fillId="0" borderId="10">
      <alignment horizontal="center" vertical="center"/>
    </xf>
    <xf numFmtId="167" fontId="15" fillId="0" borderId="0" applyNumberFormat="0" applyBorder="0" applyAlignment="0"/>
    <xf numFmtId="167" fontId="15" fillId="0" borderId="0" applyNumberFormat="0" applyBorder="0" applyAlignment="0"/>
    <xf numFmtId="0" fontId="64" fillId="18" borderId="16" applyNumberFormat="0" applyAlignment="0" applyProtection="0"/>
    <xf numFmtId="0" fontId="5" fillId="0" borderId="0"/>
    <xf numFmtId="0" fontId="65" fillId="0" borderId="15" applyNumberFormat="0" applyFont="0" applyFill="0" applyBorder="0" applyProtection="0">
      <alignment horizontal="centerContinuous" vertical="center" wrapText="1"/>
    </xf>
    <xf numFmtId="0" fontId="6" fillId="0" borderId="17" applyNumberFormat="0" applyAlignment="0">
      <alignment horizontal="left" wrapText="1" indent="1"/>
    </xf>
    <xf numFmtId="0" fontId="21" fillId="19" borderId="0">
      <alignment horizontal="center"/>
    </xf>
    <xf numFmtId="0" fontId="66" fillId="0" borderId="0"/>
    <xf numFmtId="49" fontId="25" fillId="0" borderId="0" applyFill="0" applyBorder="0" applyAlignment="0" applyProtection="0">
      <alignment vertical="top"/>
    </xf>
    <xf numFmtId="0" fontId="67" fillId="0" borderId="0" applyNumberFormat="0" applyFill="0" applyBorder="0" applyAlignment="0" applyProtection="0"/>
    <xf numFmtId="0" fontId="9" fillId="19" borderId="0"/>
    <xf numFmtId="0" fontId="68" fillId="0" borderId="0"/>
    <xf numFmtId="0" fontId="69" fillId="0" borderId="18" applyNumberFormat="0" applyFill="0" applyAlignment="0" applyProtection="0"/>
    <xf numFmtId="0" fontId="70" fillId="0" borderId="19" applyNumberFormat="0" applyFill="0" applyAlignment="0" applyProtection="0"/>
    <xf numFmtId="0" fontId="71" fillId="0" borderId="20" applyNumberFormat="0" applyFill="0" applyAlignment="0" applyProtection="0"/>
    <xf numFmtId="0" fontId="71" fillId="0" borderId="0" applyNumberFormat="0" applyFill="0" applyBorder="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0" fontId="5" fillId="0" borderId="21" applyNumberFormat="0" applyFont="0" applyFill="0" applyAlignment="0" applyProtection="0"/>
    <xf numFmtId="178" fontId="15" fillId="0" borderId="0" applyFont="0" applyFill="0" applyBorder="0" applyAlignment="0" applyProtection="0"/>
    <xf numFmtId="179" fontId="15" fillId="0" borderId="0" applyFont="0" applyFill="0" applyBorder="0" applyAlignment="0" applyProtection="0"/>
    <xf numFmtId="180" fontId="15" fillId="0" borderId="0" applyFont="0" applyFill="0" applyBorder="0" applyAlignment="0" applyProtection="0"/>
    <xf numFmtId="181" fontId="15" fillId="0" borderId="0" applyFont="0" applyFill="0" applyBorder="0" applyAlignment="0" applyProtection="0"/>
    <xf numFmtId="0" fontId="72" fillId="28" borderId="22" applyNumberFormat="0" applyAlignment="0" applyProtection="0"/>
    <xf numFmtId="184" fontId="5" fillId="0" borderId="0" applyFont="0" applyFill="0" applyBorder="0" applyAlignment="0" applyProtection="0"/>
    <xf numFmtId="185" fontId="5" fillId="0" borderId="0" applyFont="0" applyFill="0" applyBorder="0" applyAlignment="0" applyProtection="0"/>
    <xf numFmtId="1" fontId="27" fillId="0" borderId="0" applyFill="0" applyBorder="0">
      <alignment vertical="top" wrapText="1"/>
    </xf>
    <xf numFmtId="0" fontId="73" fillId="0" borderId="0"/>
    <xf numFmtId="169" fontId="24" fillId="0" borderId="0" applyFont="0" applyFill="0" applyBorder="0" applyAlignment="0" applyProtection="0"/>
    <xf numFmtId="0" fontId="52" fillId="0" borderId="0"/>
    <xf numFmtId="0" fontId="53" fillId="0" borderId="0">
      <alignment vertical="center"/>
    </xf>
    <xf numFmtId="0" fontId="77" fillId="0" borderId="0"/>
    <xf numFmtId="0" fontId="5" fillId="0" borderId="0"/>
    <xf numFmtId="0" fontId="40" fillId="0" borderId="0" applyNumberFormat="0" applyFill="0" applyBorder="0" applyAlignment="0" applyProtection="0"/>
  </cellStyleXfs>
  <cellXfs count="163">
    <xf numFmtId="0" fontId="0" fillId="0" borderId="0" xfId="0"/>
    <xf numFmtId="0" fontId="0" fillId="2" borderId="0" xfId="0" applyFill="1"/>
    <xf numFmtId="0" fontId="7" fillId="2" borderId="0" xfId="0" applyFont="1" applyFill="1"/>
    <xf numFmtId="2" fontId="7" fillId="2" borderId="0" xfId="0" applyNumberFormat="1" applyFont="1" applyFill="1" applyAlignment="1"/>
    <xf numFmtId="0" fontId="9" fillId="2" borderId="0" xfId="0" applyFont="1" applyFill="1"/>
    <xf numFmtId="0" fontId="6" fillId="0" borderId="0" xfId="0" applyFont="1"/>
    <xf numFmtId="0" fontId="6" fillId="0" borderId="0" xfId="0" applyFont="1" applyFill="1"/>
    <xf numFmtId="3" fontId="6" fillId="0" borderId="0" xfId="0" applyNumberFormat="1" applyFont="1" applyFill="1"/>
    <xf numFmtId="164" fontId="6" fillId="0" borderId="0" xfId="0" applyNumberFormat="1" applyFont="1" applyFill="1"/>
    <xf numFmtId="2" fontId="6" fillId="0" borderId="0" xfId="0" applyNumberFormat="1" applyFont="1" applyFill="1"/>
    <xf numFmtId="2" fontId="6" fillId="0" borderId="0" xfId="0" applyNumberFormat="1" applyFont="1" applyFill="1" applyAlignment="1">
      <alignment horizontal="right"/>
    </xf>
    <xf numFmtId="1" fontId="6" fillId="0" borderId="0" xfId="0" applyNumberFormat="1" applyFont="1" applyFill="1"/>
    <xf numFmtId="3" fontId="6" fillId="0" borderId="0" xfId="0" applyNumberFormat="1" applyFont="1"/>
    <xf numFmtId="1" fontId="6" fillId="0" borderId="0" xfId="0" applyNumberFormat="1" applyFont="1" applyFill="1" applyAlignment="1">
      <alignment horizontal="right"/>
    </xf>
    <xf numFmtId="1" fontId="6" fillId="0" borderId="0" xfId="0" applyNumberFormat="1" applyFont="1" applyAlignment="1">
      <alignment horizontal="right"/>
    </xf>
    <xf numFmtId="0" fontId="10" fillId="0" borderId="0" xfId="0" applyFont="1" applyFill="1"/>
    <xf numFmtId="4" fontId="6" fillId="0" borderId="0" xfId="0" applyNumberFormat="1" applyFont="1" applyFill="1"/>
    <xf numFmtId="0" fontId="11" fillId="0" borderId="0" xfId="0" applyFont="1"/>
    <xf numFmtId="164" fontId="6" fillId="0" borderId="0" xfId="0" applyNumberFormat="1" applyFont="1" applyFill="1" applyAlignment="1">
      <alignment horizontal="right"/>
    </xf>
    <xf numFmtId="0" fontId="0" fillId="2" borderId="0" xfId="0" applyFill="1" applyAlignment="1">
      <alignment horizontal="right"/>
    </xf>
    <xf numFmtId="0" fontId="6" fillId="0" borderId="0" xfId="0" applyFont="1" applyFill="1" applyAlignment="1">
      <alignment horizontal="right"/>
    </xf>
    <xf numFmtId="4" fontId="6" fillId="0" borderId="0" xfId="0" applyNumberFormat="1" applyFont="1" applyFill="1" applyAlignment="1">
      <alignment horizontal="right"/>
    </xf>
    <xf numFmtId="0" fontId="0" fillId="0" borderId="0" xfId="0" applyAlignment="1">
      <alignment horizontal="right"/>
    </xf>
    <xf numFmtId="0" fontId="6" fillId="0" borderId="0" xfId="0" applyFont="1" applyFill="1" applyAlignment="1">
      <alignment horizontal="left"/>
    </xf>
    <xf numFmtId="0" fontId="2" fillId="2" borderId="0" xfId="158" applyFill="1"/>
    <xf numFmtId="0" fontId="2" fillId="0" borderId="0" xfId="158"/>
    <xf numFmtId="0" fontId="2" fillId="2" borderId="0" xfId="158" applyFont="1" applyFill="1"/>
    <xf numFmtId="0" fontId="2" fillId="2" borderId="0" xfId="158" applyFont="1" applyFill="1" applyAlignment="1">
      <alignment horizontal="center" vertical="center"/>
    </xf>
    <xf numFmtId="0" fontId="2" fillId="0" borderId="0" xfId="158" applyAlignment="1"/>
    <xf numFmtId="0" fontId="2" fillId="0" borderId="0" xfId="158" applyFont="1"/>
    <xf numFmtId="0" fontId="2" fillId="0" borderId="0" xfId="158" applyFont="1" applyAlignment="1">
      <alignment horizontal="center" vertical="center"/>
    </xf>
    <xf numFmtId="0" fontId="2" fillId="0" borderId="0" xfId="158" applyFont="1" applyAlignment="1">
      <alignment horizontal="center" vertical="center" wrapText="1"/>
    </xf>
    <xf numFmtId="0" fontId="2" fillId="0" borderId="0" xfId="158" applyFont="1" applyAlignment="1"/>
    <xf numFmtId="0" fontId="2" fillId="0" borderId="0" xfId="158" applyFont="1" applyAlignment="1">
      <alignment horizontal="center"/>
    </xf>
    <xf numFmtId="0" fontId="5" fillId="0" borderId="0" xfId="275" applyFont="1" applyAlignment="1">
      <alignment wrapText="1"/>
    </xf>
    <xf numFmtId="0" fontId="5" fillId="0" borderId="0" xfId="275" applyFont="1" applyAlignment="1">
      <alignment horizontal="center" wrapText="1"/>
    </xf>
    <xf numFmtId="164" fontId="2" fillId="0" borderId="0" xfId="158" applyNumberFormat="1" applyFont="1" applyAlignment="1">
      <alignment horizontal="center"/>
    </xf>
    <xf numFmtId="164" fontId="2" fillId="0" borderId="0" xfId="158" applyNumberFormat="1" applyFont="1" applyFill="1" applyAlignment="1">
      <alignment horizontal="center"/>
    </xf>
    <xf numFmtId="164" fontId="2" fillId="0" borderId="0" xfId="158" applyNumberFormat="1" applyFont="1" applyAlignment="1"/>
    <xf numFmtId="0" fontId="2" fillId="0" borderId="0" xfId="158" applyFont="1" applyAlignment="1">
      <alignment horizontal="left" vertical="center"/>
    </xf>
    <xf numFmtId="164" fontId="2" fillId="0" borderId="0" xfId="158" applyNumberFormat="1" applyFont="1" applyAlignment="1">
      <alignment horizontal="center" vertical="center"/>
    </xf>
    <xf numFmtId="0" fontId="2" fillId="0" borderId="0" xfId="158" applyFont="1" applyFill="1" applyBorder="1" applyAlignment="1"/>
    <xf numFmtId="164" fontId="2" fillId="0" borderId="0" xfId="158" applyNumberFormat="1" applyFont="1" applyFill="1" applyAlignment="1"/>
    <xf numFmtId="0" fontId="2" fillId="0" borderId="0" xfId="158" applyFont="1" applyFill="1"/>
    <xf numFmtId="0" fontId="74" fillId="2" borderId="0" xfId="153" applyFont="1" applyFill="1"/>
    <xf numFmtId="0" fontId="51" fillId="2" borderId="0" xfId="153" applyFill="1"/>
    <xf numFmtId="0" fontId="80" fillId="2" borderId="0" xfId="153" applyFont="1" applyFill="1"/>
    <xf numFmtId="0" fontId="80" fillId="2" borderId="0" xfId="153" applyFont="1" applyFill="1" applyAlignment="1"/>
    <xf numFmtId="0" fontId="81" fillId="2" borderId="0" xfId="153" applyFont="1" applyFill="1" applyAlignment="1">
      <alignment horizontal="center"/>
    </xf>
    <xf numFmtId="0" fontId="80" fillId="2" borderId="0" xfId="153" applyFont="1" applyFill="1" applyAlignment="1">
      <alignment horizontal="center"/>
    </xf>
    <xf numFmtId="0" fontId="2" fillId="0" borderId="10" xfId="158" applyFont="1" applyBorder="1"/>
    <xf numFmtId="0" fontId="3" fillId="0" borderId="10" xfId="158" applyFont="1" applyBorder="1"/>
    <xf numFmtId="0" fontId="2" fillId="0" borderId="10" xfId="158" applyBorder="1"/>
    <xf numFmtId="0" fontId="2" fillId="0" borderId="10" xfId="158" applyBorder="1" applyAlignment="1">
      <alignment horizontal="right"/>
    </xf>
    <xf numFmtId="0" fontId="2" fillId="0" borderId="0" xfId="158" applyFont="1" applyBorder="1" applyAlignment="1">
      <alignment horizontal="left"/>
    </xf>
    <xf numFmtId="0" fontId="3" fillId="0" borderId="0" xfId="158" applyFont="1"/>
    <xf numFmtId="0" fontId="2" fillId="0" borderId="0" xfId="158" applyAlignment="1">
      <alignment horizontal="right"/>
    </xf>
    <xf numFmtId="0" fontId="85" fillId="0" borderId="0" xfId="158" applyFont="1"/>
    <xf numFmtId="0" fontId="2" fillId="0" borderId="0" xfId="158" applyFont="1" applyAlignment="1">
      <alignment horizontal="right"/>
    </xf>
    <xf numFmtId="0" fontId="26" fillId="2" borderId="0" xfId="170" applyFill="1"/>
    <xf numFmtId="0" fontId="86" fillId="29" borderId="0" xfId="162" applyFont="1" applyFill="1" applyBorder="1" applyAlignment="1">
      <alignment horizontal="center" vertical="center" wrapText="1"/>
    </xf>
    <xf numFmtId="0" fontId="87" fillId="2" borderId="0" xfId="162" applyFont="1" applyFill="1" applyBorder="1" applyAlignment="1">
      <alignment horizontal="center" vertical="center" wrapText="1"/>
    </xf>
    <xf numFmtId="0" fontId="7" fillId="2" borderId="0" xfId="277" applyFont="1" applyFill="1" applyAlignment="1" applyProtection="1">
      <alignment horizontal="left" indent="1"/>
    </xf>
    <xf numFmtId="0" fontId="40" fillId="0" borderId="0" xfId="277" applyAlignment="1">
      <alignment horizontal="left"/>
    </xf>
    <xf numFmtId="0" fontId="7" fillId="2" borderId="0" xfId="277" applyFont="1" applyFill="1" applyAlignment="1" applyProtection="1">
      <alignment horizontal="left"/>
    </xf>
    <xf numFmtId="0" fontId="40" fillId="0" borderId="0" xfId="277"/>
    <xf numFmtId="0" fontId="75" fillId="2" borderId="0" xfId="170" applyFont="1" applyFill="1" applyAlignment="1">
      <alignment horizontal="left"/>
    </xf>
    <xf numFmtId="0" fontId="26" fillId="2" borderId="0" xfId="170" applyFill="1" applyAlignment="1">
      <alignment horizontal="left"/>
    </xf>
    <xf numFmtId="0" fontId="26" fillId="0" borderId="0" xfId="170"/>
    <xf numFmtId="0" fontId="15" fillId="0" borderId="0" xfId="155"/>
    <xf numFmtId="0" fontId="15" fillId="2" borderId="0" xfId="155" applyFill="1"/>
    <xf numFmtId="0" fontId="34" fillId="2" borderId="0" xfId="159" applyFont="1" applyFill="1"/>
    <xf numFmtId="0" fontId="75" fillId="2" borderId="0" xfId="159" applyFont="1" applyFill="1"/>
    <xf numFmtId="0" fontId="15" fillId="0" borderId="0" xfId="155" applyFont="1" applyBorder="1"/>
    <xf numFmtId="0" fontId="15" fillId="0" borderId="0" xfId="155" applyFont="1" applyBorder="1" applyAlignment="1">
      <alignment wrapText="1"/>
    </xf>
    <xf numFmtId="0" fontId="15" fillId="0" borderId="0" xfId="0" applyFont="1" applyAlignment="1">
      <alignment horizontal="right" wrapText="1"/>
    </xf>
    <xf numFmtId="0" fontId="15" fillId="0" borderId="0" xfId="155" applyFont="1"/>
    <xf numFmtId="0" fontId="15" fillId="0" borderId="0" xfId="151" applyFont="1" applyBorder="1" applyAlignment="1">
      <alignment horizontal="left" wrapText="1"/>
    </xf>
    <xf numFmtId="0" fontId="15" fillId="0" borderId="0" xfId="155" applyFont="1" applyBorder="1" applyAlignment="1">
      <alignment horizontal="left" wrapText="1"/>
    </xf>
    <xf numFmtId="0" fontId="15" fillId="0" borderId="0" xfId="155" applyFont="1" applyBorder="1" applyAlignment="1">
      <alignment horizontal="left"/>
    </xf>
    <xf numFmtId="2" fontId="15" fillId="0" borderId="0" xfId="155" applyNumberFormat="1"/>
    <xf numFmtId="164" fontId="15" fillId="0" borderId="0" xfId="155" applyNumberFormat="1"/>
    <xf numFmtId="1" fontId="15" fillId="0" borderId="0" xfId="155" applyNumberFormat="1"/>
    <xf numFmtId="0" fontId="15" fillId="0" borderId="0" xfId="155" applyFill="1"/>
    <xf numFmtId="2" fontId="15" fillId="0" borderId="0" xfId="155" applyNumberFormat="1" applyFill="1"/>
    <xf numFmtId="164" fontId="15" fillId="0" borderId="0" xfId="155" applyNumberFormat="1" applyFill="1"/>
    <xf numFmtId="0" fontId="3" fillId="0" borderId="0" xfId="158" applyFont="1" applyAlignment="1"/>
    <xf numFmtId="0" fontId="95" fillId="0" borderId="0" xfId="158" applyFont="1"/>
    <xf numFmtId="0" fontId="75" fillId="0" borderId="0" xfId="158" applyFont="1"/>
    <xf numFmtId="0" fontId="75" fillId="0" borderId="0" xfId="158" applyFont="1" applyAlignment="1">
      <alignment horizontal="right"/>
    </xf>
    <xf numFmtId="0" fontId="26" fillId="0" borderId="0" xfId="170"/>
    <xf numFmtId="0" fontId="2" fillId="0" borderId="0" xfId="158" applyFont="1" applyAlignment="1">
      <alignment horizontal="center" vertical="center" wrapText="1"/>
    </xf>
    <xf numFmtId="0" fontId="7" fillId="0" borderId="0" xfId="0" applyFont="1"/>
    <xf numFmtId="0" fontId="26" fillId="0" borderId="0" xfId="170"/>
    <xf numFmtId="0" fontId="6" fillId="0" borderId="0" xfId="0" applyFont="1" applyAlignment="1">
      <alignment horizontal="left"/>
    </xf>
    <xf numFmtId="0" fontId="2" fillId="0" borderId="23" xfId="158" applyFont="1" applyBorder="1"/>
    <xf numFmtId="0" fontId="2" fillId="0" borderId="0" xfId="158" applyFont="1" applyBorder="1"/>
    <xf numFmtId="0" fontId="2" fillId="0" borderId="0" xfId="158" applyFont="1" applyBorder="1" applyAlignment="1">
      <alignment horizontal="right"/>
    </xf>
    <xf numFmtId="0" fontId="2" fillId="0" borderId="0" xfId="158" applyBorder="1" applyAlignment="1">
      <alignment horizontal="right"/>
    </xf>
    <xf numFmtId="0" fontId="2" fillId="0" borderId="0" xfId="158" applyFont="1" applyBorder="1" applyAlignment="1">
      <alignment horizontal="center" vertical="center"/>
    </xf>
    <xf numFmtId="0" fontId="2" fillId="0" borderId="0" xfId="158" applyFont="1" applyBorder="1" applyAlignment="1">
      <alignment horizontal="center" vertical="center" wrapText="1"/>
    </xf>
    <xf numFmtId="0" fontId="2" fillId="0" borderId="0" xfId="158" applyFont="1" applyBorder="1" applyAlignment="1">
      <alignment horizontal="right" vertical="center"/>
    </xf>
    <xf numFmtId="164" fontId="2" fillId="0" borderId="0" xfId="158" applyNumberFormat="1" applyFont="1" applyBorder="1" applyAlignment="1">
      <alignment horizontal="center"/>
    </xf>
    <xf numFmtId="164" fontId="2" fillId="0" borderId="0" xfId="158" applyNumberFormat="1" applyFont="1" applyBorder="1" applyAlignment="1">
      <alignment horizontal="right"/>
    </xf>
    <xf numFmtId="0" fontId="2" fillId="0" borderId="0" xfId="158" applyFont="1" applyBorder="1" applyAlignment="1">
      <alignment horizontal="center"/>
    </xf>
    <xf numFmtId="0" fontId="1" fillId="0" borderId="0" xfId="158" applyFont="1" applyBorder="1"/>
    <xf numFmtId="0" fontId="15" fillId="2" borderId="0" xfId="155" applyFill="1" applyAlignment="1">
      <alignment horizontal="right"/>
    </xf>
    <xf numFmtId="0" fontId="15" fillId="0" borderId="0" xfId="155" applyFont="1" applyAlignment="1">
      <alignment horizontal="right"/>
    </xf>
    <xf numFmtId="0" fontId="15" fillId="0" borderId="0" xfId="155" applyAlignment="1">
      <alignment horizontal="right"/>
    </xf>
    <xf numFmtId="0" fontId="84" fillId="0" borderId="10" xfId="158" applyFont="1" applyBorder="1" applyAlignment="1">
      <alignment horizontal="center" vertical="top" wrapText="1" readingOrder="1"/>
    </xf>
    <xf numFmtId="0" fontId="2" fillId="0" borderId="10" xfId="158" applyFont="1" applyBorder="1" applyAlignment="1">
      <alignment horizontal="center" vertical="top" wrapText="1" readingOrder="1"/>
    </xf>
    <xf numFmtId="0" fontId="2" fillId="0" borderId="10" xfId="158" applyFont="1" applyBorder="1" applyAlignment="1">
      <alignment horizontal="center" vertical="top" readingOrder="1"/>
    </xf>
    <xf numFmtId="2" fontId="2" fillId="0" borderId="10" xfId="158" applyNumberFormat="1" applyFont="1" applyBorder="1" applyAlignment="1">
      <alignment horizontal="center" vertical="top" wrapText="1" readingOrder="1"/>
    </xf>
    <xf numFmtId="0" fontId="2" fillId="0" borderId="0" xfId="158" applyAlignment="1">
      <alignment horizontal="center"/>
    </xf>
    <xf numFmtId="164" fontId="2" fillId="0" borderId="0" xfId="158" applyNumberFormat="1" applyAlignment="1">
      <alignment horizontal="center"/>
    </xf>
    <xf numFmtId="1" fontId="75" fillId="0" borderId="0" xfId="158" applyNumberFormat="1" applyFont="1" applyAlignment="1">
      <alignment horizontal="center"/>
    </xf>
    <xf numFmtId="164" fontId="75" fillId="0" borderId="0" xfId="158" applyNumberFormat="1" applyFont="1" applyAlignment="1">
      <alignment horizontal="center"/>
    </xf>
    <xf numFmtId="164" fontId="3" fillId="0" borderId="0" xfId="158" applyNumberFormat="1" applyFont="1" applyAlignment="1">
      <alignment horizontal="center"/>
    </xf>
    <xf numFmtId="0" fontId="40" fillId="0" borderId="0" xfId="277" applyAlignment="1">
      <alignment horizontal="right"/>
    </xf>
    <xf numFmtId="0" fontId="7" fillId="2" borderId="0" xfId="277" applyFont="1" applyFill="1" applyAlignment="1" applyProtection="1">
      <alignment horizontal="right"/>
    </xf>
    <xf numFmtId="0" fontId="75" fillId="2" borderId="0" xfId="170" applyFont="1" applyFill="1" applyAlignment="1">
      <alignment horizontal="right"/>
    </xf>
    <xf numFmtId="2" fontId="75" fillId="2" borderId="0" xfId="170" applyNumberFormat="1" applyFont="1" applyFill="1" applyAlignment="1">
      <alignment horizontal="right"/>
    </xf>
    <xf numFmtId="0" fontId="40" fillId="2" borderId="0" xfId="277" applyFill="1" applyAlignment="1">
      <alignment horizontal="right"/>
    </xf>
    <xf numFmtId="0" fontId="26" fillId="0" borderId="0" xfId="170"/>
    <xf numFmtId="0" fontId="34" fillId="2" borderId="0" xfId="170" applyFont="1" applyFill="1" applyAlignment="1">
      <alignment horizontal="left" wrapText="1"/>
    </xf>
    <xf numFmtId="0" fontId="34" fillId="2" borderId="0" xfId="170" applyFont="1" applyFill="1" applyAlignment="1">
      <alignment horizontal="right"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2" borderId="0" xfId="0" applyFont="1" applyFill="1" applyAlignment="1">
      <alignment wrapText="1"/>
    </xf>
    <xf numFmtId="0" fontId="0" fillId="2" borderId="0" xfId="0" applyFill="1" applyAlignment="1">
      <alignment wrapText="1"/>
    </xf>
    <xf numFmtId="0" fontId="0" fillId="0" borderId="0" xfId="0" applyAlignment="1">
      <alignment wrapText="1"/>
    </xf>
    <xf numFmtId="0" fontId="4" fillId="2" borderId="0" xfId="158" applyFont="1" applyFill="1" applyAlignment="1">
      <alignment horizontal="center" vertical="center" wrapText="1"/>
    </xf>
    <xf numFmtId="0" fontId="2" fillId="0" borderId="0" xfId="158" applyAlignment="1">
      <alignment horizontal="center" vertical="center" wrapText="1"/>
    </xf>
    <xf numFmtId="0" fontId="74" fillId="2" borderId="0" xfId="158" applyFont="1" applyFill="1" applyAlignment="1">
      <alignment horizontal="center" vertical="center" wrapText="1"/>
    </xf>
    <xf numFmtId="0" fontId="75" fillId="2" borderId="0" xfId="158" applyFont="1" applyFill="1" applyAlignment="1">
      <alignment wrapText="1"/>
    </xf>
    <xf numFmtId="0" fontId="2" fillId="0" borderId="0" xfId="158" applyAlignment="1">
      <alignment wrapText="1"/>
    </xf>
    <xf numFmtId="0" fontId="92" fillId="0" borderId="0" xfId="0" applyFont="1" applyAlignment="1">
      <alignment wrapText="1"/>
    </xf>
    <xf numFmtId="0" fontId="2" fillId="0" borderId="0" xfId="158" applyFont="1" applyAlignment="1">
      <alignment horizontal="center" vertical="center" wrapText="1"/>
    </xf>
    <xf numFmtId="0" fontId="74" fillId="2" borderId="0" xfId="153" applyFont="1" applyFill="1" applyAlignment="1">
      <alignment horizontal="center" wrapText="1"/>
    </xf>
    <xf numFmtId="0" fontId="74" fillId="2" borderId="0" xfId="158" applyFont="1" applyFill="1" applyAlignment="1">
      <alignment horizontal="center" wrapText="1"/>
    </xf>
    <xf numFmtId="0" fontId="75" fillId="0" borderId="0" xfId="158" applyFont="1" applyAlignment="1">
      <alignment wrapText="1"/>
    </xf>
    <xf numFmtId="0" fontId="78" fillId="2" borderId="0" xfId="158" applyFont="1" applyFill="1" applyAlignment="1">
      <alignment horizontal="center" vertical="center" wrapText="1"/>
    </xf>
    <xf numFmtId="0" fontId="79" fillId="2" borderId="0" xfId="158" applyFont="1" applyFill="1" applyAlignment="1">
      <alignment horizontal="center" vertical="center" wrapText="1"/>
    </xf>
    <xf numFmtId="0" fontId="82" fillId="2" borderId="0" xfId="158" applyFont="1" applyFill="1" applyAlignment="1">
      <alignment horizontal="center" vertical="center" wrapText="1"/>
    </xf>
    <xf numFmtId="0" fontId="83" fillId="2" borderId="0" xfId="158" applyFont="1" applyFill="1" applyAlignment="1">
      <alignment horizontal="center" vertical="center" wrapText="1"/>
    </xf>
    <xf numFmtId="0" fontId="91" fillId="0" borderId="0" xfId="0" applyFont="1" applyAlignment="1">
      <alignment wrapText="1"/>
    </xf>
    <xf numFmtId="0" fontId="78" fillId="2" borderId="0" xfId="159" applyFont="1" applyFill="1" applyAlignment="1">
      <alignment horizontal="center" wrapText="1"/>
    </xf>
    <xf numFmtId="0" fontId="93" fillId="2" borderId="0" xfId="155" applyFont="1" applyFill="1" applyAlignment="1">
      <alignment horizontal="center" wrapText="1"/>
    </xf>
    <xf numFmtId="0" fontId="94" fillId="2" borderId="0" xfId="155" applyFont="1" applyFill="1" applyAlignment="1">
      <alignment wrapText="1"/>
    </xf>
    <xf numFmtId="0" fontId="83" fillId="2" borderId="0" xfId="159" applyFont="1" applyFill="1" applyAlignment="1">
      <alignment horizontal="center" wrapText="1"/>
    </xf>
    <xf numFmtId="0" fontId="77" fillId="2" borderId="0" xfId="155" applyFont="1" applyFill="1" applyAlignment="1">
      <alignment horizontal="center" wrapText="1"/>
    </xf>
    <xf numFmtId="0" fontId="77" fillId="2" borderId="0" xfId="155" applyFont="1" applyFill="1" applyAlignment="1">
      <alignment wrapText="1"/>
    </xf>
    <xf numFmtId="0" fontId="34" fillId="2" borderId="0" xfId="159" applyFont="1" applyFill="1" applyAlignment="1">
      <alignment wrapText="1"/>
    </xf>
    <xf numFmtId="0" fontId="15" fillId="2" borderId="0" xfId="155" applyFill="1" applyAlignment="1">
      <alignment wrapText="1"/>
    </xf>
    <xf numFmtId="0" fontId="75" fillId="2" borderId="0" xfId="159" applyFont="1" applyFill="1" applyAlignment="1">
      <alignment wrapText="1"/>
    </xf>
    <xf numFmtId="0" fontId="91" fillId="2" borderId="0" xfId="155" applyFont="1" applyFill="1" applyAlignment="1">
      <alignment wrapText="1"/>
    </xf>
    <xf numFmtId="0" fontId="7" fillId="0" borderId="0" xfId="0" applyFont="1" applyAlignment="1">
      <alignment wrapText="1"/>
    </xf>
    <xf numFmtId="0" fontId="75" fillId="2" borderId="0" xfId="158" applyFont="1" applyFill="1"/>
    <xf numFmtId="0" fontId="8" fillId="0" borderId="0" xfId="0" applyFont="1" applyAlignment="1">
      <alignment horizontal="justify" vertical="center" wrapText="1"/>
    </xf>
    <xf numFmtId="0" fontId="91" fillId="2" borderId="0" xfId="155" applyFont="1" applyFill="1"/>
    <xf numFmtId="0" fontId="7" fillId="2" borderId="0" xfId="155" applyFont="1" applyFill="1"/>
    <xf numFmtId="0" fontId="7" fillId="2" borderId="0" xfId="0" applyFont="1" applyFill="1" applyAlignment="1">
      <alignment horizontal="justify" vertical="center" wrapText="1"/>
    </xf>
  </cellXfs>
  <cellStyles count="278">
    <cellStyle name="20 % - Accent1" xfId="1"/>
    <cellStyle name="20 % - Accent2" xfId="2"/>
    <cellStyle name="20 % - Accent3" xfId="3"/>
    <cellStyle name="20 % - Accent4" xfId="4"/>
    <cellStyle name="20 % - Accent5" xfId="5"/>
    <cellStyle name="20 % - Accent6" xfId="6"/>
    <cellStyle name="40 % - Accent1" xfId="7"/>
    <cellStyle name="40 % - Accent2" xfId="8"/>
    <cellStyle name="40 % - Accent3" xfId="9"/>
    <cellStyle name="40 % - Accent4" xfId="10"/>
    <cellStyle name="40 % - Accent5" xfId="11"/>
    <cellStyle name="40 % - Accent6" xfId="12"/>
    <cellStyle name="60 % - Accent1" xfId="13"/>
    <cellStyle name="60 % - Accent2" xfId="14"/>
    <cellStyle name="60 % - Accent3" xfId="15"/>
    <cellStyle name="60 % - Accent4" xfId="16"/>
    <cellStyle name="60 % - Accent5" xfId="17"/>
    <cellStyle name="60 % - Accent6" xfId="18"/>
    <cellStyle name="a0" xfId="19"/>
    <cellStyle name="ANCLAS,REZONES Y SUS PARTES,DE FUNDICION,DE HIERRO O DE ACERO" xfId="20"/>
    <cellStyle name="annee semestre" xfId="21"/>
    <cellStyle name="Avertissement" xfId="22"/>
    <cellStyle name="AZ1" xfId="23"/>
    <cellStyle name="bin" xfId="24"/>
    <cellStyle name="caché" xfId="25"/>
    <cellStyle name="Calcul" xfId="26"/>
    <cellStyle name="cell" xfId="27"/>
    <cellStyle name="Cellule liée" xfId="28"/>
    <cellStyle name="Col&amp;RowHeadings" xfId="29"/>
    <cellStyle name="ColCodes" xfId="30"/>
    <cellStyle name="ColTitles" xfId="31"/>
    <cellStyle name="column" xfId="32"/>
    <cellStyle name="Comma  [1]" xfId="33"/>
    <cellStyle name="Comma [0] 2" xfId="34"/>
    <cellStyle name="Comma [1]" xfId="35"/>
    <cellStyle name="Comma 2" xfId="36"/>
    <cellStyle name="Comma 2 2" xfId="37"/>
    <cellStyle name="Comma 3" xfId="38"/>
    <cellStyle name="Comma 3 2" xfId="39"/>
    <cellStyle name="Comma 4" xfId="40"/>
    <cellStyle name="Comma 4 2" xfId="41"/>
    <cellStyle name="Comma 5" xfId="42"/>
    <cellStyle name="Comma 6" xfId="43"/>
    <cellStyle name="Comma(0)" xfId="44"/>
    <cellStyle name="comma(1)" xfId="45"/>
    <cellStyle name="Comma(3)" xfId="46"/>
    <cellStyle name="Comma[0]" xfId="47"/>
    <cellStyle name="Comma[1]" xfId="48"/>
    <cellStyle name="Comma[2]__" xfId="49"/>
    <cellStyle name="Comma[3]" xfId="50"/>
    <cellStyle name="Comma0" xfId="51"/>
    <cellStyle name="Commentaire" xfId="52"/>
    <cellStyle name="Currency0" xfId="53"/>
    <cellStyle name="dark_blue" xfId="54"/>
    <cellStyle name="DataEntryCells" xfId="55"/>
    <cellStyle name="Date" xfId="56"/>
    <cellStyle name="Dezimal [0]_Check" xfId="57"/>
    <cellStyle name="Dezimal_03-09-03" xfId="58"/>
    <cellStyle name="données" xfId="59"/>
    <cellStyle name="donnéesbord" xfId="60"/>
    <cellStyle name="Entrée" xfId="61"/>
    <cellStyle name="Euro" xfId="62"/>
    <cellStyle name="financniO" xfId="63"/>
    <cellStyle name="Fixed" xfId="64"/>
    <cellStyle name="Footnote" xfId="65"/>
    <cellStyle name="formula" xfId="66"/>
    <cellStyle name="gap" xfId="67"/>
    <cellStyle name="Grey" xfId="68"/>
    <cellStyle name="GreyBackground" xfId="69"/>
    <cellStyle name="Header1" xfId="70"/>
    <cellStyle name="Header2" xfId="71"/>
    <cellStyle name="Heading 1 10" xfId="72"/>
    <cellStyle name="Heading 1 10 2" xfId="73"/>
    <cellStyle name="Heading 1 11" xfId="74"/>
    <cellStyle name="Heading 1 11 2" xfId="75"/>
    <cellStyle name="Heading 1 12" xfId="76"/>
    <cellStyle name="Heading 1 12 2" xfId="77"/>
    <cellStyle name="Heading 1 13" xfId="78"/>
    <cellStyle name="Heading 1 13 2" xfId="79"/>
    <cellStyle name="Heading 1 2" xfId="80"/>
    <cellStyle name="Heading 1 2 2" xfId="81"/>
    <cellStyle name="Heading 1 3" xfId="82"/>
    <cellStyle name="Heading 1 3 2" xfId="83"/>
    <cellStyle name="Heading 1 4" xfId="84"/>
    <cellStyle name="Heading 1 4 2" xfId="85"/>
    <cellStyle name="Heading 1 5" xfId="86"/>
    <cellStyle name="Heading 1 5 2" xfId="87"/>
    <cellStyle name="Heading 1 6" xfId="88"/>
    <cellStyle name="Heading 1 6 2" xfId="89"/>
    <cellStyle name="Heading 1 7" xfId="90"/>
    <cellStyle name="Heading 1 7 2" xfId="91"/>
    <cellStyle name="Heading 1 8" xfId="92"/>
    <cellStyle name="Heading 1 8 2" xfId="93"/>
    <cellStyle name="Heading 1 9" xfId="94"/>
    <cellStyle name="Heading 1 9 2" xfId="95"/>
    <cellStyle name="Heading 2 10" xfId="96"/>
    <cellStyle name="Heading 2 10 2" xfId="97"/>
    <cellStyle name="Heading 2 11" xfId="98"/>
    <cellStyle name="Heading 2 11 2" xfId="99"/>
    <cellStyle name="Heading 2 12" xfId="100"/>
    <cellStyle name="Heading 2 12 2" xfId="101"/>
    <cellStyle name="Heading 2 13" xfId="102"/>
    <cellStyle name="Heading 2 13 2" xfId="103"/>
    <cellStyle name="Heading 2 2" xfId="104"/>
    <cellStyle name="Heading 2 2 2" xfId="105"/>
    <cellStyle name="Heading 2 3" xfId="106"/>
    <cellStyle name="Heading 2 3 2" xfId="107"/>
    <cellStyle name="Heading 2 4" xfId="108"/>
    <cellStyle name="Heading 2 4 2" xfId="109"/>
    <cellStyle name="Heading 2 5" xfId="110"/>
    <cellStyle name="Heading 2 5 2" xfId="111"/>
    <cellStyle name="Heading 2 6" xfId="112"/>
    <cellStyle name="Heading 2 6 2" xfId="113"/>
    <cellStyle name="Heading 2 7" xfId="114"/>
    <cellStyle name="Heading 2 7 2" xfId="115"/>
    <cellStyle name="Heading 2 8" xfId="116"/>
    <cellStyle name="Heading 2 8 2" xfId="117"/>
    <cellStyle name="Heading 2 9" xfId="118"/>
    <cellStyle name="Heading 2 9 2" xfId="119"/>
    <cellStyle name="Heading1" xfId="120"/>
    <cellStyle name="Heading2" xfId="121"/>
    <cellStyle name="Hyperlink" xfId="277" builtinId="8"/>
    <cellStyle name="Hyperlink 2" xfId="122"/>
    <cellStyle name="Hyperlink 2 2" xfId="123"/>
    <cellStyle name="Input [yellow]" xfId="124"/>
    <cellStyle name="Insatisfaisant" xfId="125"/>
    <cellStyle name="ISC" xfId="126"/>
    <cellStyle name="level1a" xfId="127"/>
    <cellStyle name="level2" xfId="128"/>
    <cellStyle name="level2a" xfId="129"/>
    <cellStyle name="level3" xfId="130"/>
    <cellStyle name="light_blue" xfId="131"/>
    <cellStyle name="Map Data Values" xfId="132"/>
    <cellStyle name="Map Distance" xfId="133"/>
    <cellStyle name="Map Legend" xfId="134"/>
    <cellStyle name="Map Object Names" xfId="135"/>
    <cellStyle name="Map Title" xfId="136"/>
    <cellStyle name="Migliaia (0)_conti99" xfId="137"/>
    <cellStyle name="Migliaia_FIN" xfId="138"/>
    <cellStyle name="Milliers [0]_SECTV-41" xfId="139"/>
    <cellStyle name="Milliers_SECTV-41" xfId="140"/>
    <cellStyle name="Monétaire [0]_SECTV-41" xfId="141"/>
    <cellStyle name="Monétaire_SECTV-41" xfId="142"/>
    <cellStyle name="n0" xfId="143"/>
    <cellStyle name="Neutre" xfId="144"/>
    <cellStyle name="No-definido" xfId="145"/>
    <cellStyle name="Normal" xfId="0" builtinId="0"/>
    <cellStyle name="Normal - Style1" xfId="146"/>
    <cellStyle name="Normal 10" xfId="147"/>
    <cellStyle name="Normal 10 2" xfId="148"/>
    <cellStyle name="Normal 11" xfId="149"/>
    <cellStyle name="Normal 11 2" xfId="150"/>
    <cellStyle name="Normal 12" xfId="151"/>
    <cellStyle name="Normal 13" xfId="152"/>
    <cellStyle name="Normal 14" xfId="153"/>
    <cellStyle name="Normal 15" xfId="154"/>
    <cellStyle name="Normal 16" xfId="155"/>
    <cellStyle name="Normal 17" xfId="156"/>
    <cellStyle name="Normal 18" xfId="157"/>
    <cellStyle name="Normal 19" xfId="158"/>
    <cellStyle name="Normal 2" xfId="159"/>
    <cellStyle name="Normal 2 2" xfId="160"/>
    <cellStyle name="Normal 2 2 2" xfId="161"/>
    <cellStyle name="Normal 2 2 2 2" xfId="162"/>
    <cellStyle name="Normal 2 3" xfId="163"/>
    <cellStyle name="Normal 2 3 2" xfId="164"/>
    <cellStyle name="Normal 2 4" xfId="165"/>
    <cellStyle name="Normal 2 5" xfId="166"/>
    <cellStyle name="Normal 2 6" xfId="167"/>
    <cellStyle name="Normal 2 7" xfId="168"/>
    <cellStyle name="Normal 2 8" xfId="169"/>
    <cellStyle name="Normal 20" xfId="170"/>
    <cellStyle name="Normal 21" xfId="171"/>
    <cellStyle name="Normal 22" xfId="276"/>
    <cellStyle name="Normal 3" xfId="172"/>
    <cellStyle name="Normal 3 2" xfId="173"/>
    <cellStyle name="Normal 3 3" xfId="174"/>
    <cellStyle name="Normal 3 4" xfId="175"/>
    <cellStyle name="Normal 3 5" xfId="176"/>
    <cellStyle name="Normal 4" xfId="177"/>
    <cellStyle name="Normal 4 2" xfId="178"/>
    <cellStyle name="Normal 4 3" xfId="179"/>
    <cellStyle name="Normal 4 4" xfId="180"/>
    <cellStyle name="Normal 5" xfId="181"/>
    <cellStyle name="Normal 5 2" xfId="182"/>
    <cellStyle name="Normal 5 3" xfId="183"/>
    <cellStyle name="Normal 6" xfId="184"/>
    <cellStyle name="Normal 6 2" xfId="185"/>
    <cellStyle name="Normal 7" xfId="186"/>
    <cellStyle name="Normal 7 2" xfId="187"/>
    <cellStyle name="Normal 8" xfId="188"/>
    <cellStyle name="Normal 8 2" xfId="189"/>
    <cellStyle name="Normal 9" xfId="190"/>
    <cellStyle name="Normal 9 2" xfId="191"/>
    <cellStyle name="Normal_PubSocial_Cur1" xfId="275"/>
    <cellStyle name="Normal-blank" xfId="192"/>
    <cellStyle name="Normal-bottom" xfId="193"/>
    <cellStyle name="Normal-center" xfId="194"/>
    <cellStyle name="Normal-droit" xfId="195"/>
    <cellStyle name="Normal-droite" xfId="196"/>
    <cellStyle name="Normale_AUS" xfId="197"/>
    <cellStyle name="normální_Nove vystupy_DOPOCTENE" xfId="198"/>
    <cellStyle name="Normalny_FDB Quest - Parenting support" xfId="199"/>
    <cellStyle name="Normal-top" xfId="200"/>
    <cellStyle name="notes" xfId="201"/>
    <cellStyle name="Percent [2]" xfId="202"/>
    <cellStyle name="Percent 2" xfId="203"/>
    <cellStyle name="Percent 2 2" xfId="204"/>
    <cellStyle name="Percent 2 3" xfId="205"/>
    <cellStyle name="Percent 3" xfId="206"/>
    <cellStyle name="Percent 3 2" xfId="207"/>
    <cellStyle name="Percent 3 3" xfId="208"/>
    <cellStyle name="Percent 4" xfId="209"/>
    <cellStyle name="Percent 5" xfId="210"/>
    <cellStyle name="Percent 6" xfId="211"/>
    <cellStyle name="Percent 7" xfId="212"/>
    <cellStyle name="Prozent_SubCatperStud" xfId="213"/>
    <cellStyle name="row" xfId="214"/>
    <cellStyle name="RowCodes" xfId="215"/>
    <cellStyle name="Row-Col Headings" xfId="216"/>
    <cellStyle name="RowTitles_CENTRAL_GOVT" xfId="217"/>
    <cellStyle name="RowTitles-Col2" xfId="218"/>
    <cellStyle name="RowTitles-Detail" xfId="219"/>
    <cellStyle name="Satisfaisant" xfId="220"/>
    <cellStyle name="Sbold" xfId="221"/>
    <cellStyle name="semestre" xfId="222"/>
    <cellStyle name="Snorm" xfId="223"/>
    <cellStyle name="socxn" xfId="224"/>
    <cellStyle name="Sortie" xfId="225"/>
    <cellStyle name="Standard_AT1990-2000Nat" xfId="226"/>
    <cellStyle name="Style 1" xfId="227"/>
    <cellStyle name="table_body" xfId="228"/>
    <cellStyle name="temp" xfId="229"/>
    <cellStyle name="tête chapitre" xfId="230"/>
    <cellStyle name="TEXT" xfId="231"/>
    <cellStyle name="Texte explicatif" xfId="232"/>
    <cellStyle name="title1" xfId="233"/>
    <cellStyle name="titre" xfId="234"/>
    <cellStyle name="Titre 1" xfId="235"/>
    <cellStyle name="Titre 2" xfId="236"/>
    <cellStyle name="Titre 3" xfId="237"/>
    <cellStyle name="Titre 4" xfId="238"/>
    <cellStyle name="Total 10" xfId="239"/>
    <cellStyle name="Total 10 2" xfId="240"/>
    <cellStyle name="Total 11" xfId="241"/>
    <cellStyle name="Total 11 2" xfId="242"/>
    <cellStyle name="Total 12" xfId="243"/>
    <cellStyle name="Total 12 2" xfId="244"/>
    <cellStyle name="Total 13" xfId="245"/>
    <cellStyle name="Total 13 2" xfId="246"/>
    <cellStyle name="Total 2" xfId="247"/>
    <cellStyle name="Total 2 2" xfId="248"/>
    <cellStyle name="Total 3" xfId="249"/>
    <cellStyle name="Total 3 2" xfId="250"/>
    <cellStyle name="Total 4" xfId="251"/>
    <cellStyle name="Total 4 2" xfId="252"/>
    <cellStyle name="Total 5" xfId="253"/>
    <cellStyle name="Total 5 2" xfId="254"/>
    <cellStyle name="Total 6" xfId="255"/>
    <cellStyle name="Total 6 2" xfId="256"/>
    <cellStyle name="Total 7" xfId="257"/>
    <cellStyle name="Total 7 2" xfId="258"/>
    <cellStyle name="Total 8" xfId="259"/>
    <cellStyle name="Total 8 2" xfId="260"/>
    <cellStyle name="Total 9" xfId="261"/>
    <cellStyle name="Total 9 2" xfId="262"/>
    <cellStyle name="Tusental (0)_Data 1993" xfId="263"/>
    <cellStyle name="Tusental_Data 1993" xfId="264"/>
    <cellStyle name="Valuta (0)_Data 1993" xfId="265"/>
    <cellStyle name="Valuta_Data 1993" xfId="266"/>
    <cellStyle name="Vérification" xfId="267"/>
    <cellStyle name="Währung [0]_Check" xfId="268"/>
    <cellStyle name="Währung_Check" xfId="269"/>
    <cellStyle name="Wrapped" xfId="270"/>
    <cellStyle name="Обычный_Лист1" xfId="271"/>
    <cellStyle name="쉼표 [0] 2 2" xfId="272"/>
    <cellStyle name="표준 4" xfId="273"/>
    <cellStyle name="標準_②Ｂ分類事項一覧（英語）" xfId="2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3860743822163E-2"/>
          <c:y val="9.0926742265324947E-2"/>
          <c:w val="0.93801335410939612"/>
          <c:h val="0.61447643368903215"/>
        </c:manualLayout>
      </c:layout>
      <c:barChart>
        <c:barDir val="col"/>
        <c:grouping val="stacked"/>
        <c:varyColors val="0"/>
        <c:ser>
          <c:idx val="0"/>
          <c:order val="1"/>
          <c:tx>
            <c:strRef>
              <c:f>Figure1!$C$25</c:f>
              <c:strCache>
                <c:ptCount val="1"/>
                <c:pt idx="0">
                  <c:v>2016 (↘)</c:v>
                </c:pt>
              </c:strCache>
            </c:strRef>
          </c:tx>
          <c:spPr>
            <a:solidFill>
              <a:schemeClr val="accent1"/>
            </a:solidFill>
            <a:ln w="0">
              <a:noFill/>
            </a:ln>
          </c:spPr>
          <c:invertIfNegative val="0"/>
          <c:dPt>
            <c:idx val="15"/>
            <c:invertIfNegative val="0"/>
            <c:bubble3D val="0"/>
          </c:dPt>
          <c:dPt>
            <c:idx val="16"/>
            <c:invertIfNegative val="0"/>
            <c:bubble3D val="0"/>
          </c:dPt>
          <c:dPt>
            <c:idx val="17"/>
            <c:invertIfNegative val="0"/>
            <c:bubble3D val="0"/>
            <c:spPr>
              <a:solidFill>
                <a:srgbClr val="FF6600"/>
              </a:solidFill>
              <a:ln w="0">
                <a:noFill/>
              </a:ln>
            </c:spPr>
          </c:dPt>
          <c:dPt>
            <c:idx val="18"/>
            <c:invertIfNegative val="0"/>
            <c:bubble3D val="0"/>
            <c:spPr>
              <a:solidFill>
                <a:schemeClr val="accent1"/>
              </a:solidFill>
              <a:ln w="19050">
                <a:noFill/>
              </a:ln>
            </c:spPr>
          </c:dPt>
          <c:cat>
            <c:strRef>
              <c:f>Figure1!$A$27:$A$62</c:f>
              <c:strCache>
                <c:ptCount val="36"/>
                <c:pt idx="0">
                  <c:v>France</c:v>
                </c:pt>
                <c:pt idx="1">
                  <c:v>Finland</c:v>
                </c:pt>
                <c:pt idx="2">
                  <c:v>Belgium</c:v>
                </c:pt>
                <c:pt idx="3">
                  <c:v>Italy</c:v>
                </c:pt>
                <c:pt idx="4">
                  <c:v>Denmark</c:v>
                </c:pt>
                <c:pt idx="5">
                  <c:v>Austria</c:v>
                </c:pt>
                <c:pt idx="6">
                  <c:v>Sweden</c:v>
                </c:pt>
                <c:pt idx="7">
                  <c:v>Greece</c:v>
                </c:pt>
                <c:pt idx="8">
                  <c:v>Germany</c:v>
                </c:pt>
                <c:pt idx="9">
                  <c:v>Norway</c:v>
                </c:pt>
                <c:pt idx="10">
                  <c:v>Spain</c:v>
                </c:pt>
                <c:pt idx="11">
                  <c:v>Portugal</c:v>
                </c:pt>
                <c:pt idx="12">
                  <c:v>Japan</c:v>
                </c:pt>
                <c:pt idx="13">
                  <c:v>Slovenia</c:v>
                </c:pt>
                <c:pt idx="14">
                  <c:v>Netherlands</c:v>
                </c:pt>
                <c:pt idx="15">
                  <c:v>Luxembourg</c:v>
                </c:pt>
                <c:pt idx="16">
                  <c:v>United Kingdom</c:v>
                </c:pt>
                <c:pt idx="17">
                  <c:v>OECD</c:v>
                </c:pt>
                <c:pt idx="18">
                  <c:v>Hungary</c:v>
                </c:pt>
                <c:pt idx="19">
                  <c:v>Poland</c:v>
                </c:pt>
                <c:pt idx="20">
                  <c:v>Switzerland</c:v>
                </c:pt>
                <c:pt idx="21">
                  <c:v>New Zealand</c:v>
                </c:pt>
                <c:pt idx="22">
                  <c:v>Czech Republic</c:v>
                </c:pt>
                <c:pt idx="23">
                  <c:v>United States</c:v>
                </c:pt>
                <c:pt idx="24">
                  <c:v>Australia</c:v>
                </c:pt>
                <c:pt idx="25">
                  <c:v>Slovak Republic</c:v>
                </c:pt>
                <c:pt idx="26">
                  <c:v>Estonia</c:v>
                </c:pt>
                <c:pt idx="27">
                  <c:v>Canada</c:v>
                </c:pt>
                <c:pt idx="28">
                  <c:v>Ireland</c:v>
                </c:pt>
                <c:pt idx="29">
                  <c:v>Israel</c:v>
                </c:pt>
                <c:pt idx="30">
                  <c:v>Iceland</c:v>
                </c:pt>
                <c:pt idx="31">
                  <c:v>Latvia</c:v>
                </c:pt>
                <c:pt idx="32">
                  <c:v>Turkey</c:v>
                </c:pt>
                <c:pt idx="33">
                  <c:v>Chile</c:v>
                </c:pt>
                <c:pt idx="34">
                  <c:v>Korea</c:v>
                </c:pt>
                <c:pt idx="35">
                  <c:v>Mexico</c:v>
                </c:pt>
              </c:strCache>
            </c:strRef>
          </c:cat>
          <c:val>
            <c:numRef>
              <c:f>Figure1!$C$27:$C$62</c:f>
              <c:numCache>
                <c:formatCode>0.0</c:formatCode>
                <c:ptCount val="36"/>
                <c:pt idx="0">
                  <c:v>31.547911102609422</c:v>
                </c:pt>
                <c:pt idx="1">
                  <c:v>30.783389761542928</c:v>
                </c:pt>
                <c:pt idx="2">
                  <c:v>29.004881203254079</c:v>
                </c:pt>
                <c:pt idx="3">
                  <c:v>28.870931586992238</c:v>
                </c:pt>
                <c:pt idx="4">
                  <c:v>28.677298071761324</c:v>
                </c:pt>
                <c:pt idx="5">
                  <c:v>27.786114068901796</c:v>
                </c:pt>
                <c:pt idx="6">
                  <c:v>27.057077364379033</c:v>
                </c:pt>
                <c:pt idx="7">
                  <c:v>27.025635981789176</c:v>
                </c:pt>
                <c:pt idx="8">
                  <c:v>25.289134039256396</c:v>
                </c:pt>
                <c:pt idx="9">
                  <c:v>25.075102331682604</c:v>
                </c:pt>
                <c:pt idx="10">
                  <c:v>24.610342794971299</c:v>
                </c:pt>
                <c:pt idx="11">
                  <c:v>24.113002679829442</c:v>
                </c:pt>
                <c:pt idx="12">
                  <c:v>23.096007023082826</c:v>
                </c:pt>
                <c:pt idx="13">
                  <c:v>22.833566116612818</c:v>
                </c:pt>
                <c:pt idx="14">
                  <c:v>22.00638264554307</c:v>
                </c:pt>
                <c:pt idx="15">
                  <c:v>21.800342859958285</c:v>
                </c:pt>
                <c:pt idx="16">
                  <c:v>21.493363282776812</c:v>
                </c:pt>
                <c:pt idx="17">
                  <c:v>21.04958845324893</c:v>
                </c:pt>
                <c:pt idx="18">
                  <c:v>20.60389718397202</c:v>
                </c:pt>
                <c:pt idx="19">
                  <c:v>20.214247729432984</c:v>
                </c:pt>
                <c:pt idx="20">
                  <c:v>19.726977199613483</c:v>
                </c:pt>
                <c:pt idx="21">
                  <c:v>19.525195318317454</c:v>
                </c:pt>
                <c:pt idx="22">
                  <c:v>19.436743643149917</c:v>
                </c:pt>
                <c:pt idx="23">
                  <c:v>19.320728561767002</c:v>
                </c:pt>
                <c:pt idx="24">
                  <c:v>19.146026362764186</c:v>
                </c:pt>
                <c:pt idx="25">
                  <c:v>18.597591964033423</c:v>
                </c:pt>
                <c:pt idx="26">
                  <c:v>17.426997599052022</c:v>
                </c:pt>
                <c:pt idx="27">
                  <c:v>17.212196142172033</c:v>
                </c:pt>
                <c:pt idx="28">
                  <c:v>16.105127241182856</c:v>
                </c:pt>
                <c:pt idx="29">
                  <c:v>16.097849882696902</c:v>
                </c:pt>
                <c:pt idx="30">
                  <c:v>15.214138237355584</c:v>
                </c:pt>
                <c:pt idx="31">
                  <c:v>14.459823275399</c:v>
                </c:pt>
                <c:pt idx="32">
                  <c:v>13.506629751604871</c:v>
                </c:pt>
                <c:pt idx="33">
                  <c:v>11.1800165665459</c:v>
                </c:pt>
                <c:pt idx="34">
                  <c:v>10.359214246464285</c:v>
                </c:pt>
                <c:pt idx="35">
                  <c:v>7.5317120432449221</c:v>
                </c:pt>
              </c:numCache>
            </c:numRef>
          </c:val>
        </c:ser>
        <c:dLbls>
          <c:showLegendKey val="0"/>
          <c:showVal val="0"/>
          <c:showCatName val="0"/>
          <c:showSerName val="0"/>
          <c:showPercent val="0"/>
          <c:showBubbleSize val="0"/>
        </c:dLbls>
        <c:gapWidth val="50"/>
        <c:overlap val="100"/>
        <c:axId val="257801216"/>
        <c:axId val="257827968"/>
      </c:barChart>
      <c:lineChart>
        <c:grouping val="standard"/>
        <c:varyColors val="0"/>
        <c:ser>
          <c:idx val="1"/>
          <c:order val="0"/>
          <c:tx>
            <c:strRef>
              <c:f>Figure1!$I$25</c:f>
              <c:strCache>
                <c:ptCount val="1"/>
                <c:pt idx="0">
                  <c:v>1990</c:v>
                </c:pt>
              </c:strCache>
            </c:strRef>
          </c:tx>
          <c:spPr>
            <a:ln>
              <a:noFill/>
            </a:ln>
          </c:spPr>
          <c:marker>
            <c:symbol val="diamond"/>
            <c:size val="7"/>
            <c:spPr>
              <a:solidFill>
                <a:schemeClr val="tx1">
                  <a:lumMod val="50000"/>
                  <a:lumOff val="50000"/>
                </a:schemeClr>
              </a:solidFill>
              <a:ln w="6350">
                <a:solidFill>
                  <a:schemeClr val="tx1"/>
                </a:solidFill>
              </a:ln>
            </c:spPr>
          </c:marker>
          <c:cat>
            <c:strRef>
              <c:f>Figure1!$A$27:$A$62</c:f>
              <c:strCache>
                <c:ptCount val="36"/>
                <c:pt idx="0">
                  <c:v>France</c:v>
                </c:pt>
                <c:pt idx="1">
                  <c:v>Finland</c:v>
                </c:pt>
                <c:pt idx="2">
                  <c:v>Belgium</c:v>
                </c:pt>
                <c:pt idx="3">
                  <c:v>Italy</c:v>
                </c:pt>
                <c:pt idx="4">
                  <c:v>Denmark</c:v>
                </c:pt>
                <c:pt idx="5">
                  <c:v>Austria</c:v>
                </c:pt>
                <c:pt idx="6">
                  <c:v>Sweden</c:v>
                </c:pt>
                <c:pt idx="7">
                  <c:v>Greece</c:v>
                </c:pt>
                <c:pt idx="8">
                  <c:v>Germany</c:v>
                </c:pt>
                <c:pt idx="9">
                  <c:v>Norway</c:v>
                </c:pt>
                <c:pt idx="10">
                  <c:v>Spain</c:v>
                </c:pt>
                <c:pt idx="11">
                  <c:v>Portugal</c:v>
                </c:pt>
                <c:pt idx="12">
                  <c:v>Japan</c:v>
                </c:pt>
                <c:pt idx="13">
                  <c:v>Slovenia</c:v>
                </c:pt>
                <c:pt idx="14">
                  <c:v>Netherlands</c:v>
                </c:pt>
                <c:pt idx="15">
                  <c:v>Luxembourg</c:v>
                </c:pt>
                <c:pt idx="16">
                  <c:v>United Kingdom</c:v>
                </c:pt>
                <c:pt idx="17">
                  <c:v>OECD</c:v>
                </c:pt>
                <c:pt idx="18">
                  <c:v>Hungary</c:v>
                </c:pt>
                <c:pt idx="19">
                  <c:v>Poland</c:v>
                </c:pt>
                <c:pt idx="20">
                  <c:v>Switzerland</c:v>
                </c:pt>
                <c:pt idx="21">
                  <c:v>New Zealand</c:v>
                </c:pt>
                <c:pt idx="22">
                  <c:v>Czech Republic</c:v>
                </c:pt>
                <c:pt idx="23">
                  <c:v>United States</c:v>
                </c:pt>
                <c:pt idx="24">
                  <c:v>Australia</c:v>
                </c:pt>
                <c:pt idx="25">
                  <c:v>Slovak Republic</c:v>
                </c:pt>
                <c:pt idx="26">
                  <c:v>Estonia</c:v>
                </c:pt>
                <c:pt idx="27">
                  <c:v>Canada</c:v>
                </c:pt>
                <c:pt idx="28">
                  <c:v>Ireland</c:v>
                </c:pt>
                <c:pt idx="29">
                  <c:v>Israel</c:v>
                </c:pt>
                <c:pt idx="30">
                  <c:v>Iceland</c:v>
                </c:pt>
                <c:pt idx="31">
                  <c:v>Latvia</c:v>
                </c:pt>
                <c:pt idx="32">
                  <c:v>Turkey</c:v>
                </c:pt>
                <c:pt idx="33">
                  <c:v>Chile</c:v>
                </c:pt>
                <c:pt idx="34">
                  <c:v>Korea</c:v>
                </c:pt>
                <c:pt idx="35">
                  <c:v>Mexico</c:v>
                </c:pt>
              </c:strCache>
            </c:strRef>
          </c:cat>
          <c:val>
            <c:numRef>
              <c:f>Figure1!$I$27:$I$62</c:f>
              <c:numCache>
                <c:formatCode>0.00</c:formatCode>
                <c:ptCount val="36"/>
                <c:pt idx="0">
                  <c:v>24.279642552402656</c:v>
                </c:pt>
                <c:pt idx="1">
                  <c:v>23.318344162900846</c:v>
                </c:pt>
                <c:pt idx="2">
                  <c:v>24.416979443056398</c:v>
                </c:pt>
                <c:pt idx="3">
                  <c:v>20.652078327470921</c:v>
                </c:pt>
                <c:pt idx="4">
                  <c:v>21.973243476905981</c:v>
                </c:pt>
                <c:pt idx="5">
                  <c:v>23.204598387302784</c:v>
                </c:pt>
                <c:pt idx="6">
                  <c:v>27.236987624955528</c:v>
                </c:pt>
                <c:pt idx="7">
                  <c:v>15.72148793373896</c:v>
                </c:pt>
                <c:pt idx="8">
                  <c:v>21.354073514504019</c:v>
                </c:pt>
                <c:pt idx="9">
                  <c:v>21.550458768146143</c:v>
                </c:pt>
                <c:pt idx="10">
                  <c:v>19.195663013965209</c:v>
                </c:pt>
                <c:pt idx="11">
                  <c:v>12.223869579517974</c:v>
                </c:pt>
                <c:pt idx="12">
                  <c:v>11.106546211322799</c:v>
                </c:pt>
                <c:pt idx="13">
                  <c:v>21.952832973936882</c:v>
                </c:pt>
                <c:pt idx="14">
                  <c:v>23.989362733143196</c:v>
                </c:pt>
                <c:pt idx="15">
                  <c:v>18.14677861589395</c:v>
                </c:pt>
                <c:pt idx="16">
                  <c:v>15.24436740100642</c:v>
                </c:pt>
                <c:pt idx="17">
                  <c:v>17.077809480181799</c:v>
                </c:pt>
                <c:pt idx="19">
                  <c:v>14.591969498181095</c:v>
                </c:pt>
                <c:pt idx="20">
                  <c:v>12.125553331405843</c:v>
                </c:pt>
                <c:pt idx="21">
                  <c:v>20.534762736211114</c:v>
                </c:pt>
                <c:pt idx="22">
                  <c:v>14.169152963438894</c:v>
                </c:pt>
                <c:pt idx="23">
                  <c:v>13.16685787739719</c:v>
                </c:pt>
                <c:pt idx="24">
                  <c:v>13.131153904993795</c:v>
                </c:pt>
                <c:pt idx="25">
                  <c:v>18.403118298878283</c:v>
                </c:pt>
                <c:pt idx="27">
                  <c:v>17.546371449015997</c:v>
                </c:pt>
                <c:pt idx="28">
                  <c:v>16.83921686581547</c:v>
                </c:pt>
                <c:pt idx="29">
                  <c:v>17.006390220303743</c:v>
                </c:pt>
                <c:pt idx="30">
                  <c:v>13.185647567977076</c:v>
                </c:pt>
                <c:pt idx="31">
                  <c:v>14.26462680283613</c:v>
                </c:pt>
                <c:pt idx="32">
                  <c:v>5.5263114026140103</c:v>
                </c:pt>
                <c:pt idx="33">
                  <c:v>11.013533797520203</c:v>
                </c:pt>
                <c:pt idx="34">
                  <c:v>2.6817079761855984</c:v>
                </c:pt>
                <c:pt idx="35">
                  <c:v>3.1703343982237278</c:v>
                </c:pt>
              </c:numCache>
            </c:numRef>
          </c:val>
          <c:smooth val="0"/>
        </c:ser>
        <c:ser>
          <c:idx val="2"/>
          <c:order val="2"/>
          <c:tx>
            <c:strRef>
              <c:f>Figure1!$H$25</c:f>
              <c:strCache>
                <c:ptCount val="1"/>
                <c:pt idx="0">
                  <c:v>1960</c:v>
                </c:pt>
              </c:strCache>
            </c:strRef>
          </c:tx>
          <c:spPr>
            <a:ln w="28575">
              <a:noFill/>
            </a:ln>
          </c:spPr>
          <c:marker>
            <c:symbol val="dash"/>
            <c:size val="7"/>
            <c:spPr>
              <a:solidFill>
                <a:schemeClr val="tx1"/>
              </a:solidFill>
              <a:ln>
                <a:noFill/>
              </a:ln>
            </c:spPr>
          </c:marker>
          <c:val>
            <c:numRef>
              <c:f>Figure1!$H$27:$H$62</c:f>
              <c:numCache>
                <c:formatCode>0.00</c:formatCode>
                <c:ptCount val="36"/>
                <c:pt idx="0">
                  <c:v>12.040529591741571</c:v>
                </c:pt>
                <c:pt idx="1">
                  <c:v>8.1452574003874485</c:v>
                </c:pt>
                <c:pt idx="2">
                  <c:v>11.387362591019714</c:v>
                </c:pt>
                <c:pt idx="3">
                  <c:v>10.718743270619523</c:v>
                </c:pt>
                <c:pt idx="5">
                  <c:v>14.985111588068367</c:v>
                </c:pt>
                <c:pt idx="6">
                  <c:v>10.37350767174553</c:v>
                </c:pt>
                <c:pt idx="8">
                  <c:v>15.368588192015221</c:v>
                </c:pt>
                <c:pt idx="9">
                  <c:v>6.0292220366417109</c:v>
                </c:pt>
                <c:pt idx="12">
                  <c:v>3.4746926577830868</c:v>
                </c:pt>
                <c:pt idx="14">
                  <c:v>9.6031702748117418</c:v>
                </c:pt>
                <c:pt idx="16">
                  <c:v>9.6920937562415563</c:v>
                </c:pt>
                <c:pt idx="21">
                  <c:v>11.408125561544445</c:v>
                </c:pt>
                <c:pt idx="23">
                  <c:v>6.9752524977415868</c:v>
                </c:pt>
                <c:pt idx="24">
                  <c:v>5.9329082162936677</c:v>
                </c:pt>
                <c:pt idx="27">
                  <c:v>8.1117956767273895</c:v>
                </c:pt>
                <c:pt idx="28">
                  <c:v>7.0981684015651458</c:v>
                </c:pt>
              </c:numCache>
            </c:numRef>
          </c:val>
          <c:smooth val="0"/>
        </c:ser>
        <c:dLbls>
          <c:showLegendKey val="0"/>
          <c:showVal val="0"/>
          <c:showCatName val="0"/>
          <c:showSerName val="0"/>
          <c:showPercent val="0"/>
          <c:showBubbleSize val="0"/>
        </c:dLbls>
        <c:dropLines>
          <c:spPr>
            <a:ln w="6350">
              <a:solidFill>
                <a:schemeClr val="tx1"/>
              </a:solidFill>
            </a:ln>
          </c:spPr>
        </c:dropLines>
        <c:marker val="1"/>
        <c:smooth val="0"/>
        <c:axId val="257801216"/>
        <c:axId val="257827968"/>
      </c:lineChart>
      <c:catAx>
        <c:axId val="257801216"/>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2700000" vert="horz"/>
          <a:lstStyle/>
          <a:p>
            <a:pPr>
              <a:defRPr sz="1000" b="0" i="0" u="none" strike="noStrike" baseline="0">
                <a:solidFill>
                  <a:srgbClr val="000000"/>
                </a:solidFill>
                <a:latin typeface="Arial Narrow"/>
                <a:ea typeface="Arial Narrow"/>
                <a:cs typeface="Arial Narrow"/>
              </a:defRPr>
            </a:pPr>
            <a:endParaRPr lang="en-US"/>
          </a:p>
        </c:txPr>
        <c:crossAx val="257827968"/>
        <c:crosses val="autoZero"/>
        <c:auto val="1"/>
        <c:lblAlgn val="ctr"/>
        <c:lblOffset val="100"/>
        <c:tickLblSkip val="1"/>
        <c:noMultiLvlLbl val="0"/>
      </c:catAx>
      <c:valAx>
        <c:axId val="257827968"/>
        <c:scaling>
          <c:orientation val="minMax"/>
          <c:max val="35"/>
          <c:min val="0"/>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257801216"/>
        <c:crosses val="autoZero"/>
        <c:crossBetween val="between"/>
        <c:majorUnit val="5"/>
      </c:valAx>
      <c:spPr>
        <a:solidFill>
          <a:schemeClr val="accent1">
            <a:lumMod val="20000"/>
            <a:lumOff val="80000"/>
          </a:schemeClr>
        </a:solidFill>
        <a:ln>
          <a:noFill/>
        </a:ln>
      </c:spPr>
    </c:plotArea>
    <c:legend>
      <c:legendPos val="r"/>
      <c:layout>
        <c:manualLayout>
          <c:xMode val="edge"/>
          <c:yMode val="edge"/>
          <c:x val="4.8801103251924015E-2"/>
          <c:y val="4.7094113235845551E-3"/>
          <c:w val="0.93462253658970595"/>
          <c:h val="7.6620962920175534E-2"/>
        </c:manualLayout>
      </c:layout>
      <c:overlay val="0"/>
      <c:spPr>
        <a:solidFill>
          <a:schemeClr val="accent1">
            <a:lumMod val="20000"/>
            <a:lumOff val="80000"/>
          </a:schemeClr>
        </a:solidFill>
        <a:ln>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30254349022671"/>
          <c:y val="3.8083708965723259E-2"/>
          <c:w val="0.77260618600815223"/>
          <c:h val="0.7773722083189214"/>
        </c:manualLayout>
      </c:layout>
      <c:scatterChart>
        <c:scatterStyle val="lineMarker"/>
        <c:varyColors val="0"/>
        <c:ser>
          <c:idx val="0"/>
          <c:order val="0"/>
          <c:tx>
            <c:strRef>
              <c:f>Data_Figure3!$C$3</c:f>
              <c:strCache>
                <c:ptCount val="1"/>
              </c:strCache>
            </c:strRef>
          </c:tx>
          <c:spPr>
            <a:ln w="28575">
              <a:noFill/>
            </a:ln>
          </c:spPr>
          <c:marker>
            <c:symbol val="diamond"/>
            <c:size val="7"/>
            <c:spPr>
              <a:solidFill>
                <a:srgbClr val="4F81BD"/>
              </a:solidFill>
              <a:ln>
                <a:solidFill>
                  <a:srgbClr val="666699"/>
                </a:solidFill>
                <a:prstDash val="solid"/>
              </a:ln>
            </c:spPr>
          </c:marker>
          <c:dPt>
            <c:idx val="35"/>
            <c:marker>
              <c:spPr>
                <a:solidFill>
                  <a:srgbClr val="FF6600"/>
                </a:solidFill>
                <a:ln>
                  <a:solidFill>
                    <a:srgbClr val="666699"/>
                  </a:solidFill>
                  <a:prstDash val="solid"/>
                </a:ln>
              </c:spPr>
            </c:marker>
            <c:bubble3D val="0"/>
          </c:dPt>
          <c:dLbls>
            <c:dLbl>
              <c:idx val="0"/>
              <c:layout>
                <c:manualLayout>
                  <c:x val="-6.1170704839625237E-2"/>
                  <c:y val="-2.0267079018223496E-2"/>
                </c:manualLayout>
              </c:layout>
              <c:tx>
                <c:strRef>
                  <c:f>Data_Figure3!$C$5</c:f>
                  <c:strCache>
                    <c:ptCount val="1"/>
                    <c:pt idx="0">
                      <c:v>JPN</c:v>
                    </c:pt>
                  </c:strCache>
                </c:strRef>
              </c:tx>
              <c:dLblPos val="r"/>
              <c:showLegendKey val="0"/>
              <c:showVal val="1"/>
              <c:showCatName val="0"/>
              <c:showSerName val="0"/>
              <c:showPercent val="0"/>
              <c:showBubbleSize val="0"/>
            </c:dLbl>
            <c:dLbl>
              <c:idx val="1"/>
              <c:layout>
                <c:manualLayout>
                  <c:x val="-3.322621074935226E-2"/>
                  <c:y val="-2.3712384789110662E-2"/>
                </c:manualLayout>
              </c:layout>
              <c:tx>
                <c:strRef>
                  <c:f>Data_Figure3!$C$6</c:f>
                  <c:strCache>
                    <c:ptCount val="1"/>
                    <c:pt idx="0">
                      <c:v>NZL</c:v>
                    </c:pt>
                  </c:strCache>
                </c:strRef>
              </c:tx>
              <c:dLblPos val="r"/>
              <c:showLegendKey val="0"/>
              <c:showVal val="1"/>
              <c:showCatName val="0"/>
              <c:showSerName val="0"/>
              <c:showPercent val="0"/>
              <c:showBubbleSize val="0"/>
            </c:dLbl>
            <c:dLbl>
              <c:idx val="2"/>
              <c:layout/>
              <c:tx>
                <c:strRef>
                  <c:f>Data_Figure3!$C$7</c:f>
                  <c:strCache>
                    <c:ptCount val="1"/>
                    <c:pt idx="0">
                      <c:v>NLD</c:v>
                    </c:pt>
                  </c:strCache>
                </c:strRef>
              </c:tx>
              <c:dLblPos val="t"/>
              <c:showLegendKey val="0"/>
              <c:showVal val="1"/>
              <c:showCatName val="0"/>
              <c:showSerName val="0"/>
              <c:showPercent val="0"/>
              <c:showBubbleSize val="0"/>
            </c:dLbl>
            <c:dLbl>
              <c:idx val="3"/>
              <c:layout>
                <c:manualLayout>
                  <c:x val="-3.4054190763627777E-2"/>
                  <c:y val="-2.3712384789110662E-2"/>
                </c:manualLayout>
              </c:layout>
              <c:tx>
                <c:strRef>
                  <c:f>Data_Figure3!$C$8</c:f>
                  <c:strCache>
                    <c:ptCount val="1"/>
                    <c:pt idx="0">
                      <c:v>FIN</c:v>
                    </c:pt>
                  </c:strCache>
                </c:strRef>
              </c:tx>
              <c:dLblPos val="r"/>
              <c:showLegendKey val="0"/>
              <c:showVal val="1"/>
              <c:showCatName val="0"/>
              <c:showSerName val="0"/>
              <c:showPercent val="0"/>
              <c:showBubbleSize val="0"/>
            </c:dLbl>
            <c:dLbl>
              <c:idx val="4"/>
              <c:layout>
                <c:manualLayout>
                  <c:x val="-3.774446823697359E-2"/>
                  <c:y val="-1.682177324733633E-2"/>
                </c:manualLayout>
              </c:layout>
              <c:tx>
                <c:strRef>
                  <c:f>Data_Figure3!$C$9</c:f>
                  <c:strCache>
                    <c:ptCount val="1"/>
                    <c:pt idx="0">
                      <c:v>AUS</c:v>
                    </c:pt>
                  </c:strCache>
                </c:strRef>
              </c:tx>
              <c:dLblPos val="r"/>
              <c:showLegendKey val="0"/>
              <c:showVal val="1"/>
              <c:showCatName val="0"/>
              <c:showSerName val="0"/>
              <c:showPercent val="0"/>
              <c:showBubbleSize val="0"/>
            </c:dLbl>
            <c:dLbl>
              <c:idx val="5"/>
              <c:layout>
                <c:manualLayout>
                  <c:x val="-5.2698016602314435E-2"/>
                  <c:y val="3.485781331597116E-2"/>
                </c:manualLayout>
              </c:layout>
              <c:tx>
                <c:strRef>
                  <c:f>Data_Figure3!$C$10</c:f>
                  <c:strCache>
                    <c:ptCount val="1"/>
                    <c:pt idx="0">
                      <c:v>CZE</c:v>
                    </c:pt>
                  </c:strCache>
                </c:strRef>
              </c:tx>
              <c:dLblPos val="r"/>
              <c:showLegendKey val="0"/>
              <c:showVal val="1"/>
              <c:showCatName val="0"/>
              <c:showSerName val="0"/>
              <c:showPercent val="0"/>
              <c:showBubbleSize val="0"/>
            </c:dLbl>
            <c:dLbl>
              <c:idx val="6"/>
              <c:layout>
                <c:manualLayout>
                  <c:x val="-5.0306923625981444E-2"/>
                  <c:y val="-2.7157690559997831E-2"/>
                </c:manualLayout>
              </c:layout>
              <c:tx>
                <c:strRef>
                  <c:f>Data_Figure3!$C$11</c:f>
                  <c:strCache>
                    <c:ptCount val="1"/>
                    <c:pt idx="0">
                      <c:v>DNK</c:v>
                    </c:pt>
                  </c:strCache>
                </c:strRef>
              </c:tx>
              <c:dLblPos val="r"/>
              <c:showLegendKey val="0"/>
              <c:showVal val="1"/>
              <c:showCatName val="0"/>
              <c:showSerName val="0"/>
              <c:showPercent val="0"/>
              <c:showBubbleSize val="0"/>
            </c:dLbl>
            <c:dLbl>
              <c:idx val="7"/>
              <c:layout>
                <c:manualLayout>
                  <c:x val="-3.8172733761598861E-2"/>
                  <c:y val="-2.0267079018223496E-2"/>
                </c:manualLayout>
              </c:layout>
              <c:tx>
                <c:strRef>
                  <c:f>Data_Figure3!$C$12</c:f>
                  <c:strCache>
                    <c:ptCount val="1"/>
                    <c:pt idx="0">
                      <c:v>GBR</c:v>
                    </c:pt>
                  </c:strCache>
                </c:strRef>
              </c:tx>
              <c:dLblPos val="r"/>
              <c:showLegendKey val="0"/>
              <c:showVal val="1"/>
              <c:showCatName val="0"/>
              <c:showSerName val="0"/>
              <c:showPercent val="0"/>
              <c:showBubbleSize val="0"/>
            </c:dLbl>
            <c:dLbl>
              <c:idx val="8"/>
              <c:layout>
                <c:manualLayout>
                  <c:x val="-3.9535989478831204E-2"/>
                  <c:y val="-3.0602996330884934E-2"/>
                </c:manualLayout>
              </c:layout>
              <c:tx>
                <c:strRef>
                  <c:f>Data_Figure3!$C$13</c:f>
                  <c:strCache>
                    <c:ptCount val="1"/>
                    <c:pt idx="0">
                      <c:v>SWE</c:v>
                    </c:pt>
                  </c:strCache>
                </c:strRef>
              </c:tx>
              <c:dLblPos val="r"/>
              <c:showLegendKey val="0"/>
              <c:showVal val="1"/>
              <c:showCatName val="0"/>
              <c:showSerName val="0"/>
              <c:showPercent val="0"/>
              <c:showBubbleSize val="0"/>
            </c:dLbl>
            <c:dLbl>
              <c:idx val="9"/>
              <c:layout>
                <c:manualLayout>
                  <c:x val="-4.705210563882941E-2"/>
                  <c:y val="-3.0602996330885059E-2"/>
                </c:manualLayout>
              </c:layout>
              <c:tx>
                <c:strRef>
                  <c:f>Data_Figure3!$C$14</c:f>
                  <c:strCache>
                    <c:ptCount val="1"/>
                    <c:pt idx="0">
                      <c:v>DEU</c:v>
                    </c:pt>
                  </c:strCache>
                </c:strRef>
              </c:tx>
              <c:dLblPos val="r"/>
              <c:showLegendKey val="0"/>
              <c:showVal val="1"/>
              <c:showCatName val="0"/>
              <c:showSerName val="0"/>
              <c:showPercent val="0"/>
              <c:showBubbleSize val="0"/>
            </c:dLbl>
            <c:dLbl>
              <c:idx val="10"/>
              <c:layout/>
              <c:tx>
                <c:strRef>
                  <c:f>Data_Figure3!$C$15</c:f>
                  <c:strCache>
                    <c:ptCount val="1"/>
                    <c:pt idx="0">
                      <c:v>CHE</c:v>
                    </c:pt>
                  </c:strCache>
                </c:strRef>
              </c:tx>
              <c:dLblPos val="t"/>
              <c:showLegendKey val="0"/>
              <c:showVal val="1"/>
              <c:showCatName val="0"/>
              <c:showSerName val="0"/>
              <c:showPercent val="0"/>
              <c:showBubbleSize val="0"/>
            </c:dLbl>
            <c:dLbl>
              <c:idx val="11"/>
              <c:layout/>
              <c:tx>
                <c:strRef>
                  <c:f>Data_Figure3!$C$16</c:f>
                  <c:strCache>
                    <c:ptCount val="1"/>
                    <c:pt idx="0">
                      <c:v>CAN</c:v>
                    </c:pt>
                  </c:strCache>
                </c:strRef>
              </c:tx>
              <c:dLblPos val="t"/>
              <c:showLegendKey val="0"/>
              <c:showVal val="1"/>
              <c:showCatName val="0"/>
              <c:showSerName val="0"/>
              <c:showPercent val="0"/>
              <c:showBubbleSize val="0"/>
            </c:dLbl>
            <c:dLbl>
              <c:idx val="12"/>
              <c:layout/>
              <c:tx>
                <c:strRef>
                  <c:f>Data_Figure3!$C$17</c:f>
                  <c:strCache>
                    <c:ptCount val="1"/>
                    <c:pt idx="0">
                      <c:v>BEL</c:v>
                    </c:pt>
                  </c:strCache>
                </c:strRef>
              </c:tx>
              <c:dLblPos val="t"/>
              <c:showLegendKey val="0"/>
              <c:showVal val="1"/>
              <c:showCatName val="0"/>
              <c:showSerName val="0"/>
              <c:showPercent val="0"/>
              <c:showBubbleSize val="0"/>
            </c:dLbl>
            <c:dLbl>
              <c:idx val="13"/>
              <c:layout/>
              <c:tx>
                <c:strRef>
                  <c:f>Data_Figure3!$C$18</c:f>
                  <c:strCache>
                    <c:ptCount val="1"/>
                    <c:pt idx="0">
                      <c:v>MEX</c:v>
                    </c:pt>
                  </c:strCache>
                </c:strRef>
              </c:tx>
              <c:dLblPos val="t"/>
              <c:showLegendKey val="0"/>
              <c:showVal val="1"/>
              <c:showCatName val="0"/>
              <c:showSerName val="0"/>
              <c:showPercent val="0"/>
              <c:showBubbleSize val="0"/>
            </c:dLbl>
            <c:dLbl>
              <c:idx val="14"/>
              <c:layout>
                <c:manualLayout>
                  <c:x val="-4.2548236074345096E-2"/>
                  <c:y val="-2.0267079018223496E-2"/>
                </c:manualLayout>
              </c:layout>
              <c:tx>
                <c:strRef>
                  <c:f>Data_Figure3!$C$19</c:f>
                  <c:strCache>
                    <c:ptCount val="1"/>
                    <c:pt idx="0">
                      <c:v>NOR</c:v>
                    </c:pt>
                  </c:strCache>
                </c:strRef>
              </c:tx>
              <c:dLblPos val="r"/>
              <c:showLegendKey val="0"/>
              <c:showVal val="1"/>
              <c:showCatName val="0"/>
              <c:showSerName val="0"/>
              <c:showPercent val="0"/>
              <c:showBubbleSize val="0"/>
            </c:dLbl>
            <c:dLbl>
              <c:idx val="15"/>
              <c:layout>
                <c:manualLayout>
                  <c:x val="-4.8615218600886884E-2"/>
                  <c:y val="1.7631284461535331E-2"/>
                </c:manualLayout>
              </c:layout>
              <c:tx>
                <c:strRef>
                  <c:f>Data_Figure3!$C$20</c:f>
                  <c:strCache>
                    <c:ptCount val="1"/>
                    <c:pt idx="0">
                      <c:v>ISL</c:v>
                    </c:pt>
                  </c:strCache>
                </c:strRef>
              </c:tx>
              <c:dLblPos val="r"/>
              <c:showLegendKey val="0"/>
              <c:showVal val="1"/>
              <c:showCatName val="0"/>
              <c:showSerName val="0"/>
              <c:showPercent val="0"/>
              <c:showBubbleSize val="0"/>
            </c:dLbl>
            <c:dLbl>
              <c:idx val="16"/>
              <c:layout>
                <c:manualLayout>
                  <c:x val="-5.5724426309666321E-2"/>
                  <c:y val="2.7967201774196829E-2"/>
                </c:manualLayout>
              </c:layout>
              <c:tx>
                <c:strRef>
                  <c:f>Data_Figure3!$C$21</c:f>
                  <c:strCache>
                    <c:ptCount val="1"/>
                    <c:pt idx="0">
                      <c:v>ISR</c:v>
                    </c:pt>
                  </c:strCache>
                </c:strRef>
              </c:tx>
              <c:dLblPos val="r"/>
              <c:showLegendKey val="0"/>
              <c:showVal val="1"/>
              <c:showCatName val="0"/>
              <c:showSerName val="0"/>
              <c:showPercent val="0"/>
              <c:showBubbleSize val="0"/>
            </c:dLbl>
            <c:dLbl>
              <c:idx val="17"/>
              <c:layout>
                <c:manualLayout>
                  <c:x val="-1.4903640256959314E-2"/>
                  <c:y val="-1.3376467476449164E-2"/>
                </c:manualLayout>
              </c:layout>
              <c:tx>
                <c:strRef>
                  <c:f>Data_Figure3!$C$22</c:f>
                  <c:strCache>
                    <c:ptCount val="1"/>
                    <c:pt idx="0">
                      <c:v>USA</c:v>
                    </c:pt>
                  </c:strCache>
                </c:strRef>
              </c:tx>
              <c:dLblPos val="r"/>
              <c:showLegendKey val="0"/>
              <c:showVal val="1"/>
              <c:showCatName val="0"/>
              <c:showSerName val="0"/>
              <c:showPercent val="0"/>
              <c:showBubbleSize val="0"/>
            </c:dLbl>
            <c:dLbl>
              <c:idx val="18"/>
              <c:layout>
                <c:manualLayout>
                  <c:x val="-5.538181388996611E-2"/>
                  <c:y val="-3.0602996330884997E-2"/>
                </c:manualLayout>
              </c:layout>
              <c:tx>
                <c:strRef>
                  <c:f>Data_Figure3!$C$23</c:f>
                  <c:strCache>
                    <c:ptCount val="1"/>
                    <c:pt idx="0">
                      <c:v>KOR</c:v>
                    </c:pt>
                  </c:strCache>
                </c:strRef>
              </c:tx>
              <c:dLblPos val="r"/>
              <c:showLegendKey val="0"/>
              <c:showVal val="1"/>
              <c:showCatName val="0"/>
              <c:showSerName val="0"/>
              <c:showPercent val="0"/>
              <c:showBubbleSize val="0"/>
            </c:dLbl>
            <c:dLbl>
              <c:idx val="19"/>
              <c:layout>
                <c:manualLayout>
                  <c:x val="-3.5296273190690564E-2"/>
                  <c:y val="-2.3712384789110599E-2"/>
                </c:manualLayout>
              </c:layout>
              <c:tx>
                <c:strRef>
                  <c:f>Data_Figure3!$C$24</c:f>
                  <c:strCache>
                    <c:ptCount val="1"/>
                    <c:pt idx="0">
                      <c:v>IRL</c:v>
                    </c:pt>
                  </c:strCache>
                </c:strRef>
              </c:tx>
              <c:dLblPos val="r"/>
              <c:showLegendKey val="0"/>
              <c:showVal val="1"/>
              <c:showCatName val="0"/>
              <c:showSerName val="0"/>
              <c:showPercent val="0"/>
              <c:showBubbleSize val="0"/>
            </c:dLbl>
            <c:dLbl>
              <c:idx val="20"/>
              <c:layout/>
              <c:tx>
                <c:strRef>
                  <c:f>Data_Figure3!$C$25</c:f>
                  <c:strCache>
                    <c:ptCount val="1"/>
                    <c:pt idx="0">
                      <c:v>FRA</c:v>
                    </c:pt>
                  </c:strCache>
                </c:strRef>
              </c:tx>
              <c:dLblPos val="t"/>
              <c:showLegendKey val="0"/>
              <c:showVal val="1"/>
              <c:showCatName val="0"/>
              <c:showSerName val="0"/>
              <c:showPercent val="0"/>
              <c:showBubbleSize val="0"/>
            </c:dLbl>
            <c:dLbl>
              <c:idx val="21"/>
              <c:layout>
                <c:manualLayout>
                  <c:x val="-3.480371163454675E-2"/>
                  <c:y val="-2.0267079018223496E-2"/>
                </c:manualLayout>
              </c:layout>
              <c:tx>
                <c:strRef>
                  <c:f>Data_Figure3!$C$26</c:f>
                  <c:strCache>
                    <c:ptCount val="1"/>
                    <c:pt idx="0">
                      <c:v>SVN</c:v>
                    </c:pt>
                  </c:strCache>
                </c:strRef>
              </c:tx>
              <c:dLblPos val="r"/>
              <c:showLegendKey val="0"/>
              <c:showVal val="1"/>
              <c:showCatName val="0"/>
              <c:showSerName val="0"/>
              <c:showPercent val="0"/>
              <c:showBubbleSize val="0"/>
            </c:dLbl>
            <c:dLbl>
              <c:idx val="22"/>
              <c:layout>
                <c:manualLayout>
                  <c:x val="-6.7623238743979269E-2"/>
                  <c:y val="1.4185978690648166E-2"/>
                </c:manualLayout>
              </c:layout>
              <c:tx>
                <c:strRef>
                  <c:f>Data_Figure3!$C$27</c:f>
                  <c:strCache>
                    <c:ptCount val="1"/>
                    <c:pt idx="0">
                      <c:v>SVK</c:v>
                    </c:pt>
                  </c:strCache>
                </c:strRef>
              </c:tx>
              <c:dLblPos val="r"/>
              <c:showLegendKey val="0"/>
              <c:showVal val="1"/>
              <c:showCatName val="0"/>
              <c:showSerName val="0"/>
              <c:showPercent val="0"/>
              <c:showBubbleSize val="0"/>
            </c:dLbl>
            <c:dLbl>
              <c:idx val="23"/>
              <c:layout>
                <c:manualLayout>
                  <c:x val="-4.3511777301927249E-2"/>
                  <c:y val="-2.3712384789110662E-2"/>
                </c:manualLayout>
              </c:layout>
              <c:tx>
                <c:strRef>
                  <c:f>Data_Figure3!$C$28</c:f>
                  <c:strCache>
                    <c:ptCount val="1"/>
                    <c:pt idx="0">
                      <c:v>EST</c:v>
                    </c:pt>
                  </c:strCache>
                </c:strRef>
              </c:tx>
              <c:dLblPos val="r"/>
              <c:showLegendKey val="0"/>
              <c:showVal val="1"/>
              <c:showCatName val="0"/>
              <c:showSerName val="0"/>
              <c:showPercent val="0"/>
              <c:showBubbleSize val="0"/>
            </c:dLbl>
            <c:dLbl>
              <c:idx val="24"/>
              <c:layout>
                <c:manualLayout>
                  <c:x val="-8.0349806381268721E-2"/>
                  <c:y val="7.2953671488738331E-3"/>
                </c:manualLayout>
              </c:layout>
              <c:tx>
                <c:strRef>
                  <c:f>Data_Figure3!$C$29</c:f>
                  <c:strCache>
                    <c:ptCount val="1"/>
                    <c:pt idx="0">
                      <c:v>HUN</c:v>
                    </c:pt>
                  </c:strCache>
                </c:strRef>
              </c:tx>
              <c:dLblPos val="r"/>
              <c:showLegendKey val="0"/>
              <c:showVal val="1"/>
              <c:showCatName val="0"/>
              <c:showSerName val="0"/>
              <c:showPercent val="0"/>
              <c:showBubbleSize val="0"/>
            </c:dLbl>
            <c:dLbl>
              <c:idx val="25"/>
              <c:layout>
                <c:manualLayout>
                  <c:x val="-4.6631034075772647E-2"/>
                  <c:y val="-2.0267079018223562E-2"/>
                </c:manualLayout>
              </c:layout>
              <c:tx>
                <c:strRef>
                  <c:f>Data_Figure3!$C$30</c:f>
                  <c:strCache>
                    <c:ptCount val="1"/>
                    <c:pt idx="0">
                      <c:v>AUT</c:v>
                    </c:pt>
                  </c:strCache>
                </c:strRef>
              </c:tx>
              <c:dLblPos val="r"/>
              <c:showLegendKey val="0"/>
              <c:showVal val="1"/>
              <c:showCatName val="0"/>
              <c:showSerName val="0"/>
              <c:showPercent val="0"/>
              <c:showBubbleSize val="0"/>
            </c:dLbl>
            <c:dLbl>
              <c:idx val="26"/>
              <c:layout>
                <c:manualLayout>
                  <c:x val="-2.2176960214020304E-2"/>
                  <c:y val="-2.0267079018223496E-2"/>
                </c:manualLayout>
              </c:layout>
              <c:tx>
                <c:strRef>
                  <c:f>Data_Figure3!$C$31</c:f>
                  <c:strCache>
                    <c:ptCount val="1"/>
                    <c:pt idx="0">
                      <c:v>LVA</c:v>
                    </c:pt>
                  </c:strCache>
                </c:strRef>
              </c:tx>
              <c:dLblPos val="r"/>
              <c:showLegendKey val="0"/>
              <c:showVal val="1"/>
              <c:showCatName val="0"/>
              <c:showSerName val="0"/>
              <c:showPercent val="0"/>
              <c:showBubbleSize val="0"/>
            </c:dLbl>
            <c:dLbl>
              <c:idx val="27"/>
              <c:layout>
                <c:manualLayout>
                  <c:x val="-4.5182125253615243E-2"/>
                  <c:y val="-3.0602996330884997E-2"/>
                </c:manualLayout>
              </c:layout>
              <c:tx>
                <c:strRef>
                  <c:f>Data_Figure3!$C$32</c:f>
                  <c:strCache>
                    <c:ptCount val="1"/>
                    <c:pt idx="0">
                      <c:v>LUX</c:v>
                    </c:pt>
                  </c:strCache>
                </c:strRef>
              </c:tx>
              <c:dLblPos val="r"/>
              <c:showLegendKey val="0"/>
              <c:showVal val="1"/>
              <c:showCatName val="0"/>
              <c:showSerName val="0"/>
              <c:showPercent val="0"/>
              <c:showBubbleSize val="0"/>
            </c:dLbl>
            <c:dLbl>
              <c:idx val="28"/>
              <c:layout>
                <c:manualLayout>
                  <c:x val="-5.084219932893827E-2"/>
                  <c:y val="-2.3712384789110662E-2"/>
                </c:manualLayout>
              </c:layout>
              <c:tx>
                <c:strRef>
                  <c:f>Data_Figure3!$C$33</c:f>
                  <c:strCache>
                    <c:ptCount val="1"/>
                    <c:pt idx="0">
                      <c:v>CHL</c:v>
                    </c:pt>
                  </c:strCache>
                </c:strRef>
              </c:tx>
              <c:dLblPos val="r"/>
              <c:showLegendKey val="0"/>
              <c:showVal val="1"/>
              <c:showCatName val="0"/>
              <c:showSerName val="0"/>
              <c:showPercent val="0"/>
              <c:showBubbleSize val="0"/>
            </c:dLbl>
            <c:dLbl>
              <c:idx val="29"/>
              <c:layout>
                <c:manualLayout>
                  <c:x val="-4.8244055146211648E-2"/>
                  <c:y val="-3.4048302101772163E-2"/>
                </c:manualLayout>
              </c:layout>
              <c:tx>
                <c:strRef>
                  <c:f>Data_Figure3!$C$34</c:f>
                  <c:strCache>
                    <c:ptCount val="1"/>
                    <c:pt idx="0">
                      <c:v>POL</c:v>
                    </c:pt>
                  </c:strCache>
                </c:strRef>
              </c:tx>
              <c:dLblPos val="r"/>
              <c:showLegendKey val="0"/>
              <c:showVal val="1"/>
              <c:showCatName val="0"/>
              <c:showSerName val="0"/>
              <c:showPercent val="0"/>
              <c:showBubbleSize val="0"/>
            </c:dLbl>
            <c:dLbl>
              <c:idx val="30"/>
              <c:layout>
                <c:manualLayout>
                  <c:x val="-3.5281885267553548E-2"/>
                  <c:y val="-2.7157690559997831E-2"/>
                </c:manualLayout>
              </c:layout>
              <c:tx>
                <c:strRef>
                  <c:f>Data_Figure3!$C$35</c:f>
                  <c:strCache>
                    <c:ptCount val="1"/>
                    <c:pt idx="0">
                      <c:v>ESP</c:v>
                    </c:pt>
                  </c:strCache>
                </c:strRef>
              </c:tx>
              <c:dLblPos val="r"/>
              <c:showLegendKey val="0"/>
              <c:showVal val="1"/>
              <c:showCatName val="0"/>
              <c:showSerName val="0"/>
              <c:showPercent val="0"/>
              <c:showBubbleSize val="0"/>
            </c:dLbl>
            <c:dLbl>
              <c:idx val="31"/>
              <c:layout>
                <c:manualLayout>
                  <c:x val="-5.3361884368308354E-2"/>
                  <c:y val="-3.0602996330884997E-2"/>
                </c:manualLayout>
              </c:layout>
              <c:tx>
                <c:strRef>
                  <c:f>Data_Figure3!$C$36</c:f>
                  <c:strCache>
                    <c:ptCount val="1"/>
                    <c:pt idx="0">
                      <c:v>PRT</c:v>
                    </c:pt>
                  </c:strCache>
                </c:strRef>
              </c:tx>
              <c:dLblPos val="r"/>
              <c:showLegendKey val="0"/>
              <c:showVal val="1"/>
              <c:showCatName val="0"/>
              <c:showSerName val="0"/>
              <c:showPercent val="0"/>
              <c:showBubbleSize val="0"/>
            </c:dLbl>
            <c:dLbl>
              <c:idx val="32"/>
              <c:layout>
                <c:manualLayout>
                  <c:x val="-4.2177072619669867E-2"/>
                  <c:y val="-2.3712384789110662E-2"/>
                </c:manualLayout>
              </c:layout>
              <c:tx>
                <c:strRef>
                  <c:f>Data_Figure3!$C$37</c:f>
                  <c:strCache>
                    <c:ptCount val="1"/>
                    <c:pt idx="0">
                      <c:v>ITA</c:v>
                    </c:pt>
                  </c:strCache>
                </c:strRef>
              </c:tx>
              <c:dLblPos val="r"/>
              <c:showLegendKey val="0"/>
              <c:showVal val="1"/>
              <c:showCatName val="0"/>
              <c:showSerName val="0"/>
              <c:showPercent val="0"/>
              <c:showBubbleSize val="0"/>
            </c:dLbl>
            <c:dLbl>
              <c:idx val="33"/>
              <c:layout>
                <c:manualLayout>
                  <c:x val="-6.6602370635148067E-2"/>
                  <c:y val="-2.3712384789110662E-2"/>
                </c:manualLayout>
              </c:layout>
              <c:tx>
                <c:strRef>
                  <c:f>Data_Figure3!$C$38</c:f>
                  <c:strCache>
                    <c:ptCount val="1"/>
                    <c:pt idx="0">
                      <c:v>GRC</c:v>
                    </c:pt>
                  </c:strCache>
                </c:strRef>
              </c:tx>
              <c:dLblPos val="r"/>
              <c:showLegendKey val="0"/>
              <c:showVal val="1"/>
              <c:showCatName val="0"/>
              <c:showSerName val="0"/>
              <c:showPercent val="0"/>
              <c:showBubbleSize val="0"/>
            </c:dLbl>
            <c:dLbl>
              <c:idx val="34"/>
              <c:layout>
                <c:manualLayout>
                  <c:x val="-5.1934332619557461E-2"/>
                  <c:y val="-2.3712384789110662E-2"/>
                </c:manualLayout>
              </c:layout>
              <c:tx>
                <c:strRef>
                  <c:f>Data_Figure3!$C$39</c:f>
                  <c:strCache>
                    <c:ptCount val="1"/>
                    <c:pt idx="0">
                      <c:v>TUR</c:v>
                    </c:pt>
                  </c:strCache>
                </c:strRef>
              </c:tx>
              <c:dLblPos val="r"/>
              <c:showLegendKey val="0"/>
              <c:showVal val="1"/>
              <c:showCatName val="0"/>
              <c:showSerName val="0"/>
              <c:showPercent val="0"/>
              <c:showBubbleSize val="0"/>
            </c:dLbl>
            <c:dLbl>
              <c:idx val="35"/>
              <c:layout>
                <c:manualLayout>
                  <c:x val="-1.9108061171154461E-2"/>
                  <c:y val="-3.0405501637876661E-3"/>
                </c:manualLayout>
              </c:layout>
              <c:tx>
                <c:rich>
                  <a:bodyPr/>
                  <a:lstStyle/>
                  <a:p>
                    <a:r>
                      <a:rPr lang="en-GB"/>
                      <a:t>OCDE</a:t>
                    </a:r>
                  </a:p>
                </c:rich>
              </c:tx>
              <c:dLblPos val="r"/>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trendline>
            <c:trendlineType val="linear"/>
            <c:dispRSqr val="1"/>
            <c:dispEq val="0"/>
            <c:trendlineLbl>
              <c:layout/>
              <c:numFmt formatCode="General" sourceLinked="0"/>
              <c:txPr>
                <a:bodyPr/>
                <a:lstStyle/>
                <a:p>
                  <a:pPr>
                    <a:defRPr sz="800"/>
                  </a:pPr>
                  <a:endParaRPr lang="en-US"/>
                </a:p>
              </c:txPr>
            </c:trendlineLbl>
          </c:trendline>
          <c:xVal>
            <c:numRef>
              <c:f>Data_Figure3!$D$5:$D$40</c:f>
              <c:numCache>
                <c:formatCode>0.0</c:formatCode>
                <c:ptCount val="36"/>
                <c:pt idx="0">
                  <c:v>1.9856375702726634</c:v>
                </c:pt>
                <c:pt idx="1">
                  <c:v>4.5732624554422605</c:v>
                </c:pt>
                <c:pt idx="2">
                  <c:v>6.3898828774984375</c:v>
                </c:pt>
                <c:pt idx="3">
                  <c:v>6.4996311560062558</c:v>
                </c:pt>
                <c:pt idx="4">
                  <c:v>4.8737932584225332</c:v>
                </c:pt>
                <c:pt idx="5">
                  <c:v>4.2092390247059939</c:v>
                </c:pt>
                <c:pt idx="6">
                  <c:v>5.8627495376985808</c:v>
                </c:pt>
                <c:pt idx="7">
                  <c:v>4.594824978836332</c:v>
                </c:pt>
                <c:pt idx="8">
                  <c:v>4.3213509928223734</c:v>
                </c:pt>
                <c:pt idx="9">
                  <c:v>3.5420379350193727</c:v>
                </c:pt>
                <c:pt idx="10">
                  <c:v>4.0259776173834352</c:v>
                </c:pt>
                <c:pt idx="11">
                  <c:v>4.1077095221968767</c:v>
                </c:pt>
                <c:pt idx="12">
                  <c:v>8.0217238411302283</c:v>
                </c:pt>
                <c:pt idx="13">
                  <c:v>0.86304752571275056</c:v>
                </c:pt>
                <c:pt idx="14">
                  <c:v>5.0287783600455072</c:v>
                </c:pt>
                <c:pt idx="15">
                  <c:v>4.7494916322678709</c:v>
                </c:pt>
                <c:pt idx="16">
                  <c:v>3.7672740680478585</c:v>
                </c:pt>
                <c:pt idx="17">
                  <c:v>2.3058002647255362</c:v>
                </c:pt>
                <c:pt idx="18">
                  <c:v>1.2709739531526285</c:v>
                </c:pt>
                <c:pt idx="19">
                  <c:v>7.0785857972057116</c:v>
                </c:pt>
                <c:pt idx="20">
                  <c:v>5.4018115785024214</c:v>
                </c:pt>
                <c:pt idx="21">
                  <c:v>4.4536696253445953</c:v>
                </c:pt>
                <c:pt idx="22">
                  <c:v>4.0161718233477295</c:v>
                </c:pt>
                <c:pt idx="23">
                  <c:v>3.8356337283754547</c:v>
                </c:pt>
                <c:pt idx="24">
                  <c:v>4.1120509311074471</c:v>
                </c:pt>
                <c:pt idx="25">
                  <c:v>4.9578681932577293</c:v>
                </c:pt>
                <c:pt idx="26">
                  <c:v>3.0082520318595698</c:v>
                </c:pt>
                <c:pt idx="27">
                  <c:v>6.0992562315888517</c:v>
                </c:pt>
                <c:pt idx="28">
                  <c:v>1.8913829228777881</c:v>
                </c:pt>
                <c:pt idx="29">
                  <c:v>2.9934258828681664</c:v>
                </c:pt>
                <c:pt idx="30">
                  <c:v>6.051816052454484</c:v>
                </c:pt>
                <c:pt idx="31">
                  <c:v>4.4228767024950297</c:v>
                </c:pt>
                <c:pt idx="32">
                  <c:v>4.114048632428343</c:v>
                </c:pt>
                <c:pt idx="33">
                  <c:v>2.9122681557183974</c:v>
                </c:pt>
                <c:pt idx="34">
                  <c:v>0.73698266535280155</c:v>
                </c:pt>
                <c:pt idx="35">
                  <c:v>4.2022653578906279</c:v>
                </c:pt>
              </c:numCache>
            </c:numRef>
          </c:xVal>
          <c:yVal>
            <c:numRef>
              <c:f>Data_Figure3!$H$5:$H$40</c:f>
              <c:numCache>
                <c:formatCode>0.0</c:formatCode>
                <c:ptCount val="36"/>
                <c:pt idx="0">
                  <c:v>0.32</c:v>
                </c:pt>
                <c:pt idx="1">
                  <c:v>0.33</c:v>
                </c:pt>
                <c:pt idx="2">
                  <c:v>0.28699999999999998</c:v>
                </c:pt>
                <c:pt idx="3">
                  <c:v>0.26228000000000001</c:v>
                </c:pt>
                <c:pt idx="4">
                  <c:v>0.32700000000000001</c:v>
                </c:pt>
                <c:pt idx="5">
                  <c:v>0.25882259117017781</c:v>
                </c:pt>
                <c:pt idx="6">
                  <c:v>0.2545</c:v>
                </c:pt>
                <c:pt idx="7">
                  <c:v>0.35299999999999998</c:v>
                </c:pt>
                <c:pt idx="8">
                  <c:v>0.28134399999999998</c:v>
                </c:pt>
                <c:pt idx="9">
                  <c:v>0.29871999999999999</c:v>
                </c:pt>
                <c:pt idx="10">
                  <c:v>0.28650611099999995</c:v>
                </c:pt>
                <c:pt idx="11">
                  <c:v>0.32520343000000002</c:v>
                </c:pt>
                <c:pt idx="12">
                  <c:v>0.2663085659224238</c:v>
                </c:pt>
                <c:pt idx="13">
                  <c:v>0.46322720000000006</c:v>
                </c:pt>
                <c:pt idx="14">
                  <c:v>0.26222000000000006</c:v>
                </c:pt>
                <c:pt idx="15">
                  <c:v>0.24597149210671673</c:v>
                </c:pt>
                <c:pt idx="16">
                  <c:v>0.34959000000000007</c:v>
                </c:pt>
                <c:pt idx="17">
                  <c:v>0.38885239999999993</c:v>
                </c:pt>
                <c:pt idx="18">
                  <c:v>0.28087382199999994</c:v>
                </c:pt>
                <c:pt idx="19">
                  <c:v>0.31643247145681141</c:v>
                </c:pt>
                <c:pt idx="20">
                  <c:v>0.29399999999999998</c:v>
                </c:pt>
                <c:pt idx="21">
                  <c:v>0.25518879802288996</c:v>
                </c:pt>
                <c:pt idx="22">
                  <c:v>0.26967005814258499</c:v>
                </c:pt>
                <c:pt idx="23">
                  <c:v>0.35708611653540162</c:v>
                </c:pt>
                <c:pt idx="24">
                  <c:v>0.28276000000000007</c:v>
                </c:pt>
                <c:pt idx="25">
                  <c:v>0.28147942180996038</c:v>
                </c:pt>
                <c:pt idx="26">
                  <c:v>0.34506302554061197</c:v>
                </c:pt>
                <c:pt idx="27">
                  <c:v>0.27977194328456778</c:v>
                </c:pt>
                <c:pt idx="28">
                  <c:v>0.46700000000000003</c:v>
                </c:pt>
                <c:pt idx="29">
                  <c:v>0.3040586800450274</c:v>
                </c:pt>
                <c:pt idx="30">
                  <c:v>0.3520198884567986</c:v>
                </c:pt>
                <c:pt idx="31">
                  <c:v>0.34457050471870282</c:v>
                </c:pt>
                <c:pt idx="32">
                  <c:v>0.32900089432596791</c:v>
                </c:pt>
                <c:pt idx="33">
                  <c:v>0.35257850653409695</c:v>
                </c:pt>
                <c:pt idx="34">
                  <c:v>0.38200000000000001</c:v>
                </c:pt>
                <c:pt idx="35">
                  <c:v>0.31583142631636407</c:v>
                </c:pt>
              </c:numCache>
            </c:numRef>
          </c:yVal>
          <c:smooth val="0"/>
        </c:ser>
        <c:dLbls>
          <c:showLegendKey val="0"/>
          <c:showVal val="0"/>
          <c:showCatName val="0"/>
          <c:showSerName val="0"/>
          <c:showPercent val="0"/>
          <c:showBubbleSize val="0"/>
        </c:dLbls>
        <c:axId val="253388672"/>
        <c:axId val="253681664"/>
      </c:scatterChart>
      <c:valAx>
        <c:axId val="253388672"/>
        <c:scaling>
          <c:orientation val="minMax"/>
          <c:max val="10"/>
          <c:min val="0"/>
        </c:scaling>
        <c:delete val="0"/>
        <c:axPos val="b"/>
        <c:majorGridlines>
          <c:spPr>
            <a:ln w="3175">
              <a:solidFill>
                <a:schemeClr val="bg1">
                  <a:lumMod val="95000"/>
                </a:schemeClr>
              </a:solidFill>
              <a:prstDash val="solid"/>
            </a:ln>
          </c:spPr>
        </c:majorGridlines>
        <c:title>
          <c:tx>
            <c:rich>
              <a:bodyPr/>
              <a:lstStyle/>
              <a:p>
                <a:pPr algn="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 Dépenses sociales publiques en espèces pour la population d'âge actif, % PIB</a:t>
                </a:r>
              </a:p>
            </c:rich>
          </c:tx>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681664"/>
        <c:crosses val="autoZero"/>
        <c:crossBetween val="midCat"/>
        <c:majorUnit val="2"/>
      </c:valAx>
      <c:valAx>
        <c:axId val="253681664"/>
        <c:scaling>
          <c:orientation val="minMax"/>
          <c:max val="0.5"/>
          <c:min val="0.2"/>
        </c:scaling>
        <c:delete val="0"/>
        <c:axPos val="l"/>
        <c:majorGridlines>
          <c:spPr>
            <a:ln w="3175">
              <a:solidFill>
                <a:schemeClr val="bg1">
                  <a:lumMod val="95000"/>
                </a:schemeClr>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Coefficient de Gini</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(revenu disponible),</a:t>
                </a:r>
                <a:r>
                  <a:rPr lang="en-GB" baseline="0">
                    <a:latin typeface="Arial" panose="020B0604020202020204" pitchFamily="34" charset="0"/>
                    <a:cs typeface="Arial" panose="020B0604020202020204" pitchFamily="34" charset="0"/>
                  </a:rPr>
                  <a:t> dernière année disponible</a:t>
                </a:r>
                <a:endParaRPr lang="en-GB">
                  <a:latin typeface="Arial" panose="020B0604020202020204" pitchFamily="34" charset="0"/>
                  <a:cs typeface="Arial" panose="020B0604020202020204" pitchFamily="34" charset="0"/>
                </a:endParaRPr>
              </a:p>
            </c:rich>
          </c:tx>
          <c:layout/>
          <c:overlay val="0"/>
          <c:spPr>
            <a:noFill/>
            <a:ln w="25400">
              <a:noFill/>
            </a:ln>
          </c:spPr>
        </c:title>
        <c:numFmt formatCode="0.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388672"/>
        <c:crosses val="autoZero"/>
        <c:crossBetween val="midCat"/>
        <c:majorUnit val="0.1"/>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4248284753878"/>
          <c:y val="3.8083708965723259E-2"/>
          <c:w val="0.83066629829166094"/>
          <c:h val="0.78169527764642999"/>
        </c:manualLayout>
      </c:layout>
      <c:scatterChart>
        <c:scatterStyle val="lineMarker"/>
        <c:varyColors val="0"/>
        <c:ser>
          <c:idx val="0"/>
          <c:order val="0"/>
          <c:tx>
            <c:strRef>
              <c:f>Data_Figure3!$C$2</c:f>
              <c:strCache>
                <c:ptCount val="1"/>
              </c:strCache>
            </c:strRef>
          </c:tx>
          <c:spPr>
            <a:ln w="28575">
              <a:noFill/>
            </a:ln>
          </c:spPr>
          <c:marker>
            <c:spPr>
              <a:solidFill>
                <a:srgbClr val="4F81BD"/>
              </a:solidFill>
              <a:ln>
                <a:solidFill>
                  <a:srgbClr val="666699"/>
                </a:solidFill>
                <a:prstDash val="solid"/>
              </a:ln>
            </c:spPr>
          </c:marker>
          <c:dLbls>
            <c:dLbl>
              <c:idx val="0"/>
              <c:tx>
                <c:strRef>
                  <c:f>Data_Figure3!$C$5</c:f>
                  <c:strCache>
                    <c:ptCount val="1"/>
                    <c:pt idx="0">
                      <c:v>JPN</c:v>
                    </c:pt>
                  </c:strCache>
                </c:strRef>
              </c:tx>
              <c:dLblPos val="t"/>
              <c:showLegendKey val="0"/>
              <c:showVal val="1"/>
              <c:showCatName val="0"/>
              <c:showSerName val="0"/>
              <c:showPercent val="0"/>
              <c:showBubbleSize val="0"/>
            </c:dLbl>
            <c:dLbl>
              <c:idx val="1"/>
              <c:layout>
                <c:manualLayout>
                  <c:x val="-4.5395695688190664E-2"/>
                  <c:y val="-2.3960033716412081E-2"/>
                </c:manualLayout>
              </c:layout>
              <c:tx>
                <c:strRef>
                  <c:f>Data_Figure3!$C$6</c:f>
                  <c:strCache>
                    <c:ptCount val="1"/>
                    <c:pt idx="0">
                      <c:v>NZL</c:v>
                    </c:pt>
                  </c:strCache>
                </c:strRef>
              </c:tx>
              <c:dLblPos val="r"/>
              <c:showLegendKey val="0"/>
              <c:showVal val="1"/>
              <c:showCatName val="0"/>
              <c:showSerName val="0"/>
              <c:showPercent val="0"/>
              <c:showBubbleSize val="0"/>
            </c:dLbl>
            <c:dLbl>
              <c:idx val="2"/>
              <c:layout>
                <c:manualLayout>
                  <c:x val="-2.9683348358864544E-2"/>
                  <c:y val="-3.0922609869588693E-2"/>
                </c:manualLayout>
              </c:layout>
              <c:tx>
                <c:strRef>
                  <c:f>Data_Figure3!$C$7</c:f>
                  <c:strCache>
                    <c:ptCount val="1"/>
                    <c:pt idx="0">
                      <c:v>NLD</c:v>
                    </c:pt>
                  </c:strCache>
                </c:strRef>
              </c:tx>
              <c:dLblPos val="r"/>
              <c:showLegendKey val="0"/>
              <c:showVal val="1"/>
              <c:showCatName val="0"/>
              <c:showSerName val="0"/>
              <c:showPercent val="0"/>
              <c:showBubbleSize val="0"/>
            </c:dLbl>
            <c:dLbl>
              <c:idx val="3"/>
              <c:tx>
                <c:strRef>
                  <c:f>Data_Figure3!$C$8</c:f>
                  <c:strCache>
                    <c:ptCount val="1"/>
                    <c:pt idx="0">
                      <c:v>FIN</c:v>
                    </c:pt>
                  </c:strCache>
                </c:strRef>
              </c:tx>
              <c:dLblPos val="t"/>
              <c:showLegendKey val="0"/>
              <c:showVal val="1"/>
              <c:showCatName val="0"/>
              <c:showSerName val="0"/>
              <c:showPercent val="0"/>
              <c:showBubbleSize val="0"/>
            </c:dLbl>
            <c:dLbl>
              <c:idx val="4"/>
              <c:layout>
                <c:manualLayout>
                  <c:x val="-5.2892765252438065E-2"/>
                  <c:y val="-2.3960033716412081E-2"/>
                </c:manualLayout>
              </c:layout>
              <c:tx>
                <c:strRef>
                  <c:f>Data_Figure3!$C$9</c:f>
                  <c:strCache>
                    <c:ptCount val="1"/>
                    <c:pt idx="0">
                      <c:v>AUS</c:v>
                    </c:pt>
                  </c:strCache>
                </c:strRef>
              </c:tx>
              <c:dLblPos val="r"/>
              <c:showLegendKey val="0"/>
              <c:showVal val="1"/>
              <c:showCatName val="0"/>
              <c:showSerName val="0"/>
              <c:showPercent val="0"/>
              <c:showBubbleSize val="0"/>
            </c:dLbl>
            <c:dLbl>
              <c:idx val="5"/>
              <c:layout>
                <c:manualLayout>
                  <c:x val="-2.1649108434351839E-2"/>
                  <c:y val="-3.0922609869588755E-2"/>
                </c:manualLayout>
              </c:layout>
              <c:tx>
                <c:strRef>
                  <c:f>Data_Figure3!$C$10</c:f>
                  <c:strCache>
                    <c:ptCount val="1"/>
                    <c:pt idx="0">
                      <c:v>CZE</c:v>
                    </c:pt>
                  </c:strCache>
                </c:strRef>
              </c:tx>
              <c:dLblPos val="r"/>
              <c:showLegendKey val="0"/>
              <c:showVal val="1"/>
              <c:showCatName val="0"/>
              <c:showSerName val="0"/>
              <c:showPercent val="0"/>
              <c:showBubbleSize val="0"/>
            </c:dLbl>
            <c:dLbl>
              <c:idx val="6"/>
              <c:layout/>
              <c:tx>
                <c:strRef>
                  <c:f>Data_Figure3!$C$11</c:f>
                  <c:strCache>
                    <c:ptCount val="1"/>
                    <c:pt idx="0">
                      <c:v>DNK</c:v>
                    </c:pt>
                  </c:strCache>
                </c:strRef>
              </c:tx>
              <c:dLblPos val="t"/>
              <c:showLegendKey val="0"/>
              <c:showVal val="1"/>
              <c:showCatName val="0"/>
              <c:showSerName val="0"/>
              <c:showPercent val="0"/>
              <c:showBubbleSize val="0"/>
            </c:dLbl>
            <c:dLbl>
              <c:idx val="7"/>
              <c:layout>
                <c:manualLayout>
                  <c:x val="-4.7522204565445182E-2"/>
                  <c:y val="-2.7441321793000416E-2"/>
                </c:manualLayout>
              </c:layout>
              <c:tx>
                <c:strRef>
                  <c:f>Data_Figure3!$C$12</c:f>
                  <c:strCache>
                    <c:ptCount val="1"/>
                    <c:pt idx="0">
                      <c:v>GBR</c:v>
                    </c:pt>
                  </c:strCache>
                </c:strRef>
              </c:tx>
              <c:dLblPos val="r"/>
              <c:showLegendKey val="0"/>
              <c:showVal val="1"/>
              <c:showCatName val="0"/>
              <c:showSerName val="0"/>
              <c:showPercent val="0"/>
              <c:showBubbleSize val="0"/>
            </c:dLbl>
            <c:dLbl>
              <c:idx val="8"/>
              <c:layout/>
              <c:tx>
                <c:strRef>
                  <c:f>Data_Figure3!$C$13</c:f>
                  <c:strCache>
                    <c:ptCount val="1"/>
                    <c:pt idx="0">
                      <c:v>SWE</c:v>
                    </c:pt>
                  </c:strCache>
                </c:strRef>
              </c:tx>
              <c:dLblPos val="t"/>
              <c:showLegendKey val="0"/>
              <c:showVal val="1"/>
              <c:showCatName val="0"/>
              <c:showSerName val="0"/>
              <c:showPercent val="0"/>
              <c:showBubbleSize val="0"/>
            </c:dLbl>
            <c:dLbl>
              <c:idx val="9"/>
              <c:tx>
                <c:strRef>
                  <c:f>Data_Figure3!$C$14</c:f>
                  <c:strCache>
                    <c:ptCount val="1"/>
                    <c:pt idx="0">
                      <c:v>DEU</c:v>
                    </c:pt>
                  </c:strCache>
                </c:strRef>
              </c:tx>
              <c:dLblPos val="t"/>
              <c:showLegendKey val="0"/>
              <c:showVal val="1"/>
              <c:showCatName val="0"/>
              <c:showSerName val="0"/>
              <c:showPercent val="0"/>
              <c:showBubbleSize val="0"/>
            </c:dLbl>
            <c:dLbl>
              <c:idx val="10"/>
              <c:layout/>
              <c:tx>
                <c:strRef>
                  <c:f>Data_Figure3!$C$15</c:f>
                  <c:strCache>
                    <c:ptCount val="1"/>
                    <c:pt idx="0">
                      <c:v>CHE</c:v>
                    </c:pt>
                  </c:strCache>
                </c:strRef>
              </c:tx>
              <c:dLblPos val="t"/>
              <c:showLegendKey val="0"/>
              <c:showVal val="1"/>
              <c:showCatName val="0"/>
              <c:showSerName val="0"/>
              <c:showPercent val="0"/>
              <c:showBubbleSize val="0"/>
            </c:dLbl>
            <c:dLbl>
              <c:idx val="11"/>
              <c:layout/>
              <c:tx>
                <c:strRef>
                  <c:f>Data_Figure3!$C$16</c:f>
                  <c:strCache>
                    <c:ptCount val="1"/>
                    <c:pt idx="0">
                      <c:v>CAN</c:v>
                    </c:pt>
                  </c:strCache>
                </c:strRef>
              </c:tx>
              <c:dLblPos val="t"/>
              <c:showLegendKey val="0"/>
              <c:showVal val="1"/>
              <c:showCatName val="0"/>
              <c:showSerName val="0"/>
              <c:showPercent val="0"/>
              <c:showBubbleSize val="0"/>
            </c:dLbl>
            <c:dLbl>
              <c:idx val="12"/>
              <c:tx>
                <c:strRef>
                  <c:f>Data_Figure3!$C$17</c:f>
                  <c:strCache>
                    <c:ptCount val="1"/>
                    <c:pt idx="0">
                      <c:v>BEL</c:v>
                    </c:pt>
                  </c:strCache>
                </c:strRef>
              </c:tx>
              <c:dLblPos val="t"/>
              <c:showLegendKey val="0"/>
              <c:showVal val="1"/>
              <c:showCatName val="0"/>
              <c:showSerName val="0"/>
              <c:showPercent val="0"/>
              <c:showBubbleSize val="0"/>
            </c:dLbl>
            <c:dLbl>
              <c:idx val="13"/>
              <c:layout/>
              <c:tx>
                <c:strRef>
                  <c:f>Data_Figure3!$C$18</c:f>
                  <c:strCache>
                    <c:ptCount val="1"/>
                    <c:pt idx="0">
                      <c:v>MEX</c:v>
                    </c:pt>
                  </c:strCache>
                </c:strRef>
              </c:tx>
              <c:dLblPos val="t"/>
              <c:showLegendKey val="0"/>
              <c:showVal val="1"/>
              <c:showCatName val="0"/>
              <c:showSerName val="0"/>
              <c:showPercent val="0"/>
              <c:showBubbleSize val="0"/>
            </c:dLbl>
            <c:dLbl>
              <c:idx val="14"/>
              <c:layout>
                <c:manualLayout>
                  <c:x val="-5.4874123840854938E-2"/>
                  <c:y val="-2.7441321793000416E-2"/>
                </c:manualLayout>
              </c:layout>
              <c:tx>
                <c:strRef>
                  <c:f>Data_Figure3!$C$19</c:f>
                  <c:strCache>
                    <c:ptCount val="1"/>
                    <c:pt idx="0">
                      <c:v>NOR</c:v>
                    </c:pt>
                  </c:strCache>
                </c:strRef>
              </c:tx>
              <c:dLblPos val="r"/>
              <c:showLegendKey val="0"/>
              <c:showVal val="1"/>
              <c:showCatName val="0"/>
              <c:showSerName val="0"/>
              <c:showPercent val="0"/>
              <c:showBubbleSize val="0"/>
            </c:dLbl>
            <c:dLbl>
              <c:idx val="15"/>
              <c:layout/>
              <c:tx>
                <c:strRef>
                  <c:f>Data_Figure3!$C$20</c:f>
                  <c:strCache>
                    <c:ptCount val="1"/>
                    <c:pt idx="0">
                      <c:v>ISL</c:v>
                    </c:pt>
                  </c:strCache>
                </c:strRef>
              </c:tx>
              <c:dLblPos val="t"/>
              <c:showLegendKey val="0"/>
              <c:showVal val="1"/>
              <c:showCatName val="0"/>
              <c:showSerName val="0"/>
              <c:showPercent val="0"/>
              <c:showBubbleSize val="0"/>
            </c:dLbl>
            <c:dLbl>
              <c:idx val="16"/>
              <c:layout>
                <c:manualLayout>
                  <c:x val="-4.2144329218227403E-2"/>
                  <c:y val="-1.6997457563235469E-2"/>
                </c:manualLayout>
              </c:layout>
              <c:tx>
                <c:strRef>
                  <c:f>Data_Figure3!$C$21</c:f>
                  <c:strCache>
                    <c:ptCount val="1"/>
                    <c:pt idx="0">
                      <c:v>ISR</c:v>
                    </c:pt>
                  </c:strCache>
                </c:strRef>
              </c:tx>
              <c:dLblPos val="r"/>
              <c:showLegendKey val="0"/>
              <c:showVal val="1"/>
              <c:showCatName val="0"/>
              <c:showSerName val="0"/>
              <c:showPercent val="0"/>
              <c:showBubbleSize val="0"/>
            </c:dLbl>
            <c:dLbl>
              <c:idx val="17"/>
              <c:layout/>
              <c:tx>
                <c:strRef>
                  <c:f>Data_Figure3!$C$22</c:f>
                  <c:strCache>
                    <c:ptCount val="1"/>
                    <c:pt idx="0">
                      <c:v>USA</c:v>
                    </c:pt>
                  </c:strCache>
                </c:strRef>
              </c:tx>
              <c:dLblPos val="t"/>
              <c:showLegendKey val="0"/>
              <c:showVal val="1"/>
              <c:showCatName val="0"/>
              <c:showSerName val="0"/>
              <c:showPercent val="0"/>
              <c:showBubbleSize val="0"/>
            </c:dLbl>
            <c:dLbl>
              <c:idx val="18"/>
              <c:tx>
                <c:strRef>
                  <c:f>Data_Figure3!$C$23</c:f>
                  <c:strCache>
                    <c:ptCount val="1"/>
                    <c:pt idx="0">
                      <c:v>KOR</c:v>
                    </c:pt>
                  </c:strCache>
                </c:strRef>
              </c:tx>
              <c:dLblPos val="t"/>
              <c:showLegendKey val="0"/>
              <c:showVal val="1"/>
              <c:showCatName val="0"/>
              <c:showSerName val="0"/>
              <c:showPercent val="0"/>
              <c:showBubbleSize val="0"/>
            </c:dLbl>
            <c:dLbl>
              <c:idx val="19"/>
              <c:layout/>
              <c:tx>
                <c:strRef>
                  <c:f>Data_Figure3!$C$24</c:f>
                  <c:strCache>
                    <c:ptCount val="1"/>
                    <c:pt idx="0">
                      <c:v>IRL</c:v>
                    </c:pt>
                  </c:strCache>
                </c:strRef>
              </c:tx>
              <c:dLblPos val="t"/>
              <c:showLegendKey val="0"/>
              <c:showVal val="1"/>
              <c:showCatName val="0"/>
              <c:showSerName val="0"/>
              <c:showPercent val="0"/>
              <c:showBubbleSize val="0"/>
            </c:dLbl>
            <c:dLbl>
              <c:idx val="20"/>
              <c:tx>
                <c:strRef>
                  <c:f>Data_Figure3!$C$25</c:f>
                  <c:strCache>
                    <c:ptCount val="1"/>
                    <c:pt idx="0">
                      <c:v>FRA</c:v>
                    </c:pt>
                  </c:strCache>
                </c:strRef>
              </c:tx>
              <c:dLblPos val="t"/>
              <c:showLegendKey val="0"/>
              <c:showVal val="1"/>
              <c:showCatName val="0"/>
              <c:showSerName val="0"/>
              <c:showPercent val="0"/>
              <c:showBubbleSize val="0"/>
            </c:dLbl>
            <c:dLbl>
              <c:idx val="21"/>
              <c:tx>
                <c:strRef>
                  <c:f>Data_Figure3!$C$26</c:f>
                  <c:strCache>
                    <c:ptCount val="1"/>
                    <c:pt idx="0">
                      <c:v>SVN</c:v>
                    </c:pt>
                  </c:strCache>
                </c:strRef>
              </c:tx>
              <c:dLblPos val="t"/>
              <c:showLegendKey val="0"/>
              <c:showVal val="1"/>
              <c:showCatName val="0"/>
              <c:showSerName val="0"/>
              <c:showPercent val="0"/>
              <c:showBubbleSize val="0"/>
            </c:dLbl>
            <c:dLbl>
              <c:idx val="22"/>
              <c:layout>
                <c:manualLayout>
                  <c:x val="-4.2630754123182533E-2"/>
                  <c:y val="-3.0922609869588755E-2"/>
                </c:manualLayout>
              </c:layout>
              <c:tx>
                <c:strRef>
                  <c:f>Data_Figure3!$C$27</c:f>
                  <c:strCache>
                    <c:ptCount val="1"/>
                    <c:pt idx="0">
                      <c:v>SVK</c:v>
                    </c:pt>
                  </c:strCache>
                </c:strRef>
              </c:tx>
              <c:dLblPos val="r"/>
              <c:showLegendKey val="0"/>
              <c:showVal val="1"/>
              <c:showCatName val="0"/>
              <c:showSerName val="0"/>
              <c:showPercent val="0"/>
              <c:showBubbleSize val="0"/>
            </c:dLbl>
            <c:dLbl>
              <c:idx val="23"/>
              <c:layout>
                <c:manualLayout>
                  <c:x val="-3.5532790707455651E-2"/>
                  <c:y val="-3.0922609869588755E-2"/>
                </c:manualLayout>
              </c:layout>
              <c:tx>
                <c:strRef>
                  <c:f>Data_Figure3!$C$28</c:f>
                  <c:strCache>
                    <c:ptCount val="1"/>
                    <c:pt idx="0">
                      <c:v>EST</c:v>
                    </c:pt>
                  </c:strCache>
                </c:strRef>
              </c:tx>
              <c:dLblPos val="r"/>
              <c:showLegendKey val="0"/>
              <c:showVal val="1"/>
              <c:showCatName val="0"/>
              <c:showSerName val="0"/>
              <c:showPercent val="0"/>
              <c:showBubbleSize val="0"/>
            </c:dLbl>
            <c:dLbl>
              <c:idx val="24"/>
              <c:tx>
                <c:strRef>
                  <c:f>Data_Figure3!$C$29</c:f>
                  <c:strCache>
                    <c:ptCount val="1"/>
                    <c:pt idx="0">
                      <c:v>HUN</c:v>
                    </c:pt>
                  </c:strCache>
                </c:strRef>
              </c:tx>
              <c:dLblPos val="t"/>
              <c:showLegendKey val="0"/>
              <c:showVal val="1"/>
              <c:showCatName val="0"/>
              <c:showSerName val="0"/>
              <c:showPercent val="0"/>
              <c:showBubbleSize val="0"/>
            </c:dLbl>
            <c:dLbl>
              <c:idx val="25"/>
              <c:tx>
                <c:strRef>
                  <c:f>Data_Figure3!$C$30</c:f>
                  <c:strCache>
                    <c:ptCount val="1"/>
                    <c:pt idx="0">
                      <c:v>AUT</c:v>
                    </c:pt>
                  </c:strCache>
                </c:strRef>
              </c:tx>
              <c:dLblPos val="t"/>
              <c:showLegendKey val="0"/>
              <c:showVal val="1"/>
              <c:showCatName val="0"/>
              <c:showSerName val="0"/>
              <c:showPercent val="0"/>
              <c:showBubbleSize val="0"/>
            </c:dLbl>
            <c:dLbl>
              <c:idx val="26"/>
              <c:layout>
                <c:manualLayout>
                  <c:x val="-4.5773086439168539E-2"/>
                  <c:y val="1.7815423202647972E-2"/>
                </c:manualLayout>
              </c:layout>
              <c:tx>
                <c:strRef>
                  <c:f>Data_Figure3!$C$31</c:f>
                  <c:strCache>
                    <c:ptCount val="1"/>
                    <c:pt idx="0">
                      <c:v>LVA</c:v>
                    </c:pt>
                  </c:strCache>
                </c:strRef>
              </c:tx>
              <c:dLblPos val="r"/>
              <c:showLegendKey val="0"/>
              <c:showVal val="1"/>
              <c:showCatName val="0"/>
              <c:showSerName val="0"/>
              <c:showPercent val="0"/>
              <c:showBubbleSize val="0"/>
            </c:dLbl>
            <c:dLbl>
              <c:idx val="27"/>
              <c:layout>
                <c:manualLayout>
                  <c:x val="-4.3037174931927942E-2"/>
                  <c:y val="3.174057550900132E-2"/>
                </c:manualLayout>
              </c:layout>
              <c:tx>
                <c:strRef>
                  <c:f>Data_Figure3!$C$32</c:f>
                  <c:strCache>
                    <c:ptCount val="1"/>
                    <c:pt idx="0">
                      <c:v>LUX</c:v>
                    </c:pt>
                  </c:strCache>
                </c:strRef>
              </c:tx>
              <c:dLblPos val="r"/>
              <c:showLegendKey val="0"/>
              <c:showVal val="1"/>
              <c:showCatName val="0"/>
              <c:showSerName val="0"/>
              <c:showPercent val="0"/>
              <c:showBubbleSize val="0"/>
            </c:dLbl>
            <c:dLbl>
              <c:idx val="28"/>
              <c:layout/>
              <c:tx>
                <c:strRef>
                  <c:f>Data_Figure3!$C$33</c:f>
                  <c:strCache>
                    <c:ptCount val="1"/>
                    <c:pt idx="0">
                      <c:v>CHL</c:v>
                    </c:pt>
                  </c:strCache>
                </c:strRef>
              </c:tx>
              <c:dLblPos val="t"/>
              <c:showLegendKey val="0"/>
              <c:showVal val="1"/>
              <c:showCatName val="0"/>
              <c:showSerName val="0"/>
              <c:showPercent val="0"/>
              <c:showBubbleSize val="0"/>
            </c:dLbl>
            <c:dLbl>
              <c:idx val="29"/>
              <c:tx>
                <c:strRef>
                  <c:f>Data_Figure3!$C$34</c:f>
                  <c:strCache>
                    <c:ptCount val="1"/>
                    <c:pt idx="0">
                      <c:v>POL</c:v>
                    </c:pt>
                  </c:strCache>
                </c:strRef>
              </c:tx>
              <c:dLblPos val="t"/>
              <c:showLegendKey val="0"/>
              <c:showVal val="1"/>
              <c:showCatName val="0"/>
              <c:showSerName val="0"/>
              <c:showPercent val="0"/>
              <c:showBubbleSize val="0"/>
            </c:dLbl>
            <c:dLbl>
              <c:idx val="30"/>
              <c:tx>
                <c:strRef>
                  <c:f>Data_Figure3!$C$35</c:f>
                  <c:strCache>
                    <c:ptCount val="1"/>
                    <c:pt idx="0">
                      <c:v>ESP</c:v>
                    </c:pt>
                  </c:strCache>
                </c:strRef>
              </c:tx>
              <c:dLblPos val="t"/>
              <c:showLegendKey val="0"/>
              <c:showVal val="1"/>
              <c:showCatName val="0"/>
              <c:showSerName val="0"/>
              <c:showPercent val="0"/>
              <c:showBubbleSize val="0"/>
            </c:dLbl>
            <c:dLbl>
              <c:idx val="31"/>
              <c:tx>
                <c:strRef>
                  <c:f>Data_Figure3!$C$36</c:f>
                  <c:strCache>
                    <c:ptCount val="1"/>
                    <c:pt idx="0">
                      <c:v>PRT</c:v>
                    </c:pt>
                  </c:strCache>
                </c:strRef>
              </c:tx>
              <c:dLblPos val="t"/>
              <c:showLegendKey val="0"/>
              <c:showVal val="1"/>
              <c:showCatName val="0"/>
              <c:showSerName val="0"/>
              <c:showPercent val="0"/>
              <c:showBubbleSize val="0"/>
            </c:dLbl>
            <c:dLbl>
              <c:idx val="32"/>
              <c:tx>
                <c:strRef>
                  <c:f>Data_Figure3!$C$37</c:f>
                  <c:strCache>
                    <c:ptCount val="1"/>
                    <c:pt idx="0">
                      <c:v>ITA</c:v>
                    </c:pt>
                  </c:strCache>
                </c:strRef>
              </c:tx>
              <c:dLblPos val="t"/>
              <c:showLegendKey val="0"/>
              <c:showVal val="1"/>
              <c:showCatName val="0"/>
              <c:showSerName val="0"/>
              <c:showPercent val="0"/>
              <c:showBubbleSize val="0"/>
            </c:dLbl>
            <c:dLbl>
              <c:idx val="33"/>
              <c:tx>
                <c:strRef>
                  <c:f>Data_Figure3!$C$38</c:f>
                  <c:strCache>
                    <c:ptCount val="1"/>
                    <c:pt idx="0">
                      <c:v>GRC</c:v>
                    </c:pt>
                  </c:strCache>
                </c:strRef>
              </c:tx>
              <c:dLblPos val="t"/>
              <c:showLegendKey val="0"/>
              <c:showVal val="1"/>
              <c:showCatName val="0"/>
              <c:showSerName val="0"/>
              <c:showPercent val="0"/>
              <c:showBubbleSize val="0"/>
            </c:dLbl>
            <c:dLbl>
              <c:idx val="34"/>
              <c:layout>
                <c:manualLayout>
                  <c:x val="-4.6999663525629655E-2"/>
                  <c:y val="-6.2254202558883795E-2"/>
                </c:manualLayout>
              </c:layout>
              <c:tx>
                <c:strRef>
                  <c:f>Data_Figure3!$C$39</c:f>
                  <c:strCache>
                    <c:ptCount val="1"/>
                    <c:pt idx="0">
                      <c:v>TUR</c:v>
                    </c:pt>
                  </c:strCache>
                </c:strRef>
              </c:tx>
              <c:dLblPos val="r"/>
              <c:showLegendKey val="0"/>
              <c:showVal val="1"/>
              <c:showCatName val="0"/>
              <c:showSerName val="0"/>
              <c:showPercent val="0"/>
              <c:showBubbleSize val="0"/>
            </c:dLbl>
            <c:dLbl>
              <c:idx val="35"/>
              <c:layout/>
              <c:tx>
                <c:strRef>
                  <c:f>Data_Figure3!$C$40</c:f>
                  <c:strCache>
                    <c:ptCount val="1"/>
                    <c:pt idx="0">
                      <c:v>OECD</c:v>
                    </c:pt>
                  </c:strCache>
                </c:strRef>
              </c:tx>
              <c:dLblPos val="t"/>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xVal>
            <c:numRef>
              <c:f>Data_Figure3!$K$5:$K$40</c:f>
              <c:numCache>
                <c:formatCode>0.0</c:formatCode>
                <c:ptCount val="36"/>
                <c:pt idx="0">
                  <c:v>10.2391603605403</c:v>
                </c:pt>
                <c:pt idx="1">
                  <c:v>5.088241730912709</c:v>
                </c:pt>
                <c:pt idx="2">
                  <c:v>5.4136315657663667</c:v>
                </c:pt>
                <c:pt idx="3">
                  <c:v>11.108598982974161</c:v>
                </c:pt>
                <c:pt idx="4">
                  <c:v>4.2797338632738553</c:v>
                </c:pt>
                <c:pt idx="5">
                  <c:v>8.6740907139730172</c:v>
                </c:pt>
                <c:pt idx="6">
                  <c:v>7.9632228713120954</c:v>
                </c:pt>
                <c:pt idx="7">
                  <c:v>6.1460680957681912</c:v>
                </c:pt>
                <c:pt idx="8">
                  <c:v>7.6981168510964055</c:v>
                </c:pt>
                <c:pt idx="9">
                  <c:v>10.110870988184814</c:v>
                </c:pt>
                <c:pt idx="10">
                  <c:v>6.3819002693879208</c:v>
                </c:pt>
                <c:pt idx="11">
                  <c:v>4.5688034700003781</c:v>
                </c:pt>
                <c:pt idx="12">
                  <c:v>10.197301071591728</c:v>
                </c:pt>
                <c:pt idx="13">
                  <c:v>1.8300640285708067</c:v>
                </c:pt>
                <c:pt idx="14">
                  <c:v>5.8138280517880361</c:v>
                </c:pt>
                <c:pt idx="15">
                  <c:v>2.0342735357755974</c:v>
                </c:pt>
                <c:pt idx="16">
                  <c:v>4.9147199312028809</c:v>
                </c:pt>
                <c:pt idx="17">
                  <c:v>6.9444140115185222</c:v>
                </c:pt>
                <c:pt idx="18">
                  <c:v>2.6186260683277243</c:v>
                </c:pt>
                <c:pt idx="19">
                  <c:v>4.9403847714738234</c:v>
                </c:pt>
                <c:pt idx="20">
                  <c:v>13.84683620454069</c:v>
                </c:pt>
                <c:pt idx="21">
                  <c:v>11.803338481556711</c:v>
                </c:pt>
                <c:pt idx="22">
                  <c:v>7.1950411977568152</c:v>
                </c:pt>
                <c:pt idx="23">
                  <c:v>6.4265034959518497</c:v>
                </c:pt>
                <c:pt idx="24">
                  <c:v>10.286409465090724</c:v>
                </c:pt>
                <c:pt idx="25">
                  <c:v>13.353201878506487</c:v>
                </c:pt>
                <c:pt idx="26">
                  <c:v>7.4725014397994762</c:v>
                </c:pt>
                <c:pt idx="27">
                  <c:v>8.509540107560845</c:v>
                </c:pt>
                <c:pt idx="28">
                  <c:v>2.9595927265810178</c:v>
                </c:pt>
                <c:pt idx="29">
                  <c:v>10.299557026622232</c:v>
                </c:pt>
                <c:pt idx="30">
                  <c:v>11.418497281776745</c:v>
                </c:pt>
                <c:pt idx="31">
                  <c:v>13.953220094285028</c:v>
                </c:pt>
                <c:pt idx="32">
                  <c:v>16.275201070812749</c:v>
                </c:pt>
                <c:pt idx="33">
                  <c:v>17.381453482537847</c:v>
                </c:pt>
                <c:pt idx="34">
                  <c:v>8.1420663720527635</c:v>
                </c:pt>
                <c:pt idx="35">
                  <c:v>8.1796860445391815</c:v>
                </c:pt>
              </c:numCache>
            </c:numRef>
          </c:xVal>
          <c:yVal>
            <c:numRef>
              <c:f>Data_Figure3!$N$5:$N$40</c:f>
              <c:numCache>
                <c:formatCode>0.0</c:formatCode>
                <c:ptCount val="36"/>
                <c:pt idx="0">
                  <c:v>10.36988110964333</c:v>
                </c:pt>
                <c:pt idx="1">
                  <c:v>19.855703384856195</c:v>
                </c:pt>
                <c:pt idx="2">
                  <c:v>20.291970802919707</c:v>
                </c:pt>
                <c:pt idx="3">
                  <c:v>34.370355192333449</c:v>
                </c:pt>
                <c:pt idx="4">
                  <c:v>19.278555939752685</c:v>
                </c:pt>
                <c:pt idx="5">
                  <c:v>15.22589429129712</c:v>
                </c:pt>
                <c:pt idx="6">
                  <c:v>20.74738150186402</c:v>
                </c:pt>
                <c:pt idx="7">
                  <c:v>15.919061932453038</c:v>
                </c:pt>
                <c:pt idx="8">
                  <c:v>15.254811291447895</c:v>
                </c:pt>
                <c:pt idx="9">
                  <c:v>12.502042245302835</c:v>
                </c:pt>
                <c:pt idx="10">
                  <c:v>18.958676791891445</c:v>
                </c:pt>
                <c:pt idx="11">
                  <c:v>20.392130687327249</c:v>
                </c:pt>
                <c:pt idx="12">
                  <c:v>12.61252850930158</c:v>
                </c:pt>
                <c:pt idx="13">
                  <c:v>24.365370891160275</c:v>
                </c:pt>
                <c:pt idx="14">
                  <c:v>14.518307427940503</c:v>
                </c:pt>
                <c:pt idx="15">
                  <c:v>15.292373047327148</c:v>
                </c:pt>
                <c:pt idx="16">
                  <c:v>16.810276942937126</c:v>
                </c:pt>
                <c:pt idx="17">
                  <c:v>9.8034800223947141</c:v>
                </c:pt>
                <c:pt idx="19">
                  <c:v>10.054589577007624</c:v>
                </c:pt>
                <c:pt idx="20">
                  <c:v>10.421143102707347</c:v>
                </c:pt>
                <c:pt idx="21">
                  <c:v>10.905914200479586</c:v>
                </c:pt>
                <c:pt idx="22">
                  <c:v>15.850860721768449</c:v>
                </c:pt>
                <c:pt idx="23">
                  <c:v>14.887905510359218</c:v>
                </c:pt>
                <c:pt idx="24">
                  <c:v>12.043834858666136</c:v>
                </c:pt>
                <c:pt idx="25">
                  <c:v>9.0694709566987495</c:v>
                </c:pt>
                <c:pt idx="26">
                  <c:v>13.811655688625009</c:v>
                </c:pt>
                <c:pt idx="27">
                  <c:v>11.503678866742533</c:v>
                </c:pt>
                <c:pt idx="28">
                  <c:v>11.446020252566656</c:v>
                </c:pt>
                <c:pt idx="29">
                  <c:v>12.516912773889105</c:v>
                </c:pt>
                <c:pt idx="30">
                  <c:v>10.642645102006901</c:v>
                </c:pt>
                <c:pt idx="31">
                  <c:v>8.7522919025667711</c:v>
                </c:pt>
                <c:pt idx="32">
                  <c:v>9.6314479989542008</c:v>
                </c:pt>
                <c:pt idx="33">
                  <c:v>10.479742975622869</c:v>
                </c:pt>
                <c:pt idx="34">
                  <c:v>15.048975957257349</c:v>
                </c:pt>
                <c:pt idx="35">
                  <c:v>14.812820366413787</c:v>
                </c:pt>
              </c:numCache>
            </c:numRef>
          </c:yVal>
          <c:smooth val="0"/>
        </c:ser>
        <c:dLbls>
          <c:showLegendKey val="0"/>
          <c:showVal val="0"/>
          <c:showCatName val="0"/>
          <c:showSerName val="0"/>
          <c:showPercent val="0"/>
          <c:showBubbleSize val="0"/>
        </c:dLbls>
        <c:axId val="253956480"/>
        <c:axId val="253958400"/>
      </c:scatterChart>
      <c:valAx>
        <c:axId val="253956480"/>
        <c:scaling>
          <c:orientation val="minMax"/>
          <c:max val="10"/>
          <c:min val="0"/>
        </c:scaling>
        <c:delete val="0"/>
        <c:axPos val="b"/>
        <c:majorGridlines>
          <c:spPr>
            <a:ln w="3175">
              <a:solidFill>
                <a:schemeClr val="bg1"/>
              </a:solidFill>
              <a:prstDash val="solid"/>
            </a:ln>
          </c:spPr>
        </c:majorGridlines>
        <c:title>
          <c:tx>
            <c:rich>
              <a:bodyPr/>
              <a:lstStyle/>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r>
                  <a:rPr lang="en-GB" sz="1000" b="0" i="0" baseline="0">
                    <a:effectLst/>
                  </a:rPr>
                  <a:t>Public spending on cash pensions to the old age % GDP</a:t>
                </a:r>
                <a:endParaRPr lang="en-GB" sz="1000">
                  <a:effectLst/>
                </a:endParaRPr>
              </a:p>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endParaRPr lang="en-GB">
                  <a:latin typeface="Arial" panose="020B0604020202020204" pitchFamily="34" charset="0"/>
                  <a:cs typeface="Arial" panose="020B0604020202020204" pitchFamily="34" charset="0"/>
                </a:endParaRPr>
              </a:p>
            </c:rich>
          </c:tx>
          <c:layout>
            <c:manualLayout>
              <c:xMode val="edge"/>
              <c:yMode val="edge"/>
              <c:x val="0.21763445716992139"/>
              <c:y val="0.94602288465546247"/>
            </c:manualLayout>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958400"/>
        <c:crosses val="autoZero"/>
        <c:crossBetween val="midCat"/>
        <c:majorUnit val="2"/>
      </c:valAx>
      <c:valAx>
        <c:axId val="253958400"/>
        <c:scaling>
          <c:orientation val="minMax"/>
          <c:max val="50"/>
          <c:min val="0"/>
        </c:scaling>
        <c:delete val="0"/>
        <c:axPos val="l"/>
        <c:majorGridlines>
          <c:spPr>
            <a:ln w="3175">
              <a:solidFill>
                <a:schemeClr val="bg1"/>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sz="1000">
                    <a:latin typeface="Arial" panose="020B0604020202020204" pitchFamily="34" charset="0"/>
                    <a:cs typeface="Arial" panose="020B0604020202020204" pitchFamily="34" charset="0"/>
                  </a:rPr>
                  <a:t>Share of transfers to Bottom20%, </a:t>
                </a:r>
              </a:p>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sz="1000">
                    <a:latin typeface="Arial" panose="020B0604020202020204" pitchFamily="34" charset="0"/>
                    <a:cs typeface="Arial" panose="020B0604020202020204" pitchFamily="34" charset="0"/>
                  </a:rPr>
                  <a:t>old age population </a:t>
                </a:r>
              </a:p>
            </c:rich>
          </c:tx>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956480"/>
        <c:crosses val="autoZero"/>
        <c:crossBetween val="midCat"/>
        <c:majorUnit val="10"/>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30254349022671"/>
          <c:y val="3.8083708965723259E-2"/>
          <c:w val="0.77260618600815223"/>
          <c:h val="0.7635910952330266"/>
        </c:manualLayout>
      </c:layout>
      <c:scatterChart>
        <c:scatterStyle val="lineMarker"/>
        <c:varyColors val="0"/>
        <c:ser>
          <c:idx val="0"/>
          <c:order val="0"/>
          <c:tx>
            <c:strRef>
              <c:f>Data_Figure3!$C$3</c:f>
              <c:strCache>
                <c:ptCount val="1"/>
              </c:strCache>
            </c:strRef>
          </c:tx>
          <c:spPr>
            <a:ln w="28575">
              <a:noFill/>
            </a:ln>
          </c:spPr>
          <c:marker>
            <c:spPr>
              <a:solidFill>
                <a:srgbClr val="4F81BD"/>
              </a:solidFill>
              <a:ln>
                <a:solidFill>
                  <a:srgbClr val="666699"/>
                </a:solidFill>
                <a:prstDash val="solid"/>
              </a:ln>
            </c:spPr>
          </c:marker>
          <c:dLbls>
            <c:dLbl>
              <c:idx val="0"/>
              <c:tx>
                <c:strRef>
                  <c:f>Data_Figure3!$C$5</c:f>
                  <c:strCache>
                    <c:ptCount val="1"/>
                    <c:pt idx="0">
                      <c:v>JPN</c:v>
                    </c:pt>
                  </c:strCache>
                </c:strRef>
              </c:tx>
              <c:dLblPos val="t"/>
              <c:showLegendKey val="0"/>
              <c:showVal val="1"/>
              <c:showCatName val="0"/>
              <c:showSerName val="0"/>
              <c:showPercent val="0"/>
              <c:showBubbleSize val="0"/>
            </c:dLbl>
            <c:dLbl>
              <c:idx val="1"/>
              <c:layout/>
              <c:tx>
                <c:strRef>
                  <c:f>Data_Figure3!$C$6</c:f>
                  <c:strCache>
                    <c:ptCount val="1"/>
                    <c:pt idx="0">
                      <c:v>NZL</c:v>
                    </c:pt>
                  </c:strCache>
                </c:strRef>
              </c:tx>
              <c:dLblPos val="t"/>
              <c:showLegendKey val="0"/>
              <c:showVal val="1"/>
              <c:showCatName val="0"/>
              <c:showSerName val="0"/>
              <c:showPercent val="0"/>
              <c:showBubbleSize val="0"/>
            </c:dLbl>
            <c:dLbl>
              <c:idx val="2"/>
              <c:layout>
                <c:manualLayout>
                  <c:x val="-4.6324166652615961E-2"/>
                  <c:y val="-2.7157690559997831E-2"/>
                </c:manualLayout>
              </c:layout>
              <c:tx>
                <c:strRef>
                  <c:f>Data_Figure3!$C$7</c:f>
                  <c:strCache>
                    <c:ptCount val="1"/>
                    <c:pt idx="0">
                      <c:v>NLD</c:v>
                    </c:pt>
                  </c:strCache>
                </c:strRef>
              </c:tx>
              <c:dLblPos val="r"/>
              <c:showLegendKey val="0"/>
              <c:showVal val="1"/>
              <c:showCatName val="0"/>
              <c:showSerName val="0"/>
              <c:showPercent val="0"/>
              <c:showBubbleSize val="0"/>
            </c:dLbl>
            <c:dLbl>
              <c:idx val="3"/>
              <c:tx>
                <c:strRef>
                  <c:f>Data_Figure3!$C$8</c:f>
                  <c:strCache>
                    <c:ptCount val="1"/>
                    <c:pt idx="0">
                      <c:v>FIN</c:v>
                    </c:pt>
                  </c:strCache>
                </c:strRef>
              </c:tx>
              <c:dLblPos val="t"/>
              <c:showLegendKey val="0"/>
              <c:showVal val="1"/>
              <c:showCatName val="0"/>
              <c:showSerName val="0"/>
              <c:showPercent val="0"/>
              <c:showBubbleSize val="0"/>
            </c:dLbl>
            <c:dLbl>
              <c:idx val="4"/>
              <c:layout/>
              <c:tx>
                <c:strRef>
                  <c:f>Data_Figure3!$C$9</c:f>
                  <c:strCache>
                    <c:ptCount val="1"/>
                    <c:pt idx="0">
                      <c:v>AUS</c:v>
                    </c:pt>
                  </c:strCache>
                </c:strRef>
              </c:tx>
              <c:dLblPos val="t"/>
              <c:showLegendKey val="0"/>
              <c:showVal val="1"/>
              <c:showCatName val="0"/>
              <c:showSerName val="0"/>
              <c:showPercent val="0"/>
              <c:showBubbleSize val="0"/>
            </c:dLbl>
            <c:dLbl>
              <c:idx val="5"/>
              <c:tx>
                <c:strRef>
                  <c:f>Data_Figure3!$C$10</c:f>
                  <c:strCache>
                    <c:ptCount val="1"/>
                    <c:pt idx="0">
                      <c:v>CZE</c:v>
                    </c:pt>
                  </c:strCache>
                </c:strRef>
              </c:tx>
              <c:dLblPos val="t"/>
              <c:showLegendKey val="0"/>
              <c:showVal val="1"/>
              <c:showCatName val="0"/>
              <c:showSerName val="0"/>
              <c:showPercent val="0"/>
              <c:showBubbleSize val="0"/>
            </c:dLbl>
            <c:dLbl>
              <c:idx val="6"/>
              <c:layout/>
              <c:tx>
                <c:strRef>
                  <c:f>Data_Figure3!$C$11</c:f>
                  <c:strCache>
                    <c:ptCount val="1"/>
                    <c:pt idx="0">
                      <c:v>DNK</c:v>
                    </c:pt>
                  </c:strCache>
                </c:strRef>
              </c:tx>
              <c:dLblPos val="t"/>
              <c:showLegendKey val="0"/>
              <c:showVal val="1"/>
              <c:showCatName val="0"/>
              <c:showSerName val="0"/>
              <c:showPercent val="0"/>
              <c:showBubbleSize val="0"/>
            </c:dLbl>
            <c:dLbl>
              <c:idx val="7"/>
              <c:layout/>
              <c:tx>
                <c:strRef>
                  <c:f>Data_Figure3!$C$12</c:f>
                  <c:strCache>
                    <c:ptCount val="1"/>
                    <c:pt idx="0">
                      <c:v>GBR</c:v>
                    </c:pt>
                  </c:strCache>
                </c:strRef>
              </c:tx>
              <c:dLblPos val="t"/>
              <c:showLegendKey val="0"/>
              <c:showVal val="1"/>
              <c:showCatName val="0"/>
              <c:showSerName val="0"/>
              <c:showPercent val="0"/>
              <c:showBubbleSize val="0"/>
            </c:dLbl>
            <c:dLbl>
              <c:idx val="8"/>
              <c:layout/>
              <c:tx>
                <c:strRef>
                  <c:f>Data_Figure3!$C$13</c:f>
                  <c:strCache>
                    <c:ptCount val="1"/>
                    <c:pt idx="0">
                      <c:v>SWE</c:v>
                    </c:pt>
                  </c:strCache>
                </c:strRef>
              </c:tx>
              <c:dLblPos val="t"/>
              <c:showLegendKey val="0"/>
              <c:showVal val="1"/>
              <c:showCatName val="0"/>
              <c:showSerName val="0"/>
              <c:showPercent val="0"/>
              <c:showBubbleSize val="0"/>
            </c:dLbl>
            <c:dLbl>
              <c:idx val="9"/>
              <c:tx>
                <c:strRef>
                  <c:f>Data_Figure3!$C$14</c:f>
                  <c:strCache>
                    <c:ptCount val="1"/>
                    <c:pt idx="0">
                      <c:v>DEU</c:v>
                    </c:pt>
                  </c:strCache>
                </c:strRef>
              </c:tx>
              <c:dLblPos val="t"/>
              <c:showLegendKey val="0"/>
              <c:showVal val="1"/>
              <c:showCatName val="0"/>
              <c:showSerName val="0"/>
              <c:showPercent val="0"/>
              <c:showBubbleSize val="0"/>
            </c:dLbl>
            <c:dLbl>
              <c:idx val="10"/>
              <c:layout/>
              <c:tx>
                <c:strRef>
                  <c:f>Data_Figure3!$C$15</c:f>
                  <c:strCache>
                    <c:ptCount val="1"/>
                    <c:pt idx="0">
                      <c:v>CHE</c:v>
                    </c:pt>
                  </c:strCache>
                </c:strRef>
              </c:tx>
              <c:dLblPos val="t"/>
              <c:showLegendKey val="0"/>
              <c:showVal val="1"/>
              <c:showCatName val="0"/>
              <c:showSerName val="0"/>
              <c:showPercent val="0"/>
              <c:showBubbleSize val="0"/>
            </c:dLbl>
            <c:dLbl>
              <c:idx val="11"/>
              <c:layout>
                <c:manualLayout>
                  <c:x val="-5.8615274803711634E-2"/>
                  <c:y val="-2.0267079018223496E-2"/>
                </c:manualLayout>
              </c:layout>
              <c:tx>
                <c:strRef>
                  <c:f>Data_Figure3!$C$16</c:f>
                  <c:strCache>
                    <c:ptCount val="1"/>
                    <c:pt idx="0">
                      <c:v>CAN</c:v>
                    </c:pt>
                  </c:strCache>
                </c:strRef>
              </c:tx>
              <c:dLblPos val="r"/>
              <c:showLegendKey val="0"/>
              <c:showVal val="1"/>
              <c:showCatName val="0"/>
              <c:showSerName val="0"/>
              <c:showPercent val="0"/>
              <c:showBubbleSize val="0"/>
            </c:dLbl>
            <c:dLbl>
              <c:idx val="12"/>
              <c:tx>
                <c:strRef>
                  <c:f>Data_Figure3!$C$17</c:f>
                  <c:strCache>
                    <c:ptCount val="1"/>
                    <c:pt idx="0">
                      <c:v>BEL</c:v>
                    </c:pt>
                  </c:strCache>
                </c:strRef>
              </c:tx>
              <c:dLblPos val="t"/>
              <c:showLegendKey val="0"/>
              <c:showVal val="1"/>
              <c:showCatName val="0"/>
              <c:showSerName val="0"/>
              <c:showPercent val="0"/>
              <c:showBubbleSize val="0"/>
            </c:dLbl>
            <c:dLbl>
              <c:idx val="13"/>
              <c:layout>
                <c:manualLayout>
                  <c:x val="-4.8386810321086736E-2"/>
                  <c:y val="-2.3712384789110662E-2"/>
                </c:manualLayout>
              </c:layout>
              <c:tx>
                <c:strRef>
                  <c:f>Data_Figure3!$C$18</c:f>
                  <c:strCache>
                    <c:ptCount val="1"/>
                    <c:pt idx="0">
                      <c:v>MEX</c:v>
                    </c:pt>
                  </c:strCache>
                </c:strRef>
              </c:tx>
              <c:dLblPos val="r"/>
              <c:showLegendKey val="0"/>
              <c:showVal val="1"/>
              <c:showCatName val="0"/>
              <c:showSerName val="0"/>
              <c:showPercent val="0"/>
              <c:showBubbleSize val="0"/>
            </c:dLbl>
            <c:dLbl>
              <c:idx val="14"/>
              <c:layout>
                <c:manualLayout>
                  <c:x val="-2.2562511591832604E-2"/>
                  <c:y val="-2.7157690559997831E-2"/>
                </c:manualLayout>
              </c:layout>
              <c:tx>
                <c:strRef>
                  <c:f>Data_Figure3!$C$19</c:f>
                  <c:strCache>
                    <c:ptCount val="1"/>
                    <c:pt idx="0">
                      <c:v>NOR</c:v>
                    </c:pt>
                  </c:strCache>
                </c:strRef>
              </c:tx>
              <c:dLblPos val="r"/>
              <c:showLegendKey val="0"/>
              <c:showVal val="1"/>
              <c:showCatName val="0"/>
              <c:showSerName val="0"/>
              <c:showPercent val="0"/>
              <c:showBubbleSize val="0"/>
            </c:dLbl>
            <c:dLbl>
              <c:idx val="15"/>
              <c:layout/>
              <c:tx>
                <c:strRef>
                  <c:f>Data_Figure3!$C$20</c:f>
                  <c:strCache>
                    <c:ptCount val="1"/>
                    <c:pt idx="0">
                      <c:v>ISL</c:v>
                    </c:pt>
                  </c:strCache>
                </c:strRef>
              </c:tx>
              <c:dLblPos val="t"/>
              <c:showLegendKey val="0"/>
              <c:showVal val="1"/>
              <c:showCatName val="0"/>
              <c:showSerName val="0"/>
              <c:showPercent val="0"/>
              <c:showBubbleSize val="0"/>
            </c:dLbl>
            <c:dLbl>
              <c:idx val="16"/>
              <c:layout/>
              <c:tx>
                <c:strRef>
                  <c:f>Data_Figure3!$C$21</c:f>
                  <c:strCache>
                    <c:ptCount val="1"/>
                    <c:pt idx="0">
                      <c:v>ISR</c:v>
                    </c:pt>
                  </c:strCache>
                </c:strRef>
              </c:tx>
              <c:dLblPos val="t"/>
              <c:showLegendKey val="0"/>
              <c:showVal val="1"/>
              <c:showCatName val="0"/>
              <c:showSerName val="0"/>
              <c:showPercent val="0"/>
              <c:showBubbleSize val="0"/>
            </c:dLbl>
            <c:dLbl>
              <c:idx val="17"/>
              <c:layout/>
              <c:tx>
                <c:strRef>
                  <c:f>Data_Figure3!$C$22</c:f>
                  <c:strCache>
                    <c:ptCount val="1"/>
                    <c:pt idx="0">
                      <c:v>USA</c:v>
                    </c:pt>
                  </c:strCache>
                </c:strRef>
              </c:tx>
              <c:dLblPos val="t"/>
              <c:showLegendKey val="0"/>
              <c:showVal val="1"/>
              <c:showCatName val="0"/>
              <c:showSerName val="0"/>
              <c:showPercent val="0"/>
              <c:showBubbleSize val="0"/>
            </c:dLbl>
            <c:dLbl>
              <c:idx val="18"/>
              <c:layout/>
              <c:tx>
                <c:strRef>
                  <c:f>Data_Figure3!$C$23</c:f>
                  <c:strCache>
                    <c:ptCount val="1"/>
                    <c:pt idx="0">
                      <c:v>KOR</c:v>
                    </c:pt>
                  </c:strCache>
                </c:strRef>
              </c:tx>
              <c:dLblPos val="t"/>
              <c:showLegendKey val="0"/>
              <c:showVal val="1"/>
              <c:showCatName val="0"/>
              <c:showSerName val="0"/>
              <c:showPercent val="0"/>
              <c:showBubbleSize val="0"/>
            </c:dLbl>
            <c:dLbl>
              <c:idx val="19"/>
              <c:layout/>
              <c:tx>
                <c:strRef>
                  <c:f>Data_Figure3!$C$24</c:f>
                  <c:strCache>
                    <c:ptCount val="1"/>
                    <c:pt idx="0">
                      <c:v>IRL</c:v>
                    </c:pt>
                  </c:strCache>
                </c:strRef>
              </c:tx>
              <c:dLblPos val="t"/>
              <c:showLegendKey val="0"/>
              <c:showVal val="1"/>
              <c:showCatName val="0"/>
              <c:showSerName val="0"/>
              <c:showPercent val="0"/>
              <c:showBubbleSize val="0"/>
            </c:dLbl>
            <c:dLbl>
              <c:idx val="20"/>
              <c:tx>
                <c:strRef>
                  <c:f>Data_Figure3!$C$25</c:f>
                  <c:strCache>
                    <c:ptCount val="1"/>
                    <c:pt idx="0">
                      <c:v>FRA</c:v>
                    </c:pt>
                  </c:strCache>
                </c:strRef>
              </c:tx>
              <c:dLblPos val="t"/>
              <c:showLegendKey val="0"/>
              <c:showVal val="1"/>
              <c:showCatName val="0"/>
              <c:showSerName val="0"/>
              <c:showPercent val="0"/>
              <c:showBubbleSize val="0"/>
            </c:dLbl>
            <c:dLbl>
              <c:idx val="21"/>
              <c:tx>
                <c:strRef>
                  <c:f>Data_Figure3!$C$26</c:f>
                  <c:strCache>
                    <c:ptCount val="1"/>
                    <c:pt idx="0">
                      <c:v>SVN</c:v>
                    </c:pt>
                  </c:strCache>
                </c:strRef>
              </c:tx>
              <c:dLblPos val="t"/>
              <c:showLegendKey val="0"/>
              <c:showVal val="1"/>
              <c:showCatName val="0"/>
              <c:showSerName val="0"/>
              <c:showPercent val="0"/>
              <c:showBubbleSize val="0"/>
            </c:dLbl>
            <c:dLbl>
              <c:idx val="22"/>
              <c:tx>
                <c:strRef>
                  <c:f>Data_Figure3!$C$27</c:f>
                  <c:strCache>
                    <c:ptCount val="1"/>
                    <c:pt idx="0">
                      <c:v>SVK</c:v>
                    </c:pt>
                  </c:strCache>
                </c:strRef>
              </c:tx>
              <c:dLblPos val="t"/>
              <c:showLegendKey val="0"/>
              <c:showVal val="1"/>
              <c:showCatName val="0"/>
              <c:showSerName val="0"/>
              <c:showPercent val="0"/>
              <c:showBubbleSize val="0"/>
            </c:dLbl>
            <c:dLbl>
              <c:idx val="23"/>
              <c:layout/>
              <c:tx>
                <c:strRef>
                  <c:f>Data_Figure3!$C$28</c:f>
                  <c:strCache>
                    <c:ptCount val="1"/>
                    <c:pt idx="0">
                      <c:v>EST</c:v>
                    </c:pt>
                  </c:strCache>
                </c:strRef>
              </c:tx>
              <c:dLblPos val="t"/>
              <c:showLegendKey val="0"/>
              <c:showVal val="1"/>
              <c:showCatName val="0"/>
              <c:showSerName val="0"/>
              <c:showPercent val="0"/>
              <c:showBubbleSize val="0"/>
            </c:dLbl>
            <c:dLbl>
              <c:idx val="24"/>
              <c:tx>
                <c:strRef>
                  <c:f>Data_Figure3!$C$29</c:f>
                  <c:strCache>
                    <c:ptCount val="1"/>
                    <c:pt idx="0">
                      <c:v>HUN</c:v>
                    </c:pt>
                  </c:strCache>
                </c:strRef>
              </c:tx>
              <c:dLblPos val="t"/>
              <c:showLegendKey val="0"/>
              <c:showVal val="1"/>
              <c:showCatName val="0"/>
              <c:showSerName val="0"/>
              <c:showPercent val="0"/>
              <c:showBubbleSize val="0"/>
            </c:dLbl>
            <c:dLbl>
              <c:idx val="25"/>
              <c:tx>
                <c:strRef>
                  <c:f>Data_Figure3!$C$30</c:f>
                  <c:strCache>
                    <c:ptCount val="1"/>
                    <c:pt idx="0">
                      <c:v>AUT</c:v>
                    </c:pt>
                  </c:strCache>
                </c:strRef>
              </c:tx>
              <c:dLblPos val="t"/>
              <c:showLegendKey val="0"/>
              <c:showVal val="1"/>
              <c:showCatName val="0"/>
              <c:showSerName val="0"/>
              <c:showPercent val="0"/>
              <c:showBubbleSize val="0"/>
            </c:dLbl>
            <c:dLbl>
              <c:idx val="26"/>
              <c:layout/>
              <c:tx>
                <c:strRef>
                  <c:f>Data_Figure3!$C$31</c:f>
                  <c:strCache>
                    <c:ptCount val="1"/>
                    <c:pt idx="0">
                      <c:v>LVA</c:v>
                    </c:pt>
                  </c:strCache>
                </c:strRef>
              </c:tx>
              <c:dLblPos val="t"/>
              <c:showLegendKey val="0"/>
              <c:showVal val="1"/>
              <c:showCatName val="0"/>
              <c:showSerName val="0"/>
              <c:showPercent val="0"/>
              <c:showBubbleSize val="0"/>
            </c:dLbl>
            <c:dLbl>
              <c:idx val="27"/>
              <c:layout/>
              <c:tx>
                <c:strRef>
                  <c:f>Data_Figure3!$C$32</c:f>
                  <c:strCache>
                    <c:ptCount val="1"/>
                    <c:pt idx="0">
                      <c:v>LUX</c:v>
                    </c:pt>
                  </c:strCache>
                </c:strRef>
              </c:tx>
              <c:dLblPos val="t"/>
              <c:showLegendKey val="0"/>
              <c:showVal val="1"/>
              <c:showCatName val="0"/>
              <c:showSerName val="0"/>
              <c:showPercent val="0"/>
              <c:showBubbleSize val="0"/>
            </c:dLbl>
            <c:dLbl>
              <c:idx val="28"/>
              <c:layout/>
              <c:tx>
                <c:strRef>
                  <c:f>Data_Figure3!$C$33</c:f>
                  <c:strCache>
                    <c:ptCount val="1"/>
                    <c:pt idx="0">
                      <c:v>CHL</c:v>
                    </c:pt>
                  </c:strCache>
                </c:strRef>
              </c:tx>
              <c:dLblPos val="t"/>
              <c:showLegendKey val="0"/>
              <c:showVal val="1"/>
              <c:showCatName val="0"/>
              <c:showSerName val="0"/>
              <c:showPercent val="0"/>
              <c:showBubbleSize val="0"/>
            </c:dLbl>
            <c:dLbl>
              <c:idx val="29"/>
              <c:tx>
                <c:strRef>
                  <c:f>Data_Figure3!$C$34</c:f>
                  <c:strCache>
                    <c:ptCount val="1"/>
                    <c:pt idx="0">
                      <c:v>POL</c:v>
                    </c:pt>
                  </c:strCache>
                </c:strRef>
              </c:tx>
              <c:dLblPos val="t"/>
              <c:showLegendKey val="0"/>
              <c:showVal val="1"/>
              <c:showCatName val="0"/>
              <c:showSerName val="0"/>
              <c:showPercent val="0"/>
              <c:showBubbleSize val="0"/>
            </c:dLbl>
            <c:dLbl>
              <c:idx val="30"/>
              <c:tx>
                <c:strRef>
                  <c:f>Data_Figure3!$C$35</c:f>
                  <c:strCache>
                    <c:ptCount val="1"/>
                    <c:pt idx="0">
                      <c:v>ESP</c:v>
                    </c:pt>
                  </c:strCache>
                </c:strRef>
              </c:tx>
              <c:dLblPos val="t"/>
              <c:showLegendKey val="0"/>
              <c:showVal val="1"/>
              <c:showCatName val="0"/>
              <c:showSerName val="0"/>
              <c:showPercent val="0"/>
              <c:showBubbleSize val="0"/>
            </c:dLbl>
            <c:dLbl>
              <c:idx val="31"/>
              <c:tx>
                <c:strRef>
                  <c:f>Data_Figure3!$C$36</c:f>
                  <c:strCache>
                    <c:ptCount val="1"/>
                    <c:pt idx="0">
                      <c:v>PRT</c:v>
                    </c:pt>
                  </c:strCache>
                </c:strRef>
              </c:tx>
              <c:dLblPos val="t"/>
              <c:showLegendKey val="0"/>
              <c:showVal val="1"/>
              <c:showCatName val="0"/>
              <c:showSerName val="0"/>
              <c:showPercent val="0"/>
              <c:showBubbleSize val="0"/>
            </c:dLbl>
            <c:dLbl>
              <c:idx val="32"/>
              <c:tx>
                <c:strRef>
                  <c:f>Data_Figure3!$C$37</c:f>
                  <c:strCache>
                    <c:ptCount val="1"/>
                    <c:pt idx="0">
                      <c:v>ITA</c:v>
                    </c:pt>
                  </c:strCache>
                </c:strRef>
              </c:tx>
              <c:dLblPos val="t"/>
              <c:showLegendKey val="0"/>
              <c:showVal val="1"/>
              <c:showCatName val="0"/>
              <c:showSerName val="0"/>
              <c:showPercent val="0"/>
              <c:showBubbleSize val="0"/>
            </c:dLbl>
            <c:dLbl>
              <c:idx val="33"/>
              <c:tx>
                <c:strRef>
                  <c:f>Data_Figure3!$C$38</c:f>
                  <c:strCache>
                    <c:ptCount val="1"/>
                    <c:pt idx="0">
                      <c:v>GRC</c:v>
                    </c:pt>
                  </c:strCache>
                </c:strRef>
              </c:tx>
              <c:dLblPos val="t"/>
              <c:showLegendKey val="0"/>
              <c:showVal val="1"/>
              <c:showCatName val="0"/>
              <c:showSerName val="0"/>
              <c:showPercent val="0"/>
              <c:showBubbleSize val="0"/>
            </c:dLbl>
            <c:dLbl>
              <c:idx val="34"/>
              <c:layout/>
              <c:tx>
                <c:strRef>
                  <c:f>Data_Figure3!$C$39</c:f>
                  <c:strCache>
                    <c:ptCount val="1"/>
                    <c:pt idx="0">
                      <c:v>TUR</c:v>
                    </c:pt>
                  </c:strCache>
                </c:strRef>
              </c:tx>
              <c:dLblPos val="t"/>
              <c:showLegendKey val="0"/>
              <c:showVal val="1"/>
              <c:showCatName val="0"/>
              <c:showSerName val="0"/>
              <c:showPercent val="0"/>
              <c:showBubbleSize val="0"/>
            </c:dLbl>
            <c:dLbl>
              <c:idx val="35"/>
              <c:layout/>
              <c:tx>
                <c:strRef>
                  <c:f>Data_Figure3!$C$40</c:f>
                  <c:strCache>
                    <c:ptCount val="1"/>
                    <c:pt idx="0">
                      <c:v>OECD</c:v>
                    </c:pt>
                  </c:strCache>
                </c:strRef>
              </c:tx>
              <c:dLblPos val="t"/>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xVal>
            <c:numRef>
              <c:f>Data_Figure3!$K$5:$K$40</c:f>
              <c:numCache>
                <c:formatCode>0.0</c:formatCode>
                <c:ptCount val="36"/>
                <c:pt idx="0">
                  <c:v>10.2391603605403</c:v>
                </c:pt>
                <c:pt idx="1">
                  <c:v>5.088241730912709</c:v>
                </c:pt>
                <c:pt idx="2">
                  <c:v>5.4136315657663667</c:v>
                </c:pt>
                <c:pt idx="3">
                  <c:v>11.108598982974161</c:v>
                </c:pt>
                <c:pt idx="4">
                  <c:v>4.2797338632738553</c:v>
                </c:pt>
                <c:pt idx="5">
                  <c:v>8.6740907139730172</c:v>
                </c:pt>
                <c:pt idx="6">
                  <c:v>7.9632228713120954</c:v>
                </c:pt>
                <c:pt idx="7">
                  <c:v>6.1460680957681912</c:v>
                </c:pt>
                <c:pt idx="8">
                  <c:v>7.6981168510964055</c:v>
                </c:pt>
                <c:pt idx="9">
                  <c:v>10.110870988184814</c:v>
                </c:pt>
                <c:pt idx="10">
                  <c:v>6.3819002693879208</c:v>
                </c:pt>
                <c:pt idx="11">
                  <c:v>4.5688034700003781</c:v>
                </c:pt>
                <c:pt idx="12">
                  <c:v>10.197301071591728</c:v>
                </c:pt>
                <c:pt idx="13">
                  <c:v>1.8300640285708067</c:v>
                </c:pt>
                <c:pt idx="14">
                  <c:v>5.8138280517880361</c:v>
                </c:pt>
                <c:pt idx="15">
                  <c:v>2.0342735357755974</c:v>
                </c:pt>
                <c:pt idx="16">
                  <c:v>4.9147199312028809</c:v>
                </c:pt>
                <c:pt idx="17">
                  <c:v>6.9444140115185222</c:v>
                </c:pt>
                <c:pt idx="18">
                  <c:v>2.6186260683277243</c:v>
                </c:pt>
                <c:pt idx="19">
                  <c:v>4.9403847714738234</c:v>
                </c:pt>
                <c:pt idx="20">
                  <c:v>13.84683620454069</c:v>
                </c:pt>
                <c:pt idx="21">
                  <c:v>11.803338481556711</c:v>
                </c:pt>
                <c:pt idx="22">
                  <c:v>7.1950411977568152</c:v>
                </c:pt>
                <c:pt idx="23">
                  <c:v>6.4265034959518497</c:v>
                </c:pt>
                <c:pt idx="24">
                  <c:v>10.286409465090724</c:v>
                </c:pt>
                <c:pt idx="25">
                  <c:v>13.353201878506487</c:v>
                </c:pt>
                <c:pt idx="26">
                  <c:v>7.4725014397994762</c:v>
                </c:pt>
                <c:pt idx="27">
                  <c:v>8.509540107560845</c:v>
                </c:pt>
                <c:pt idx="28">
                  <c:v>2.9595927265810178</c:v>
                </c:pt>
                <c:pt idx="29">
                  <c:v>10.299557026622232</c:v>
                </c:pt>
                <c:pt idx="30">
                  <c:v>11.418497281776745</c:v>
                </c:pt>
                <c:pt idx="31">
                  <c:v>13.953220094285028</c:v>
                </c:pt>
                <c:pt idx="32">
                  <c:v>16.275201070812749</c:v>
                </c:pt>
                <c:pt idx="33">
                  <c:v>17.381453482537847</c:v>
                </c:pt>
                <c:pt idx="34">
                  <c:v>8.1420663720527635</c:v>
                </c:pt>
                <c:pt idx="35">
                  <c:v>8.1796860445391815</c:v>
                </c:pt>
              </c:numCache>
            </c:numRef>
          </c:xVal>
          <c:yVal>
            <c:numRef>
              <c:f>Data_Figure3!$O$5:$O$40</c:f>
              <c:numCache>
                <c:formatCode>0.0</c:formatCode>
                <c:ptCount val="36"/>
                <c:pt idx="0">
                  <c:v>0.34100000000000003</c:v>
                </c:pt>
                <c:pt idx="1">
                  <c:v>0.315</c:v>
                </c:pt>
                <c:pt idx="2">
                  <c:v>0.23499999999999999</c:v>
                </c:pt>
                <c:pt idx="3">
                  <c:v>0.24399999999999999</c:v>
                </c:pt>
                <c:pt idx="4">
                  <c:v>0.32700000000000001</c:v>
                </c:pt>
                <c:pt idx="5">
                  <c:v>0.19</c:v>
                </c:pt>
                <c:pt idx="6">
                  <c:v>0.22500000000000001</c:v>
                </c:pt>
                <c:pt idx="7">
                  <c:v>0.32200000000000001</c:v>
                </c:pt>
                <c:pt idx="8">
                  <c:v>0.27100000000000002</c:v>
                </c:pt>
                <c:pt idx="9">
                  <c:v>0.26</c:v>
                </c:pt>
                <c:pt idx="10">
                  <c:v>0.309</c:v>
                </c:pt>
                <c:pt idx="11">
                  <c:v>0.27600000000000002</c:v>
                </c:pt>
                <c:pt idx="12">
                  <c:v>0.22800000000000001</c:v>
                </c:pt>
                <c:pt idx="13">
                  <c:v>0.48</c:v>
                </c:pt>
                <c:pt idx="14">
                  <c:v>0.218</c:v>
                </c:pt>
                <c:pt idx="15">
                  <c:v>0.22700000000000001</c:v>
                </c:pt>
                <c:pt idx="16">
                  <c:v>0.39400000000000002</c:v>
                </c:pt>
                <c:pt idx="17">
                  <c:v>0.40400000000000003</c:v>
                </c:pt>
                <c:pt idx="18">
                  <c:v>0.39700000000000002</c:v>
                </c:pt>
                <c:pt idx="19">
                  <c:v>0.28199999999999997</c:v>
                </c:pt>
                <c:pt idx="20">
                  <c:v>0.29699999999999999</c:v>
                </c:pt>
                <c:pt idx="21">
                  <c:v>0.25800000000000001</c:v>
                </c:pt>
                <c:pt idx="22">
                  <c:v>0.19700000000000001</c:v>
                </c:pt>
                <c:pt idx="23">
                  <c:v>0.26900000000000002</c:v>
                </c:pt>
                <c:pt idx="24">
                  <c:v>0.22800000000000001</c:v>
                </c:pt>
                <c:pt idx="25">
                  <c:v>0.27500000000000002</c:v>
                </c:pt>
                <c:pt idx="26">
                  <c:v>0.308</c:v>
                </c:pt>
                <c:pt idx="27">
                  <c:v>0.253</c:v>
                </c:pt>
                <c:pt idx="28">
                  <c:v>0.42799999999999999</c:v>
                </c:pt>
                <c:pt idx="29">
                  <c:v>0.253</c:v>
                </c:pt>
                <c:pt idx="30">
                  <c:v>0.28999999999999998</c:v>
                </c:pt>
                <c:pt idx="31">
                  <c:v>0.32300000000000001</c:v>
                </c:pt>
                <c:pt idx="32">
                  <c:v>0.29699999999999999</c:v>
                </c:pt>
                <c:pt idx="33">
                  <c:v>0.27100000000000002</c:v>
                </c:pt>
                <c:pt idx="34">
                  <c:v>0.38400000000000001</c:v>
                </c:pt>
                <c:pt idx="35">
                  <c:v>0.29360000000000003</c:v>
                </c:pt>
              </c:numCache>
            </c:numRef>
          </c:yVal>
          <c:smooth val="0"/>
        </c:ser>
        <c:dLbls>
          <c:showLegendKey val="0"/>
          <c:showVal val="0"/>
          <c:showCatName val="0"/>
          <c:showSerName val="0"/>
          <c:showPercent val="0"/>
          <c:showBubbleSize val="0"/>
        </c:dLbls>
        <c:axId val="257796352"/>
        <c:axId val="259768704"/>
      </c:scatterChart>
      <c:valAx>
        <c:axId val="257796352"/>
        <c:scaling>
          <c:orientation val="minMax"/>
          <c:max val="10"/>
          <c:min val="0"/>
        </c:scaling>
        <c:delete val="0"/>
        <c:axPos val="b"/>
        <c:majorGridlines>
          <c:spPr>
            <a:ln w="3175">
              <a:solidFill>
                <a:schemeClr val="bg1"/>
              </a:solidFill>
              <a:prstDash val="solid"/>
            </a:ln>
          </c:spPr>
        </c:majorGridlines>
        <c:title>
          <c:tx>
            <c:rich>
              <a:bodyPr/>
              <a:lstStyle/>
              <a:p>
                <a:pPr algn="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 Public spending on cash pensions to the old age % GDP</a:t>
                </a:r>
              </a:p>
            </c:rich>
          </c:tx>
          <c:layout>
            <c:manualLayout>
              <c:xMode val="edge"/>
              <c:yMode val="edge"/>
              <c:x val="0.20905382544526685"/>
              <c:y val="0.90176646523835668"/>
            </c:manualLayout>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9768704"/>
        <c:crosses val="autoZero"/>
        <c:crossBetween val="midCat"/>
        <c:majorUnit val="2"/>
      </c:valAx>
      <c:valAx>
        <c:axId val="259768704"/>
        <c:scaling>
          <c:orientation val="minMax"/>
          <c:max val="0.5"/>
          <c:min val="0.2"/>
        </c:scaling>
        <c:delete val="0"/>
        <c:axPos val="l"/>
        <c:majorGridlines>
          <c:spPr>
            <a:ln w="3175">
              <a:solidFill>
                <a:schemeClr val="bg1"/>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Gini coefficient (disposable income, post taxes and transfers) latest year available,</a:t>
                </a:r>
                <a:r>
                  <a:rPr lang="en-GB" baseline="0">
                    <a:latin typeface="Arial" panose="020B0604020202020204" pitchFamily="34" charset="0"/>
                    <a:cs typeface="Arial" panose="020B0604020202020204" pitchFamily="34" charset="0"/>
                  </a:rPr>
                  <a:t> old </a:t>
                </a:r>
                <a:r>
                  <a:rPr lang="en-GB">
                    <a:latin typeface="Arial" panose="020B0604020202020204" pitchFamily="34" charset="0"/>
                    <a:cs typeface="Arial" panose="020B0604020202020204" pitchFamily="34" charset="0"/>
                  </a:rPr>
                  <a:t>age population</a:t>
                </a:r>
              </a:p>
            </c:rich>
          </c:tx>
          <c:layout/>
          <c:overlay val="0"/>
          <c:spPr>
            <a:noFill/>
            <a:ln w="25400">
              <a:noFill/>
            </a:ln>
          </c:spPr>
        </c:title>
        <c:numFmt formatCode="0.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7796352"/>
        <c:crosses val="autoZero"/>
        <c:crossBetween val="midCat"/>
        <c:majorUnit val="0.1"/>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858369098713E-2"/>
          <c:y val="9.4744300870331671E-2"/>
          <c:w val="0.92489270386266043"/>
          <c:h val="0.66369356775730703"/>
        </c:manualLayout>
      </c:layout>
      <c:barChart>
        <c:barDir val="col"/>
        <c:grouping val="stacked"/>
        <c:varyColors val="0"/>
        <c:ser>
          <c:idx val="0"/>
          <c:order val="0"/>
          <c:tx>
            <c:strRef>
              <c:f>Figure4!$C$39</c:f>
              <c:strCache>
                <c:ptCount val="1"/>
                <c:pt idx="0">
                  <c:v>Gross public social expenditure</c:v>
                </c:pt>
              </c:strCache>
            </c:strRef>
          </c:tx>
          <c:spPr>
            <a:solidFill>
              <a:schemeClr val="tx2"/>
            </a:solidFill>
            <a:ln w="12700">
              <a:noFill/>
              <a:prstDash val="solid"/>
            </a:ln>
          </c:spPr>
          <c:invertIfNegative val="0"/>
          <c:dPt>
            <c:idx val="2"/>
            <c:invertIfNegative val="0"/>
            <c:bubble3D val="0"/>
            <c:spPr>
              <a:solidFill>
                <a:schemeClr val="tx2"/>
              </a:solidFill>
              <a:ln w="31750">
                <a:noFill/>
                <a:prstDash val="solid"/>
              </a:ln>
            </c:spPr>
          </c:dPt>
          <c:dPt>
            <c:idx val="6"/>
            <c:invertIfNegative val="0"/>
            <c:bubble3D val="0"/>
            <c:spPr>
              <a:solidFill>
                <a:schemeClr val="tx2"/>
              </a:solidFill>
              <a:ln w="15875" cmpd="sng">
                <a:noFill/>
                <a:prstDash val="solid"/>
              </a:ln>
            </c:spPr>
          </c:dPt>
          <c:dPt>
            <c:idx val="7"/>
            <c:invertIfNegative val="0"/>
            <c:bubble3D val="0"/>
          </c:dPt>
          <c:cat>
            <c:strRef>
              <c:f>Figure4!$A$41:$A$75</c:f>
              <c:strCache>
                <c:ptCount val="35"/>
                <c:pt idx="0">
                  <c:v>France (1, 1)</c:v>
                </c:pt>
                <c:pt idx="1">
                  <c:v>United States (24, 2)</c:v>
                </c:pt>
                <c:pt idx="2">
                  <c:v>Belgium (3, 3)</c:v>
                </c:pt>
                <c:pt idx="3">
                  <c:v>Netherlands (15, 4)</c:v>
                </c:pt>
                <c:pt idx="4">
                  <c:v>Denmark (4, 5)</c:v>
                </c:pt>
                <c:pt idx="5">
                  <c:v>Japan (14, 6)</c:v>
                </c:pt>
                <c:pt idx="6">
                  <c:v>Sweden (7, 7)</c:v>
                </c:pt>
                <c:pt idx="7">
                  <c:v>Italy (5, 8)</c:v>
                </c:pt>
                <c:pt idx="8">
                  <c:v>United Kingdom (17, 9)</c:v>
                </c:pt>
                <c:pt idx="9">
                  <c:v>Germany (11, 10)</c:v>
                </c:pt>
                <c:pt idx="10">
                  <c:v>Portugal (10, 11)</c:v>
                </c:pt>
                <c:pt idx="11">
                  <c:v>Finland (2, 12)</c:v>
                </c:pt>
                <c:pt idx="12">
                  <c:v>Austria (6, 13)</c:v>
                </c:pt>
                <c:pt idx="13">
                  <c:v>Greece (9, 14)</c:v>
                </c:pt>
                <c:pt idx="14">
                  <c:v>Spain (8, 15)</c:v>
                </c:pt>
                <c:pt idx="15">
                  <c:v>Switzerland (23, 16)</c:v>
                </c:pt>
                <c:pt idx="16">
                  <c:v>Slovenia (12, 17)</c:v>
                </c:pt>
                <c:pt idx="17">
                  <c:v>OECD</c:v>
                </c:pt>
                <c:pt idx="18">
                  <c:v>Canada (27, 18)</c:v>
                </c:pt>
                <c:pt idx="19">
                  <c:v>Australia (25, 19)</c:v>
                </c:pt>
                <c:pt idx="20">
                  <c:v>Ireland (20, 20)</c:v>
                </c:pt>
                <c:pt idx="21">
                  <c:v>Norway (18, 21)</c:v>
                </c:pt>
                <c:pt idx="22">
                  <c:v>Hungary (16, 22)</c:v>
                </c:pt>
                <c:pt idx="23">
                  <c:v>Czech Republic (19, 23)</c:v>
                </c:pt>
                <c:pt idx="24">
                  <c:v>Iceland (28, 24)</c:v>
                </c:pt>
                <c:pt idx="25">
                  <c:v>Luxembourg (13, 25)</c:v>
                </c:pt>
                <c:pt idx="26">
                  <c:v>New Zealand (22, 26)</c:v>
                </c:pt>
                <c:pt idx="27">
                  <c:v>Slovak Republic (26, 27)</c:v>
                </c:pt>
                <c:pt idx="28">
                  <c:v>Israel (29, 28)</c:v>
                </c:pt>
                <c:pt idx="29">
                  <c:v>Poland (21, 29)</c:v>
                </c:pt>
                <c:pt idx="30">
                  <c:v>Estonia (30, 30)</c:v>
                </c:pt>
                <c:pt idx="31">
                  <c:v>Turkey (31, 31)</c:v>
                </c:pt>
                <c:pt idx="32">
                  <c:v>Chile (32, 32)</c:v>
                </c:pt>
                <c:pt idx="33">
                  <c:v>Korea (33, 33)</c:v>
                </c:pt>
                <c:pt idx="34">
                  <c:v>Mexico (34, 34)</c:v>
                </c:pt>
              </c:strCache>
            </c:strRef>
          </c:cat>
          <c:val>
            <c:numRef>
              <c:f>Figure4!$C$41:$C$75</c:f>
              <c:numCache>
                <c:formatCode>0.0</c:formatCode>
                <c:ptCount val="35"/>
                <c:pt idx="0">
                  <c:v>31.492585991761118</c:v>
                </c:pt>
                <c:pt idx="1">
                  <c:v>18.802063191548811</c:v>
                </c:pt>
                <c:pt idx="2">
                  <c:v>29.324249520903827</c:v>
                </c:pt>
                <c:pt idx="3">
                  <c:v>22.879467448476056</c:v>
                </c:pt>
                <c:pt idx="4">
                  <c:v>29.016940336879077</c:v>
                </c:pt>
                <c:pt idx="5">
                  <c:v>23.096007023082826</c:v>
                </c:pt>
                <c:pt idx="6">
                  <c:v>27.386236078287318</c:v>
                </c:pt>
                <c:pt idx="7">
                  <c:v>28.619437869675053</c:v>
                </c:pt>
                <c:pt idx="8">
                  <c:v>21.873830271069444</c:v>
                </c:pt>
                <c:pt idx="9">
                  <c:v>24.757820093127993</c:v>
                </c:pt>
                <c:pt idx="10">
                  <c:v>25.496725545664695</c:v>
                </c:pt>
                <c:pt idx="11">
                  <c:v>29.481862378404429</c:v>
                </c:pt>
                <c:pt idx="12">
                  <c:v>27.558856322664731</c:v>
                </c:pt>
                <c:pt idx="13">
                  <c:v>25.921389094581137</c:v>
                </c:pt>
                <c:pt idx="14">
                  <c:v>26.279951339655955</c:v>
                </c:pt>
                <c:pt idx="15">
                  <c:v>19.195034506490316</c:v>
                </c:pt>
                <c:pt idx="16">
                  <c:v>23.977829703899395</c:v>
                </c:pt>
                <c:pt idx="17">
                  <c:v>21.270947084052281</c:v>
                </c:pt>
                <c:pt idx="18">
                  <c:v>16.888165179858479</c:v>
                </c:pt>
                <c:pt idx="19">
                  <c:v>18.108996368512738</c:v>
                </c:pt>
                <c:pt idx="20">
                  <c:v>20.22914565659492</c:v>
                </c:pt>
                <c:pt idx="21">
                  <c:v>21.764624363769208</c:v>
                </c:pt>
                <c:pt idx="22">
                  <c:v>22.107959591708578</c:v>
                </c:pt>
                <c:pt idx="23">
                  <c:v>20.260984994156434</c:v>
                </c:pt>
                <c:pt idx="24">
                  <c:v>16.603324682723098</c:v>
                </c:pt>
                <c:pt idx="25">
                  <c:v>23.233011492377294</c:v>
                </c:pt>
                <c:pt idx="26">
                  <c:v>19.275140406576199</c:v>
                </c:pt>
                <c:pt idx="27">
                  <c:v>18.103379689359414</c:v>
                </c:pt>
                <c:pt idx="28">
                  <c:v>16.116057981994768</c:v>
                </c:pt>
                <c:pt idx="29">
                  <c:v>19.445245147781755</c:v>
                </c:pt>
                <c:pt idx="30">
                  <c:v>15.871204233821556</c:v>
                </c:pt>
                <c:pt idx="31">
                  <c:v>13.359266156928925</c:v>
                </c:pt>
                <c:pt idx="32">
                  <c:v>10.001861785249357</c:v>
                </c:pt>
                <c:pt idx="33">
                  <c:v>9.3317972280018537</c:v>
                </c:pt>
                <c:pt idx="34">
                  <c:v>7.3517491821909475</c:v>
                </c:pt>
              </c:numCache>
            </c:numRef>
          </c:val>
        </c:ser>
        <c:ser>
          <c:idx val="1"/>
          <c:order val="1"/>
          <c:tx>
            <c:strRef>
              <c:f>Figure4!$D$39</c:f>
              <c:strCache>
                <c:ptCount val="1"/>
                <c:pt idx="0">
                  <c:v>Gross private social expenditure</c:v>
                </c:pt>
              </c:strCache>
            </c:strRef>
          </c:tx>
          <c:spPr>
            <a:solidFill>
              <a:schemeClr val="tx2">
                <a:lumMod val="40000"/>
                <a:lumOff val="60000"/>
              </a:schemeClr>
            </a:solidFill>
          </c:spPr>
          <c:invertIfNegative val="0"/>
          <c:cat>
            <c:strRef>
              <c:f>Figure4!$A$41:$A$75</c:f>
              <c:strCache>
                <c:ptCount val="35"/>
                <c:pt idx="0">
                  <c:v>France (1, 1)</c:v>
                </c:pt>
                <c:pt idx="1">
                  <c:v>United States (24, 2)</c:v>
                </c:pt>
                <c:pt idx="2">
                  <c:v>Belgium (3, 3)</c:v>
                </c:pt>
                <c:pt idx="3">
                  <c:v>Netherlands (15, 4)</c:v>
                </c:pt>
                <c:pt idx="4">
                  <c:v>Denmark (4, 5)</c:v>
                </c:pt>
                <c:pt idx="5">
                  <c:v>Japan (14, 6)</c:v>
                </c:pt>
                <c:pt idx="6">
                  <c:v>Sweden (7, 7)</c:v>
                </c:pt>
                <c:pt idx="7">
                  <c:v>Italy (5, 8)</c:v>
                </c:pt>
                <c:pt idx="8">
                  <c:v>United Kingdom (17, 9)</c:v>
                </c:pt>
                <c:pt idx="9">
                  <c:v>Germany (11, 10)</c:v>
                </c:pt>
                <c:pt idx="10">
                  <c:v>Portugal (10, 11)</c:v>
                </c:pt>
                <c:pt idx="11">
                  <c:v>Finland (2, 12)</c:v>
                </c:pt>
                <c:pt idx="12">
                  <c:v>Austria (6, 13)</c:v>
                </c:pt>
                <c:pt idx="13">
                  <c:v>Greece (9, 14)</c:v>
                </c:pt>
                <c:pt idx="14">
                  <c:v>Spain (8, 15)</c:v>
                </c:pt>
                <c:pt idx="15">
                  <c:v>Switzerland (23, 16)</c:v>
                </c:pt>
                <c:pt idx="16">
                  <c:v>Slovenia (12, 17)</c:v>
                </c:pt>
                <c:pt idx="17">
                  <c:v>OECD</c:v>
                </c:pt>
                <c:pt idx="18">
                  <c:v>Canada (27, 18)</c:v>
                </c:pt>
                <c:pt idx="19">
                  <c:v>Australia (25, 19)</c:v>
                </c:pt>
                <c:pt idx="20">
                  <c:v>Ireland (20, 20)</c:v>
                </c:pt>
                <c:pt idx="21">
                  <c:v>Norway (18, 21)</c:v>
                </c:pt>
                <c:pt idx="22">
                  <c:v>Hungary (16, 22)</c:v>
                </c:pt>
                <c:pt idx="23">
                  <c:v>Czech Republic (19, 23)</c:v>
                </c:pt>
                <c:pt idx="24">
                  <c:v>Iceland (28, 24)</c:v>
                </c:pt>
                <c:pt idx="25">
                  <c:v>Luxembourg (13, 25)</c:v>
                </c:pt>
                <c:pt idx="26">
                  <c:v>New Zealand (22, 26)</c:v>
                </c:pt>
                <c:pt idx="27">
                  <c:v>Slovak Republic (26, 27)</c:v>
                </c:pt>
                <c:pt idx="28">
                  <c:v>Israel (29, 28)</c:v>
                </c:pt>
                <c:pt idx="29">
                  <c:v>Poland (21, 29)</c:v>
                </c:pt>
                <c:pt idx="30">
                  <c:v>Estonia (30, 30)</c:v>
                </c:pt>
                <c:pt idx="31">
                  <c:v>Turkey (31, 31)</c:v>
                </c:pt>
                <c:pt idx="32">
                  <c:v>Chile (32, 32)</c:v>
                </c:pt>
                <c:pt idx="33">
                  <c:v>Korea (33, 33)</c:v>
                </c:pt>
                <c:pt idx="34">
                  <c:v>Mexico (34, 34)</c:v>
                </c:pt>
              </c:strCache>
            </c:strRef>
          </c:cat>
          <c:val>
            <c:numRef>
              <c:f>Figure4!$D$41:$D$75</c:f>
              <c:numCache>
                <c:formatCode>0.0</c:formatCode>
                <c:ptCount val="35"/>
                <c:pt idx="0">
                  <c:v>3.4420559625565437</c:v>
                </c:pt>
                <c:pt idx="1">
                  <c:v>11.434249734489072</c:v>
                </c:pt>
                <c:pt idx="2">
                  <c:v>1.8320373855064565</c:v>
                </c:pt>
                <c:pt idx="3">
                  <c:v>7.830936749547134</c:v>
                </c:pt>
                <c:pt idx="4">
                  <c:v>4.6920100655627461</c:v>
                </c:pt>
                <c:pt idx="5">
                  <c:v>3.5808226457958225</c:v>
                </c:pt>
                <c:pt idx="6">
                  <c:v>3.5765054275845913</c:v>
                </c:pt>
                <c:pt idx="7">
                  <c:v>1.3519662914850348</c:v>
                </c:pt>
                <c:pt idx="8">
                  <c:v>5.9448360108634475</c:v>
                </c:pt>
                <c:pt idx="9">
                  <c:v>3.3129921727366103</c:v>
                </c:pt>
                <c:pt idx="10">
                  <c:v>1.9312834848488163</c:v>
                </c:pt>
                <c:pt idx="11">
                  <c:v>1.1359745350106718</c:v>
                </c:pt>
                <c:pt idx="12">
                  <c:v>1.9907763352262364</c:v>
                </c:pt>
                <c:pt idx="13">
                  <c:v>1.9248218518481057</c:v>
                </c:pt>
                <c:pt idx="14">
                  <c:v>0.38763779099985263</c:v>
                </c:pt>
                <c:pt idx="15">
                  <c:v>6.8347399265932776</c:v>
                </c:pt>
                <c:pt idx="16">
                  <c:v>1.2181309993282428</c:v>
                </c:pt>
                <c:pt idx="17">
                  <c:v>2.6749913834228964</c:v>
                </c:pt>
                <c:pt idx="18">
                  <c:v>4.5080540188783189</c:v>
                </c:pt>
                <c:pt idx="19">
                  <c:v>2.409668987951846</c:v>
                </c:pt>
                <c:pt idx="20">
                  <c:v>1.9630094070655297</c:v>
                </c:pt>
                <c:pt idx="21">
                  <c:v>2.1910799072915736</c:v>
                </c:pt>
                <c:pt idx="22">
                  <c:v>0.22624975449031193</c:v>
                </c:pt>
                <c:pt idx="23">
                  <c:v>0.54985796754908889</c:v>
                </c:pt>
                <c:pt idx="24">
                  <c:v>6.1682928937892418</c:v>
                </c:pt>
                <c:pt idx="25">
                  <c:v>1.1871536043959934</c:v>
                </c:pt>
                <c:pt idx="26">
                  <c:v>0.46445619920010317</c:v>
                </c:pt>
                <c:pt idx="27">
                  <c:v>0.89617432297229738</c:v>
                </c:pt>
                <c:pt idx="28">
                  <c:v>2.3120508447989545</c:v>
                </c:pt>
                <c:pt idx="29">
                  <c:v>4.6311761329800576E-2</c:v>
                </c:pt>
                <c:pt idx="30">
                  <c:v>1.4199428341533068E-2</c:v>
                </c:pt>
                <c:pt idx="31">
                  <c:v>0</c:v>
                </c:pt>
                <c:pt idx="32">
                  <c:v>3.1458495552676622</c:v>
                </c:pt>
                <c:pt idx="33">
                  <c:v>2.1963741792155371</c:v>
                </c:pt>
                <c:pt idx="34">
                  <c:v>0.2491468338580273</c:v>
                </c:pt>
              </c:numCache>
            </c:numRef>
          </c:val>
        </c:ser>
        <c:ser>
          <c:idx val="3"/>
          <c:order val="3"/>
          <c:tx>
            <c:strRef>
              <c:f>Figure4!$F$39</c:f>
              <c:strCache>
                <c:ptCount val="1"/>
                <c:pt idx="0">
                  <c:v>Net tax effect</c:v>
                </c:pt>
              </c:strCache>
            </c:strRef>
          </c:tx>
          <c:spPr>
            <a:solidFill>
              <a:schemeClr val="bg1">
                <a:lumMod val="65000"/>
              </a:schemeClr>
            </a:solidFill>
            <a:ln w="12700">
              <a:noFill/>
            </a:ln>
          </c:spPr>
          <c:invertIfNegative val="0"/>
          <c:cat>
            <c:strRef>
              <c:f>Figure4!$A$41:$A$75</c:f>
              <c:strCache>
                <c:ptCount val="35"/>
                <c:pt idx="0">
                  <c:v>France (1, 1)</c:v>
                </c:pt>
                <c:pt idx="1">
                  <c:v>United States (24, 2)</c:v>
                </c:pt>
                <c:pt idx="2">
                  <c:v>Belgium (3, 3)</c:v>
                </c:pt>
                <c:pt idx="3">
                  <c:v>Netherlands (15, 4)</c:v>
                </c:pt>
                <c:pt idx="4">
                  <c:v>Denmark (4, 5)</c:v>
                </c:pt>
                <c:pt idx="5">
                  <c:v>Japan (14, 6)</c:v>
                </c:pt>
                <c:pt idx="6">
                  <c:v>Sweden (7, 7)</c:v>
                </c:pt>
                <c:pt idx="7">
                  <c:v>Italy (5, 8)</c:v>
                </c:pt>
                <c:pt idx="8">
                  <c:v>United Kingdom (17, 9)</c:v>
                </c:pt>
                <c:pt idx="9">
                  <c:v>Germany (11, 10)</c:v>
                </c:pt>
                <c:pt idx="10">
                  <c:v>Portugal (10, 11)</c:v>
                </c:pt>
                <c:pt idx="11">
                  <c:v>Finland (2, 12)</c:v>
                </c:pt>
                <c:pt idx="12">
                  <c:v>Austria (6, 13)</c:v>
                </c:pt>
                <c:pt idx="13">
                  <c:v>Greece (9, 14)</c:v>
                </c:pt>
                <c:pt idx="14">
                  <c:v>Spain (8, 15)</c:v>
                </c:pt>
                <c:pt idx="15">
                  <c:v>Switzerland (23, 16)</c:v>
                </c:pt>
                <c:pt idx="16">
                  <c:v>Slovenia (12, 17)</c:v>
                </c:pt>
                <c:pt idx="17">
                  <c:v>OECD</c:v>
                </c:pt>
                <c:pt idx="18">
                  <c:v>Canada (27, 18)</c:v>
                </c:pt>
                <c:pt idx="19">
                  <c:v>Australia (25, 19)</c:v>
                </c:pt>
                <c:pt idx="20">
                  <c:v>Ireland (20, 20)</c:v>
                </c:pt>
                <c:pt idx="21">
                  <c:v>Norway (18, 21)</c:v>
                </c:pt>
                <c:pt idx="22">
                  <c:v>Hungary (16, 22)</c:v>
                </c:pt>
                <c:pt idx="23">
                  <c:v>Czech Republic (19, 23)</c:v>
                </c:pt>
                <c:pt idx="24">
                  <c:v>Iceland (28, 24)</c:v>
                </c:pt>
                <c:pt idx="25">
                  <c:v>Luxembourg (13, 25)</c:v>
                </c:pt>
                <c:pt idx="26">
                  <c:v>New Zealand (22, 26)</c:v>
                </c:pt>
                <c:pt idx="27">
                  <c:v>Slovak Republic (26, 27)</c:v>
                </c:pt>
                <c:pt idx="28">
                  <c:v>Israel (29, 28)</c:v>
                </c:pt>
                <c:pt idx="29">
                  <c:v>Poland (21, 29)</c:v>
                </c:pt>
                <c:pt idx="30">
                  <c:v>Estonia (30, 30)</c:v>
                </c:pt>
                <c:pt idx="31">
                  <c:v>Turkey (31, 31)</c:v>
                </c:pt>
                <c:pt idx="32">
                  <c:v>Chile (32, 32)</c:v>
                </c:pt>
                <c:pt idx="33">
                  <c:v>Korea (33, 33)</c:v>
                </c:pt>
                <c:pt idx="34">
                  <c:v>Mexico (34, 34)</c:v>
                </c:pt>
              </c:strCache>
            </c:strRef>
          </c:cat>
          <c:val>
            <c:numRef>
              <c:f>Figure4!$F$41:$F$75</c:f>
              <c:numCache>
                <c:formatCode>0.0</c:formatCode>
                <c:ptCount val="35"/>
                <c:pt idx="0">
                  <c:v>-3.7239820689681764</c:v>
                </c:pt>
                <c:pt idx="1">
                  <c:v>-1.3956703492687659</c:v>
                </c:pt>
                <c:pt idx="2">
                  <c:v>-3.9772316597809159</c:v>
                </c:pt>
                <c:pt idx="3">
                  <c:v>-5.0994705549944435</c:v>
                </c:pt>
                <c:pt idx="4">
                  <c:v>-8.2960067802355653</c:v>
                </c:pt>
                <c:pt idx="5">
                  <c:v>-1.2694451876091613</c:v>
                </c:pt>
                <c:pt idx="6">
                  <c:v>-5.6249025401949986</c:v>
                </c:pt>
                <c:pt idx="7">
                  <c:v>-4.7669352213882377</c:v>
                </c:pt>
                <c:pt idx="8">
                  <c:v>-2.7926946796776271</c:v>
                </c:pt>
                <c:pt idx="9">
                  <c:v>-3.4583309260328789</c:v>
                </c:pt>
                <c:pt idx="10">
                  <c:v>-3.2971680108576287</c:v>
                </c:pt>
                <c:pt idx="11">
                  <c:v>-6.528571326107965</c:v>
                </c:pt>
                <c:pt idx="12">
                  <c:v>-5.5570832149724403</c:v>
                </c:pt>
                <c:pt idx="13">
                  <c:v>-3.970932341506348</c:v>
                </c:pt>
                <c:pt idx="14">
                  <c:v>-2.9385461246057005</c:v>
                </c:pt>
                <c:pt idx="15">
                  <c:v>-4.2102138207214637</c:v>
                </c:pt>
                <c:pt idx="16">
                  <c:v>-3.7283184480171165</c:v>
                </c:pt>
                <c:pt idx="17">
                  <c:v>-3.179409356448744</c:v>
                </c:pt>
                <c:pt idx="18">
                  <c:v>-1.3582073802759282</c:v>
                </c:pt>
                <c:pt idx="19">
                  <c:v>-0.69415467508578743</c:v>
                </c:pt>
                <c:pt idx="20">
                  <c:v>-2.3791522676015795</c:v>
                </c:pt>
                <c:pt idx="21">
                  <c:v>-4.6899971590770591</c:v>
                </c:pt>
                <c:pt idx="22">
                  <c:v>-3.1621934916715304</c:v>
                </c:pt>
                <c:pt idx="23">
                  <c:v>-1.6948469163914943</c:v>
                </c:pt>
                <c:pt idx="24">
                  <c:v>-3.8520374967226267</c:v>
                </c:pt>
                <c:pt idx="25">
                  <c:v>-5.6999780290153268</c:v>
                </c:pt>
                <c:pt idx="26">
                  <c:v>-2.3250283579736291</c:v>
                </c:pt>
                <c:pt idx="27">
                  <c:v>-1.6301766427912945</c:v>
                </c:pt>
                <c:pt idx="28">
                  <c:v>-1.5921649749203581</c:v>
                </c:pt>
                <c:pt idx="29">
                  <c:v>-3.2377930249546552</c:v>
                </c:pt>
                <c:pt idx="30">
                  <c:v>-2.4941844807608184</c:v>
                </c:pt>
                <c:pt idx="31">
                  <c:v>-1.228141076690509</c:v>
                </c:pt>
                <c:pt idx="32">
                  <c:v>-1.1215477275829411</c:v>
                </c:pt>
                <c:pt idx="33">
                  <c:v>-7.6197253414740374E-3</c:v>
                </c:pt>
                <c:pt idx="34">
                  <c:v>-0.29719143746083443</c:v>
                </c:pt>
              </c:numCache>
            </c:numRef>
          </c:val>
        </c:ser>
        <c:dLbls>
          <c:showLegendKey val="0"/>
          <c:showVal val="0"/>
          <c:showCatName val="0"/>
          <c:showSerName val="0"/>
          <c:showPercent val="0"/>
          <c:showBubbleSize val="0"/>
        </c:dLbls>
        <c:gapWidth val="80"/>
        <c:overlap val="100"/>
        <c:axId val="260149632"/>
        <c:axId val="260151168"/>
      </c:barChart>
      <c:lineChart>
        <c:grouping val="standard"/>
        <c:varyColors val="0"/>
        <c:ser>
          <c:idx val="2"/>
          <c:order val="2"/>
          <c:tx>
            <c:strRef>
              <c:f>Figure4!$E$39</c:f>
              <c:strCache>
                <c:ptCount val="1"/>
                <c:pt idx="0">
                  <c:v>Net total social expenditure (↘)</c:v>
                </c:pt>
              </c:strCache>
            </c:strRef>
          </c:tx>
          <c:spPr>
            <a:ln>
              <a:noFill/>
            </a:ln>
          </c:spPr>
          <c:marker>
            <c:symbol val="diamond"/>
            <c:size val="8"/>
            <c:spPr>
              <a:solidFill>
                <a:srgbClr val="FF6600"/>
              </a:solidFill>
              <a:ln>
                <a:solidFill>
                  <a:sysClr val="windowText" lastClr="000000">
                    <a:shade val="95000"/>
                    <a:satMod val="105000"/>
                  </a:sysClr>
                </a:solidFill>
              </a:ln>
            </c:spPr>
          </c:marker>
          <c:cat>
            <c:strRef>
              <c:f>Figure4!$A$41:$A$75</c:f>
              <c:strCache>
                <c:ptCount val="35"/>
                <c:pt idx="0">
                  <c:v>France (1, 1)</c:v>
                </c:pt>
                <c:pt idx="1">
                  <c:v>United States (24, 2)</c:v>
                </c:pt>
                <c:pt idx="2">
                  <c:v>Belgium (3, 3)</c:v>
                </c:pt>
                <c:pt idx="3">
                  <c:v>Netherlands (15, 4)</c:v>
                </c:pt>
                <c:pt idx="4">
                  <c:v>Denmark (4, 5)</c:v>
                </c:pt>
                <c:pt idx="5">
                  <c:v>Japan (14, 6)</c:v>
                </c:pt>
                <c:pt idx="6">
                  <c:v>Sweden (7, 7)</c:v>
                </c:pt>
                <c:pt idx="7">
                  <c:v>Italy (5, 8)</c:v>
                </c:pt>
                <c:pt idx="8">
                  <c:v>United Kingdom (17, 9)</c:v>
                </c:pt>
                <c:pt idx="9">
                  <c:v>Germany (11, 10)</c:v>
                </c:pt>
                <c:pt idx="10">
                  <c:v>Portugal (10, 11)</c:v>
                </c:pt>
                <c:pt idx="11">
                  <c:v>Finland (2, 12)</c:v>
                </c:pt>
                <c:pt idx="12">
                  <c:v>Austria (6, 13)</c:v>
                </c:pt>
                <c:pt idx="13">
                  <c:v>Greece (9, 14)</c:v>
                </c:pt>
                <c:pt idx="14">
                  <c:v>Spain (8, 15)</c:v>
                </c:pt>
                <c:pt idx="15">
                  <c:v>Switzerland (23, 16)</c:v>
                </c:pt>
                <c:pt idx="16">
                  <c:v>Slovenia (12, 17)</c:v>
                </c:pt>
                <c:pt idx="17">
                  <c:v>OECD</c:v>
                </c:pt>
                <c:pt idx="18">
                  <c:v>Canada (27, 18)</c:v>
                </c:pt>
                <c:pt idx="19">
                  <c:v>Australia (25, 19)</c:v>
                </c:pt>
                <c:pt idx="20">
                  <c:v>Ireland (20, 20)</c:v>
                </c:pt>
                <c:pt idx="21">
                  <c:v>Norway (18, 21)</c:v>
                </c:pt>
                <c:pt idx="22">
                  <c:v>Hungary (16, 22)</c:v>
                </c:pt>
                <c:pt idx="23">
                  <c:v>Czech Republic (19, 23)</c:v>
                </c:pt>
                <c:pt idx="24">
                  <c:v>Iceland (28, 24)</c:v>
                </c:pt>
                <c:pt idx="25">
                  <c:v>Luxembourg (13, 25)</c:v>
                </c:pt>
                <c:pt idx="26">
                  <c:v>New Zealand (22, 26)</c:v>
                </c:pt>
                <c:pt idx="27">
                  <c:v>Slovak Republic (26, 27)</c:v>
                </c:pt>
                <c:pt idx="28">
                  <c:v>Israel (29, 28)</c:v>
                </c:pt>
                <c:pt idx="29">
                  <c:v>Poland (21, 29)</c:v>
                </c:pt>
                <c:pt idx="30">
                  <c:v>Estonia (30, 30)</c:v>
                </c:pt>
                <c:pt idx="31">
                  <c:v>Turkey (31, 31)</c:v>
                </c:pt>
                <c:pt idx="32">
                  <c:v>Chile (32, 32)</c:v>
                </c:pt>
                <c:pt idx="33">
                  <c:v>Korea (33, 33)</c:v>
                </c:pt>
                <c:pt idx="34">
                  <c:v>Mexico (34, 34)</c:v>
                </c:pt>
              </c:strCache>
            </c:strRef>
          </c:cat>
          <c:val>
            <c:numRef>
              <c:f>Figure4!$E$41:$E$75</c:f>
              <c:numCache>
                <c:formatCode>0.00</c:formatCode>
                <c:ptCount val="35"/>
                <c:pt idx="0">
                  <c:v>31.210659885349486</c:v>
                </c:pt>
                <c:pt idx="1">
                  <c:v>28.840642576769117</c:v>
                </c:pt>
                <c:pt idx="2">
                  <c:v>27.179055246629368</c:v>
                </c:pt>
                <c:pt idx="3">
                  <c:v>25.610933643028748</c:v>
                </c:pt>
                <c:pt idx="4">
                  <c:v>25.412943622206257</c:v>
                </c:pt>
                <c:pt idx="5">
                  <c:v>25.407384481269489</c:v>
                </c:pt>
                <c:pt idx="6">
                  <c:v>25.337838965676912</c:v>
                </c:pt>
                <c:pt idx="7">
                  <c:v>25.20446893977185</c:v>
                </c:pt>
                <c:pt idx="8">
                  <c:v>25.025971602255265</c:v>
                </c:pt>
                <c:pt idx="9">
                  <c:v>24.612481339831724</c:v>
                </c:pt>
                <c:pt idx="10">
                  <c:v>24.130841019655882</c:v>
                </c:pt>
                <c:pt idx="11">
                  <c:v>24.089265587307136</c:v>
                </c:pt>
                <c:pt idx="12">
                  <c:v>23.992549442918527</c:v>
                </c:pt>
                <c:pt idx="13">
                  <c:v>23.875278604922894</c:v>
                </c:pt>
                <c:pt idx="14">
                  <c:v>23.729043006050109</c:v>
                </c:pt>
                <c:pt idx="15">
                  <c:v>21.819560612362128</c:v>
                </c:pt>
                <c:pt idx="16">
                  <c:v>21.467642255210521</c:v>
                </c:pt>
                <c:pt idx="17" formatCode="0.0">
                  <c:v>20.766529111026433</c:v>
                </c:pt>
                <c:pt idx="18">
                  <c:v>20.03801181846087</c:v>
                </c:pt>
                <c:pt idx="19">
                  <c:v>19.824510681378797</c:v>
                </c:pt>
                <c:pt idx="20">
                  <c:v>19.813002796058871</c:v>
                </c:pt>
                <c:pt idx="21">
                  <c:v>19.265707111983723</c:v>
                </c:pt>
                <c:pt idx="22">
                  <c:v>19.172015854527359</c:v>
                </c:pt>
                <c:pt idx="23">
                  <c:v>19.115996045314031</c:v>
                </c:pt>
                <c:pt idx="24">
                  <c:v>18.919580079789714</c:v>
                </c:pt>
                <c:pt idx="25">
                  <c:v>18.720187067757958</c:v>
                </c:pt>
                <c:pt idx="26">
                  <c:v>17.414568247802674</c:v>
                </c:pt>
                <c:pt idx="27">
                  <c:v>17.369377369540416</c:v>
                </c:pt>
                <c:pt idx="28">
                  <c:v>16.835943851873363</c:v>
                </c:pt>
                <c:pt idx="29">
                  <c:v>16.2537638841569</c:v>
                </c:pt>
                <c:pt idx="30">
                  <c:v>13.391219181402271</c:v>
                </c:pt>
                <c:pt idx="31">
                  <c:v>12.131125080238416</c:v>
                </c:pt>
                <c:pt idx="32">
                  <c:v>12.026163612934079</c:v>
                </c:pt>
                <c:pt idx="33">
                  <c:v>11.520551681875917</c:v>
                </c:pt>
                <c:pt idx="34">
                  <c:v>7.3037045785881407</c:v>
                </c:pt>
              </c:numCache>
            </c:numRef>
          </c:val>
          <c:smooth val="0"/>
        </c:ser>
        <c:dLbls>
          <c:showLegendKey val="0"/>
          <c:showVal val="0"/>
          <c:showCatName val="0"/>
          <c:showSerName val="0"/>
          <c:showPercent val="0"/>
          <c:showBubbleSize val="0"/>
        </c:dLbls>
        <c:dropLines/>
        <c:marker val="1"/>
        <c:smooth val="0"/>
        <c:axId val="260149632"/>
        <c:axId val="260151168"/>
      </c:lineChart>
      <c:catAx>
        <c:axId val="260149632"/>
        <c:scaling>
          <c:orientation val="minMax"/>
        </c:scaling>
        <c:delete val="0"/>
        <c:axPos val="b"/>
        <c:numFmt formatCode="0.00" sourceLinked="1"/>
        <c:majorTickMark val="none"/>
        <c:minorTickMark val="none"/>
        <c:tickLblPos val="low"/>
        <c:spPr>
          <a:ln w="3175">
            <a:solidFill>
              <a:srgbClr val="C0C0C0"/>
            </a:solidFill>
            <a:prstDash val="solid"/>
          </a:ln>
        </c:spPr>
        <c:txPr>
          <a:bodyPr rot="-2700000" vert="horz"/>
          <a:lstStyle/>
          <a:p>
            <a:pPr>
              <a:defRPr sz="900" b="0" i="0" u="none" strike="noStrike" baseline="0">
                <a:solidFill>
                  <a:srgbClr val="000000"/>
                </a:solidFill>
                <a:latin typeface="+mn-lt"/>
                <a:ea typeface="Arial"/>
                <a:cs typeface="Arial"/>
              </a:defRPr>
            </a:pPr>
            <a:endParaRPr lang="en-US"/>
          </a:p>
        </c:txPr>
        <c:crossAx val="260151168"/>
        <c:crosses val="autoZero"/>
        <c:auto val="1"/>
        <c:lblAlgn val="ctr"/>
        <c:lblOffset val="100"/>
        <c:tickLblSkip val="1"/>
        <c:tickMarkSkip val="1"/>
        <c:noMultiLvlLbl val="0"/>
      </c:catAx>
      <c:valAx>
        <c:axId val="260151168"/>
        <c:scaling>
          <c:orientation val="minMax"/>
          <c:max val="40"/>
          <c:min val="-10"/>
        </c:scaling>
        <c:delete val="0"/>
        <c:axPos val="l"/>
        <c:majorGridlines>
          <c:spPr>
            <a:ln w="12700">
              <a:solidFill>
                <a:schemeClr val="bg1"/>
              </a:solidFill>
              <a:prstDash val="solid"/>
            </a:ln>
          </c:spPr>
        </c:majorGridlines>
        <c:numFmt formatCode="0" sourceLinked="0"/>
        <c:majorTickMark val="none"/>
        <c:minorTickMark val="none"/>
        <c:tickLblPos val="nextTo"/>
        <c:spPr>
          <a:ln w="12700">
            <a:no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260149632"/>
        <c:crosses val="autoZero"/>
        <c:crossBetween val="between"/>
        <c:majorUnit val="5"/>
      </c:valAx>
      <c:spPr>
        <a:solidFill>
          <a:schemeClr val="accent1">
            <a:lumMod val="20000"/>
            <a:lumOff val="80000"/>
          </a:schemeClr>
        </a:solidFill>
        <a:ln w="25400">
          <a:noFill/>
        </a:ln>
      </c:spPr>
    </c:plotArea>
    <c:legend>
      <c:legendPos val="t"/>
      <c:layout>
        <c:manualLayout>
          <c:xMode val="edge"/>
          <c:yMode val="edge"/>
          <c:x val="6.0049269656725572E-2"/>
          <c:y val="2.4413145539906103E-2"/>
          <c:w val="0.92103893686317539"/>
          <c:h val="5.1227017675422148E-2"/>
        </c:manualLayout>
      </c:layout>
      <c:overlay val="0"/>
      <c:spPr>
        <a:solidFill>
          <a:schemeClr val="accent1">
            <a:lumMod val="20000"/>
            <a:lumOff val="80000"/>
          </a:schemeClr>
        </a:solidFill>
        <a:ln>
          <a:noFill/>
        </a:ln>
      </c:spPr>
      <c:txPr>
        <a:bodyPr/>
        <a:lstStyle/>
        <a:p>
          <a:pPr>
            <a:defRPr sz="90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858369098713E-2"/>
          <c:y val="9.4744300870331671E-2"/>
          <c:w val="0.92489270386266043"/>
          <c:h val="0.66369356775730703"/>
        </c:manualLayout>
      </c:layout>
      <c:barChart>
        <c:barDir val="col"/>
        <c:grouping val="stacked"/>
        <c:varyColors val="0"/>
        <c:ser>
          <c:idx val="0"/>
          <c:order val="0"/>
          <c:tx>
            <c:strRef>
              <c:f>Figure4!$C$40</c:f>
              <c:strCache>
                <c:ptCount val="1"/>
                <c:pt idx="0">
                  <c:v>Dépenses sociales publiques brutes</c:v>
                </c:pt>
              </c:strCache>
            </c:strRef>
          </c:tx>
          <c:spPr>
            <a:solidFill>
              <a:schemeClr val="tx2"/>
            </a:solidFill>
            <a:ln w="12700">
              <a:noFill/>
              <a:prstDash val="solid"/>
            </a:ln>
          </c:spPr>
          <c:invertIfNegative val="0"/>
          <c:dPt>
            <c:idx val="2"/>
            <c:invertIfNegative val="0"/>
            <c:bubble3D val="0"/>
            <c:spPr>
              <a:solidFill>
                <a:schemeClr val="tx2"/>
              </a:solidFill>
              <a:ln w="31750">
                <a:noFill/>
                <a:prstDash val="solid"/>
              </a:ln>
            </c:spPr>
          </c:dPt>
          <c:dPt>
            <c:idx val="6"/>
            <c:invertIfNegative val="0"/>
            <c:bubble3D val="0"/>
            <c:spPr>
              <a:solidFill>
                <a:schemeClr val="tx2"/>
              </a:solidFill>
              <a:ln w="15875" cmpd="sng">
                <a:noFill/>
                <a:prstDash val="solid"/>
              </a:ln>
            </c:spPr>
          </c:dPt>
          <c:dPt>
            <c:idx val="7"/>
            <c:invertIfNegative val="0"/>
            <c:bubble3D val="0"/>
          </c:dPt>
          <c:cat>
            <c:strRef>
              <c:f>Figure4!$K$41:$K$75</c:f>
              <c:strCache>
                <c:ptCount val="35"/>
                <c:pt idx="0">
                  <c:v>France (1, 1)</c:v>
                </c:pt>
                <c:pt idx="1">
                  <c:v>États-Unis (24, 2)</c:v>
                </c:pt>
                <c:pt idx="2">
                  <c:v>Belgique (3, 3)</c:v>
                </c:pt>
                <c:pt idx="3">
                  <c:v>Pays-Bas (15, 4)</c:v>
                </c:pt>
                <c:pt idx="4">
                  <c:v>Danemark (4, 5)</c:v>
                </c:pt>
                <c:pt idx="5">
                  <c:v>Japon (14, 6)</c:v>
                </c:pt>
                <c:pt idx="6">
                  <c:v>Suède (7, 7)</c:v>
                </c:pt>
                <c:pt idx="7">
                  <c:v>Italie (5, 8)</c:v>
                </c:pt>
                <c:pt idx="8">
                  <c:v>Royaume-Uni (17, 9)</c:v>
                </c:pt>
                <c:pt idx="9">
                  <c:v>Allemagne (11, 10)</c:v>
                </c:pt>
                <c:pt idx="10">
                  <c:v>Portugal (10, 11)</c:v>
                </c:pt>
                <c:pt idx="11">
                  <c:v>Finlande (2, 12)</c:v>
                </c:pt>
                <c:pt idx="12">
                  <c:v>Autriche (6, 13)</c:v>
                </c:pt>
                <c:pt idx="13">
                  <c:v>Grèce (9, 14)</c:v>
                </c:pt>
                <c:pt idx="14">
                  <c:v>Espagne (8, 15)</c:v>
                </c:pt>
                <c:pt idx="15">
                  <c:v>Suisse (23, 16)</c:v>
                </c:pt>
                <c:pt idx="16">
                  <c:v>Slovénie (12, 17)</c:v>
                </c:pt>
                <c:pt idx="17">
                  <c:v>OCDE</c:v>
                </c:pt>
                <c:pt idx="18">
                  <c:v>Canada (27, 18)</c:v>
                </c:pt>
                <c:pt idx="19">
                  <c:v>Australie (25, 19)</c:v>
                </c:pt>
                <c:pt idx="20">
                  <c:v>Irlande (20, 20)</c:v>
                </c:pt>
                <c:pt idx="21">
                  <c:v>Norvège (18, 21)</c:v>
                </c:pt>
                <c:pt idx="22">
                  <c:v>Hongrie (16, 22)</c:v>
                </c:pt>
                <c:pt idx="23">
                  <c:v>République tchèque (19, 23)</c:v>
                </c:pt>
                <c:pt idx="24">
                  <c:v>Islande (28, 24)</c:v>
                </c:pt>
                <c:pt idx="25">
                  <c:v>Luxembourg (13, 25)</c:v>
                </c:pt>
                <c:pt idx="26">
                  <c:v>Nouvelle-Zélande (22, 26)</c:v>
                </c:pt>
                <c:pt idx="27">
                  <c:v>République slovaque (26, 27)</c:v>
                </c:pt>
                <c:pt idx="28">
                  <c:v>Israël (29, 28)</c:v>
                </c:pt>
                <c:pt idx="29">
                  <c:v>Pologne (21, 29)</c:v>
                </c:pt>
                <c:pt idx="30">
                  <c:v>Estonie (30, 30)</c:v>
                </c:pt>
                <c:pt idx="31">
                  <c:v>Turquie (31, 31)</c:v>
                </c:pt>
                <c:pt idx="32">
                  <c:v>Chili (32, 32)</c:v>
                </c:pt>
                <c:pt idx="33">
                  <c:v>Corée (33, 33)</c:v>
                </c:pt>
                <c:pt idx="34">
                  <c:v>Mexique (34, 34)</c:v>
                </c:pt>
              </c:strCache>
            </c:strRef>
          </c:cat>
          <c:val>
            <c:numRef>
              <c:f>Figure4!$C$41:$C$75</c:f>
              <c:numCache>
                <c:formatCode>0.0</c:formatCode>
                <c:ptCount val="35"/>
                <c:pt idx="0">
                  <c:v>31.492585991761118</c:v>
                </c:pt>
                <c:pt idx="1">
                  <c:v>18.802063191548811</c:v>
                </c:pt>
                <c:pt idx="2">
                  <c:v>29.324249520903827</c:v>
                </c:pt>
                <c:pt idx="3">
                  <c:v>22.879467448476056</c:v>
                </c:pt>
                <c:pt idx="4">
                  <c:v>29.016940336879077</c:v>
                </c:pt>
                <c:pt idx="5">
                  <c:v>23.096007023082826</c:v>
                </c:pt>
                <c:pt idx="6">
                  <c:v>27.386236078287318</c:v>
                </c:pt>
                <c:pt idx="7">
                  <c:v>28.619437869675053</c:v>
                </c:pt>
                <c:pt idx="8">
                  <c:v>21.873830271069444</c:v>
                </c:pt>
                <c:pt idx="9">
                  <c:v>24.757820093127993</c:v>
                </c:pt>
                <c:pt idx="10">
                  <c:v>25.496725545664695</c:v>
                </c:pt>
                <c:pt idx="11">
                  <c:v>29.481862378404429</c:v>
                </c:pt>
                <c:pt idx="12">
                  <c:v>27.558856322664731</c:v>
                </c:pt>
                <c:pt idx="13">
                  <c:v>25.921389094581137</c:v>
                </c:pt>
                <c:pt idx="14">
                  <c:v>26.279951339655955</c:v>
                </c:pt>
                <c:pt idx="15">
                  <c:v>19.195034506490316</c:v>
                </c:pt>
                <c:pt idx="16">
                  <c:v>23.977829703899395</c:v>
                </c:pt>
                <c:pt idx="17">
                  <c:v>21.270947084052281</c:v>
                </c:pt>
                <c:pt idx="18">
                  <c:v>16.888165179858479</c:v>
                </c:pt>
                <c:pt idx="19">
                  <c:v>18.108996368512738</c:v>
                </c:pt>
                <c:pt idx="20">
                  <c:v>20.22914565659492</c:v>
                </c:pt>
                <c:pt idx="21">
                  <c:v>21.764624363769208</c:v>
                </c:pt>
                <c:pt idx="22">
                  <c:v>22.107959591708578</c:v>
                </c:pt>
                <c:pt idx="23">
                  <c:v>20.260984994156434</c:v>
                </c:pt>
                <c:pt idx="24">
                  <c:v>16.603324682723098</c:v>
                </c:pt>
                <c:pt idx="25">
                  <c:v>23.233011492377294</c:v>
                </c:pt>
                <c:pt idx="26">
                  <c:v>19.275140406576199</c:v>
                </c:pt>
                <c:pt idx="27">
                  <c:v>18.103379689359414</c:v>
                </c:pt>
                <c:pt idx="28">
                  <c:v>16.116057981994768</c:v>
                </c:pt>
                <c:pt idx="29">
                  <c:v>19.445245147781755</c:v>
                </c:pt>
                <c:pt idx="30">
                  <c:v>15.871204233821556</c:v>
                </c:pt>
                <c:pt idx="31">
                  <c:v>13.359266156928925</c:v>
                </c:pt>
                <c:pt idx="32">
                  <c:v>10.001861785249357</c:v>
                </c:pt>
                <c:pt idx="33">
                  <c:v>9.3317972280018537</c:v>
                </c:pt>
                <c:pt idx="34">
                  <c:v>7.3517491821909475</c:v>
                </c:pt>
              </c:numCache>
            </c:numRef>
          </c:val>
        </c:ser>
        <c:ser>
          <c:idx val="1"/>
          <c:order val="1"/>
          <c:tx>
            <c:strRef>
              <c:f>Figure4!$D$40</c:f>
              <c:strCache>
                <c:ptCount val="1"/>
                <c:pt idx="0">
                  <c:v>Dépenses sociales privées brutes</c:v>
                </c:pt>
              </c:strCache>
            </c:strRef>
          </c:tx>
          <c:spPr>
            <a:solidFill>
              <a:schemeClr val="tx2">
                <a:lumMod val="40000"/>
                <a:lumOff val="60000"/>
              </a:schemeClr>
            </a:solidFill>
          </c:spPr>
          <c:invertIfNegative val="0"/>
          <c:cat>
            <c:strRef>
              <c:f>Figure4!$K$41:$K$75</c:f>
              <c:strCache>
                <c:ptCount val="35"/>
                <c:pt idx="0">
                  <c:v>France (1, 1)</c:v>
                </c:pt>
                <c:pt idx="1">
                  <c:v>États-Unis (24, 2)</c:v>
                </c:pt>
                <c:pt idx="2">
                  <c:v>Belgique (3, 3)</c:v>
                </c:pt>
                <c:pt idx="3">
                  <c:v>Pays-Bas (15, 4)</c:v>
                </c:pt>
                <c:pt idx="4">
                  <c:v>Danemark (4, 5)</c:v>
                </c:pt>
                <c:pt idx="5">
                  <c:v>Japon (14, 6)</c:v>
                </c:pt>
                <c:pt idx="6">
                  <c:v>Suède (7, 7)</c:v>
                </c:pt>
                <c:pt idx="7">
                  <c:v>Italie (5, 8)</c:v>
                </c:pt>
                <c:pt idx="8">
                  <c:v>Royaume-Uni (17, 9)</c:v>
                </c:pt>
                <c:pt idx="9">
                  <c:v>Allemagne (11, 10)</c:v>
                </c:pt>
                <c:pt idx="10">
                  <c:v>Portugal (10, 11)</c:v>
                </c:pt>
                <c:pt idx="11">
                  <c:v>Finlande (2, 12)</c:v>
                </c:pt>
                <c:pt idx="12">
                  <c:v>Autriche (6, 13)</c:v>
                </c:pt>
                <c:pt idx="13">
                  <c:v>Grèce (9, 14)</c:v>
                </c:pt>
                <c:pt idx="14">
                  <c:v>Espagne (8, 15)</c:v>
                </c:pt>
                <c:pt idx="15">
                  <c:v>Suisse (23, 16)</c:v>
                </c:pt>
                <c:pt idx="16">
                  <c:v>Slovénie (12, 17)</c:v>
                </c:pt>
                <c:pt idx="17">
                  <c:v>OCDE</c:v>
                </c:pt>
                <c:pt idx="18">
                  <c:v>Canada (27, 18)</c:v>
                </c:pt>
                <c:pt idx="19">
                  <c:v>Australie (25, 19)</c:v>
                </c:pt>
                <c:pt idx="20">
                  <c:v>Irlande (20, 20)</c:v>
                </c:pt>
                <c:pt idx="21">
                  <c:v>Norvège (18, 21)</c:v>
                </c:pt>
                <c:pt idx="22">
                  <c:v>Hongrie (16, 22)</c:v>
                </c:pt>
                <c:pt idx="23">
                  <c:v>République tchèque (19, 23)</c:v>
                </c:pt>
                <c:pt idx="24">
                  <c:v>Islande (28, 24)</c:v>
                </c:pt>
                <c:pt idx="25">
                  <c:v>Luxembourg (13, 25)</c:v>
                </c:pt>
                <c:pt idx="26">
                  <c:v>Nouvelle-Zélande (22, 26)</c:v>
                </c:pt>
                <c:pt idx="27">
                  <c:v>République slovaque (26, 27)</c:v>
                </c:pt>
                <c:pt idx="28">
                  <c:v>Israël (29, 28)</c:v>
                </c:pt>
                <c:pt idx="29">
                  <c:v>Pologne (21, 29)</c:v>
                </c:pt>
                <c:pt idx="30">
                  <c:v>Estonie (30, 30)</c:v>
                </c:pt>
                <c:pt idx="31">
                  <c:v>Turquie (31, 31)</c:v>
                </c:pt>
                <c:pt idx="32">
                  <c:v>Chili (32, 32)</c:v>
                </c:pt>
                <c:pt idx="33">
                  <c:v>Corée (33, 33)</c:v>
                </c:pt>
                <c:pt idx="34">
                  <c:v>Mexique (34, 34)</c:v>
                </c:pt>
              </c:strCache>
            </c:strRef>
          </c:cat>
          <c:val>
            <c:numRef>
              <c:f>Figure4!$D$41:$D$75</c:f>
              <c:numCache>
                <c:formatCode>0.0</c:formatCode>
                <c:ptCount val="35"/>
                <c:pt idx="0">
                  <c:v>3.4420559625565437</c:v>
                </c:pt>
                <c:pt idx="1">
                  <c:v>11.434249734489072</c:v>
                </c:pt>
                <c:pt idx="2">
                  <c:v>1.8320373855064565</c:v>
                </c:pt>
                <c:pt idx="3">
                  <c:v>7.830936749547134</c:v>
                </c:pt>
                <c:pt idx="4">
                  <c:v>4.6920100655627461</c:v>
                </c:pt>
                <c:pt idx="5">
                  <c:v>3.5808226457958225</c:v>
                </c:pt>
                <c:pt idx="6">
                  <c:v>3.5765054275845913</c:v>
                </c:pt>
                <c:pt idx="7">
                  <c:v>1.3519662914850348</c:v>
                </c:pt>
                <c:pt idx="8">
                  <c:v>5.9448360108634475</c:v>
                </c:pt>
                <c:pt idx="9">
                  <c:v>3.3129921727366103</c:v>
                </c:pt>
                <c:pt idx="10">
                  <c:v>1.9312834848488163</c:v>
                </c:pt>
                <c:pt idx="11">
                  <c:v>1.1359745350106718</c:v>
                </c:pt>
                <c:pt idx="12">
                  <c:v>1.9907763352262364</c:v>
                </c:pt>
                <c:pt idx="13">
                  <c:v>1.9248218518481057</c:v>
                </c:pt>
                <c:pt idx="14">
                  <c:v>0.38763779099985263</c:v>
                </c:pt>
                <c:pt idx="15">
                  <c:v>6.8347399265932776</c:v>
                </c:pt>
                <c:pt idx="16">
                  <c:v>1.2181309993282428</c:v>
                </c:pt>
                <c:pt idx="17">
                  <c:v>2.6749913834228964</c:v>
                </c:pt>
                <c:pt idx="18">
                  <c:v>4.5080540188783189</c:v>
                </c:pt>
                <c:pt idx="19">
                  <c:v>2.409668987951846</c:v>
                </c:pt>
                <c:pt idx="20">
                  <c:v>1.9630094070655297</c:v>
                </c:pt>
                <c:pt idx="21">
                  <c:v>2.1910799072915736</c:v>
                </c:pt>
                <c:pt idx="22">
                  <c:v>0.22624975449031193</c:v>
                </c:pt>
                <c:pt idx="23">
                  <c:v>0.54985796754908889</c:v>
                </c:pt>
                <c:pt idx="24">
                  <c:v>6.1682928937892418</c:v>
                </c:pt>
                <c:pt idx="25">
                  <c:v>1.1871536043959934</c:v>
                </c:pt>
                <c:pt idx="26">
                  <c:v>0.46445619920010317</c:v>
                </c:pt>
                <c:pt idx="27">
                  <c:v>0.89617432297229738</c:v>
                </c:pt>
                <c:pt idx="28">
                  <c:v>2.3120508447989545</c:v>
                </c:pt>
                <c:pt idx="29">
                  <c:v>4.6311761329800576E-2</c:v>
                </c:pt>
                <c:pt idx="30">
                  <c:v>1.4199428341533068E-2</c:v>
                </c:pt>
                <c:pt idx="31">
                  <c:v>0</c:v>
                </c:pt>
                <c:pt idx="32">
                  <c:v>3.1458495552676622</c:v>
                </c:pt>
                <c:pt idx="33">
                  <c:v>2.1963741792155371</c:v>
                </c:pt>
                <c:pt idx="34">
                  <c:v>0.2491468338580273</c:v>
                </c:pt>
              </c:numCache>
            </c:numRef>
          </c:val>
        </c:ser>
        <c:ser>
          <c:idx val="3"/>
          <c:order val="3"/>
          <c:tx>
            <c:strRef>
              <c:f>Figure4!$F$40</c:f>
              <c:strCache>
                <c:ptCount val="1"/>
                <c:pt idx="0">
                  <c:v>Effet fiscal net</c:v>
                </c:pt>
              </c:strCache>
            </c:strRef>
          </c:tx>
          <c:spPr>
            <a:solidFill>
              <a:schemeClr val="bg1">
                <a:lumMod val="65000"/>
              </a:schemeClr>
            </a:solidFill>
            <a:ln w="12700">
              <a:noFill/>
            </a:ln>
          </c:spPr>
          <c:invertIfNegative val="0"/>
          <c:cat>
            <c:strRef>
              <c:f>Figure4!$K$41:$K$75</c:f>
              <c:strCache>
                <c:ptCount val="35"/>
                <c:pt idx="0">
                  <c:v>France (1, 1)</c:v>
                </c:pt>
                <c:pt idx="1">
                  <c:v>États-Unis (24, 2)</c:v>
                </c:pt>
                <c:pt idx="2">
                  <c:v>Belgique (3, 3)</c:v>
                </c:pt>
                <c:pt idx="3">
                  <c:v>Pays-Bas (15, 4)</c:v>
                </c:pt>
                <c:pt idx="4">
                  <c:v>Danemark (4, 5)</c:v>
                </c:pt>
                <c:pt idx="5">
                  <c:v>Japon (14, 6)</c:v>
                </c:pt>
                <c:pt idx="6">
                  <c:v>Suède (7, 7)</c:v>
                </c:pt>
                <c:pt idx="7">
                  <c:v>Italie (5, 8)</c:v>
                </c:pt>
                <c:pt idx="8">
                  <c:v>Royaume-Uni (17, 9)</c:v>
                </c:pt>
                <c:pt idx="9">
                  <c:v>Allemagne (11, 10)</c:v>
                </c:pt>
                <c:pt idx="10">
                  <c:v>Portugal (10, 11)</c:v>
                </c:pt>
                <c:pt idx="11">
                  <c:v>Finlande (2, 12)</c:v>
                </c:pt>
                <c:pt idx="12">
                  <c:v>Autriche (6, 13)</c:v>
                </c:pt>
                <c:pt idx="13">
                  <c:v>Grèce (9, 14)</c:v>
                </c:pt>
                <c:pt idx="14">
                  <c:v>Espagne (8, 15)</c:v>
                </c:pt>
                <c:pt idx="15">
                  <c:v>Suisse (23, 16)</c:v>
                </c:pt>
                <c:pt idx="16">
                  <c:v>Slovénie (12, 17)</c:v>
                </c:pt>
                <c:pt idx="17">
                  <c:v>OCDE</c:v>
                </c:pt>
                <c:pt idx="18">
                  <c:v>Canada (27, 18)</c:v>
                </c:pt>
                <c:pt idx="19">
                  <c:v>Australie (25, 19)</c:v>
                </c:pt>
                <c:pt idx="20">
                  <c:v>Irlande (20, 20)</c:v>
                </c:pt>
                <c:pt idx="21">
                  <c:v>Norvège (18, 21)</c:v>
                </c:pt>
                <c:pt idx="22">
                  <c:v>Hongrie (16, 22)</c:v>
                </c:pt>
                <c:pt idx="23">
                  <c:v>République tchèque (19, 23)</c:v>
                </c:pt>
                <c:pt idx="24">
                  <c:v>Islande (28, 24)</c:v>
                </c:pt>
                <c:pt idx="25">
                  <c:v>Luxembourg (13, 25)</c:v>
                </c:pt>
                <c:pt idx="26">
                  <c:v>Nouvelle-Zélande (22, 26)</c:v>
                </c:pt>
                <c:pt idx="27">
                  <c:v>République slovaque (26, 27)</c:v>
                </c:pt>
                <c:pt idx="28">
                  <c:v>Israël (29, 28)</c:v>
                </c:pt>
                <c:pt idx="29">
                  <c:v>Pologne (21, 29)</c:v>
                </c:pt>
                <c:pt idx="30">
                  <c:v>Estonie (30, 30)</c:v>
                </c:pt>
                <c:pt idx="31">
                  <c:v>Turquie (31, 31)</c:v>
                </c:pt>
                <c:pt idx="32">
                  <c:v>Chili (32, 32)</c:v>
                </c:pt>
                <c:pt idx="33">
                  <c:v>Corée (33, 33)</c:v>
                </c:pt>
                <c:pt idx="34">
                  <c:v>Mexique (34, 34)</c:v>
                </c:pt>
              </c:strCache>
            </c:strRef>
          </c:cat>
          <c:val>
            <c:numRef>
              <c:f>Figure4!$F$41:$F$75</c:f>
              <c:numCache>
                <c:formatCode>0.0</c:formatCode>
                <c:ptCount val="35"/>
                <c:pt idx="0">
                  <c:v>-3.7239820689681764</c:v>
                </c:pt>
                <c:pt idx="1">
                  <c:v>-1.3956703492687659</c:v>
                </c:pt>
                <c:pt idx="2">
                  <c:v>-3.9772316597809159</c:v>
                </c:pt>
                <c:pt idx="3">
                  <c:v>-5.0994705549944435</c:v>
                </c:pt>
                <c:pt idx="4">
                  <c:v>-8.2960067802355653</c:v>
                </c:pt>
                <c:pt idx="5">
                  <c:v>-1.2694451876091613</c:v>
                </c:pt>
                <c:pt idx="6">
                  <c:v>-5.6249025401949986</c:v>
                </c:pt>
                <c:pt idx="7">
                  <c:v>-4.7669352213882377</c:v>
                </c:pt>
                <c:pt idx="8">
                  <c:v>-2.7926946796776271</c:v>
                </c:pt>
                <c:pt idx="9">
                  <c:v>-3.4583309260328789</c:v>
                </c:pt>
                <c:pt idx="10">
                  <c:v>-3.2971680108576287</c:v>
                </c:pt>
                <c:pt idx="11">
                  <c:v>-6.528571326107965</c:v>
                </c:pt>
                <c:pt idx="12">
                  <c:v>-5.5570832149724403</c:v>
                </c:pt>
                <c:pt idx="13">
                  <c:v>-3.970932341506348</c:v>
                </c:pt>
                <c:pt idx="14">
                  <c:v>-2.9385461246057005</c:v>
                </c:pt>
                <c:pt idx="15">
                  <c:v>-4.2102138207214637</c:v>
                </c:pt>
                <c:pt idx="16">
                  <c:v>-3.7283184480171165</c:v>
                </c:pt>
                <c:pt idx="17">
                  <c:v>-3.179409356448744</c:v>
                </c:pt>
                <c:pt idx="18">
                  <c:v>-1.3582073802759282</c:v>
                </c:pt>
                <c:pt idx="19">
                  <c:v>-0.69415467508578743</c:v>
                </c:pt>
                <c:pt idx="20">
                  <c:v>-2.3791522676015795</c:v>
                </c:pt>
                <c:pt idx="21">
                  <c:v>-4.6899971590770591</c:v>
                </c:pt>
                <c:pt idx="22">
                  <c:v>-3.1621934916715304</c:v>
                </c:pt>
                <c:pt idx="23">
                  <c:v>-1.6948469163914943</c:v>
                </c:pt>
                <c:pt idx="24">
                  <c:v>-3.8520374967226267</c:v>
                </c:pt>
                <c:pt idx="25">
                  <c:v>-5.6999780290153268</c:v>
                </c:pt>
                <c:pt idx="26">
                  <c:v>-2.3250283579736291</c:v>
                </c:pt>
                <c:pt idx="27">
                  <c:v>-1.6301766427912945</c:v>
                </c:pt>
                <c:pt idx="28">
                  <c:v>-1.5921649749203581</c:v>
                </c:pt>
                <c:pt idx="29">
                  <c:v>-3.2377930249546552</c:v>
                </c:pt>
                <c:pt idx="30">
                  <c:v>-2.4941844807608184</c:v>
                </c:pt>
                <c:pt idx="31">
                  <c:v>-1.228141076690509</c:v>
                </c:pt>
                <c:pt idx="32">
                  <c:v>-1.1215477275829411</c:v>
                </c:pt>
                <c:pt idx="33">
                  <c:v>-7.6197253414740374E-3</c:v>
                </c:pt>
                <c:pt idx="34">
                  <c:v>-0.29719143746083443</c:v>
                </c:pt>
              </c:numCache>
            </c:numRef>
          </c:val>
        </c:ser>
        <c:dLbls>
          <c:showLegendKey val="0"/>
          <c:showVal val="0"/>
          <c:showCatName val="0"/>
          <c:showSerName val="0"/>
          <c:showPercent val="0"/>
          <c:showBubbleSize val="0"/>
        </c:dLbls>
        <c:gapWidth val="80"/>
        <c:overlap val="100"/>
        <c:axId val="263411200"/>
        <c:axId val="263412736"/>
      </c:barChart>
      <c:lineChart>
        <c:grouping val="standard"/>
        <c:varyColors val="0"/>
        <c:ser>
          <c:idx val="2"/>
          <c:order val="2"/>
          <c:tx>
            <c:strRef>
              <c:f>Figure4!$E$40</c:f>
              <c:strCache>
                <c:ptCount val="1"/>
                <c:pt idx="0">
                  <c:v>Dépenses sociales nettes totales (↘)</c:v>
                </c:pt>
              </c:strCache>
            </c:strRef>
          </c:tx>
          <c:spPr>
            <a:ln>
              <a:noFill/>
            </a:ln>
          </c:spPr>
          <c:marker>
            <c:symbol val="diamond"/>
            <c:size val="8"/>
            <c:spPr>
              <a:solidFill>
                <a:srgbClr val="FF6600"/>
              </a:solidFill>
              <a:ln>
                <a:solidFill>
                  <a:sysClr val="windowText" lastClr="000000">
                    <a:shade val="95000"/>
                    <a:satMod val="105000"/>
                  </a:sysClr>
                </a:solidFill>
              </a:ln>
            </c:spPr>
          </c:marker>
          <c:cat>
            <c:strRef>
              <c:f>Figure4!$A$41:$A$75</c:f>
              <c:strCache>
                <c:ptCount val="35"/>
                <c:pt idx="0">
                  <c:v>France (1, 1)</c:v>
                </c:pt>
                <c:pt idx="1">
                  <c:v>United States (24, 2)</c:v>
                </c:pt>
                <c:pt idx="2">
                  <c:v>Belgium (3, 3)</c:v>
                </c:pt>
                <c:pt idx="3">
                  <c:v>Netherlands (15, 4)</c:v>
                </c:pt>
                <c:pt idx="4">
                  <c:v>Denmark (4, 5)</c:v>
                </c:pt>
                <c:pt idx="5">
                  <c:v>Japan (14, 6)</c:v>
                </c:pt>
                <c:pt idx="6">
                  <c:v>Sweden (7, 7)</c:v>
                </c:pt>
                <c:pt idx="7">
                  <c:v>Italy (5, 8)</c:v>
                </c:pt>
                <c:pt idx="8">
                  <c:v>United Kingdom (17, 9)</c:v>
                </c:pt>
                <c:pt idx="9">
                  <c:v>Germany (11, 10)</c:v>
                </c:pt>
                <c:pt idx="10">
                  <c:v>Portugal (10, 11)</c:v>
                </c:pt>
                <c:pt idx="11">
                  <c:v>Finland (2, 12)</c:v>
                </c:pt>
                <c:pt idx="12">
                  <c:v>Austria (6, 13)</c:v>
                </c:pt>
                <c:pt idx="13">
                  <c:v>Greece (9, 14)</c:v>
                </c:pt>
                <c:pt idx="14">
                  <c:v>Spain (8, 15)</c:v>
                </c:pt>
                <c:pt idx="15">
                  <c:v>Switzerland (23, 16)</c:v>
                </c:pt>
                <c:pt idx="16">
                  <c:v>Slovenia (12, 17)</c:v>
                </c:pt>
                <c:pt idx="17">
                  <c:v>OECD</c:v>
                </c:pt>
                <c:pt idx="18">
                  <c:v>Canada (27, 18)</c:v>
                </c:pt>
                <c:pt idx="19">
                  <c:v>Australia (25, 19)</c:v>
                </c:pt>
                <c:pt idx="20">
                  <c:v>Ireland (20, 20)</c:v>
                </c:pt>
                <c:pt idx="21">
                  <c:v>Norway (18, 21)</c:v>
                </c:pt>
                <c:pt idx="22">
                  <c:v>Hungary (16, 22)</c:v>
                </c:pt>
                <c:pt idx="23">
                  <c:v>Czech Republic (19, 23)</c:v>
                </c:pt>
                <c:pt idx="24">
                  <c:v>Iceland (28, 24)</c:v>
                </c:pt>
                <c:pt idx="25">
                  <c:v>Luxembourg (13, 25)</c:v>
                </c:pt>
                <c:pt idx="26">
                  <c:v>New Zealand (22, 26)</c:v>
                </c:pt>
                <c:pt idx="27">
                  <c:v>Slovak Republic (26, 27)</c:v>
                </c:pt>
                <c:pt idx="28">
                  <c:v>Israel (29, 28)</c:v>
                </c:pt>
                <c:pt idx="29">
                  <c:v>Poland (21, 29)</c:v>
                </c:pt>
                <c:pt idx="30">
                  <c:v>Estonia (30, 30)</c:v>
                </c:pt>
                <c:pt idx="31">
                  <c:v>Turkey (31, 31)</c:v>
                </c:pt>
                <c:pt idx="32">
                  <c:v>Chile (32, 32)</c:v>
                </c:pt>
                <c:pt idx="33">
                  <c:v>Korea (33, 33)</c:v>
                </c:pt>
                <c:pt idx="34">
                  <c:v>Mexico (34, 34)</c:v>
                </c:pt>
              </c:strCache>
            </c:strRef>
          </c:cat>
          <c:val>
            <c:numRef>
              <c:f>Figure4!$E$41:$E$75</c:f>
              <c:numCache>
                <c:formatCode>0.00</c:formatCode>
                <c:ptCount val="35"/>
                <c:pt idx="0">
                  <c:v>31.210659885349486</c:v>
                </c:pt>
                <c:pt idx="1">
                  <c:v>28.840642576769117</c:v>
                </c:pt>
                <c:pt idx="2">
                  <c:v>27.179055246629368</c:v>
                </c:pt>
                <c:pt idx="3">
                  <c:v>25.610933643028748</c:v>
                </c:pt>
                <c:pt idx="4">
                  <c:v>25.412943622206257</c:v>
                </c:pt>
                <c:pt idx="5">
                  <c:v>25.407384481269489</c:v>
                </c:pt>
                <c:pt idx="6">
                  <c:v>25.337838965676912</c:v>
                </c:pt>
                <c:pt idx="7">
                  <c:v>25.20446893977185</c:v>
                </c:pt>
                <c:pt idx="8">
                  <c:v>25.025971602255265</c:v>
                </c:pt>
                <c:pt idx="9">
                  <c:v>24.612481339831724</c:v>
                </c:pt>
                <c:pt idx="10">
                  <c:v>24.130841019655882</c:v>
                </c:pt>
                <c:pt idx="11">
                  <c:v>24.089265587307136</c:v>
                </c:pt>
                <c:pt idx="12">
                  <c:v>23.992549442918527</c:v>
                </c:pt>
                <c:pt idx="13">
                  <c:v>23.875278604922894</c:v>
                </c:pt>
                <c:pt idx="14">
                  <c:v>23.729043006050109</c:v>
                </c:pt>
                <c:pt idx="15">
                  <c:v>21.819560612362128</c:v>
                </c:pt>
                <c:pt idx="16">
                  <c:v>21.467642255210521</c:v>
                </c:pt>
                <c:pt idx="17" formatCode="0.0">
                  <c:v>20.766529111026433</c:v>
                </c:pt>
                <c:pt idx="18">
                  <c:v>20.03801181846087</c:v>
                </c:pt>
                <c:pt idx="19">
                  <c:v>19.824510681378797</c:v>
                </c:pt>
                <c:pt idx="20">
                  <c:v>19.813002796058871</c:v>
                </c:pt>
                <c:pt idx="21">
                  <c:v>19.265707111983723</c:v>
                </c:pt>
                <c:pt idx="22">
                  <c:v>19.172015854527359</c:v>
                </c:pt>
                <c:pt idx="23">
                  <c:v>19.115996045314031</c:v>
                </c:pt>
                <c:pt idx="24">
                  <c:v>18.919580079789714</c:v>
                </c:pt>
                <c:pt idx="25">
                  <c:v>18.720187067757958</c:v>
                </c:pt>
                <c:pt idx="26">
                  <c:v>17.414568247802674</c:v>
                </c:pt>
                <c:pt idx="27">
                  <c:v>17.369377369540416</c:v>
                </c:pt>
                <c:pt idx="28">
                  <c:v>16.835943851873363</c:v>
                </c:pt>
                <c:pt idx="29">
                  <c:v>16.2537638841569</c:v>
                </c:pt>
                <c:pt idx="30">
                  <c:v>13.391219181402271</c:v>
                </c:pt>
                <c:pt idx="31">
                  <c:v>12.131125080238416</c:v>
                </c:pt>
                <c:pt idx="32">
                  <c:v>12.026163612934079</c:v>
                </c:pt>
                <c:pt idx="33">
                  <c:v>11.520551681875917</c:v>
                </c:pt>
                <c:pt idx="34">
                  <c:v>7.3037045785881407</c:v>
                </c:pt>
              </c:numCache>
            </c:numRef>
          </c:val>
          <c:smooth val="0"/>
        </c:ser>
        <c:dLbls>
          <c:showLegendKey val="0"/>
          <c:showVal val="0"/>
          <c:showCatName val="0"/>
          <c:showSerName val="0"/>
          <c:showPercent val="0"/>
          <c:showBubbleSize val="0"/>
        </c:dLbls>
        <c:dropLines/>
        <c:marker val="1"/>
        <c:smooth val="0"/>
        <c:axId val="263411200"/>
        <c:axId val="263412736"/>
      </c:lineChart>
      <c:catAx>
        <c:axId val="263411200"/>
        <c:scaling>
          <c:orientation val="minMax"/>
        </c:scaling>
        <c:delete val="0"/>
        <c:axPos val="b"/>
        <c:numFmt formatCode="0.00" sourceLinked="1"/>
        <c:majorTickMark val="none"/>
        <c:minorTickMark val="none"/>
        <c:tickLblPos val="low"/>
        <c:spPr>
          <a:ln w="3175">
            <a:solidFill>
              <a:srgbClr val="C0C0C0"/>
            </a:solidFill>
            <a:prstDash val="solid"/>
          </a:ln>
        </c:spPr>
        <c:txPr>
          <a:bodyPr rot="-2700000" vert="horz"/>
          <a:lstStyle/>
          <a:p>
            <a:pPr>
              <a:defRPr sz="900" b="0" i="0" u="none" strike="noStrike" baseline="0">
                <a:solidFill>
                  <a:srgbClr val="000000"/>
                </a:solidFill>
                <a:latin typeface="+mn-lt"/>
                <a:ea typeface="Arial"/>
                <a:cs typeface="Arial"/>
              </a:defRPr>
            </a:pPr>
            <a:endParaRPr lang="en-US"/>
          </a:p>
        </c:txPr>
        <c:crossAx val="263412736"/>
        <c:crosses val="autoZero"/>
        <c:auto val="1"/>
        <c:lblAlgn val="ctr"/>
        <c:lblOffset val="100"/>
        <c:tickLblSkip val="1"/>
        <c:tickMarkSkip val="1"/>
        <c:noMultiLvlLbl val="0"/>
      </c:catAx>
      <c:valAx>
        <c:axId val="263412736"/>
        <c:scaling>
          <c:orientation val="minMax"/>
          <c:max val="40"/>
          <c:min val="-10"/>
        </c:scaling>
        <c:delete val="0"/>
        <c:axPos val="l"/>
        <c:majorGridlines>
          <c:spPr>
            <a:ln w="12700">
              <a:solidFill>
                <a:schemeClr val="bg1"/>
              </a:solidFill>
              <a:prstDash val="solid"/>
            </a:ln>
          </c:spPr>
        </c:majorGridlines>
        <c:numFmt formatCode="0" sourceLinked="0"/>
        <c:majorTickMark val="none"/>
        <c:minorTickMark val="none"/>
        <c:tickLblPos val="nextTo"/>
        <c:spPr>
          <a:ln w="12700">
            <a:no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263411200"/>
        <c:crosses val="autoZero"/>
        <c:crossBetween val="between"/>
        <c:majorUnit val="5"/>
      </c:valAx>
      <c:spPr>
        <a:solidFill>
          <a:schemeClr val="accent1">
            <a:lumMod val="20000"/>
            <a:lumOff val="80000"/>
          </a:schemeClr>
        </a:solidFill>
        <a:ln w="25400">
          <a:noFill/>
        </a:ln>
      </c:spPr>
    </c:plotArea>
    <c:legend>
      <c:legendPos val="t"/>
      <c:layout>
        <c:manualLayout>
          <c:xMode val="edge"/>
          <c:yMode val="edge"/>
          <c:x val="6.0049269656725572E-2"/>
          <c:y val="2.4413145539906103E-2"/>
          <c:w val="0.92103893686317539"/>
          <c:h val="5.1227017675422148E-2"/>
        </c:manualLayout>
      </c:layout>
      <c:overlay val="0"/>
      <c:spPr>
        <a:solidFill>
          <a:schemeClr val="accent1">
            <a:lumMod val="20000"/>
            <a:lumOff val="80000"/>
          </a:schemeClr>
        </a:solidFill>
        <a:ln>
          <a:noFill/>
        </a:ln>
      </c:spPr>
      <c:txPr>
        <a:bodyPr/>
        <a:lstStyle/>
        <a:p>
          <a:pPr>
            <a:defRPr sz="90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3860743822163E-2"/>
          <c:y val="9.0926742265324947E-2"/>
          <c:w val="0.93801335410939612"/>
          <c:h val="0.61447643368903215"/>
        </c:manualLayout>
      </c:layout>
      <c:barChart>
        <c:barDir val="col"/>
        <c:grouping val="stacked"/>
        <c:varyColors val="0"/>
        <c:ser>
          <c:idx val="0"/>
          <c:order val="1"/>
          <c:tx>
            <c:strRef>
              <c:f>Figure1!$C$25</c:f>
              <c:strCache>
                <c:ptCount val="1"/>
                <c:pt idx="0">
                  <c:v>2016 (↘)</c:v>
                </c:pt>
              </c:strCache>
            </c:strRef>
          </c:tx>
          <c:spPr>
            <a:solidFill>
              <a:schemeClr val="accent1"/>
            </a:solidFill>
            <a:ln w="0">
              <a:noFill/>
            </a:ln>
          </c:spPr>
          <c:invertIfNegative val="0"/>
          <c:dPt>
            <c:idx val="15"/>
            <c:invertIfNegative val="0"/>
            <c:bubble3D val="0"/>
          </c:dPt>
          <c:dPt>
            <c:idx val="16"/>
            <c:invertIfNegative val="0"/>
            <c:bubble3D val="0"/>
          </c:dPt>
          <c:dPt>
            <c:idx val="17"/>
            <c:invertIfNegative val="0"/>
            <c:bubble3D val="0"/>
            <c:spPr>
              <a:solidFill>
                <a:srgbClr val="FF6600"/>
              </a:solidFill>
              <a:ln w="0">
                <a:noFill/>
              </a:ln>
            </c:spPr>
          </c:dPt>
          <c:dPt>
            <c:idx val="18"/>
            <c:invertIfNegative val="0"/>
            <c:bubble3D val="0"/>
            <c:spPr>
              <a:solidFill>
                <a:schemeClr val="accent1"/>
              </a:solidFill>
              <a:ln w="19050">
                <a:noFill/>
              </a:ln>
            </c:spPr>
          </c:dPt>
          <c:cat>
            <c:strRef>
              <c:f>Figure1!$K$27:$K$62</c:f>
              <c:strCache>
                <c:ptCount val="36"/>
                <c:pt idx="0">
                  <c:v>France</c:v>
                </c:pt>
                <c:pt idx="1">
                  <c:v>Finlande</c:v>
                </c:pt>
                <c:pt idx="2">
                  <c:v>Belgique</c:v>
                </c:pt>
                <c:pt idx="3">
                  <c:v>Italie</c:v>
                </c:pt>
                <c:pt idx="4">
                  <c:v>Danemark</c:v>
                </c:pt>
                <c:pt idx="5">
                  <c:v>Autriche</c:v>
                </c:pt>
                <c:pt idx="6">
                  <c:v>Suède</c:v>
                </c:pt>
                <c:pt idx="7">
                  <c:v>Grèce</c:v>
                </c:pt>
                <c:pt idx="8">
                  <c:v>Allemagne</c:v>
                </c:pt>
                <c:pt idx="9">
                  <c:v>Norvège</c:v>
                </c:pt>
                <c:pt idx="10">
                  <c:v>Espagne</c:v>
                </c:pt>
                <c:pt idx="11">
                  <c:v>Portugal</c:v>
                </c:pt>
                <c:pt idx="12">
                  <c:v>Japon</c:v>
                </c:pt>
                <c:pt idx="13">
                  <c:v>Slovénie</c:v>
                </c:pt>
                <c:pt idx="14">
                  <c:v>Pays-Bas</c:v>
                </c:pt>
                <c:pt idx="15">
                  <c:v>Luxembourg</c:v>
                </c:pt>
                <c:pt idx="16">
                  <c:v>Royaume-Uni</c:v>
                </c:pt>
                <c:pt idx="17">
                  <c:v>OCDE</c:v>
                </c:pt>
                <c:pt idx="18">
                  <c:v>Hongrie</c:v>
                </c:pt>
                <c:pt idx="19">
                  <c:v>Pologne</c:v>
                </c:pt>
                <c:pt idx="20">
                  <c:v>Suisse</c:v>
                </c:pt>
                <c:pt idx="21">
                  <c:v>Nouvelle-Zélande</c:v>
                </c:pt>
                <c:pt idx="22">
                  <c:v>République tchèque</c:v>
                </c:pt>
                <c:pt idx="23">
                  <c:v>États-Unis</c:v>
                </c:pt>
                <c:pt idx="24">
                  <c:v>Australie</c:v>
                </c:pt>
                <c:pt idx="25">
                  <c:v>République slovaque</c:v>
                </c:pt>
                <c:pt idx="26">
                  <c:v>Estonie</c:v>
                </c:pt>
                <c:pt idx="27">
                  <c:v>Canada</c:v>
                </c:pt>
                <c:pt idx="28">
                  <c:v>Irlande</c:v>
                </c:pt>
                <c:pt idx="29">
                  <c:v>Israël</c:v>
                </c:pt>
                <c:pt idx="30">
                  <c:v>Islande</c:v>
                </c:pt>
                <c:pt idx="31">
                  <c:v>Lettonie</c:v>
                </c:pt>
                <c:pt idx="32">
                  <c:v>Turquie</c:v>
                </c:pt>
                <c:pt idx="33">
                  <c:v>Chili</c:v>
                </c:pt>
                <c:pt idx="34">
                  <c:v>Corée</c:v>
                </c:pt>
                <c:pt idx="35">
                  <c:v>Mexique</c:v>
                </c:pt>
              </c:strCache>
            </c:strRef>
          </c:cat>
          <c:val>
            <c:numRef>
              <c:f>Figure1!$C$27:$C$62</c:f>
              <c:numCache>
                <c:formatCode>0.0</c:formatCode>
                <c:ptCount val="36"/>
                <c:pt idx="0">
                  <c:v>31.547911102609422</c:v>
                </c:pt>
                <c:pt idx="1">
                  <c:v>30.783389761542928</c:v>
                </c:pt>
                <c:pt idx="2">
                  <c:v>29.004881203254079</c:v>
                </c:pt>
                <c:pt idx="3">
                  <c:v>28.870931586992238</c:v>
                </c:pt>
                <c:pt idx="4">
                  <c:v>28.677298071761324</c:v>
                </c:pt>
                <c:pt idx="5">
                  <c:v>27.786114068901796</c:v>
                </c:pt>
                <c:pt idx="6">
                  <c:v>27.057077364379033</c:v>
                </c:pt>
                <c:pt idx="7">
                  <c:v>27.025635981789176</c:v>
                </c:pt>
                <c:pt idx="8">
                  <c:v>25.289134039256396</c:v>
                </c:pt>
                <c:pt idx="9">
                  <c:v>25.075102331682604</c:v>
                </c:pt>
                <c:pt idx="10">
                  <c:v>24.610342794971299</c:v>
                </c:pt>
                <c:pt idx="11">
                  <c:v>24.113002679829442</c:v>
                </c:pt>
                <c:pt idx="12">
                  <c:v>23.096007023082826</c:v>
                </c:pt>
                <c:pt idx="13">
                  <c:v>22.833566116612818</c:v>
                </c:pt>
                <c:pt idx="14">
                  <c:v>22.00638264554307</c:v>
                </c:pt>
                <c:pt idx="15">
                  <c:v>21.800342859958285</c:v>
                </c:pt>
                <c:pt idx="16">
                  <c:v>21.493363282776812</c:v>
                </c:pt>
                <c:pt idx="17">
                  <c:v>21.04958845324893</c:v>
                </c:pt>
                <c:pt idx="18">
                  <c:v>20.60389718397202</c:v>
                </c:pt>
                <c:pt idx="19">
                  <c:v>20.214247729432984</c:v>
                </c:pt>
                <c:pt idx="20">
                  <c:v>19.726977199613483</c:v>
                </c:pt>
                <c:pt idx="21">
                  <c:v>19.525195318317454</c:v>
                </c:pt>
                <c:pt idx="22">
                  <c:v>19.436743643149917</c:v>
                </c:pt>
                <c:pt idx="23">
                  <c:v>19.320728561767002</c:v>
                </c:pt>
                <c:pt idx="24">
                  <c:v>19.146026362764186</c:v>
                </c:pt>
                <c:pt idx="25">
                  <c:v>18.597591964033423</c:v>
                </c:pt>
                <c:pt idx="26">
                  <c:v>17.426997599052022</c:v>
                </c:pt>
                <c:pt idx="27">
                  <c:v>17.212196142172033</c:v>
                </c:pt>
                <c:pt idx="28">
                  <c:v>16.105127241182856</c:v>
                </c:pt>
                <c:pt idx="29">
                  <c:v>16.097849882696902</c:v>
                </c:pt>
                <c:pt idx="30">
                  <c:v>15.214138237355584</c:v>
                </c:pt>
                <c:pt idx="31">
                  <c:v>14.459823275399</c:v>
                </c:pt>
                <c:pt idx="32">
                  <c:v>13.506629751604871</c:v>
                </c:pt>
                <c:pt idx="33">
                  <c:v>11.1800165665459</c:v>
                </c:pt>
                <c:pt idx="34">
                  <c:v>10.359214246464285</c:v>
                </c:pt>
                <c:pt idx="35">
                  <c:v>7.5317120432449221</c:v>
                </c:pt>
              </c:numCache>
            </c:numRef>
          </c:val>
        </c:ser>
        <c:dLbls>
          <c:showLegendKey val="0"/>
          <c:showVal val="0"/>
          <c:showCatName val="0"/>
          <c:showSerName val="0"/>
          <c:showPercent val="0"/>
          <c:showBubbleSize val="0"/>
        </c:dLbls>
        <c:gapWidth val="50"/>
        <c:overlap val="100"/>
        <c:axId val="259562496"/>
        <c:axId val="259732224"/>
      </c:barChart>
      <c:lineChart>
        <c:grouping val="standard"/>
        <c:varyColors val="0"/>
        <c:ser>
          <c:idx val="1"/>
          <c:order val="0"/>
          <c:tx>
            <c:strRef>
              <c:f>Figure1!$I$25</c:f>
              <c:strCache>
                <c:ptCount val="1"/>
                <c:pt idx="0">
                  <c:v>1990</c:v>
                </c:pt>
              </c:strCache>
            </c:strRef>
          </c:tx>
          <c:spPr>
            <a:ln>
              <a:noFill/>
            </a:ln>
          </c:spPr>
          <c:marker>
            <c:symbol val="diamond"/>
            <c:size val="7"/>
            <c:spPr>
              <a:solidFill>
                <a:schemeClr val="tx1">
                  <a:lumMod val="50000"/>
                  <a:lumOff val="50000"/>
                </a:schemeClr>
              </a:solidFill>
              <a:ln w="6350">
                <a:solidFill>
                  <a:schemeClr val="tx1"/>
                </a:solidFill>
              </a:ln>
            </c:spPr>
          </c:marker>
          <c:cat>
            <c:strRef>
              <c:f>Figure1!$A$27:$A$62</c:f>
              <c:strCache>
                <c:ptCount val="36"/>
                <c:pt idx="0">
                  <c:v>France</c:v>
                </c:pt>
                <c:pt idx="1">
                  <c:v>Finland</c:v>
                </c:pt>
                <c:pt idx="2">
                  <c:v>Belgium</c:v>
                </c:pt>
                <c:pt idx="3">
                  <c:v>Italy</c:v>
                </c:pt>
                <c:pt idx="4">
                  <c:v>Denmark</c:v>
                </c:pt>
                <c:pt idx="5">
                  <c:v>Austria</c:v>
                </c:pt>
                <c:pt idx="6">
                  <c:v>Sweden</c:v>
                </c:pt>
                <c:pt idx="7">
                  <c:v>Greece</c:v>
                </c:pt>
                <c:pt idx="8">
                  <c:v>Germany</c:v>
                </c:pt>
                <c:pt idx="9">
                  <c:v>Norway</c:v>
                </c:pt>
                <c:pt idx="10">
                  <c:v>Spain</c:v>
                </c:pt>
                <c:pt idx="11">
                  <c:v>Portugal</c:v>
                </c:pt>
                <c:pt idx="12">
                  <c:v>Japan</c:v>
                </c:pt>
                <c:pt idx="13">
                  <c:v>Slovenia</c:v>
                </c:pt>
                <c:pt idx="14">
                  <c:v>Netherlands</c:v>
                </c:pt>
                <c:pt idx="15">
                  <c:v>Luxembourg</c:v>
                </c:pt>
                <c:pt idx="16">
                  <c:v>United Kingdom</c:v>
                </c:pt>
                <c:pt idx="17">
                  <c:v>OECD</c:v>
                </c:pt>
                <c:pt idx="18">
                  <c:v>Hungary</c:v>
                </c:pt>
                <c:pt idx="19">
                  <c:v>Poland</c:v>
                </c:pt>
                <c:pt idx="20">
                  <c:v>Switzerland</c:v>
                </c:pt>
                <c:pt idx="21">
                  <c:v>New Zealand</c:v>
                </c:pt>
                <c:pt idx="22">
                  <c:v>Czech Republic</c:v>
                </c:pt>
                <c:pt idx="23">
                  <c:v>United States</c:v>
                </c:pt>
                <c:pt idx="24">
                  <c:v>Australia</c:v>
                </c:pt>
                <c:pt idx="25">
                  <c:v>Slovak Republic</c:v>
                </c:pt>
                <c:pt idx="26">
                  <c:v>Estonia</c:v>
                </c:pt>
                <c:pt idx="27">
                  <c:v>Canada</c:v>
                </c:pt>
                <c:pt idx="28">
                  <c:v>Ireland</c:v>
                </c:pt>
                <c:pt idx="29">
                  <c:v>Israel</c:v>
                </c:pt>
                <c:pt idx="30">
                  <c:v>Iceland</c:v>
                </c:pt>
                <c:pt idx="31">
                  <c:v>Latvia</c:v>
                </c:pt>
                <c:pt idx="32">
                  <c:v>Turkey</c:v>
                </c:pt>
                <c:pt idx="33">
                  <c:v>Chile</c:v>
                </c:pt>
                <c:pt idx="34">
                  <c:v>Korea</c:v>
                </c:pt>
                <c:pt idx="35">
                  <c:v>Mexico</c:v>
                </c:pt>
              </c:strCache>
            </c:strRef>
          </c:cat>
          <c:val>
            <c:numRef>
              <c:f>Figure1!$I$27:$I$62</c:f>
              <c:numCache>
                <c:formatCode>0.00</c:formatCode>
                <c:ptCount val="36"/>
                <c:pt idx="0">
                  <c:v>24.279642552402656</c:v>
                </c:pt>
                <c:pt idx="1">
                  <c:v>23.318344162900846</c:v>
                </c:pt>
                <c:pt idx="2">
                  <c:v>24.416979443056398</c:v>
                </c:pt>
                <c:pt idx="3">
                  <c:v>20.652078327470921</c:v>
                </c:pt>
                <c:pt idx="4">
                  <c:v>21.973243476905981</c:v>
                </c:pt>
                <c:pt idx="5">
                  <c:v>23.204598387302784</c:v>
                </c:pt>
                <c:pt idx="6">
                  <c:v>27.236987624955528</c:v>
                </c:pt>
                <c:pt idx="7">
                  <c:v>15.72148793373896</c:v>
                </c:pt>
                <c:pt idx="8">
                  <c:v>21.354073514504019</c:v>
                </c:pt>
                <c:pt idx="9">
                  <c:v>21.550458768146143</c:v>
                </c:pt>
                <c:pt idx="10">
                  <c:v>19.195663013965209</c:v>
                </c:pt>
                <c:pt idx="11">
                  <c:v>12.223869579517974</c:v>
                </c:pt>
                <c:pt idx="12">
                  <c:v>11.106546211322799</c:v>
                </c:pt>
                <c:pt idx="13">
                  <c:v>21.952832973936882</c:v>
                </c:pt>
                <c:pt idx="14">
                  <c:v>23.989362733143196</c:v>
                </c:pt>
                <c:pt idx="15">
                  <c:v>18.14677861589395</c:v>
                </c:pt>
                <c:pt idx="16">
                  <c:v>15.24436740100642</c:v>
                </c:pt>
                <c:pt idx="17">
                  <c:v>17.077809480181799</c:v>
                </c:pt>
                <c:pt idx="19">
                  <c:v>14.591969498181095</c:v>
                </c:pt>
                <c:pt idx="20">
                  <c:v>12.125553331405843</c:v>
                </c:pt>
                <c:pt idx="21">
                  <c:v>20.534762736211114</c:v>
                </c:pt>
                <c:pt idx="22">
                  <c:v>14.169152963438894</c:v>
                </c:pt>
                <c:pt idx="23">
                  <c:v>13.16685787739719</c:v>
                </c:pt>
                <c:pt idx="24">
                  <c:v>13.131153904993795</c:v>
                </c:pt>
                <c:pt idx="25">
                  <c:v>18.403118298878283</c:v>
                </c:pt>
                <c:pt idx="27">
                  <c:v>17.546371449015997</c:v>
                </c:pt>
                <c:pt idx="28">
                  <c:v>16.83921686581547</c:v>
                </c:pt>
                <c:pt idx="29">
                  <c:v>17.006390220303743</c:v>
                </c:pt>
                <c:pt idx="30">
                  <c:v>13.185647567977076</c:v>
                </c:pt>
                <c:pt idx="31">
                  <c:v>14.26462680283613</c:v>
                </c:pt>
                <c:pt idx="32">
                  <c:v>5.5263114026140103</c:v>
                </c:pt>
                <c:pt idx="33">
                  <c:v>11.013533797520203</c:v>
                </c:pt>
                <c:pt idx="34">
                  <c:v>2.6817079761855984</c:v>
                </c:pt>
                <c:pt idx="35">
                  <c:v>3.1703343982237278</c:v>
                </c:pt>
              </c:numCache>
            </c:numRef>
          </c:val>
          <c:smooth val="0"/>
        </c:ser>
        <c:ser>
          <c:idx val="2"/>
          <c:order val="2"/>
          <c:tx>
            <c:strRef>
              <c:f>Figure1!$H$25</c:f>
              <c:strCache>
                <c:ptCount val="1"/>
                <c:pt idx="0">
                  <c:v>1960</c:v>
                </c:pt>
              </c:strCache>
            </c:strRef>
          </c:tx>
          <c:spPr>
            <a:ln w="28575">
              <a:noFill/>
            </a:ln>
          </c:spPr>
          <c:marker>
            <c:symbol val="dash"/>
            <c:size val="7"/>
            <c:spPr>
              <a:solidFill>
                <a:schemeClr val="tx1"/>
              </a:solidFill>
              <a:ln>
                <a:noFill/>
              </a:ln>
            </c:spPr>
          </c:marker>
          <c:val>
            <c:numRef>
              <c:f>Figure1!$H$27:$H$62</c:f>
              <c:numCache>
                <c:formatCode>0.00</c:formatCode>
                <c:ptCount val="36"/>
                <c:pt idx="0">
                  <c:v>12.040529591741571</c:v>
                </c:pt>
                <c:pt idx="1">
                  <c:v>8.1452574003874485</c:v>
                </c:pt>
                <c:pt idx="2">
                  <c:v>11.387362591019714</c:v>
                </c:pt>
                <c:pt idx="3">
                  <c:v>10.718743270619523</c:v>
                </c:pt>
                <c:pt idx="5">
                  <c:v>14.985111588068367</c:v>
                </c:pt>
                <c:pt idx="6">
                  <c:v>10.37350767174553</c:v>
                </c:pt>
                <c:pt idx="8">
                  <c:v>15.368588192015221</c:v>
                </c:pt>
                <c:pt idx="9">
                  <c:v>6.0292220366417109</c:v>
                </c:pt>
                <c:pt idx="12">
                  <c:v>3.4746926577830868</c:v>
                </c:pt>
                <c:pt idx="14">
                  <c:v>9.6031702748117418</c:v>
                </c:pt>
                <c:pt idx="16">
                  <c:v>9.6920937562415563</c:v>
                </c:pt>
                <c:pt idx="21">
                  <c:v>11.408125561544445</c:v>
                </c:pt>
                <c:pt idx="23">
                  <c:v>6.9752524977415868</c:v>
                </c:pt>
                <c:pt idx="24">
                  <c:v>5.9329082162936677</c:v>
                </c:pt>
                <c:pt idx="27">
                  <c:v>8.1117956767273895</c:v>
                </c:pt>
                <c:pt idx="28">
                  <c:v>7.0981684015651458</c:v>
                </c:pt>
              </c:numCache>
            </c:numRef>
          </c:val>
          <c:smooth val="0"/>
        </c:ser>
        <c:dLbls>
          <c:showLegendKey val="0"/>
          <c:showVal val="0"/>
          <c:showCatName val="0"/>
          <c:showSerName val="0"/>
          <c:showPercent val="0"/>
          <c:showBubbleSize val="0"/>
        </c:dLbls>
        <c:dropLines>
          <c:spPr>
            <a:ln w="6350">
              <a:solidFill>
                <a:schemeClr val="tx1"/>
              </a:solidFill>
            </a:ln>
          </c:spPr>
        </c:dropLines>
        <c:marker val="1"/>
        <c:smooth val="0"/>
        <c:axId val="259562496"/>
        <c:axId val="259732224"/>
      </c:lineChart>
      <c:catAx>
        <c:axId val="259562496"/>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2700000" vert="horz"/>
          <a:lstStyle/>
          <a:p>
            <a:pPr>
              <a:defRPr sz="1000" b="0" i="0" u="none" strike="noStrike" baseline="0">
                <a:solidFill>
                  <a:srgbClr val="000000"/>
                </a:solidFill>
                <a:latin typeface="Arial Narrow"/>
                <a:ea typeface="Arial Narrow"/>
                <a:cs typeface="Arial Narrow"/>
              </a:defRPr>
            </a:pPr>
            <a:endParaRPr lang="en-US"/>
          </a:p>
        </c:txPr>
        <c:crossAx val="259732224"/>
        <c:crosses val="autoZero"/>
        <c:auto val="1"/>
        <c:lblAlgn val="ctr"/>
        <c:lblOffset val="100"/>
        <c:tickLblSkip val="1"/>
        <c:noMultiLvlLbl val="0"/>
      </c:catAx>
      <c:valAx>
        <c:axId val="259732224"/>
        <c:scaling>
          <c:orientation val="minMax"/>
          <c:max val="35"/>
          <c:min val="0"/>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259562496"/>
        <c:crosses val="autoZero"/>
        <c:crossBetween val="between"/>
        <c:majorUnit val="5"/>
      </c:valAx>
      <c:spPr>
        <a:solidFill>
          <a:schemeClr val="accent1">
            <a:lumMod val="20000"/>
            <a:lumOff val="80000"/>
          </a:schemeClr>
        </a:solidFill>
        <a:ln>
          <a:noFill/>
        </a:ln>
      </c:spPr>
    </c:plotArea>
    <c:legend>
      <c:legendPos val="r"/>
      <c:layout>
        <c:manualLayout>
          <c:xMode val="edge"/>
          <c:yMode val="edge"/>
          <c:x val="4.8801103251924015E-2"/>
          <c:y val="4.7094113235845551E-3"/>
          <c:w val="0.93462253658970595"/>
          <c:h val="7.6620962920175534E-2"/>
        </c:manualLayout>
      </c:layout>
      <c:overlay val="0"/>
      <c:spPr>
        <a:solidFill>
          <a:schemeClr val="accent1">
            <a:lumMod val="20000"/>
            <a:lumOff val="80000"/>
          </a:schemeClr>
        </a:solidFill>
        <a:ln>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83860743822163E-2"/>
          <c:y val="7.8642298306960831E-2"/>
          <c:w val="0.94724907517670121"/>
          <c:h val="0.56712651548241633"/>
        </c:manualLayout>
      </c:layout>
      <c:barChart>
        <c:barDir val="col"/>
        <c:grouping val="clustered"/>
        <c:varyColors val="0"/>
        <c:ser>
          <c:idx val="0"/>
          <c:order val="0"/>
          <c:tx>
            <c:strRef>
              <c:f>DataFigure2.A!$C$3:$I$3</c:f>
              <c:strCache>
                <c:ptCount val="1"/>
                <c:pt idx="0">
                  <c:v>Old age Health Family Incapacity Labour market Other social Housing</c:v>
                </c:pt>
              </c:strCache>
            </c:strRef>
          </c:tx>
          <c:spPr>
            <a:solidFill>
              <a:schemeClr val="accent1"/>
            </a:solidFill>
            <a:ln w="0">
              <a:noFill/>
            </a:ln>
          </c:spPr>
          <c:invertIfNegative val="0"/>
          <c:dPt>
            <c:idx val="15"/>
            <c:invertIfNegative val="0"/>
            <c:bubble3D val="0"/>
          </c:dPt>
          <c:dPt>
            <c:idx val="16"/>
            <c:invertIfNegative val="0"/>
            <c:bubble3D val="0"/>
          </c:dPt>
          <c:dPt>
            <c:idx val="18"/>
            <c:invertIfNegative val="0"/>
            <c:bubble3D val="0"/>
            <c:spPr>
              <a:solidFill>
                <a:schemeClr val="accent1"/>
              </a:solidFill>
              <a:ln w="19050">
                <a:noFill/>
              </a:ln>
            </c:spPr>
          </c:dPt>
          <c:cat>
            <c:strRef>
              <c:f>DataFigure2.A!$C$3:$I$3</c:f>
              <c:strCache>
                <c:ptCount val="7"/>
                <c:pt idx="0">
                  <c:v>Old age</c:v>
                </c:pt>
                <c:pt idx="1">
                  <c:v>Health</c:v>
                </c:pt>
                <c:pt idx="2">
                  <c:v>Family</c:v>
                </c:pt>
                <c:pt idx="3">
                  <c:v>Incapacity</c:v>
                </c:pt>
                <c:pt idx="4">
                  <c:v>Labour market</c:v>
                </c:pt>
                <c:pt idx="5">
                  <c:v>Other social</c:v>
                </c:pt>
                <c:pt idx="6">
                  <c:v>Housing</c:v>
                </c:pt>
              </c:strCache>
            </c:strRef>
          </c:cat>
          <c:val>
            <c:numRef>
              <c:f>DataFigure2.A!$C$42:$I$42</c:f>
              <c:numCache>
                <c:formatCode>0.0</c:formatCode>
                <c:ptCount val="7"/>
                <c:pt idx="0">
                  <c:v>8.6903907380269878</c:v>
                </c:pt>
                <c:pt idx="1">
                  <c:v>5.9894715455891259</c:v>
                </c:pt>
                <c:pt idx="2">
                  <c:v>2.1344396896253173</c:v>
                </c:pt>
                <c:pt idx="3">
                  <c:v>2.1158686911572975</c:v>
                </c:pt>
                <c:pt idx="4">
                  <c:v>1.3743553504067403</c:v>
                </c:pt>
                <c:pt idx="5">
                  <c:v>0.5203949596158628</c:v>
                </c:pt>
                <c:pt idx="6">
                  <c:v>0.35401509687861893</c:v>
                </c:pt>
              </c:numCache>
            </c:numRef>
          </c:val>
        </c:ser>
        <c:dLbls>
          <c:showLegendKey val="0"/>
          <c:showVal val="0"/>
          <c:showCatName val="0"/>
          <c:showSerName val="0"/>
          <c:showPercent val="0"/>
          <c:showBubbleSize val="0"/>
        </c:dLbls>
        <c:gapWidth val="50"/>
        <c:axId val="249530240"/>
        <c:axId val="249531776"/>
      </c:barChart>
      <c:catAx>
        <c:axId val="249530240"/>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3000000" vert="horz"/>
          <a:lstStyle/>
          <a:p>
            <a:pPr>
              <a:defRPr sz="900" b="0" i="0" u="none" strike="noStrike" baseline="0">
                <a:solidFill>
                  <a:srgbClr val="000000"/>
                </a:solidFill>
                <a:latin typeface="Arial Narrow"/>
                <a:ea typeface="Arial Narrow"/>
                <a:cs typeface="Arial Narrow"/>
              </a:defRPr>
            </a:pPr>
            <a:endParaRPr lang="en-US"/>
          </a:p>
        </c:txPr>
        <c:crossAx val="249531776"/>
        <c:crosses val="autoZero"/>
        <c:auto val="1"/>
        <c:lblAlgn val="ctr"/>
        <c:lblOffset val="100"/>
        <c:tickLblSkip val="1"/>
        <c:noMultiLvlLbl val="0"/>
      </c:catAx>
      <c:valAx>
        <c:axId val="249531776"/>
        <c:scaling>
          <c:orientation val="minMax"/>
          <c:max val="10"/>
          <c:min val="0"/>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249530240"/>
        <c:crosses val="autoZero"/>
        <c:crossBetween val="between"/>
        <c:majorUnit val="2"/>
      </c:valAx>
      <c:spPr>
        <a:solidFill>
          <a:schemeClr val="accent1">
            <a:lumMod val="20000"/>
            <a:lumOff val="80000"/>
          </a:schemeClr>
        </a:solidFill>
        <a:ln>
          <a:noFill/>
        </a:ln>
      </c:spPr>
    </c:plotArea>
    <c:plotVisOnly val="1"/>
    <c:dispBlanksAs val="gap"/>
    <c:showDLblsOverMax val="0"/>
  </c:chart>
  <c:spPr>
    <a:solidFill>
      <a:schemeClr val="bg1"/>
    </a:solid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996317906304874E-2"/>
          <c:y val="0.11859130284770741"/>
          <c:w val="0.93801336883249309"/>
          <c:h val="0.56821657856148267"/>
        </c:manualLayout>
      </c:layout>
      <c:barChart>
        <c:barDir val="col"/>
        <c:grouping val="clustered"/>
        <c:varyColors val="0"/>
        <c:ser>
          <c:idx val="0"/>
          <c:order val="0"/>
          <c:tx>
            <c:strRef>
              <c:f>DataFigure2.B!$D$45</c:f>
              <c:strCache>
                <c:ptCount val="1"/>
                <c:pt idx="0">
                  <c:v>2010-2013/14</c:v>
                </c:pt>
              </c:strCache>
            </c:strRef>
          </c:tx>
          <c:spPr>
            <a:solidFill>
              <a:schemeClr val="accent1"/>
            </a:solidFill>
            <a:ln w="0">
              <a:noFill/>
            </a:ln>
          </c:spPr>
          <c:invertIfNegative val="0"/>
          <c:dPt>
            <c:idx val="15"/>
            <c:invertIfNegative val="0"/>
            <c:bubble3D val="0"/>
          </c:dPt>
          <c:dPt>
            <c:idx val="16"/>
            <c:invertIfNegative val="0"/>
            <c:bubble3D val="0"/>
          </c:dPt>
          <c:dPt>
            <c:idx val="18"/>
            <c:invertIfNegative val="0"/>
            <c:bubble3D val="0"/>
            <c:spPr>
              <a:solidFill>
                <a:schemeClr val="accent1"/>
              </a:solidFill>
              <a:ln w="19050">
                <a:noFill/>
              </a:ln>
            </c:spPr>
          </c:dPt>
          <c:cat>
            <c:strRef>
              <c:f>DataFigure2.B!$B$47:$B$54</c:f>
              <c:strCache>
                <c:ptCount val="7"/>
                <c:pt idx="0">
                  <c:v>Old age</c:v>
                </c:pt>
                <c:pt idx="1">
                  <c:v>Health</c:v>
                </c:pt>
                <c:pt idx="2">
                  <c:v>Family</c:v>
                </c:pt>
                <c:pt idx="3">
                  <c:v>Incapacity</c:v>
                </c:pt>
                <c:pt idx="4">
                  <c:v>Labour market</c:v>
                </c:pt>
                <c:pt idx="5">
                  <c:v>Other social</c:v>
                </c:pt>
                <c:pt idx="6">
                  <c:v>Housing</c:v>
                </c:pt>
              </c:strCache>
            </c:strRef>
          </c:cat>
          <c:val>
            <c:numRef>
              <c:f>DataFigure2.B!$D$47:$D$53</c:f>
              <c:numCache>
                <c:formatCode>0.0</c:formatCode>
                <c:ptCount val="7"/>
                <c:pt idx="0">
                  <c:v>3.1952475631881874</c:v>
                </c:pt>
                <c:pt idx="1">
                  <c:v>0.89168844120872093</c:v>
                </c:pt>
                <c:pt idx="2">
                  <c:v>0.76073768275573761</c:v>
                </c:pt>
                <c:pt idx="3">
                  <c:v>0.32029928831732407</c:v>
                </c:pt>
                <c:pt idx="4">
                  <c:v>-1.8816362852102819</c:v>
                </c:pt>
                <c:pt idx="5">
                  <c:v>3.2132952472254526</c:v>
                </c:pt>
                <c:pt idx="6">
                  <c:v>0.83378735339196774</c:v>
                </c:pt>
              </c:numCache>
            </c:numRef>
          </c:val>
        </c:ser>
        <c:dLbls>
          <c:showLegendKey val="0"/>
          <c:showVal val="0"/>
          <c:showCatName val="0"/>
          <c:showSerName val="0"/>
          <c:showPercent val="0"/>
          <c:showBubbleSize val="0"/>
        </c:dLbls>
        <c:gapWidth val="50"/>
        <c:axId val="251732736"/>
        <c:axId val="251734272"/>
      </c:barChart>
      <c:lineChart>
        <c:grouping val="standard"/>
        <c:varyColors val="0"/>
        <c:ser>
          <c:idx val="1"/>
          <c:order val="1"/>
          <c:tx>
            <c:strRef>
              <c:f>DataFigure2.B!$C$45</c:f>
              <c:strCache>
                <c:ptCount val="1"/>
                <c:pt idx="0">
                  <c:v> 2005-2009</c:v>
                </c:pt>
              </c:strCache>
            </c:strRef>
          </c:tx>
          <c:spPr>
            <a:ln>
              <a:noFill/>
            </a:ln>
          </c:spPr>
          <c:marker>
            <c:symbol val="diamond"/>
            <c:size val="9"/>
            <c:spPr>
              <a:solidFill>
                <a:schemeClr val="bg1">
                  <a:lumMod val="75000"/>
                </a:schemeClr>
              </a:solidFill>
              <a:ln>
                <a:solidFill>
                  <a:schemeClr val="bg1">
                    <a:lumMod val="50000"/>
                  </a:schemeClr>
                </a:solidFill>
              </a:ln>
            </c:spPr>
          </c:marker>
          <c:cat>
            <c:strRef>
              <c:f>DataFigure2.B!$B$47:$B$53</c:f>
              <c:strCache>
                <c:ptCount val="7"/>
                <c:pt idx="0">
                  <c:v>Old age</c:v>
                </c:pt>
                <c:pt idx="1">
                  <c:v>Health</c:v>
                </c:pt>
                <c:pt idx="2">
                  <c:v>Family</c:v>
                </c:pt>
                <c:pt idx="3">
                  <c:v>Incapacity</c:v>
                </c:pt>
                <c:pt idx="4">
                  <c:v>Labour market</c:v>
                </c:pt>
                <c:pt idx="5">
                  <c:v>Other social</c:v>
                </c:pt>
                <c:pt idx="6">
                  <c:v>Housing</c:v>
                </c:pt>
              </c:strCache>
            </c:strRef>
          </c:cat>
          <c:val>
            <c:numRef>
              <c:f>DataFigure2.B!$C$47:$C$53</c:f>
              <c:numCache>
                <c:formatCode>0.0</c:formatCode>
                <c:ptCount val="7"/>
                <c:pt idx="0">
                  <c:v>4.1972310265900923</c:v>
                </c:pt>
                <c:pt idx="1">
                  <c:v>4.6920760236404231</c:v>
                </c:pt>
                <c:pt idx="2">
                  <c:v>6.51783504699692</c:v>
                </c:pt>
                <c:pt idx="3">
                  <c:v>2.9953981407068677</c:v>
                </c:pt>
                <c:pt idx="4">
                  <c:v>11.643579454696042</c:v>
                </c:pt>
                <c:pt idx="5">
                  <c:v>5.6873126162157464</c:v>
                </c:pt>
                <c:pt idx="6">
                  <c:v>8.8245332662488707</c:v>
                </c:pt>
              </c:numCache>
            </c:numRef>
          </c:val>
          <c:smooth val="0"/>
        </c:ser>
        <c:dLbls>
          <c:showLegendKey val="0"/>
          <c:showVal val="0"/>
          <c:showCatName val="0"/>
          <c:showSerName val="0"/>
          <c:showPercent val="0"/>
          <c:showBubbleSize val="0"/>
        </c:dLbls>
        <c:dropLines>
          <c:spPr>
            <a:ln>
              <a:solidFill>
                <a:schemeClr val="bg1">
                  <a:lumMod val="65000"/>
                </a:schemeClr>
              </a:solidFill>
            </a:ln>
          </c:spPr>
        </c:dropLines>
        <c:marker val="1"/>
        <c:smooth val="0"/>
        <c:axId val="251732736"/>
        <c:axId val="251734272"/>
      </c:lineChart>
      <c:catAx>
        <c:axId val="251732736"/>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3000000" vert="horz"/>
          <a:lstStyle/>
          <a:p>
            <a:pPr>
              <a:defRPr sz="900" b="0" i="0" u="none" strike="noStrike" baseline="0">
                <a:solidFill>
                  <a:sysClr val="windowText" lastClr="000000"/>
                </a:solidFill>
                <a:latin typeface="Arial Narrow"/>
                <a:ea typeface="Arial Narrow"/>
                <a:cs typeface="Arial Narrow"/>
              </a:defRPr>
            </a:pPr>
            <a:endParaRPr lang="en-US"/>
          </a:p>
        </c:txPr>
        <c:crossAx val="251734272"/>
        <c:crosses val="autoZero"/>
        <c:auto val="1"/>
        <c:lblAlgn val="ctr"/>
        <c:lblOffset val="100"/>
        <c:tickLblSkip val="1"/>
        <c:noMultiLvlLbl val="0"/>
      </c:catAx>
      <c:valAx>
        <c:axId val="251734272"/>
        <c:scaling>
          <c:orientation val="minMax"/>
          <c:max val="13"/>
          <c:min val="-4"/>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251732736"/>
        <c:crosses val="autoZero"/>
        <c:crossBetween val="between"/>
        <c:majorUnit val="2"/>
      </c:valAx>
      <c:spPr>
        <a:solidFill>
          <a:schemeClr val="accent1">
            <a:lumMod val="20000"/>
            <a:lumOff val="80000"/>
          </a:schemeClr>
        </a:solidFill>
        <a:ln>
          <a:noFill/>
        </a:ln>
      </c:spPr>
    </c:plotArea>
    <c:legend>
      <c:legendPos val="r"/>
      <c:layout>
        <c:manualLayout>
          <c:xMode val="edge"/>
          <c:yMode val="edge"/>
          <c:x val="5.8564058032239262E-2"/>
          <c:y val="1.2146701246913869E-2"/>
          <c:w val="0.92683071844037379"/>
          <c:h val="5.7188875129481218E-2"/>
        </c:manualLayout>
      </c:layout>
      <c:overlay val="0"/>
      <c:spPr>
        <a:solidFill>
          <a:schemeClr val="accent1">
            <a:lumMod val="20000"/>
            <a:lumOff val="80000"/>
          </a:schemeClr>
        </a:solidFill>
        <a:ln>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83860743822163E-2"/>
          <c:y val="7.8642298306960831E-2"/>
          <c:w val="0.94724907517670121"/>
          <c:h val="0.56712651548241633"/>
        </c:manualLayout>
      </c:layout>
      <c:barChart>
        <c:barDir val="col"/>
        <c:grouping val="clustered"/>
        <c:varyColors val="0"/>
        <c:ser>
          <c:idx val="0"/>
          <c:order val="0"/>
          <c:tx>
            <c:strRef>
              <c:f>DataFigure2.A!$C$3:$I$3</c:f>
              <c:strCache>
                <c:ptCount val="1"/>
                <c:pt idx="0">
                  <c:v>Old age Health Family Incapacity Labour market Other social Housing</c:v>
                </c:pt>
              </c:strCache>
            </c:strRef>
          </c:tx>
          <c:spPr>
            <a:solidFill>
              <a:schemeClr val="accent1"/>
            </a:solidFill>
            <a:ln w="0">
              <a:noFill/>
            </a:ln>
          </c:spPr>
          <c:invertIfNegative val="0"/>
          <c:dPt>
            <c:idx val="15"/>
            <c:invertIfNegative val="0"/>
            <c:bubble3D val="0"/>
          </c:dPt>
          <c:dPt>
            <c:idx val="16"/>
            <c:invertIfNegative val="0"/>
            <c:bubble3D val="0"/>
          </c:dPt>
          <c:dPt>
            <c:idx val="18"/>
            <c:invertIfNegative val="0"/>
            <c:bubble3D val="0"/>
            <c:spPr>
              <a:solidFill>
                <a:schemeClr val="accent1"/>
              </a:solidFill>
              <a:ln w="19050">
                <a:noFill/>
              </a:ln>
            </c:spPr>
          </c:dPt>
          <c:cat>
            <c:strRef>
              <c:f>DataFigure2.A!$C$4:$I$4</c:f>
              <c:strCache>
                <c:ptCount val="7"/>
                <c:pt idx="0">
                  <c:v>Vieillesse</c:v>
                </c:pt>
                <c:pt idx="1">
                  <c:v>Santé</c:v>
                </c:pt>
                <c:pt idx="2">
                  <c:v>Famille</c:v>
                </c:pt>
                <c:pt idx="3">
                  <c:v>Incapacité</c:v>
                </c:pt>
                <c:pt idx="4">
                  <c:v>Marché du travail</c:v>
                </c:pt>
                <c:pt idx="5">
                  <c:v>Autre social</c:v>
                </c:pt>
                <c:pt idx="6">
                  <c:v>Logement</c:v>
                </c:pt>
              </c:strCache>
            </c:strRef>
          </c:cat>
          <c:val>
            <c:numRef>
              <c:f>DataFigure2.A!$C$42:$I$42</c:f>
              <c:numCache>
                <c:formatCode>0.0</c:formatCode>
                <c:ptCount val="7"/>
                <c:pt idx="0">
                  <c:v>8.6903907380269878</c:v>
                </c:pt>
                <c:pt idx="1">
                  <c:v>5.9894715455891259</c:v>
                </c:pt>
                <c:pt idx="2">
                  <c:v>2.1344396896253173</c:v>
                </c:pt>
                <c:pt idx="3">
                  <c:v>2.1158686911572975</c:v>
                </c:pt>
                <c:pt idx="4">
                  <c:v>1.3743553504067403</c:v>
                </c:pt>
                <c:pt idx="5">
                  <c:v>0.5203949596158628</c:v>
                </c:pt>
                <c:pt idx="6">
                  <c:v>0.35401509687861893</c:v>
                </c:pt>
              </c:numCache>
            </c:numRef>
          </c:val>
        </c:ser>
        <c:dLbls>
          <c:showLegendKey val="0"/>
          <c:showVal val="0"/>
          <c:showCatName val="0"/>
          <c:showSerName val="0"/>
          <c:showPercent val="0"/>
          <c:showBubbleSize val="0"/>
        </c:dLbls>
        <c:gapWidth val="50"/>
        <c:axId val="251755136"/>
        <c:axId val="251765120"/>
      </c:barChart>
      <c:catAx>
        <c:axId val="251755136"/>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3000000" vert="horz"/>
          <a:lstStyle/>
          <a:p>
            <a:pPr>
              <a:defRPr sz="900" b="0" i="0" u="none" strike="noStrike" baseline="0">
                <a:solidFill>
                  <a:srgbClr val="000000"/>
                </a:solidFill>
                <a:latin typeface="Arial Narrow"/>
                <a:ea typeface="Arial Narrow"/>
                <a:cs typeface="Arial Narrow"/>
              </a:defRPr>
            </a:pPr>
            <a:endParaRPr lang="en-US"/>
          </a:p>
        </c:txPr>
        <c:crossAx val="251765120"/>
        <c:crosses val="autoZero"/>
        <c:auto val="1"/>
        <c:lblAlgn val="ctr"/>
        <c:lblOffset val="100"/>
        <c:tickLblSkip val="1"/>
        <c:noMultiLvlLbl val="0"/>
      </c:catAx>
      <c:valAx>
        <c:axId val="251765120"/>
        <c:scaling>
          <c:orientation val="minMax"/>
          <c:max val="10"/>
          <c:min val="0"/>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251755136"/>
        <c:crosses val="autoZero"/>
        <c:crossBetween val="between"/>
        <c:majorUnit val="2"/>
      </c:valAx>
      <c:spPr>
        <a:solidFill>
          <a:schemeClr val="accent1">
            <a:lumMod val="20000"/>
            <a:lumOff val="80000"/>
          </a:schemeClr>
        </a:solidFill>
        <a:ln>
          <a:noFill/>
        </a:ln>
      </c:spPr>
    </c:plotArea>
    <c:plotVisOnly val="1"/>
    <c:dispBlanksAs val="gap"/>
    <c:showDLblsOverMax val="0"/>
  </c:chart>
  <c:spPr>
    <a:solidFill>
      <a:schemeClr val="bg1"/>
    </a:solid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996317906304874E-2"/>
          <c:y val="0.11859130284770741"/>
          <c:w val="0.93801336883249309"/>
          <c:h val="0.56821657856148267"/>
        </c:manualLayout>
      </c:layout>
      <c:barChart>
        <c:barDir val="col"/>
        <c:grouping val="clustered"/>
        <c:varyColors val="0"/>
        <c:ser>
          <c:idx val="0"/>
          <c:order val="0"/>
          <c:tx>
            <c:strRef>
              <c:f>DataFigure2.B!$D$45</c:f>
              <c:strCache>
                <c:ptCount val="1"/>
                <c:pt idx="0">
                  <c:v>2010-2013/14</c:v>
                </c:pt>
              </c:strCache>
            </c:strRef>
          </c:tx>
          <c:spPr>
            <a:solidFill>
              <a:schemeClr val="accent1"/>
            </a:solidFill>
            <a:ln w="0">
              <a:noFill/>
            </a:ln>
          </c:spPr>
          <c:invertIfNegative val="0"/>
          <c:dPt>
            <c:idx val="15"/>
            <c:invertIfNegative val="0"/>
            <c:bubble3D val="0"/>
          </c:dPt>
          <c:dPt>
            <c:idx val="16"/>
            <c:invertIfNegative val="0"/>
            <c:bubble3D val="0"/>
          </c:dPt>
          <c:dPt>
            <c:idx val="18"/>
            <c:invertIfNegative val="0"/>
            <c:bubble3D val="0"/>
            <c:spPr>
              <a:solidFill>
                <a:schemeClr val="accent1"/>
              </a:solidFill>
              <a:ln w="19050">
                <a:noFill/>
              </a:ln>
            </c:spPr>
          </c:dPt>
          <c:cat>
            <c:strRef>
              <c:f>DataFigure2.B!$E$47:$E$54</c:f>
              <c:strCache>
                <c:ptCount val="7"/>
                <c:pt idx="0">
                  <c:v>Vieillesse</c:v>
                </c:pt>
                <c:pt idx="1">
                  <c:v>Santé</c:v>
                </c:pt>
                <c:pt idx="2">
                  <c:v>Famille</c:v>
                </c:pt>
                <c:pt idx="3">
                  <c:v>Incapacité</c:v>
                </c:pt>
                <c:pt idx="4">
                  <c:v>Marché du travail</c:v>
                </c:pt>
                <c:pt idx="5">
                  <c:v>Autre social</c:v>
                </c:pt>
                <c:pt idx="6">
                  <c:v>Logement</c:v>
                </c:pt>
              </c:strCache>
            </c:strRef>
          </c:cat>
          <c:val>
            <c:numRef>
              <c:f>DataFigure2.B!$D$47:$D$53</c:f>
              <c:numCache>
                <c:formatCode>0.0</c:formatCode>
                <c:ptCount val="7"/>
                <c:pt idx="0">
                  <c:v>3.1952475631881874</c:v>
                </c:pt>
                <c:pt idx="1">
                  <c:v>0.89168844120872093</c:v>
                </c:pt>
                <c:pt idx="2">
                  <c:v>0.76073768275573761</c:v>
                </c:pt>
                <c:pt idx="3">
                  <c:v>0.32029928831732407</c:v>
                </c:pt>
                <c:pt idx="4">
                  <c:v>-1.8816362852102819</c:v>
                </c:pt>
                <c:pt idx="5">
                  <c:v>3.2132952472254526</c:v>
                </c:pt>
                <c:pt idx="6">
                  <c:v>0.83378735339196774</c:v>
                </c:pt>
              </c:numCache>
            </c:numRef>
          </c:val>
        </c:ser>
        <c:dLbls>
          <c:showLegendKey val="0"/>
          <c:showVal val="0"/>
          <c:showCatName val="0"/>
          <c:showSerName val="0"/>
          <c:showPercent val="0"/>
          <c:showBubbleSize val="0"/>
        </c:dLbls>
        <c:gapWidth val="50"/>
        <c:axId val="251922304"/>
        <c:axId val="251923840"/>
      </c:barChart>
      <c:lineChart>
        <c:grouping val="standard"/>
        <c:varyColors val="0"/>
        <c:ser>
          <c:idx val="1"/>
          <c:order val="1"/>
          <c:tx>
            <c:strRef>
              <c:f>DataFigure2.B!$C$45</c:f>
              <c:strCache>
                <c:ptCount val="1"/>
                <c:pt idx="0">
                  <c:v> 2005-2009</c:v>
                </c:pt>
              </c:strCache>
            </c:strRef>
          </c:tx>
          <c:spPr>
            <a:ln>
              <a:noFill/>
            </a:ln>
          </c:spPr>
          <c:marker>
            <c:symbol val="diamond"/>
            <c:size val="9"/>
            <c:spPr>
              <a:solidFill>
                <a:schemeClr val="bg1">
                  <a:lumMod val="75000"/>
                </a:schemeClr>
              </a:solidFill>
              <a:ln>
                <a:solidFill>
                  <a:schemeClr val="bg1">
                    <a:lumMod val="50000"/>
                  </a:schemeClr>
                </a:solidFill>
              </a:ln>
            </c:spPr>
          </c:marker>
          <c:cat>
            <c:strRef>
              <c:f>DataFigure2.B!$B$47:$B$53</c:f>
              <c:strCache>
                <c:ptCount val="7"/>
                <c:pt idx="0">
                  <c:v>Old age</c:v>
                </c:pt>
                <c:pt idx="1">
                  <c:v>Health</c:v>
                </c:pt>
                <c:pt idx="2">
                  <c:v>Family</c:v>
                </c:pt>
                <c:pt idx="3">
                  <c:v>Incapacity</c:v>
                </c:pt>
                <c:pt idx="4">
                  <c:v>Labour market</c:v>
                </c:pt>
                <c:pt idx="5">
                  <c:v>Other social</c:v>
                </c:pt>
                <c:pt idx="6">
                  <c:v>Housing</c:v>
                </c:pt>
              </c:strCache>
            </c:strRef>
          </c:cat>
          <c:val>
            <c:numRef>
              <c:f>DataFigure2.B!$C$47:$C$53</c:f>
              <c:numCache>
                <c:formatCode>0.0</c:formatCode>
                <c:ptCount val="7"/>
                <c:pt idx="0">
                  <c:v>4.1972310265900923</c:v>
                </c:pt>
                <c:pt idx="1">
                  <c:v>4.6920760236404231</c:v>
                </c:pt>
                <c:pt idx="2">
                  <c:v>6.51783504699692</c:v>
                </c:pt>
                <c:pt idx="3">
                  <c:v>2.9953981407068677</c:v>
                </c:pt>
                <c:pt idx="4">
                  <c:v>11.643579454696042</c:v>
                </c:pt>
                <c:pt idx="5">
                  <c:v>5.6873126162157464</c:v>
                </c:pt>
                <c:pt idx="6">
                  <c:v>8.8245332662488707</c:v>
                </c:pt>
              </c:numCache>
            </c:numRef>
          </c:val>
          <c:smooth val="0"/>
        </c:ser>
        <c:dLbls>
          <c:showLegendKey val="0"/>
          <c:showVal val="0"/>
          <c:showCatName val="0"/>
          <c:showSerName val="0"/>
          <c:showPercent val="0"/>
          <c:showBubbleSize val="0"/>
        </c:dLbls>
        <c:dropLines>
          <c:spPr>
            <a:ln>
              <a:solidFill>
                <a:schemeClr val="bg1">
                  <a:lumMod val="65000"/>
                </a:schemeClr>
              </a:solidFill>
            </a:ln>
          </c:spPr>
        </c:dropLines>
        <c:marker val="1"/>
        <c:smooth val="0"/>
        <c:axId val="251922304"/>
        <c:axId val="251923840"/>
      </c:lineChart>
      <c:catAx>
        <c:axId val="251922304"/>
        <c:scaling>
          <c:orientation val="minMax"/>
        </c:scaling>
        <c:delete val="0"/>
        <c:axPos val="b"/>
        <c:majorGridlines>
          <c:spPr>
            <a:ln w="0">
              <a:solidFill>
                <a:schemeClr val="bg1"/>
              </a:solidFill>
            </a:ln>
          </c:spPr>
        </c:majorGridlines>
        <c:numFmt formatCode="General" sourceLinked="1"/>
        <c:majorTickMark val="in"/>
        <c:minorTickMark val="none"/>
        <c:tickLblPos val="low"/>
        <c:spPr>
          <a:ln w="0">
            <a:noFill/>
          </a:ln>
        </c:spPr>
        <c:txPr>
          <a:bodyPr rot="-3000000" vert="horz"/>
          <a:lstStyle/>
          <a:p>
            <a:pPr>
              <a:defRPr sz="900" b="0" i="0" u="none" strike="noStrike" baseline="0">
                <a:solidFill>
                  <a:sysClr val="windowText" lastClr="000000"/>
                </a:solidFill>
                <a:latin typeface="Arial Narrow"/>
                <a:ea typeface="Arial Narrow"/>
                <a:cs typeface="Arial Narrow"/>
              </a:defRPr>
            </a:pPr>
            <a:endParaRPr lang="en-US"/>
          </a:p>
        </c:txPr>
        <c:crossAx val="251923840"/>
        <c:crosses val="autoZero"/>
        <c:auto val="1"/>
        <c:lblAlgn val="ctr"/>
        <c:lblOffset val="100"/>
        <c:tickLblSkip val="1"/>
        <c:noMultiLvlLbl val="0"/>
      </c:catAx>
      <c:valAx>
        <c:axId val="251923840"/>
        <c:scaling>
          <c:orientation val="minMax"/>
          <c:max val="13"/>
          <c:min val="-4"/>
        </c:scaling>
        <c:delete val="0"/>
        <c:axPos val="l"/>
        <c:majorGridlines>
          <c:spPr>
            <a:ln w="0">
              <a:solidFill>
                <a:schemeClr val="bg1"/>
              </a:solidFill>
            </a:ln>
          </c:spPr>
        </c:majorGridlines>
        <c:numFmt formatCode="General" sourceLinked="0"/>
        <c:majorTickMark val="in"/>
        <c:minorTickMark val="none"/>
        <c:tickLblPos val="nextTo"/>
        <c:spPr>
          <a:ln w="0">
            <a:noFill/>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251922304"/>
        <c:crosses val="autoZero"/>
        <c:crossBetween val="between"/>
        <c:majorUnit val="2"/>
      </c:valAx>
      <c:spPr>
        <a:solidFill>
          <a:schemeClr val="accent1">
            <a:lumMod val="20000"/>
            <a:lumOff val="80000"/>
          </a:schemeClr>
        </a:solidFill>
        <a:ln>
          <a:noFill/>
        </a:ln>
      </c:spPr>
    </c:plotArea>
    <c:legend>
      <c:legendPos val="r"/>
      <c:layout>
        <c:manualLayout>
          <c:xMode val="edge"/>
          <c:yMode val="edge"/>
          <c:x val="5.8564058032239262E-2"/>
          <c:y val="1.2146701246913869E-2"/>
          <c:w val="0.92683071844037379"/>
          <c:h val="5.7188875129481218E-2"/>
        </c:manualLayout>
      </c:layout>
      <c:overlay val="0"/>
      <c:spPr>
        <a:solidFill>
          <a:schemeClr val="accent1">
            <a:lumMod val="20000"/>
            <a:lumOff val="80000"/>
          </a:schemeClr>
        </a:solidFill>
        <a:ln>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700" b="1" i="0" u="none" strike="noStrike" baseline="0">
          <a:solidFill>
            <a:srgbClr val="000000"/>
          </a:solidFill>
          <a:latin typeface="Arial Narrow"/>
          <a:ea typeface="Arial Narrow"/>
          <a:cs typeface="Arial Narrow"/>
        </a:defRPr>
      </a:pPr>
      <a:endParaRPr lang="en-US"/>
    </a:p>
  </c:txPr>
  <c:printSettings>
    <c:headerFooter/>
    <c:pageMargins b="0.75000000000000366" l="0.70000000000000062" r="0.70000000000000062" t="0.75000000000000366" header="0.30000000000000032" footer="0.30000000000000032"/>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14543373192137"/>
          <c:y val="4.8527511084613117E-2"/>
          <c:w val="0.83066629829166094"/>
          <c:h val="0.76080754918689997"/>
        </c:manualLayout>
      </c:layout>
      <c:scatterChart>
        <c:scatterStyle val="lineMarker"/>
        <c:varyColors val="0"/>
        <c:ser>
          <c:idx val="0"/>
          <c:order val="0"/>
          <c:tx>
            <c:strRef>
              <c:f>Data_Figure3!$C$4</c:f>
              <c:strCache>
                <c:ptCount val="1"/>
              </c:strCache>
            </c:strRef>
          </c:tx>
          <c:spPr>
            <a:ln w="28575">
              <a:noFill/>
            </a:ln>
          </c:spPr>
          <c:marker>
            <c:symbol val="diamond"/>
            <c:size val="7"/>
            <c:spPr>
              <a:solidFill>
                <a:srgbClr val="4F81BD"/>
              </a:solidFill>
              <a:ln>
                <a:solidFill>
                  <a:srgbClr val="666699"/>
                </a:solidFill>
                <a:prstDash val="solid"/>
              </a:ln>
            </c:spPr>
          </c:marker>
          <c:dPt>
            <c:idx val="5"/>
            <c:marker>
              <c:spPr>
                <a:solidFill>
                  <a:srgbClr val="FF6600"/>
                </a:solidFill>
                <a:ln>
                  <a:solidFill>
                    <a:srgbClr val="666699"/>
                  </a:solidFill>
                  <a:prstDash val="solid"/>
                </a:ln>
              </c:spPr>
            </c:marker>
            <c:bubble3D val="0"/>
          </c:dPt>
          <c:dLbls>
            <c:dLbl>
              <c:idx val="0"/>
              <c:layout>
                <c:manualLayout>
                  <c:x val="-4.76819841747326E-2"/>
                  <c:y val="-3.0922609869588693E-2"/>
                </c:manualLayout>
              </c:layout>
              <c:tx>
                <c:strRef>
                  <c:f>Data_Figure3!$C$5</c:f>
                  <c:strCache>
                    <c:ptCount val="1"/>
                    <c:pt idx="0">
                      <c:v>JPN</c:v>
                    </c:pt>
                  </c:strCache>
                </c:strRef>
              </c:tx>
              <c:dLblPos val="r"/>
              <c:showLegendKey val="0"/>
              <c:showVal val="1"/>
              <c:showCatName val="0"/>
              <c:showSerName val="0"/>
              <c:showPercent val="0"/>
              <c:showBubbleSize val="0"/>
            </c:dLbl>
            <c:dLbl>
              <c:idx val="1"/>
              <c:layout>
                <c:manualLayout>
                  <c:x val="-4.5395695688190664E-2"/>
                  <c:y val="-3.0922609869588755E-2"/>
                </c:manualLayout>
              </c:layout>
              <c:tx>
                <c:strRef>
                  <c:f>Data_Figure3!$C$6</c:f>
                  <c:strCache>
                    <c:ptCount val="1"/>
                    <c:pt idx="0">
                      <c:v>NZL</c:v>
                    </c:pt>
                  </c:strCache>
                </c:strRef>
              </c:tx>
              <c:dLblPos val="r"/>
              <c:showLegendKey val="0"/>
              <c:showVal val="1"/>
              <c:showCatName val="0"/>
              <c:showSerName val="0"/>
              <c:showPercent val="0"/>
              <c:showBubbleSize val="0"/>
            </c:dLbl>
            <c:dLbl>
              <c:idx val="2"/>
              <c:layout>
                <c:manualLayout>
                  <c:x val="-3.8392365689123284E-2"/>
                  <c:y val="-2.3960033716412081E-2"/>
                </c:manualLayout>
              </c:layout>
              <c:tx>
                <c:strRef>
                  <c:f>Data_Figure3!$C$7</c:f>
                  <c:strCache>
                    <c:ptCount val="1"/>
                    <c:pt idx="0">
                      <c:v>NLD</c:v>
                    </c:pt>
                  </c:strCache>
                </c:strRef>
              </c:tx>
              <c:dLblPos val="r"/>
              <c:showLegendKey val="0"/>
              <c:showVal val="1"/>
              <c:showCatName val="0"/>
              <c:showSerName val="0"/>
              <c:showPercent val="0"/>
              <c:showBubbleSize val="0"/>
            </c:dLbl>
            <c:dLbl>
              <c:idx val="3"/>
              <c:layout/>
              <c:tx>
                <c:strRef>
                  <c:f>Data_Figure3!$C$8</c:f>
                  <c:strCache>
                    <c:ptCount val="1"/>
                    <c:pt idx="0">
                      <c:v>FIN</c:v>
                    </c:pt>
                  </c:strCache>
                </c:strRef>
              </c:tx>
              <c:dLblPos val="t"/>
              <c:showLegendKey val="0"/>
              <c:showVal val="1"/>
              <c:showCatName val="0"/>
              <c:showSerName val="0"/>
              <c:showPercent val="0"/>
              <c:showBubbleSize val="0"/>
            </c:dLbl>
            <c:dLbl>
              <c:idx val="4"/>
              <c:layout/>
              <c:tx>
                <c:strRef>
                  <c:f>Data_Figure3!$C$9</c:f>
                  <c:strCache>
                    <c:ptCount val="1"/>
                    <c:pt idx="0">
                      <c:v>AUS</c:v>
                    </c:pt>
                  </c:strCache>
                </c:strRef>
              </c:tx>
              <c:dLblPos val="t"/>
              <c:showLegendKey val="0"/>
              <c:showVal val="1"/>
              <c:showCatName val="0"/>
              <c:showSerName val="0"/>
              <c:showPercent val="0"/>
              <c:showBubbleSize val="0"/>
            </c:dLbl>
            <c:dLbl>
              <c:idx val="5"/>
              <c:layout/>
              <c:tx>
                <c:strRef>
                  <c:f>Data_Figure3!$C$10</c:f>
                  <c:strCache>
                    <c:ptCount val="1"/>
                    <c:pt idx="0">
                      <c:v>CZE</c:v>
                    </c:pt>
                  </c:strCache>
                </c:strRef>
              </c:tx>
              <c:dLblPos val="t"/>
              <c:showLegendKey val="0"/>
              <c:showVal val="1"/>
              <c:showCatName val="0"/>
              <c:showSerName val="0"/>
              <c:showPercent val="0"/>
              <c:showBubbleSize val="0"/>
            </c:dLbl>
            <c:dLbl>
              <c:idx val="6"/>
              <c:layout>
                <c:manualLayout>
                  <c:x val="-4.8247956009633407E-2"/>
                  <c:y val="-2.7441321793000385E-2"/>
                </c:manualLayout>
              </c:layout>
              <c:tx>
                <c:strRef>
                  <c:f>Data_Figure3!$C$11</c:f>
                  <c:strCache>
                    <c:ptCount val="1"/>
                    <c:pt idx="0">
                      <c:v>DNK</c:v>
                    </c:pt>
                  </c:strCache>
                </c:strRef>
              </c:tx>
              <c:dLblPos val="r"/>
              <c:showLegendKey val="0"/>
              <c:showVal val="1"/>
              <c:showCatName val="0"/>
              <c:showSerName val="0"/>
              <c:showPercent val="0"/>
              <c:showBubbleSize val="0"/>
            </c:dLbl>
            <c:dLbl>
              <c:idx val="7"/>
              <c:layout>
                <c:manualLayout>
                  <c:x val="-4.1716193011939351E-2"/>
                  <c:y val="-2.3960033716412081E-2"/>
                </c:manualLayout>
              </c:layout>
              <c:tx>
                <c:strRef>
                  <c:f>Data_Figure3!$C$12</c:f>
                  <c:strCache>
                    <c:ptCount val="1"/>
                    <c:pt idx="0">
                      <c:v>GBR</c:v>
                    </c:pt>
                  </c:strCache>
                </c:strRef>
              </c:tx>
              <c:dLblPos val="r"/>
              <c:showLegendKey val="0"/>
              <c:showVal val="1"/>
              <c:showCatName val="0"/>
              <c:showSerName val="0"/>
              <c:showPercent val="0"/>
              <c:showBubbleSize val="0"/>
            </c:dLbl>
            <c:dLbl>
              <c:idx val="8"/>
              <c:layout>
                <c:manualLayout>
                  <c:x val="-6.6326367338579217E-2"/>
                  <c:y val="-2.3960033716412112E-2"/>
                </c:manualLayout>
              </c:layout>
              <c:tx>
                <c:strRef>
                  <c:f>Data_Figure3!$C$13</c:f>
                  <c:strCache>
                    <c:ptCount val="1"/>
                    <c:pt idx="0">
                      <c:v>SWE</c:v>
                    </c:pt>
                  </c:strCache>
                </c:strRef>
              </c:tx>
              <c:dLblPos val="r"/>
              <c:showLegendKey val="0"/>
              <c:showVal val="1"/>
              <c:showCatName val="0"/>
              <c:showSerName val="0"/>
              <c:showPercent val="0"/>
              <c:showBubbleSize val="0"/>
            </c:dLbl>
            <c:dLbl>
              <c:idx val="9"/>
              <c:layout>
                <c:manualLayout>
                  <c:x val="-4.7841535200887998E-2"/>
                  <c:y val="-3.4403897946177091E-2"/>
                </c:manualLayout>
              </c:layout>
              <c:tx>
                <c:strRef>
                  <c:f>Data_Figure3!$C$14</c:f>
                  <c:strCache>
                    <c:ptCount val="1"/>
                    <c:pt idx="0">
                      <c:v>DEU</c:v>
                    </c:pt>
                  </c:strCache>
                </c:strRef>
              </c:tx>
              <c:dLblPos val="r"/>
              <c:showLegendKey val="0"/>
              <c:showVal val="1"/>
              <c:showCatName val="0"/>
              <c:showSerName val="0"/>
              <c:showPercent val="0"/>
              <c:showBubbleSize val="0"/>
            </c:dLbl>
            <c:dLbl>
              <c:idx val="10"/>
              <c:layout>
                <c:manualLayout>
                  <c:x val="-3.7964000899703206E-2"/>
                  <c:y val="-2.0478745639823742E-2"/>
                </c:manualLayout>
              </c:layout>
              <c:tx>
                <c:strRef>
                  <c:f>Data_Figure3!$C$15</c:f>
                  <c:strCache>
                    <c:ptCount val="1"/>
                    <c:pt idx="0">
                      <c:v>CHE</c:v>
                    </c:pt>
                  </c:strCache>
                </c:strRef>
              </c:tx>
              <c:dLblPos val="r"/>
              <c:showLegendKey val="0"/>
              <c:showVal val="1"/>
              <c:showCatName val="0"/>
              <c:showSerName val="0"/>
              <c:showPercent val="0"/>
              <c:showBubbleSize val="0"/>
            </c:dLbl>
            <c:dLbl>
              <c:idx val="11"/>
              <c:layout>
                <c:manualLayout>
                  <c:x val="-1.8956627722196574E-2"/>
                  <c:y val="-2.3960033716412081E-2"/>
                </c:manualLayout>
              </c:layout>
              <c:tx>
                <c:strRef>
                  <c:f>Data_Figure3!$C$16</c:f>
                  <c:strCache>
                    <c:ptCount val="1"/>
                    <c:pt idx="0">
                      <c:v>CAN</c:v>
                    </c:pt>
                  </c:strCache>
                </c:strRef>
              </c:tx>
              <c:dLblPos val="r"/>
              <c:showLegendKey val="0"/>
              <c:showVal val="1"/>
              <c:showCatName val="0"/>
              <c:showSerName val="0"/>
              <c:showPercent val="0"/>
              <c:showBubbleSize val="0"/>
            </c:dLbl>
            <c:dLbl>
              <c:idx val="12"/>
              <c:layout/>
              <c:tx>
                <c:strRef>
                  <c:f>Data_Figure3!$C$17</c:f>
                  <c:strCache>
                    <c:ptCount val="1"/>
                    <c:pt idx="0">
                      <c:v>BEL</c:v>
                    </c:pt>
                  </c:strCache>
                </c:strRef>
              </c:tx>
              <c:dLblPos val="t"/>
              <c:showLegendKey val="0"/>
              <c:showVal val="1"/>
              <c:showCatName val="0"/>
              <c:showSerName val="0"/>
              <c:showPercent val="0"/>
              <c:showBubbleSize val="0"/>
            </c:dLbl>
            <c:dLbl>
              <c:idx val="13"/>
              <c:layout/>
              <c:tx>
                <c:strRef>
                  <c:f>Data_Figure3!$C$18</c:f>
                  <c:strCache>
                    <c:ptCount val="1"/>
                    <c:pt idx="0">
                      <c:v>MEX</c:v>
                    </c:pt>
                  </c:strCache>
                </c:strRef>
              </c:tx>
              <c:dLblPos val="t"/>
              <c:showLegendKey val="0"/>
              <c:showVal val="1"/>
              <c:showCatName val="0"/>
              <c:showSerName val="0"/>
              <c:showPercent val="0"/>
              <c:showBubbleSize val="0"/>
            </c:dLbl>
            <c:dLbl>
              <c:idx val="14"/>
              <c:layout>
                <c:manualLayout>
                  <c:x val="-2.2941060296572897E-2"/>
                  <c:y val="-1.6997457563235403E-2"/>
                </c:manualLayout>
              </c:layout>
              <c:tx>
                <c:strRef>
                  <c:f>Data_Figure3!$C$19</c:f>
                  <c:strCache>
                    <c:ptCount val="1"/>
                    <c:pt idx="0">
                      <c:v>NOR</c:v>
                    </c:pt>
                  </c:strCache>
                </c:strRef>
              </c:tx>
              <c:dLblPos val="r"/>
              <c:showLegendKey val="0"/>
              <c:showVal val="1"/>
              <c:showCatName val="0"/>
              <c:showSerName val="0"/>
              <c:showPercent val="0"/>
              <c:showBubbleSize val="0"/>
            </c:dLbl>
            <c:dLbl>
              <c:idx val="15"/>
              <c:layout>
                <c:manualLayout>
                  <c:x val="-4.3624862164371385E-2"/>
                  <c:y val="-2.7441321793000416E-2"/>
                </c:manualLayout>
              </c:layout>
              <c:tx>
                <c:strRef>
                  <c:f>Data_Figure3!$C$20</c:f>
                  <c:strCache>
                    <c:ptCount val="1"/>
                    <c:pt idx="0">
                      <c:v>ISL</c:v>
                    </c:pt>
                  </c:strCache>
                </c:strRef>
              </c:tx>
              <c:dLblPos val="r"/>
              <c:showLegendKey val="0"/>
              <c:showVal val="1"/>
              <c:showCatName val="0"/>
              <c:showSerName val="0"/>
              <c:showPercent val="0"/>
              <c:showBubbleSize val="0"/>
            </c:dLbl>
            <c:dLbl>
              <c:idx val="16"/>
              <c:layout>
                <c:manualLayout>
                  <c:x val="-5.9562363878744876E-2"/>
                  <c:y val="-2.3960033716412081E-2"/>
                </c:manualLayout>
              </c:layout>
              <c:tx>
                <c:strRef>
                  <c:f>Data_Figure3!$C$21</c:f>
                  <c:strCache>
                    <c:ptCount val="1"/>
                    <c:pt idx="0">
                      <c:v>ISR</c:v>
                    </c:pt>
                  </c:strCache>
                </c:strRef>
              </c:tx>
              <c:dLblPos val="r"/>
              <c:showLegendKey val="0"/>
              <c:showVal val="1"/>
              <c:showCatName val="0"/>
              <c:showSerName val="0"/>
              <c:showPercent val="0"/>
              <c:showBubbleSize val="0"/>
            </c:dLbl>
            <c:dLbl>
              <c:idx val="17"/>
              <c:layout/>
              <c:tx>
                <c:strRef>
                  <c:f>Data_Figure3!$C$22</c:f>
                  <c:strCache>
                    <c:ptCount val="1"/>
                    <c:pt idx="0">
                      <c:v>USA</c:v>
                    </c:pt>
                  </c:strCache>
                </c:strRef>
              </c:tx>
              <c:dLblPos val="t"/>
              <c:showLegendKey val="0"/>
              <c:showVal val="1"/>
              <c:showCatName val="0"/>
              <c:showSerName val="0"/>
              <c:showPercent val="0"/>
              <c:showBubbleSize val="0"/>
            </c:dLbl>
            <c:dLbl>
              <c:idx val="18"/>
              <c:layout/>
              <c:tx>
                <c:strRef>
                  <c:f>Data_Figure3!$C$23</c:f>
                  <c:strCache>
                    <c:ptCount val="1"/>
                    <c:pt idx="0">
                      <c:v>KOR</c:v>
                    </c:pt>
                  </c:strCache>
                </c:strRef>
              </c:tx>
              <c:dLblPos val="t"/>
              <c:showLegendKey val="0"/>
              <c:showVal val="1"/>
              <c:showCatName val="0"/>
              <c:showSerName val="0"/>
              <c:showPercent val="0"/>
              <c:showBubbleSize val="0"/>
            </c:dLbl>
            <c:dLbl>
              <c:idx val="19"/>
              <c:layout/>
              <c:tx>
                <c:strRef>
                  <c:f>Data_Figure3!$C$24</c:f>
                  <c:strCache>
                    <c:ptCount val="1"/>
                    <c:pt idx="0">
                      <c:v>IRL</c:v>
                    </c:pt>
                  </c:strCache>
                </c:strRef>
              </c:tx>
              <c:dLblPos val="t"/>
              <c:showLegendKey val="0"/>
              <c:showVal val="1"/>
              <c:showCatName val="0"/>
              <c:showSerName val="0"/>
              <c:showPercent val="0"/>
              <c:showBubbleSize val="0"/>
            </c:dLbl>
            <c:dLbl>
              <c:idx val="20"/>
              <c:layout/>
              <c:tx>
                <c:strRef>
                  <c:f>Data_Figure3!$C$25</c:f>
                  <c:strCache>
                    <c:ptCount val="1"/>
                    <c:pt idx="0">
                      <c:v>FRA</c:v>
                    </c:pt>
                  </c:strCache>
                </c:strRef>
              </c:tx>
              <c:dLblPos val="t"/>
              <c:showLegendKey val="0"/>
              <c:showVal val="1"/>
              <c:showCatName val="0"/>
              <c:showSerName val="0"/>
              <c:showPercent val="0"/>
              <c:showBubbleSize val="0"/>
            </c:dLbl>
            <c:dLbl>
              <c:idx val="21"/>
              <c:layout>
                <c:manualLayout>
                  <c:x val="-4.6999663525629655E-2"/>
                  <c:y val="-2.7441321793000416E-2"/>
                </c:manualLayout>
              </c:layout>
              <c:tx>
                <c:strRef>
                  <c:f>Data_Figure3!$C$26</c:f>
                  <c:strCache>
                    <c:ptCount val="1"/>
                    <c:pt idx="0">
                      <c:v>SVN</c:v>
                    </c:pt>
                  </c:strCache>
                </c:strRef>
              </c:tx>
              <c:dLblPos val="r"/>
              <c:showLegendKey val="0"/>
              <c:showVal val="1"/>
              <c:showCatName val="0"/>
              <c:showSerName val="0"/>
              <c:showPercent val="0"/>
              <c:showBubbleSize val="0"/>
            </c:dLbl>
            <c:dLbl>
              <c:idx val="22"/>
              <c:layout>
                <c:manualLayout>
                  <c:x val="-5.4242777230194189E-2"/>
                  <c:y val="-2.3960033716412081E-2"/>
                </c:manualLayout>
              </c:layout>
              <c:tx>
                <c:strRef>
                  <c:f>Data_Figure3!$C$27</c:f>
                  <c:strCache>
                    <c:ptCount val="1"/>
                    <c:pt idx="0">
                      <c:v>SVK</c:v>
                    </c:pt>
                  </c:strCache>
                </c:strRef>
              </c:tx>
              <c:dLblPos val="r"/>
              <c:showLegendKey val="0"/>
              <c:showVal val="1"/>
              <c:showCatName val="0"/>
              <c:showSerName val="0"/>
              <c:showPercent val="0"/>
              <c:showBubbleSize val="0"/>
            </c:dLbl>
            <c:dLbl>
              <c:idx val="23"/>
              <c:layout/>
              <c:tx>
                <c:strRef>
                  <c:f>Data_Figure3!$C$28</c:f>
                  <c:strCache>
                    <c:ptCount val="1"/>
                    <c:pt idx="0">
                      <c:v>EST</c:v>
                    </c:pt>
                  </c:strCache>
                </c:strRef>
              </c:tx>
              <c:dLblPos val="t"/>
              <c:showLegendKey val="0"/>
              <c:showVal val="1"/>
              <c:showCatName val="0"/>
              <c:showSerName val="0"/>
              <c:showPercent val="0"/>
              <c:showBubbleSize val="0"/>
            </c:dLbl>
            <c:dLbl>
              <c:idx val="24"/>
              <c:layout>
                <c:manualLayout>
                  <c:x val="-5.266783945052278E-2"/>
                  <c:y val="1.7815423202647909E-2"/>
                </c:manualLayout>
              </c:layout>
              <c:tx>
                <c:strRef>
                  <c:f>Data_Figure3!$C$29</c:f>
                  <c:strCache>
                    <c:ptCount val="1"/>
                    <c:pt idx="0">
                      <c:v>HUN</c:v>
                    </c:pt>
                  </c:strCache>
                </c:strRef>
              </c:tx>
              <c:dLblPos val="r"/>
              <c:showLegendKey val="0"/>
              <c:showVal val="1"/>
              <c:showCatName val="0"/>
              <c:showSerName val="0"/>
              <c:showPercent val="0"/>
              <c:showBubbleSize val="0"/>
            </c:dLbl>
            <c:dLbl>
              <c:idx val="25"/>
              <c:layout/>
              <c:tx>
                <c:strRef>
                  <c:f>Data_Figure3!$C$30</c:f>
                  <c:strCache>
                    <c:ptCount val="1"/>
                    <c:pt idx="0">
                      <c:v>AUT</c:v>
                    </c:pt>
                  </c:strCache>
                </c:strRef>
              </c:tx>
              <c:dLblPos val="t"/>
              <c:showLegendKey val="0"/>
              <c:showVal val="1"/>
              <c:showCatName val="0"/>
              <c:showSerName val="0"/>
              <c:showPercent val="0"/>
              <c:showBubbleSize val="0"/>
            </c:dLbl>
            <c:dLbl>
              <c:idx val="26"/>
              <c:layout>
                <c:manualLayout>
                  <c:x val="-4.5773086439168539E-2"/>
                  <c:y val="-2.3960033716412015E-2"/>
                </c:manualLayout>
              </c:layout>
              <c:tx>
                <c:strRef>
                  <c:f>Data_Figure3!$C$31</c:f>
                  <c:strCache>
                    <c:ptCount val="1"/>
                    <c:pt idx="0">
                      <c:v>LVA</c:v>
                    </c:pt>
                  </c:strCache>
                </c:strRef>
              </c:tx>
              <c:dLblPos val="r"/>
              <c:showLegendKey val="0"/>
              <c:showVal val="1"/>
              <c:showCatName val="0"/>
              <c:showSerName val="0"/>
              <c:showPercent val="0"/>
              <c:showBubbleSize val="0"/>
            </c:dLbl>
            <c:dLbl>
              <c:idx val="27"/>
              <c:layout/>
              <c:tx>
                <c:strRef>
                  <c:f>Data_Figure3!$C$32</c:f>
                  <c:strCache>
                    <c:ptCount val="1"/>
                    <c:pt idx="0">
                      <c:v>LUX</c:v>
                    </c:pt>
                  </c:strCache>
                </c:strRef>
              </c:tx>
              <c:dLblPos val="t"/>
              <c:showLegendKey val="0"/>
              <c:showVal val="1"/>
              <c:showCatName val="0"/>
              <c:showSerName val="0"/>
              <c:showPercent val="0"/>
              <c:showBubbleSize val="0"/>
            </c:dLbl>
            <c:dLbl>
              <c:idx val="28"/>
              <c:layout>
                <c:manualLayout>
                  <c:x val="-6.3307241330756131E-2"/>
                  <c:y val="1.0852847049471296E-2"/>
                </c:manualLayout>
              </c:layout>
              <c:tx>
                <c:strRef>
                  <c:f>Data_Figure3!$C$33</c:f>
                  <c:strCache>
                    <c:ptCount val="1"/>
                    <c:pt idx="0">
                      <c:v>CHL</c:v>
                    </c:pt>
                  </c:strCache>
                </c:strRef>
              </c:tx>
              <c:dLblPos val="r"/>
              <c:showLegendKey val="0"/>
              <c:showVal val="1"/>
              <c:showCatName val="0"/>
              <c:showSerName val="0"/>
              <c:showPercent val="0"/>
              <c:showBubbleSize val="0"/>
            </c:dLbl>
            <c:dLbl>
              <c:idx val="29"/>
              <c:layout>
                <c:manualLayout>
                  <c:x val="-5.4859494520405158E-2"/>
                  <c:y val="1.7815423202647972E-2"/>
                </c:manualLayout>
              </c:layout>
              <c:tx>
                <c:strRef>
                  <c:f>Data_Figure3!$C$34</c:f>
                  <c:strCache>
                    <c:ptCount val="1"/>
                    <c:pt idx="0">
                      <c:v>POL</c:v>
                    </c:pt>
                  </c:strCache>
                </c:strRef>
              </c:tx>
              <c:dLblPos val="r"/>
              <c:showLegendKey val="0"/>
              <c:showVal val="1"/>
              <c:showCatName val="0"/>
              <c:showSerName val="0"/>
              <c:showPercent val="0"/>
              <c:showBubbleSize val="0"/>
            </c:dLbl>
            <c:dLbl>
              <c:idx val="30"/>
              <c:layout>
                <c:manualLayout>
                  <c:x val="-5.3291871400958583E-2"/>
                  <c:y val="-2.0478745639823742E-2"/>
                </c:manualLayout>
              </c:layout>
              <c:tx>
                <c:strRef>
                  <c:f>Data_Figure3!$C$35</c:f>
                  <c:strCache>
                    <c:ptCount val="1"/>
                    <c:pt idx="0">
                      <c:v>ESP</c:v>
                    </c:pt>
                  </c:strCache>
                </c:strRef>
              </c:tx>
              <c:dLblPos val="r"/>
              <c:showLegendKey val="0"/>
              <c:showVal val="1"/>
              <c:showCatName val="0"/>
              <c:showSerName val="0"/>
              <c:showPercent val="0"/>
              <c:showBubbleSize val="0"/>
            </c:dLbl>
            <c:dLbl>
              <c:idx val="31"/>
              <c:layout>
                <c:manualLayout>
                  <c:x val="-4.5548160637253199E-2"/>
                  <c:y val="-2.7441321793000416E-2"/>
                </c:manualLayout>
              </c:layout>
              <c:tx>
                <c:strRef>
                  <c:f>Data_Figure3!$C$36</c:f>
                  <c:strCache>
                    <c:ptCount val="1"/>
                    <c:pt idx="0">
                      <c:v>PRT</c:v>
                    </c:pt>
                  </c:strCache>
                </c:strRef>
              </c:tx>
              <c:dLblPos val="r"/>
              <c:showLegendKey val="0"/>
              <c:showVal val="1"/>
              <c:showCatName val="0"/>
              <c:showSerName val="0"/>
              <c:showPercent val="0"/>
              <c:showBubbleSize val="0"/>
            </c:dLbl>
            <c:dLbl>
              <c:idx val="32"/>
              <c:layout>
                <c:manualLayout>
                  <c:x val="-1.6757657992089194E-2"/>
                  <c:y val="4.0898281970628344E-4"/>
                </c:manualLayout>
              </c:layout>
              <c:tx>
                <c:strRef>
                  <c:f>Data_Figure3!$C$37</c:f>
                  <c:strCache>
                    <c:ptCount val="1"/>
                    <c:pt idx="0">
                      <c:v>ITA</c:v>
                    </c:pt>
                  </c:strCache>
                </c:strRef>
              </c:tx>
              <c:dLblPos val="r"/>
              <c:showLegendKey val="0"/>
              <c:showVal val="1"/>
              <c:showCatName val="0"/>
              <c:showSerName val="0"/>
              <c:showPercent val="0"/>
              <c:showBubbleSize val="0"/>
            </c:dLbl>
            <c:dLbl>
              <c:idx val="33"/>
              <c:layout/>
              <c:tx>
                <c:strRef>
                  <c:f>Data_Figure3!$C$38</c:f>
                  <c:strCache>
                    <c:ptCount val="1"/>
                    <c:pt idx="0">
                      <c:v>GRC</c:v>
                    </c:pt>
                  </c:strCache>
                </c:strRef>
              </c:tx>
              <c:dLblPos val="t"/>
              <c:showLegendKey val="0"/>
              <c:showVal val="1"/>
              <c:showCatName val="0"/>
              <c:showSerName val="0"/>
              <c:showPercent val="0"/>
              <c:showBubbleSize val="0"/>
            </c:dLbl>
            <c:dLbl>
              <c:idx val="34"/>
              <c:layout>
                <c:manualLayout>
                  <c:x val="-4.6999663525629655E-2"/>
                  <c:y val="-2.3960033716412144E-2"/>
                </c:manualLayout>
              </c:layout>
              <c:tx>
                <c:strRef>
                  <c:f>Data_Figure3!$C$39</c:f>
                  <c:strCache>
                    <c:ptCount val="1"/>
                    <c:pt idx="0">
                      <c:v>TUR</c:v>
                    </c:pt>
                  </c:strCache>
                </c:strRef>
              </c:tx>
              <c:dLblPos val="r"/>
              <c:showLegendKey val="0"/>
              <c:showVal val="1"/>
              <c:showCatName val="0"/>
              <c:showSerName val="0"/>
              <c:showPercent val="0"/>
              <c:showBubbleSize val="0"/>
            </c:dLbl>
            <c:dLbl>
              <c:idx val="35"/>
              <c:layout>
                <c:manualLayout>
                  <c:x val="-5.4264492627736881E-2"/>
                  <c:y val="-2.7441321793000416E-2"/>
                </c:manualLayout>
              </c:layout>
              <c:tx>
                <c:strRef>
                  <c:f>Data_Figure3!$C$40</c:f>
                  <c:strCache>
                    <c:ptCount val="1"/>
                    <c:pt idx="0">
                      <c:v>OECD</c:v>
                    </c:pt>
                  </c:strCache>
                </c:strRef>
              </c:tx>
              <c:dLblPos val="r"/>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xVal>
            <c:numRef>
              <c:f>Data_Figure3!$D$5:$D$40</c:f>
              <c:numCache>
                <c:formatCode>0.0</c:formatCode>
                <c:ptCount val="36"/>
                <c:pt idx="0">
                  <c:v>1.9856375702726634</c:v>
                </c:pt>
                <c:pt idx="1">
                  <c:v>4.5732624554422605</c:v>
                </c:pt>
                <c:pt idx="2">
                  <c:v>6.3898828774984375</c:v>
                </c:pt>
                <c:pt idx="3">
                  <c:v>6.4996311560062558</c:v>
                </c:pt>
                <c:pt idx="4">
                  <c:v>4.8737932584225332</c:v>
                </c:pt>
                <c:pt idx="5">
                  <c:v>4.2092390247059939</c:v>
                </c:pt>
                <c:pt idx="6">
                  <c:v>5.8627495376985808</c:v>
                </c:pt>
                <c:pt idx="7">
                  <c:v>4.594824978836332</c:v>
                </c:pt>
                <c:pt idx="8">
                  <c:v>4.3213509928223734</c:v>
                </c:pt>
                <c:pt idx="9">
                  <c:v>3.5420379350193727</c:v>
                </c:pt>
                <c:pt idx="10">
                  <c:v>4.0259776173834352</c:v>
                </c:pt>
                <c:pt idx="11">
                  <c:v>4.1077095221968767</c:v>
                </c:pt>
                <c:pt idx="12">
                  <c:v>8.0217238411302283</c:v>
                </c:pt>
                <c:pt idx="13">
                  <c:v>0.86304752571275056</c:v>
                </c:pt>
                <c:pt idx="14">
                  <c:v>5.0287783600455072</c:v>
                </c:pt>
                <c:pt idx="15">
                  <c:v>4.7494916322678709</c:v>
                </c:pt>
                <c:pt idx="16">
                  <c:v>3.7672740680478585</c:v>
                </c:pt>
                <c:pt idx="17">
                  <c:v>2.3058002647255362</c:v>
                </c:pt>
                <c:pt idx="18">
                  <c:v>1.2709739531526285</c:v>
                </c:pt>
                <c:pt idx="19">
                  <c:v>7.0785857972057116</c:v>
                </c:pt>
                <c:pt idx="20">
                  <c:v>5.4018115785024214</c:v>
                </c:pt>
                <c:pt idx="21">
                  <c:v>4.4536696253445953</c:v>
                </c:pt>
                <c:pt idx="22">
                  <c:v>4.0161718233477295</c:v>
                </c:pt>
                <c:pt idx="23">
                  <c:v>3.8356337283754547</c:v>
                </c:pt>
                <c:pt idx="24">
                  <c:v>4.1120509311074471</c:v>
                </c:pt>
                <c:pt idx="25">
                  <c:v>4.9578681932577293</c:v>
                </c:pt>
                <c:pt idx="26">
                  <c:v>3.0082520318595698</c:v>
                </c:pt>
                <c:pt idx="27">
                  <c:v>6.0992562315888517</c:v>
                </c:pt>
                <c:pt idx="28">
                  <c:v>1.8913829228777881</c:v>
                </c:pt>
                <c:pt idx="29">
                  <c:v>2.9934258828681664</c:v>
                </c:pt>
                <c:pt idx="30">
                  <c:v>6.051816052454484</c:v>
                </c:pt>
                <c:pt idx="31">
                  <c:v>4.4228767024950297</c:v>
                </c:pt>
                <c:pt idx="32">
                  <c:v>4.114048632428343</c:v>
                </c:pt>
                <c:pt idx="33">
                  <c:v>2.9122681557183974</c:v>
                </c:pt>
                <c:pt idx="34">
                  <c:v>0.73698266535280155</c:v>
                </c:pt>
                <c:pt idx="35">
                  <c:v>4.2022653578906279</c:v>
                </c:pt>
              </c:numCache>
            </c:numRef>
          </c:xVal>
          <c:yVal>
            <c:numRef>
              <c:f>Data_Figure3!$G$5:$G$40</c:f>
              <c:numCache>
                <c:formatCode>0.0</c:formatCode>
                <c:ptCount val="36"/>
                <c:pt idx="0">
                  <c:v>17.06766917293233</c:v>
                </c:pt>
                <c:pt idx="1">
                  <c:v>46.591346153846146</c:v>
                </c:pt>
                <c:pt idx="2">
                  <c:v>34.390243902439025</c:v>
                </c:pt>
                <c:pt idx="3">
                  <c:v>42.554457609494726</c:v>
                </c:pt>
                <c:pt idx="4">
                  <c:v>42.635080645161288</c:v>
                </c:pt>
                <c:pt idx="5">
                  <c:v>23.565535448943837</c:v>
                </c:pt>
                <c:pt idx="6">
                  <c:v>33.862502167671828</c:v>
                </c:pt>
                <c:pt idx="7">
                  <c:v>33.754184789486814</c:v>
                </c:pt>
                <c:pt idx="8">
                  <c:v>32.274423315805592</c:v>
                </c:pt>
                <c:pt idx="9">
                  <c:v>29.425920556683096</c:v>
                </c:pt>
                <c:pt idx="10">
                  <c:v>28.501793368290144</c:v>
                </c:pt>
                <c:pt idx="11">
                  <c:v>27.230090502867554</c:v>
                </c:pt>
                <c:pt idx="12">
                  <c:v>27.024700312000721</c:v>
                </c:pt>
                <c:pt idx="13">
                  <c:v>25.878014949630696</c:v>
                </c:pt>
                <c:pt idx="14">
                  <c:v>25.148304751725114</c:v>
                </c:pt>
                <c:pt idx="15">
                  <c:v>24.355911366816876</c:v>
                </c:pt>
                <c:pt idx="16">
                  <c:v>23.672198886242192</c:v>
                </c:pt>
                <c:pt idx="17">
                  <c:v>21.795409501110406</c:v>
                </c:pt>
                <c:pt idx="18">
                  <c:v>21.243077860357335</c:v>
                </c:pt>
                <c:pt idx="19">
                  <c:v>21.217027965121265</c:v>
                </c:pt>
                <c:pt idx="20">
                  <c:v>20.295652173913041</c:v>
                </c:pt>
                <c:pt idx="21">
                  <c:v>19.837225967108211</c:v>
                </c:pt>
                <c:pt idx="22">
                  <c:v>19.652355842319601</c:v>
                </c:pt>
                <c:pt idx="23">
                  <c:v>19.284358676170832</c:v>
                </c:pt>
                <c:pt idx="24">
                  <c:v>17.070467850884754</c:v>
                </c:pt>
                <c:pt idx="25">
                  <c:v>16.688770843805337</c:v>
                </c:pt>
                <c:pt idx="26">
                  <c:v>15.608527623031538</c:v>
                </c:pt>
                <c:pt idx="27">
                  <c:v>15.030863959279605</c:v>
                </c:pt>
                <c:pt idx="28">
                  <c:v>14.874296583974003</c:v>
                </c:pt>
                <c:pt idx="29">
                  <c:v>14.262294957891417</c:v>
                </c:pt>
                <c:pt idx="30">
                  <c:v>10.870985835971036</c:v>
                </c:pt>
                <c:pt idx="31">
                  <c:v>10.777709168504281</c:v>
                </c:pt>
                <c:pt idx="32">
                  <c:v>8.068000778944489</c:v>
                </c:pt>
                <c:pt idx="33">
                  <c:v>6.9433642488315277</c:v>
                </c:pt>
                <c:pt idx="34">
                  <c:v>15.412293853073466</c:v>
                </c:pt>
                <c:pt idx="35">
                  <c:v>23.053287474009426</c:v>
                </c:pt>
              </c:numCache>
            </c:numRef>
          </c:yVal>
          <c:smooth val="0"/>
        </c:ser>
        <c:dLbls>
          <c:showLegendKey val="0"/>
          <c:showVal val="0"/>
          <c:showCatName val="0"/>
          <c:showSerName val="0"/>
          <c:showPercent val="0"/>
          <c:showBubbleSize val="0"/>
        </c:dLbls>
        <c:axId val="252139008"/>
        <c:axId val="252140928"/>
      </c:scatterChart>
      <c:valAx>
        <c:axId val="252139008"/>
        <c:scaling>
          <c:orientation val="minMax"/>
          <c:max val="10"/>
          <c:min val="0"/>
        </c:scaling>
        <c:delete val="0"/>
        <c:axPos val="b"/>
        <c:majorGridlines>
          <c:spPr>
            <a:ln w="3175">
              <a:solidFill>
                <a:schemeClr val="bg1">
                  <a:lumMod val="95000"/>
                </a:schemeClr>
              </a:solidFill>
              <a:prstDash val="solid"/>
            </a:ln>
          </c:spPr>
        </c:majorGridlines>
        <c:title>
          <c:tx>
            <c:rich>
              <a:bodyPr/>
              <a:lstStyle/>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endParaRPr lang="en-GB" sz="1000" b="0" i="0" baseline="0">
                  <a:effectLst/>
                </a:endParaRPr>
              </a:p>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r>
                  <a:rPr lang="en-GB" sz="1000" b="0" i="0" baseline="0">
                    <a:effectLst/>
                  </a:rPr>
                  <a:t>Public spending on cash income support for the working age population, % GDP</a:t>
                </a:r>
                <a:endParaRPr lang="en-GB" sz="1000">
                  <a:effectLst/>
                </a:endParaRPr>
              </a:p>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endParaRPr lang="en-GB">
                  <a:latin typeface="Arial" panose="020B0604020202020204" pitchFamily="34" charset="0"/>
                  <a:cs typeface="Arial" panose="020B0604020202020204" pitchFamily="34" charset="0"/>
                </a:endParaRPr>
              </a:p>
            </c:rich>
          </c:tx>
          <c:layout>
            <c:manualLayout>
              <c:xMode val="edge"/>
              <c:yMode val="edge"/>
              <c:x val="0.21763445716992139"/>
              <c:y val="0.94602288465546247"/>
            </c:manualLayout>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2140928"/>
        <c:crosses val="autoZero"/>
        <c:crossBetween val="midCat"/>
        <c:majorUnit val="2"/>
      </c:valAx>
      <c:valAx>
        <c:axId val="252140928"/>
        <c:scaling>
          <c:orientation val="minMax"/>
          <c:max val="50"/>
          <c:min val="0"/>
        </c:scaling>
        <c:delete val="0"/>
        <c:axPos val="l"/>
        <c:majorGridlines>
          <c:spPr>
            <a:ln w="3175">
              <a:solidFill>
                <a:schemeClr val="bg1">
                  <a:lumMod val="95000"/>
                </a:schemeClr>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sz="1000">
                    <a:latin typeface="Arial" panose="020B0604020202020204" pitchFamily="34" charset="0"/>
                    <a:cs typeface="Arial" panose="020B0604020202020204" pitchFamily="34" charset="0"/>
                  </a:rPr>
                  <a:t>Share of transfers to Bottom 20%</a:t>
                </a:r>
              </a:p>
            </c:rich>
          </c:tx>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2139008"/>
        <c:crosses val="autoZero"/>
        <c:crossBetween val="midCat"/>
        <c:majorUnit val="10"/>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30254349022671"/>
          <c:y val="3.8083708965723259E-2"/>
          <c:w val="0.77260618600815223"/>
          <c:h val="0.7773722083189214"/>
        </c:manualLayout>
      </c:layout>
      <c:scatterChart>
        <c:scatterStyle val="lineMarker"/>
        <c:varyColors val="0"/>
        <c:ser>
          <c:idx val="0"/>
          <c:order val="0"/>
          <c:tx>
            <c:strRef>
              <c:f>Data_Figure3!$C$3</c:f>
              <c:strCache>
                <c:ptCount val="1"/>
              </c:strCache>
            </c:strRef>
          </c:tx>
          <c:spPr>
            <a:ln w="28575">
              <a:noFill/>
            </a:ln>
          </c:spPr>
          <c:marker>
            <c:symbol val="diamond"/>
            <c:size val="7"/>
            <c:spPr>
              <a:solidFill>
                <a:srgbClr val="4F81BD"/>
              </a:solidFill>
              <a:ln>
                <a:solidFill>
                  <a:srgbClr val="666699"/>
                </a:solidFill>
                <a:prstDash val="solid"/>
              </a:ln>
            </c:spPr>
          </c:marker>
          <c:dPt>
            <c:idx val="35"/>
            <c:marker>
              <c:spPr>
                <a:solidFill>
                  <a:srgbClr val="FF6600"/>
                </a:solidFill>
                <a:ln>
                  <a:solidFill>
                    <a:srgbClr val="666699"/>
                  </a:solidFill>
                  <a:prstDash val="solid"/>
                </a:ln>
              </c:spPr>
            </c:marker>
            <c:bubble3D val="0"/>
          </c:dPt>
          <c:dLbls>
            <c:dLbl>
              <c:idx val="0"/>
              <c:layout>
                <c:manualLayout>
                  <c:x val="-6.1170704839625237E-2"/>
                  <c:y val="-2.0267079018223496E-2"/>
                </c:manualLayout>
              </c:layout>
              <c:tx>
                <c:strRef>
                  <c:f>Data_Figure3!$C$5</c:f>
                  <c:strCache>
                    <c:ptCount val="1"/>
                    <c:pt idx="0">
                      <c:v>JPN</c:v>
                    </c:pt>
                  </c:strCache>
                </c:strRef>
              </c:tx>
              <c:dLblPos val="r"/>
              <c:showLegendKey val="0"/>
              <c:showVal val="1"/>
              <c:showCatName val="0"/>
              <c:showSerName val="0"/>
              <c:showPercent val="0"/>
              <c:showBubbleSize val="0"/>
            </c:dLbl>
            <c:dLbl>
              <c:idx val="1"/>
              <c:layout>
                <c:manualLayout>
                  <c:x val="-3.322621074935226E-2"/>
                  <c:y val="-2.3712384789110662E-2"/>
                </c:manualLayout>
              </c:layout>
              <c:tx>
                <c:strRef>
                  <c:f>Data_Figure3!$C$6</c:f>
                  <c:strCache>
                    <c:ptCount val="1"/>
                    <c:pt idx="0">
                      <c:v>NZL</c:v>
                    </c:pt>
                  </c:strCache>
                </c:strRef>
              </c:tx>
              <c:dLblPos val="r"/>
              <c:showLegendKey val="0"/>
              <c:showVal val="1"/>
              <c:showCatName val="0"/>
              <c:showSerName val="0"/>
              <c:showPercent val="0"/>
              <c:showBubbleSize val="0"/>
            </c:dLbl>
            <c:dLbl>
              <c:idx val="2"/>
              <c:layout/>
              <c:tx>
                <c:strRef>
                  <c:f>Data_Figure3!$C$7</c:f>
                  <c:strCache>
                    <c:ptCount val="1"/>
                    <c:pt idx="0">
                      <c:v>NLD</c:v>
                    </c:pt>
                  </c:strCache>
                </c:strRef>
              </c:tx>
              <c:dLblPos val="t"/>
              <c:showLegendKey val="0"/>
              <c:showVal val="1"/>
              <c:showCatName val="0"/>
              <c:showSerName val="0"/>
              <c:showPercent val="0"/>
              <c:showBubbleSize val="0"/>
            </c:dLbl>
            <c:dLbl>
              <c:idx val="3"/>
              <c:layout>
                <c:manualLayout>
                  <c:x val="-3.4054190763627777E-2"/>
                  <c:y val="-2.3712384789110662E-2"/>
                </c:manualLayout>
              </c:layout>
              <c:tx>
                <c:strRef>
                  <c:f>Data_Figure3!$C$8</c:f>
                  <c:strCache>
                    <c:ptCount val="1"/>
                    <c:pt idx="0">
                      <c:v>FIN</c:v>
                    </c:pt>
                  </c:strCache>
                </c:strRef>
              </c:tx>
              <c:dLblPos val="r"/>
              <c:showLegendKey val="0"/>
              <c:showVal val="1"/>
              <c:showCatName val="0"/>
              <c:showSerName val="0"/>
              <c:showPercent val="0"/>
              <c:showBubbleSize val="0"/>
            </c:dLbl>
            <c:dLbl>
              <c:idx val="4"/>
              <c:layout>
                <c:manualLayout>
                  <c:x val="-3.774446823697359E-2"/>
                  <c:y val="-1.682177324733633E-2"/>
                </c:manualLayout>
              </c:layout>
              <c:tx>
                <c:strRef>
                  <c:f>Data_Figure3!$C$9</c:f>
                  <c:strCache>
                    <c:ptCount val="1"/>
                    <c:pt idx="0">
                      <c:v>AUS</c:v>
                    </c:pt>
                  </c:strCache>
                </c:strRef>
              </c:tx>
              <c:dLblPos val="r"/>
              <c:showLegendKey val="0"/>
              <c:showVal val="1"/>
              <c:showCatName val="0"/>
              <c:showSerName val="0"/>
              <c:showPercent val="0"/>
              <c:showBubbleSize val="0"/>
            </c:dLbl>
            <c:dLbl>
              <c:idx val="5"/>
              <c:layout>
                <c:manualLayout>
                  <c:x val="-5.2698016602314435E-2"/>
                  <c:y val="3.485781331597116E-2"/>
                </c:manualLayout>
              </c:layout>
              <c:tx>
                <c:strRef>
                  <c:f>Data_Figure3!$C$10</c:f>
                  <c:strCache>
                    <c:ptCount val="1"/>
                    <c:pt idx="0">
                      <c:v>CZE</c:v>
                    </c:pt>
                  </c:strCache>
                </c:strRef>
              </c:tx>
              <c:dLblPos val="r"/>
              <c:showLegendKey val="0"/>
              <c:showVal val="1"/>
              <c:showCatName val="0"/>
              <c:showSerName val="0"/>
              <c:showPercent val="0"/>
              <c:showBubbleSize val="0"/>
            </c:dLbl>
            <c:dLbl>
              <c:idx val="6"/>
              <c:layout>
                <c:manualLayout>
                  <c:x val="-5.0306923625981444E-2"/>
                  <c:y val="-2.7157690559997831E-2"/>
                </c:manualLayout>
              </c:layout>
              <c:tx>
                <c:strRef>
                  <c:f>Data_Figure3!$C$11</c:f>
                  <c:strCache>
                    <c:ptCount val="1"/>
                    <c:pt idx="0">
                      <c:v>DNK</c:v>
                    </c:pt>
                  </c:strCache>
                </c:strRef>
              </c:tx>
              <c:dLblPos val="r"/>
              <c:showLegendKey val="0"/>
              <c:showVal val="1"/>
              <c:showCatName val="0"/>
              <c:showSerName val="0"/>
              <c:showPercent val="0"/>
              <c:showBubbleSize val="0"/>
            </c:dLbl>
            <c:dLbl>
              <c:idx val="7"/>
              <c:layout>
                <c:manualLayout>
                  <c:x val="-3.8172733761598861E-2"/>
                  <c:y val="-2.0267079018223496E-2"/>
                </c:manualLayout>
              </c:layout>
              <c:tx>
                <c:strRef>
                  <c:f>Data_Figure3!$C$12</c:f>
                  <c:strCache>
                    <c:ptCount val="1"/>
                    <c:pt idx="0">
                      <c:v>GBR</c:v>
                    </c:pt>
                  </c:strCache>
                </c:strRef>
              </c:tx>
              <c:dLblPos val="r"/>
              <c:showLegendKey val="0"/>
              <c:showVal val="1"/>
              <c:showCatName val="0"/>
              <c:showSerName val="0"/>
              <c:showPercent val="0"/>
              <c:showBubbleSize val="0"/>
            </c:dLbl>
            <c:dLbl>
              <c:idx val="8"/>
              <c:layout>
                <c:manualLayout>
                  <c:x val="-3.9535989478831204E-2"/>
                  <c:y val="-3.0602996330884934E-2"/>
                </c:manualLayout>
              </c:layout>
              <c:tx>
                <c:strRef>
                  <c:f>Data_Figure3!$C$13</c:f>
                  <c:strCache>
                    <c:ptCount val="1"/>
                    <c:pt idx="0">
                      <c:v>SWE</c:v>
                    </c:pt>
                  </c:strCache>
                </c:strRef>
              </c:tx>
              <c:dLblPos val="r"/>
              <c:showLegendKey val="0"/>
              <c:showVal val="1"/>
              <c:showCatName val="0"/>
              <c:showSerName val="0"/>
              <c:showPercent val="0"/>
              <c:showBubbleSize val="0"/>
            </c:dLbl>
            <c:dLbl>
              <c:idx val="9"/>
              <c:layout>
                <c:manualLayout>
                  <c:x val="-4.705210563882941E-2"/>
                  <c:y val="-3.0602996330885059E-2"/>
                </c:manualLayout>
              </c:layout>
              <c:tx>
                <c:strRef>
                  <c:f>Data_Figure3!$C$14</c:f>
                  <c:strCache>
                    <c:ptCount val="1"/>
                    <c:pt idx="0">
                      <c:v>DEU</c:v>
                    </c:pt>
                  </c:strCache>
                </c:strRef>
              </c:tx>
              <c:dLblPos val="r"/>
              <c:showLegendKey val="0"/>
              <c:showVal val="1"/>
              <c:showCatName val="0"/>
              <c:showSerName val="0"/>
              <c:showPercent val="0"/>
              <c:showBubbleSize val="0"/>
            </c:dLbl>
            <c:dLbl>
              <c:idx val="10"/>
              <c:layout/>
              <c:tx>
                <c:strRef>
                  <c:f>Data_Figure3!$C$15</c:f>
                  <c:strCache>
                    <c:ptCount val="1"/>
                    <c:pt idx="0">
                      <c:v>CHE</c:v>
                    </c:pt>
                  </c:strCache>
                </c:strRef>
              </c:tx>
              <c:dLblPos val="t"/>
              <c:showLegendKey val="0"/>
              <c:showVal val="1"/>
              <c:showCatName val="0"/>
              <c:showSerName val="0"/>
              <c:showPercent val="0"/>
              <c:showBubbleSize val="0"/>
            </c:dLbl>
            <c:dLbl>
              <c:idx val="11"/>
              <c:layout/>
              <c:tx>
                <c:strRef>
                  <c:f>Data_Figure3!$C$16</c:f>
                  <c:strCache>
                    <c:ptCount val="1"/>
                    <c:pt idx="0">
                      <c:v>CAN</c:v>
                    </c:pt>
                  </c:strCache>
                </c:strRef>
              </c:tx>
              <c:dLblPos val="t"/>
              <c:showLegendKey val="0"/>
              <c:showVal val="1"/>
              <c:showCatName val="0"/>
              <c:showSerName val="0"/>
              <c:showPercent val="0"/>
              <c:showBubbleSize val="0"/>
            </c:dLbl>
            <c:dLbl>
              <c:idx val="12"/>
              <c:layout/>
              <c:tx>
                <c:strRef>
                  <c:f>Data_Figure3!$C$17</c:f>
                  <c:strCache>
                    <c:ptCount val="1"/>
                    <c:pt idx="0">
                      <c:v>BEL</c:v>
                    </c:pt>
                  </c:strCache>
                </c:strRef>
              </c:tx>
              <c:dLblPos val="t"/>
              <c:showLegendKey val="0"/>
              <c:showVal val="1"/>
              <c:showCatName val="0"/>
              <c:showSerName val="0"/>
              <c:showPercent val="0"/>
              <c:showBubbleSize val="0"/>
            </c:dLbl>
            <c:dLbl>
              <c:idx val="13"/>
              <c:layout/>
              <c:tx>
                <c:strRef>
                  <c:f>Data_Figure3!$C$18</c:f>
                  <c:strCache>
                    <c:ptCount val="1"/>
                    <c:pt idx="0">
                      <c:v>MEX</c:v>
                    </c:pt>
                  </c:strCache>
                </c:strRef>
              </c:tx>
              <c:dLblPos val="t"/>
              <c:showLegendKey val="0"/>
              <c:showVal val="1"/>
              <c:showCatName val="0"/>
              <c:showSerName val="0"/>
              <c:showPercent val="0"/>
              <c:showBubbleSize val="0"/>
            </c:dLbl>
            <c:dLbl>
              <c:idx val="14"/>
              <c:layout>
                <c:manualLayout>
                  <c:x val="-4.2548236074345096E-2"/>
                  <c:y val="-2.0267079018223496E-2"/>
                </c:manualLayout>
              </c:layout>
              <c:tx>
                <c:strRef>
                  <c:f>Data_Figure3!$C$19</c:f>
                  <c:strCache>
                    <c:ptCount val="1"/>
                    <c:pt idx="0">
                      <c:v>NOR</c:v>
                    </c:pt>
                  </c:strCache>
                </c:strRef>
              </c:tx>
              <c:dLblPos val="r"/>
              <c:showLegendKey val="0"/>
              <c:showVal val="1"/>
              <c:showCatName val="0"/>
              <c:showSerName val="0"/>
              <c:showPercent val="0"/>
              <c:showBubbleSize val="0"/>
            </c:dLbl>
            <c:dLbl>
              <c:idx val="15"/>
              <c:layout>
                <c:manualLayout>
                  <c:x val="-4.8615218600886884E-2"/>
                  <c:y val="1.7631284461535331E-2"/>
                </c:manualLayout>
              </c:layout>
              <c:tx>
                <c:strRef>
                  <c:f>Data_Figure3!$C$20</c:f>
                  <c:strCache>
                    <c:ptCount val="1"/>
                    <c:pt idx="0">
                      <c:v>ISL</c:v>
                    </c:pt>
                  </c:strCache>
                </c:strRef>
              </c:tx>
              <c:dLblPos val="r"/>
              <c:showLegendKey val="0"/>
              <c:showVal val="1"/>
              <c:showCatName val="0"/>
              <c:showSerName val="0"/>
              <c:showPercent val="0"/>
              <c:showBubbleSize val="0"/>
            </c:dLbl>
            <c:dLbl>
              <c:idx val="16"/>
              <c:layout>
                <c:manualLayout>
                  <c:x val="-5.5724426309666321E-2"/>
                  <c:y val="2.7967201774196829E-2"/>
                </c:manualLayout>
              </c:layout>
              <c:tx>
                <c:strRef>
                  <c:f>Data_Figure3!$C$21</c:f>
                  <c:strCache>
                    <c:ptCount val="1"/>
                    <c:pt idx="0">
                      <c:v>ISR</c:v>
                    </c:pt>
                  </c:strCache>
                </c:strRef>
              </c:tx>
              <c:dLblPos val="r"/>
              <c:showLegendKey val="0"/>
              <c:showVal val="1"/>
              <c:showCatName val="0"/>
              <c:showSerName val="0"/>
              <c:showPercent val="0"/>
              <c:showBubbleSize val="0"/>
            </c:dLbl>
            <c:dLbl>
              <c:idx val="17"/>
              <c:layout>
                <c:manualLayout>
                  <c:x val="-1.4903640256959314E-2"/>
                  <c:y val="-1.3376467476449164E-2"/>
                </c:manualLayout>
              </c:layout>
              <c:tx>
                <c:strRef>
                  <c:f>Data_Figure3!$C$22</c:f>
                  <c:strCache>
                    <c:ptCount val="1"/>
                    <c:pt idx="0">
                      <c:v>USA</c:v>
                    </c:pt>
                  </c:strCache>
                </c:strRef>
              </c:tx>
              <c:dLblPos val="r"/>
              <c:showLegendKey val="0"/>
              <c:showVal val="1"/>
              <c:showCatName val="0"/>
              <c:showSerName val="0"/>
              <c:showPercent val="0"/>
              <c:showBubbleSize val="0"/>
            </c:dLbl>
            <c:dLbl>
              <c:idx val="18"/>
              <c:layout>
                <c:manualLayout>
                  <c:x val="-5.538181388996611E-2"/>
                  <c:y val="-3.0602996330884997E-2"/>
                </c:manualLayout>
              </c:layout>
              <c:tx>
                <c:strRef>
                  <c:f>Data_Figure3!$C$23</c:f>
                  <c:strCache>
                    <c:ptCount val="1"/>
                    <c:pt idx="0">
                      <c:v>KOR</c:v>
                    </c:pt>
                  </c:strCache>
                </c:strRef>
              </c:tx>
              <c:dLblPos val="r"/>
              <c:showLegendKey val="0"/>
              <c:showVal val="1"/>
              <c:showCatName val="0"/>
              <c:showSerName val="0"/>
              <c:showPercent val="0"/>
              <c:showBubbleSize val="0"/>
            </c:dLbl>
            <c:dLbl>
              <c:idx val="19"/>
              <c:layout>
                <c:manualLayout>
                  <c:x val="-3.5296273190690564E-2"/>
                  <c:y val="-2.3712384789110599E-2"/>
                </c:manualLayout>
              </c:layout>
              <c:tx>
                <c:strRef>
                  <c:f>Data_Figure3!$C$24</c:f>
                  <c:strCache>
                    <c:ptCount val="1"/>
                    <c:pt idx="0">
                      <c:v>IRL</c:v>
                    </c:pt>
                  </c:strCache>
                </c:strRef>
              </c:tx>
              <c:dLblPos val="r"/>
              <c:showLegendKey val="0"/>
              <c:showVal val="1"/>
              <c:showCatName val="0"/>
              <c:showSerName val="0"/>
              <c:showPercent val="0"/>
              <c:showBubbleSize val="0"/>
            </c:dLbl>
            <c:dLbl>
              <c:idx val="20"/>
              <c:layout/>
              <c:tx>
                <c:strRef>
                  <c:f>Data_Figure3!$C$25</c:f>
                  <c:strCache>
                    <c:ptCount val="1"/>
                    <c:pt idx="0">
                      <c:v>FRA</c:v>
                    </c:pt>
                  </c:strCache>
                </c:strRef>
              </c:tx>
              <c:dLblPos val="t"/>
              <c:showLegendKey val="0"/>
              <c:showVal val="1"/>
              <c:showCatName val="0"/>
              <c:showSerName val="0"/>
              <c:showPercent val="0"/>
              <c:showBubbleSize val="0"/>
            </c:dLbl>
            <c:dLbl>
              <c:idx val="21"/>
              <c:layout>
                <c:manualLayout>
                  <c:x val="-3.480371163454675E-2"/>
                  <c:y val="-2.0267079018223496E-2"/>
                </c:manualLayout>
              </c:layout>
              <c:tx>
                <c:strRef>
                  <c:f>Data_Figure3!$C$26</c:f>
                  <c:strCache>
                    <c:ptCount val="1"/>
                    <c:pt idx="0">
                      <c:v>SVN</c:v>
                    </c:pt>
                  </c:strCache>
                </c:strRef>
              </c:tx>
              <c:dLblPos val="r"/>
              <c:showLegendKey val="0"/>
              <c:showVal val="1"/>
              <c:showCatName val="0"/>
              <c:showSerName val="0"/>
              <c:showPercent val="0"/>
              <c:showBubbleSize val="0"/>
            </c:dLbl>
            <c:dLbl>
              <c:idx val="22"/>
              <c:layout>
                <c:manualLayout>
                  <c:x val="-6.7623238743979269E-2"/>
                  <c:y val="1.4185978690648166E-2"/>
                </c:manualLayout>
              </c:layout>
              <c:tx>
                <c:strRef>
                  <c:f>Data_Figure3!$C$27</c:f>
                  <c:strCache>
                    <c:ptCount val="1"/>
                    <c:pt idx="0">
                      <c:v>SVK</c:v>
                    </c:pt>
                  </c:strCache>
                </c:strRef>
              </c:tx>
              <c:dLblPos val="r"/>
              <c:showLegendKey val="0"/>
              <c:showVal val="1"/>
              <c:showCatName val="0"/>
              <c:showSerName val="0"/>
              <c:showPercent val="0"/>
              <c:showBubbleSize val="0"/>
            </c:dLbl>
            <c:dLbl>
              <c:idx val="23"/>
              <c:layout>
                <c:manualLayout>
                  <c:x val="-4.3511777301927249E-2"/>
                  <c:y val="-2.3712384789110662E-2"/>
                </c:manualLayout>
              </c:layout>
              <c:tx>
                <c:strRef>
                  <c:f>Data_Figure3!$C$28</c:f>
                  <c:strCache>
                    <c:ptCount val="1"/>
                    <c:pt idx="0">
                      <c:v>EST</c:v>
                    </c:pt>
                  </c:strCache>
                </c:strRef>
              </c:tx>
              <c:dLblPos val="r"/>
              <c:showLegendKey val="0"/>
              <c:showVal val="1"/>
              <c:showCatName val="0"/>
              <c:showSerName val="0"/>
              <c:showPercent val="0"/>
              <c:showBubbleSize val="0"/>
            </c:dLbl>
            <c:dLbl>
              <c:idx val="24"/>
              <c:layout>
                <c:manualLayout>
                  <c:x val="-8.0349806381268721E-2"/>
                  <c:y val="7.2953671488738331E-3"/>
                </c:manualLayout>
              </c:layout>
              <c:tx>
                <c:strRef>
                  <c:f>Data_Figure3!$C$29</c:f>
                  <c:strCache>
                    <c:ptCount val="1"/>
                    <c:pt idx="0">
                      <c:v>HUN</c:v>
                    </c:pt>
                  </c:strCache>
                </c:strRef>
              </c:tx>
              <c:dLblPos val="r"/>
              <c:showLegendKey val="0"/>
              <c:showVal val="1"/>
              <c:showCatName val="0"/>
              <c:showSerName val="0"/>
              <c:showPercent val="0"/>
              <c:showBubbleSize val="0"/>
            </c:dLbl>
            <c:dLbl>
              <c:idx val="25"/>
              <c:layout>
                <c:manualLayout>
                  <c:x val="-4.6631034075772647E-2"/>
                  <c:y val="-2.0267079018223562E-2"/>
                </c:manualLayout>
              </c:layout>
              <c:tx>
                <c:strRef>
                  <c:f>Data_Figure3!$C$30</c:f>
                  <c:strCache>
                    <c:ptCount val="1"/>
                    <c:pt idx="0">
                      <c:v>AUT</c:v>
                    </c:pt>
                  </c:strCache>
                </c:strRef>
              </c:tx>
              <c:dLblPos val="r"/>
              <c:showLegendKey val="0"/>
              <c:showVal val="1"/>
              <c:showCatName val="0"/>
              <c:showSerName val="0"/>
              <c:showPercent val="0"/>
              <c:showBubbleSize val="0"/>
            </c:dLbl>
            <c:dLbl>
              <c:idx val="26"/>
              <c:layout>
                <c:manualLayout>
                  <c:x val="-2.2176960214020304E-2"/>
                  <c:y val="-2.0267079018223496E-2"/>
                </c:manualLayout>
              </c:layout>
              <c:tx>
                <c:strRef>
                  <c:f>Data_Figure3!$C$31</c:f>
                  <c:strCache>
                    <c:ptCount val="1"/>
                    <c:pt idx="0">
                      <c:v>LVA</c:v>
                    </c:pt>
                  </c:strCache>
                </c:strRef>
              </c:tx>
              <c:dLblPos val="r"/>
              <c:showLegendKey val="0"/>
              <c:showVal val="1"/>
              <c:showCatName val="0"/>
              <c:showSerName val="0"/>
              <c:showPercent val="0"/>
              <c:showBubbleSize val="0"/>
            </c:dLbl>
            <c:dLbl>
              <c:idx val="27"/>
              <c:layout>
                <c:manualLayout>
                  <c:x val="-4.5182125253615243E-2"/>
                  <c:y val="-3.0602996330884997E-2"/>
                </c:manualLayout>
              </c:layout>
              <c:tx>
                <c:strRef>
                  <c:f>Data_Figure3!$C$32</c:f>
                  <c:strCache>
                    <c:ptCount val="1"/>
                    <c:pt idx="0">
                      <c:v>LUX</c:v>
                    </c:pt>
                  </c:strCache>
                </c:strRef>
              </c:tx>
              <c:dLblPos val="r"/>
              <c:showLegendKey val="0"/>
              <c:showVal val="1"/>
              <c:showCatName val="0"/>
              <c:showSerName val="0"/>
              <c:showPercent val="0"/>
              <c:showBubbleSize val="0"/>
            </c:dLbl>
            <c:dLbl>
              <c:idx val="28"/>
              <c:layout>
                <c:manualLayout>
                  <c:x val="-5.084219932893827E-2"/>
                  <c:y val="-2.3712384789110662E-2"/>
                </c:manualLayout>
              </c:layout>
              <c:tx>
                <c:strRef>
                  <c:f>Data_Figure3!$C$33</c:f>
                  <c:strCache>
                    <c:ptCount val="1"/>
                    <c:pt idx="0">
                      <c:v>CHL</c:v>
                    </c:pt>
                  </c:strCache>
                </c:strRef>
              </c:tx>
              <c:dLblPos val="r"/>
              <c:showLegendKey val="0"/>
              <c:showVal val="1"/>
              <c:showCatName val="0"/>
              <c:showSerName val="0"/>
              <c:showPercent val="0"/>
              <c:showBubbleSize val="0"/>
            </c:dLbl>
            <c:dLbl>
              <c:idx val="29"/>
              <c:layout>
                <c:manualLayout>
                  <c:x val="-4.8244055146211648E-2"/>
                  <c:y val="-3.4048302101772163E-2"/>
                </c:manualLayout>
              </c:layout>
              <c:tx>
                <c:strRef>
                  <c:f>Data_Figure3!$C$34</c:f>
                  <c:strCache>
                    <c:ptCount val="1"/>
                    <c:pt idx="0">
                      <c:v>POL</c:v>
                    </c:pt>
                  </c:strCache>
                </c:strRef>
              </c:tx>
              <c:dLblPos val="r"/>
              <c:showLegendKey val="0"/>
              <c:showVal val="1"/>
              <c:showCatName val="0"/>
              <c:showSerName val="0"/>
              <c:showPercent val="0"/>
              <c:showBubbleSize val="0"/>
            </c:dLbl>
            <c:dLbl>
              <c:idx val="30"/>
              <c:layout>
                <c:manualLayout>
                  <c:x val="-3.5281885267553548E-2"/>
                  <c:y val="-2.7157690559997831E-2"/>
                </c:manualLayout>
              </c:layout>
              <c:tx>
                <c:strRef>
                  <c:f>Data_Figure3!$C$35</c:f>
                  <c:strCache>
                    <c:ptCount val="1"/>
                    <c:pt idx="0">
                      <c:v>ESP</c:v>
                    </c:pt>
                  </c:strCache>
                </c:strRef>
              </c:tx>
              <c:dLblPos val="r"/>
              <c:showLegendKey val="0"/>
              <c:showVal val="1"/>
              <c:showCatName val="0"/>
              <c:showSerName val="0"/>
              <c:showPercent val="0"/>
              <c:showBubbleSize val="0"/>
            </c:dLbl>
            <c:dLbl>
              <c:idx val="31"/>
              <c:layout>
                <c:manualLayout>
                  <c:x val="-5.3361884368308354E-2"/>
                  <c:y val="-3.0602996330884997E-2"/>
                </c:manualLayout>
              </c:layout>
              <c:tx>
                <c:strRef>
                  <c:f>Data_Figure3!$C$36</c:f>
                  <c:strCache>
                    <c:ptCount val="1"/>
                    <c:pt idx="0">
                      <c:v>PRT</c:v>
                    </c:pt>
                  </c:strCache>
                </c:strRef>
              </c:tx>
              <c:dLblPos val="r"/>
              <c:showLegendKey val="0"/>
              <c:showVal val="1"/>
              <c:showCatName val="0"/>
              <c:showSerName val="0"/>
              <c:showPercent val="0"/>
              <c:showBubbleSize val="0"/>
            </c:dLbl>
            <c:dLbl>
              <c:idx val="32"/>
              <c:layout>
                <c:manualLayout>
                  <c:x val="-4.2177072619669867E-2"/>
                  <c:y val="-2.3712384789110662E-2"/>
                </c:manualLayout>
              </c:layout>
              <c:tx>
                <c:strRef>
                  <c:f>Data_Figure3!$C$37</c:f>
                  <c:strCache>
                    <c:ptCount val="1"/>
                    <c:pt idx="0">
                      <c:v>ITA</c:v>
                    </c:pt>
                  </c:strCache>
                </c:strRef>
              </c:tx>
              <c:dLblPos val="r"/>
              <c:showLegendKey val="0"/>
              <c:showVal val="1"/>
              <c:showCatName val="0"/>
              <c:showSerName val="0"/>
              <c:showPercent val="0"/>
              <c:showBubbleSize val="0"/>
            </c:dLbl>
            <c:dLbl>
              <c:idx val="33"/>
              <c:layout>
                <c:manualLayout>
                  <c:x val="-6.6602370635148067E-2"/>
                  <c:y val="-2.3712384789110662E-2"/>
                </c:manualLayout>
              </c:layout>
              <c:tx>
                <c:strRef>
                  <c:f>Data_Figure3!$C$38</c:f>
                  <c:strCache>
                    <c:ptCount val="1"/>
                    <c:pt idx="0">
                      <c:v>GRC</c:v>
                    </c:pt>
                  </c:strCache>
                </c:strRef>
              </c:tx>
              <c:dLblPos val="r"/>
              <c:showLegendKey val="0"/>
              <c:showVal val="1"/>
              <c:showCatName val="0"/>
              <c:showSerName val="0"/>
              <c:showPercent val="0"/>
              <c:showBubbleSize val="0"/>
            </c:dLbl>
            <c:dLbl>
              <c:idx val="34"/>
              <c:layout>
                <c:manualLayout>
                  <c:x val="-5.1934332619557461E-2"/>
                  <c:y val="-2.3712384789110662E-2"/>
                </c:manualLayout>
              </c:layout>
              <c:tx>
                <c:strRef>
                  <c:f>Data_Figure3!$C$39</c:f>
                  <c:strCache>
                    <c:ptCount val="1"/>
                    <c:pt idx="0">
                      <c:v>TUR</c:v>
                    </c:pt>
                  </c:strCache>
                </c:strRef>
              </c:tx>
              <c:dLblPos val="r"/>
              <c:showLegendKey val="0"/>
              <c:showVal val="1"/>
              <c:showCatName val="0"/>
              <c:showSerName val="0"/>
              <c:showPercent val="0"/>
              <c:showBubbleSize val="0"/>
            </c:dLbl>
            <c:dLbl>
              <c:idx val="35"/>
              <c:layout>
                <c:manualLayout>
                  <c:x val="-1.9108061171154461E-2"/>
                  <c:y val="-3.0405501637876661E-3"/>
                </c:manualLayout>
              </c:layout>
              <c:tx>
                <c:strRef>
                  <c:f>Data_Figure3!$C$40</c:f>
                  <c:strCache>
                    <c:ptCount val="1"/>
                    <c:pt idx="0">
                      <c:v>OECD</c:v>
                    </c:pt>
                  </c:strCache>
                </c:strRef>
              </c:tx>
              <c:dLblPos val="r"/>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trendline>
            <c:trendlineType val="linear"/>
            <c:dispRSqr val="1"/>
            <c:dispEq val="0"/>
            <c:trendlineLbl>
              <c:layout/>
              <c:numFmt formatCode="General" sourceLinked="0"/>
              <c:txPr>
                <a:bodyPr/>
                <a:lstStyle/>
                <a:p>
                  <a:pPr>
                    <a:defRPr sz="800"/>
                  </a:pPr>
                  <a:endParaRPr lang="en-US"/>
                </a:p>
              </c:txPr>
            </c:trendlineLbl>
          </c:trendline>
          <c:xVal>
            <c:numRef>
              <c:f>Data_Figure3!$D$5:$D$40</c:f>
              <c:numCache>
                <c:formatCode>0.0</c:formatCode>
                <c:ptCount val="36"/>
                <c:pt idx="0">
                  <c:v>1.9856375702726634</c:v>
                </c:pt>
                <c:pt idx="1">
                  <c:v>4.5732624554422605</c:v>
                </c:pt>
                <c:pt idx="2">
                  <c:v>6.3898828774984375</c:v>
                </c:pt>
                <c:pt idx="3">
                  <c:v>6.4996311560062558</c:v>
                </c:pt>
                <c:pt idx="4">
                  <c:v>4.8737932584225332</c:v>
                </c:pt>
                <c:pt idx="5">
                  <c:v>4.2092390247059939</c:v>
                </c:pt>
                <c:pt idx="6">
                  <c:v>5.8627495376985808</c:v>
                </c:pt>
                <c:pt idx="7">
                  <c:v>4.594824978836332</c:v>
                </c:pt>
                <c:pt idx="8">
                  <c:v>4.3213509928223734</c:v>
                </c:pt>
                <c:pt idx="9">
                  <c:v>3.5420379350193727</c:v>
                </c:pt>
                <c:pt idx="10">
                  <c:v>4.0259776173834352</c:v>
                </c:pt>
                <c:pt idx="11">
                  <c:v>4.1077095221968767</c:v>
                </c:pt>
                <c:pt idx="12">
                  <c:v>8.0217238411302283</c:v>
                </c:pt>
                <c:pt idx="13">
                  <c:v>0.86304752571275056</c:v>
                </c:pt>
                <c:pt idx="14">
                  <c:v>5.0287783600455072</c:v>
                </c:pt>
                <c:pt idx="15">
                  <c:v>4.7494916322678709</c:v>
                </c:pt>
                <c:pt idx="16">
                  <c:v>3.7672740680478585</c:v>
                </c:pt>
                <c:pt idx="17">
                  <c:v>2.3058002647255362</c:v>
                </c:pt>
                <c:pt idx="18">
                  <c:v>1.2709739531526285</c:v>
                </c:pt>
                <c:pt idx="19">
                  <c:v>7.0785857972057116</c:v>
                </c:pt>
                <c:pt idx="20">
                  <c:v>5.4018115785024214</c:v>
                </c:pt>
                <c:pt idx="21">
                  <c:v>4.4536696253445953</c:v>
                </c:pt>
                <c:pt idx="22">
                  <c:v>4.0161718233477295</c:v>
                </c:pt>
                <c:pt idx="23">
                  <c:v>3.8356337283754547</c:v>
                </c:pt>
                <c:pt idx="24">
                  <c:v>4.1120509311074471</c:v>
                </c:pt>
                <c:pt idx="25">
                  <c:v>4.9578681932577293</c:v>
                </c:pt>
                <c:pt idx="26">
                  <c:v>3.0082520318595698</c:v>
                </c:pt>
                <c:pt idx="27">
                  <c:v>6.0992562315888517</c:v>
                </c:pt>
                <c:pt idx="28">
                  <c:v>1.8913829228777881</c:v>
                </c:pt>
                <c:pt idx="29">
                  <c:v>2.9934258828681664</c:v>
                </c:pt>
                <c:pt idx="30">
                  <c:v>6.051816052454484</c:v>
                </c:pt>
                <c:pt idx="31">
                  <c:v>4.4228767024950297</c:v>
                </c:pt>
                <c:pt idx="32">
                  <c:v>4.114048632428343</c:v>
                </c:pt>
                <c:pt idx="33">
                  <c:v>2.9122681557183974</c:v>
                </c:pt>
                <c:pt idx="34">
                  <c:v>0.73698266535280155</c:v>
                </c:pt>
                <c:pt idx="35">
                  <c:v>4.2022653578906279</c:v>
                </c:pt>
              </c:numCache>
            </c:numRef>
          </c:xVal>
          <c:yVal>
            <c:numRef>
              <c:f>Data_Figure3!$H$5:$H$40</c:f>
              <c:numCache>
                <c:formatCode>0.0</c:formatCode>
                <c:ptCount val="36"/>
                <c:pt idx="0">
                  <c:v>0.32</c:v>
                </c:pt>
                <c:pt idx="1">
                  <c:v>0.33</c:v>
                </c:pt>
                <c:pt idx="2">
                  <c:v>0.28699999999999998</c:v>
                </c:pt>
                <c:pt idx="3">
                  <c:v>0.26228000000000001</c:v>
                </c:pt>
                <c:pt idx="4">
                  <c:v>0.32700000000000001</c:v>
                </c:pt>
                <c:pt idx="5">
                  <c:v>0.25882259117017781</c:v>
                </c:pt>
                <c:pt idx="6">
                  <c:v>0.2545</c:v>
                </c:pt>
                <c:pt idx="7">
                  <c:v>0.35299999999999998</c:v>
                </c:pt>
                <c:pt idx="8">
                  <c:v>0.28134399999999998</c:v>
                </c:pt>
                <c:pt idx="9">
                  <c:v>0.29871999999999999</c:v>
                </c:pt>
                <c:pt idx="10">
                  <c:v>0.28650611099999995</c:v>
                </c:pt>
                <c:pt idx="11">
                  <c:v>0.32520343000000002</c:v>
                </c:pt>
                <c:pt idx="12">
                  <c:v>0.2663085659224238</c:v>
                </c:pt>
                <c:pt idx="13">
                  <c:v>0.46322720000000006</c:v>
                </c:pt>
                <c:pt idx="14">
                  <c:v>0.26222000000000006</c:v>
                </c:pt>
                <c:pt idx="15">
                  <c:v>0.24597149210671673</c:v>
                </c:pt>
                <c:pt idx="16">
                  <c:v>0.34959000000000007</c:v>
                </c:pt>
                <c:pt idx="17">
                  <c:v>0.38885239999999993</c:v>
                </c:pt>
                <c:pt idx="18">
                  <c:v>0.28087382199999994</c:v>
                </c:pt>
                <c:pt idx="19">
                  <c:v>0.31643247145681141</c:v>
                </c:pt>
                <c:pt idx="20">
                  <c:v>0.29399999999999998</c:v>
                </c:pt>
                <c:pt idx="21">
                  <c:v>0.25518879802288996</c:v>
                </c:pt>
                <c:pt idx="22">
                  <c:v>0.26967005814258499</c:v>
                </c:pt>
                <c:pt idx="23">
                  <c:v>0.35708611653540162</c:v>
                </c:pt>
                <c:pt idx="24">
                  <c:v>0.28276000000000007</c:v>
                </c:pt>
                <c:pt idx="25">
                  <c:v>0.28147942180996038</c:v>
                </c:pt>
                <c:pt idx="26">
                  <c:v>0.34506302554061197</c:v>
                </c:pt>
                <c:pt idx="27">
                  <c:v>0.27977194328456778</c:v>
                </c:pt>
                <c:pt idx="28">
                  <c:v>0.46700000000000003</c:v>
                </c:pt>
                <c:pt idx="29">
                  <c:v>0.3040586800450274</c:v>
                </c:pt>
                <c:pt idx="30">
                  <c:v>0.3520198884567986</c:v>
                </c:pt>
                <c:pt idx="31">
                  <c:v>0.34457050471870282</c:v>
                </c:pt>
                <c:pt idx="32">
                  <c:v>0.32900089432596791</c:v>
                </c:pt>
                <c:pt idx="33">
                  <c:v>0.35257850653409695</c:v>
                </c:pt>
                <c:pt idx="34">
                  <c:v>0.38200000000000001</c:v>
                </c:pt>
                <c:pt idx="35">
                  <c:v>0.31583142631636407</c:v>
                </c:pt>
              </c:numCache>
            </c:numRef>
          </c:yVal>
          <c:smooth val="0"/>
        </c:ser>
        <c:dLbls>
          <c:showLegendKey val="0"/>
          <c:showVal val="0"/>
          <c:showCatName val="0"/>
          <c:showSerName val="0"/>
          <c:showPercent val="0"/>
          <c:showBubbleSize val="0"/>
        </c:dLbls>
        <c:axId val="252220160"/>
        <c:axId val="252222080"/>
      </c:scatterChart>
      <c:valAx>
        <c:axId val="252220160"/>
        <c:scaling>
          <c:orientation val="minMax"/>
          <c:max val="10"/>
          <c:min val="0"/>
        </c:scaling>
        <c:delete val="0"/>
        <c:axPos val="b"/>
        <c:majorGridlines>
          <c:spPr>
            <a:ln w="3175">
              <a:solidFill>
                <a:schemeClr val="bg1">
                  <a:lumMod val="95000"/>
                </a:schemeClr>
              </a:solidFill>
              <a:prstDash val="solid"/>
            </a:ln>
          </c:spPr>
        </c:majorGridlines>
        <c:title>
          <c:tx>
            <c:rich>
              <a:bodyPr/>
              <a:lstStyle/>
              <a:p>
                <a:pPr algn="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 Public spending on cash income</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support</a:t>
                </a:r>
                <a:r>
                  <a:rPr lang="en-GB" baseline="0">
                    <a:latin typeface="Arial" panose="020B0604020202020204" pitchFamily="34" charset="0"/>
                    <a:cs typeface="Arial" panose="020B0604020202020204" pitchFamily="34" charset="0"/>
                  </a:rPr>
                  <a:t> for </a:t>
                </a:r>
                <a:r>
                  <a:rPr lang="en-GB">
                    <a:latin typeface="Arial" panose="020B0604020202020204" pitchFamily="34" charset="0"/>
                    <a:cs typeface="Arial" panose="020B0604020202020204" pitchFamily="34" charset="0"/>
                  </a:rPr>
                  <a:t>the</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working age</a:t>
                </a:r>
                <a:r>
                  <a:rPr lang="en-GB" baseline="0">
                    <a:latin typeface="Arial" panose="020B0604020202020204" pitchFamily="34" charset="0"/>
                    <a:cs typeface="Arial" panose="020B0604020202020204" pitchFamily="34" charset="0"/>
                  </a:rPr>
                  <a:t> population, </a:t>
                </a:r>
                <a:r>
                  <a:rPr lang="en-GB">
                    <a:latin typeface="Arial" panose="020B0604020202020204" pitchFamily="34" charset="0"/>
                    <a:cs typeface="Arial" panose="020B0604020202020204" pitchFamily="34" charset="0"/>
                  </a:rPr>
                  <a:t>% GDP</a:t>
                </a:r>
              </a:p>
            </c:rich>
          </c:tx>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2222080"/>
        <c:crosses val="autoZero"/>
        <c:crossBetween val="midCat"/>
        <c:majorUnit val="2"/>
      </c:valAx>
      <c:valAx>
        <c:axId val="252222080"/>
        <c:scaling>
          <c:orientation val="minMax"/>
          <c:max val="0.5"/>
          <c:min val="0.2"/>
        </c:scaling>
        <c:delete val="0"/>
        <c:axPos val="l"/>
        <c:majorGridlines>
          <c:spPr>
            <a:ln w="3175">
              <a:solidFill>
                <a:schemeClr val="bg1">
                  <a:lumMod val="95000"/>
                </a:schemeClr>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Gini coefficient (disposable income),</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latest year available</a:t>
                </a:r>
              </a:p>
            </c:rich>
          </c:tx>
          <c:layout/>
          <c:overlay val="0"/>
          <c:spPr>
            <a:noFill/>
            <a:ln w="25400">
              <a:noFill/>
            </a:ln>
          </c:spPr>
        </c:title>
        <c:numFmt formatCode="0.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2220160"/>
        <c:crosses val="autoZero"/>
        <c:crossBetween val="midCat"/>
        <c:majorUnit val="0.1"/>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14543373192137"/>
          <c:y val="4.8527511084613117E-2"/>
          <c:w val="0.83066629829166094"/>
          <c:h val="0.76080754918689997"/>
        </c:manualLayout>
      </c:layout>
      <c:scatterChart>
        <c:scatterStyle val="lineMarker"/>
        <c:varyColors val="0"/>
        <c:ser>
          <c:idx val="0"/>
          <c:order val="0"/>
          <c:tx>
            <c:strRef>
              <c:f>Data_Figure3!$C$4</c:f>
              <c:strCache>
                <c:ptCount val="1"/>
              </c:strCache>
            </c:strRef>
          </c:tx>
          <c:spPr>
            <a:ln w="28575">
              <a:noFill/>
            </a:ln>
          </c:spPr>
          <c:marker>
            <c:symbol val="diamond"/>
            <c:size val="7"/>
            <c:spPr>
              <a:solidFill>
                <a:srgbClr val="4F81BD"/>
              </a:solidFill>
              <a:ln>
                <a:solidFill>
                  <a:srgbClr val="666699"/>
                </a:solidFill>
                <a:prstDash val="solid"/>
              </a:ln>
            </c:spPr>
          </c:marker>
          <c:dPt>
            <c:idx val="5"/>
            <c:marker>
              <c:spPr>
                <a:solidFill>
                  <a:srgbClr val="FF6600"/>
                </a:solidFill>
                <a:ln>
                  <a:solidFill>
                    <a:srgbClr val="666699"/>
                  </a:solidFill>
                  <a:prstDash val="solid"/>
                </a:ln>
              </c:spPr>
            </c:marker>
            <c:bubble3D val="0"/>
          </c:dPt>
          <c:dLbls>
            <c:dLbl>
              <c:idx val="0"/>
              <c:layout>
                <c:manualLayout>
                  <c:x val="-4.76819841747326E-2"/>
                  <c:y val="-3.0922609869588693E-2"/>
                </c:manualLayout>
              </c:layout>
              <c:tx>
                <c:strRef>
                  <c:f>Data_Figure3!$C$5</c:f>
                  <c:strCache>
                    <c:ptCount val="1"/>
                    <c:pt idx="0">
                      <c:v>JPN</c:v>
                    </c:pt>
                  </c:strCache>
                </c:strRef>
              </c:tx>
              <c:dLblPos val="r"/>
              <c:showLegendKey val="0"/>
              <c:showVal val="1"/>
              <c:showCatName val="0"/>
              <c:showSerName val="0"/>
              <c:showPercent val="0"/>
              <c:showBubbleSize val="0"/>
            </c:dLbl>
            <c:dLbl>
              <c:idx val="1"/>
              <c:layout>
                <c:manualLayout>
                  <c:x val="-4.5395695688190664E-2"/>
                  <c:y val="-3.0922609869588755E-2"/>
                </c:manualLayout>
              </c:layout>
              <c:tx>
                <c:strRef>
                  <c:f>Data_Figure3!$C$6</c:f>
                  <c:strCache>
                    <c:ptCount val="1"/>
                    <c:pt idx="0">
                      <c:v>NZL</c:v>
                    </c:pt>
                  </c:strCache>
                </c:strRef>
              </c:tx>
              <c:dLblPos val="r"/>
              <c:showLegendKey val="0"/>
              <c:showVal val="1"/>
              <c:showCatName val="0"/>
              <c:showSerName val="0"/>
              <c:showPercent val="0"/>
              <c:showBubbleSize val="0"/>
            </c:dLbl>
            <c:dLbl>
              <c:idx val="2"/>
              <c:layout>
                <c:manualLayout>
                  <c:x val="-3.8392365689123284E-2"/>
                  <c:y val="-2.3960033716412081E-2"/>
                </c:manualLayout>
              </c:layout>
              <c:tx>
                <c:strRef>
                  <c:f>Data_Figure3!$C$7</c:f>
                  <c:strCache>
                    <c:ptCount val="1"/>
                    <c:pt idx="0">
                      <c:v>NLD</c:v>
                    </c:pt>
                  </c:strCache>
                </c:strRef>
              </c:tx>
              <c:dLblPos val="r"/>
              <c:showLegendKey val="0"/>
              <c:showVal val="1"/>
              <c:showCatName val="0"/>
              <c:showSerName val="0"/>
              <c:showPercent val="0"/>
              <c:showBubbleSize val="0"/>
            </c:dLbl>
            <c:dLbl>
              <c:idx val="3"/>
              <c:layout/>
              <c:tx>
                <c:strRef>
                  <c:f>Data_Figure3!$C$8</c:f>
                  <c:strCache>
                    <c:ptCount val="1"/>
                    <c:pt idx="0">
                      <c:v>FIN</c:v>
                    </c:pt>
                  </c:strCache>
                </c:strRef>
              </c:tx>
              <c:dLblPos val="t"/>
              <c:showLegendKey val="0"/>
              <c:showVal val="1"/>
              <c:showCatName val="0"/>
              <c:showSerName val="0"/>
              <c:showPercent val="0"/>
              <c:showBubbleSize val="0"/>
            </c:dLbl>
            <c:dLbl>
              <c:idx val="4"/>
              <c:layout/>
              <c:tx>
                <c:strRef>
                  <c:f>Data_Figure3!$C$9</c:f>
                  <c:strCache>
                    <c:ptCount val="1"/>
                    <c:pt idx="0">
                      <c:v>AUS</c:v>
                    </c:pt>
                  </c:strCache>
                </c:strRef>
              </c:tx>
              <c:dLblPos val="t"/>
              <c:showLegendKey val="0"/>
              <c:showVal val="1"/>
              <c:showCatName val="0"/>
              <c:showSerName val="0"/>
              <c:showPercent val="0"/>
              <c:showBubbleSize val="0"/>
            </c:dLbl>
            <c:dLbl>
              <c:idx val="5"/>
              <c:layout/>
              <c:tx>
                <c:strRef>
                  <c:f>Data_Figure3!$C$10</c:f>
                  <c:strCache>
                    <c:ptCount val="1"/>
                    <c:pt idx="0">
                      <c:v>CZE</c:v>
                    </c:pt>
                  </c:strCache>
                </c:strRef>
              </c:tx>
              <c:dLblPos val="t"/>
              <c:showLegendKey val="0"/>
              <c:showVal val="1"/>
              <c:showCatName val="0"/>
              <c:showSerName val="0"/>
              <c:showPercent val="0"/>
              <c:showBubbleSize val="0"/>
            </c:dLbl>
            <c:dLbl>
              <c:idx val="6"/>
              <c:layout>
                <c:manualLayout>
                  <c:x val="-4.8247956009633407E-2"/>
                  <c:y val="-2.7441321793000385E-2"/>
                </c:manualLayout>
              </c:layout>
              <c:tx>
                <c:strRef>
                  <c:f>Data_Figure3!$C$11</c:f>
                  <c:strCache>
                    <c:ptCount val="1"/>
                    <c:pt idx="0">
                      <c:v>DNK</c:v>
                    </c:pt>
                  </c:strCache>
                </c:strRef>
              </c:tx>
              <c:dLblPos val="r"/>
              <c:showLegendKey val="0"/>
              <c:showVal val="1"/>
              <c:showCatName val="0"/>
              <c:showSerName val="0"/>
              <c:showPercent val="0"/>
              <c:showBubbleSize val="0"/>
            </c:dLbl>
            <c:dLbl>
              <c:idx val="7"/>
              <c:layout>
                <c:manualLayout>
                  <c:x val="-4.1716193011939351E-2"/>
                  <c:y val="-2.3960033716412081E-2"/>
                </c:manualLayout>
              </c:layout>
              <c:tx>
                <c:strRef>
                  <c:f>Data_Figure3!$C$12</c:f>
                  <c:strCache>
                    <c:ptCount val="1"/>
                    <c:pt idx="0">
                      <c:v>GBR</c:v>
                    </c:pt>
                  </c:strCache>
                </c:strRef>
              </c:tx>
              <c:dLblPos val="r"/>
              <c:showLegendKey val="0"/>
              <c:showVal val="1"/>
              <c:showCatName val="0"/>
              <c:showSerName val="0"/>
              <c:showPercent val="0"/>
              <c:showBubbleSize val="0"/>
            </c:dLbl>
            <c:dLbl>
              <c:idx val="8"/>
              <c:layout>
                <c:manualLayout>
                  <c:x val="-6.6326367338579217E-2"/>
                  <c:y val="-2.3960033716412112E-2"/>
                </c:manualLayout>
              </c:layout>
              <c:tx>
                <c:strRef>
                  <c:f>Data_Figure3!$C$13</c:f>
                  <c:strCache>
                    <c:ptCount val="1"/>
                    <c:pt idx="0">
                      <c:v>SWE</c:v>
                    </c:pt>
                  </c:strCache>
                </c:strRef>
              </c:tx>
              <c:dLblPos val="r"/>
              <c:showLegendKey val="0"/>
              <c:showVal val="1"/>
              <c:showCatName val="0"/>
              <c:showSerName val="0"/>
              <c:showPercent val="0"/>
              <c:showBubbleSize val="0"/>
            </c:dLbl>
            <c:dLbl>
              <c:idx val="9"/>
              <c:layout>
                <c:manualLayout>
                  <c:x val="-4.7841535200887998E-2"/>
                  <c:y val="-3.4403897946177091E-2"/>
                </c:manualLayout>
              </c:layout>
              <c:tx>
                <c:strRef>
                  <c:f>Data_Figure3!$C$14</c:f>
                  <c:strCache>
                    <c:ptCount val="1"/>
                    <c:pt idx="0">
                      <c:v>DEU</c:v>
                    </c:pt>
                  </c:strCache>
                </c:strRef>
              </c:tx>
              <c:dLblPos val="r"/>
              <c:showLegendKey val="0"/>
              <c:showVal val="1"/>
              <c:showCatName val="0"/>
              <c:showSerName val="0"/>
              <c:showPercent val="0"/>
              <c:showBubbleSize val="0"/>
            </c:dLbl>
            <c:dLbl>
              <c:idx val="10"/>
              <c:layout>
                <c:manualLayout>
                  <c:x val="-3.7964000899703206E-2"/>
                  <c:y val="-2.0478745639823742E-2"/>
                </c:manualLayout>
              </c:layout>
              <c:tx>
                <c:strRef>
                  <c:f>Data_Figure3!$C$15</c:f>
                  <c:strCache>
                    <c:ptCount val="1"/>
                    <c:pt idx="0">
                      <c:v>CHE</c:v>
                    </c:pt>
                  </c:strCache>
                </c:strRef>
              </c:tx>
              <c:dLblPos val="r"/>
              <c:showLegendKey val="0"/>
              <c:showVal val="1"/>
              <c:showCatName val="0"/>
              <c:showSerName val="0"/>
              <c:showPercent val="0"/>
              <c:showBubbleSize val="0"/>
            </c:dLbl>
            <c:dLbl>
              <c:idx val="11"/>
              <c:layout>
                <c:manualLayout>
                  <c:x val="-1.8956627722196574E-2"/>
                  <c:y val="-2.3960033716412081E-2"/>
                </c:manualLayout>
              </c:layout>
              <c:tx>
                <c:strRef>
                  <c:f>Data_Figure3!$C$16</c:f>
                  <c:strCache>
                    <c:ptCount val="1"/>
                    <c:pt idx="0">
                      <c:v>CAN</c:v>
                    </c:pt>
                  </c:strCache>
                </c:strRef>
              </c:tx>
              <c:dLblPos val="r"/>
              <c:showLegendKey val="0"/>
              <c:showVal val="1"/>
              <c:showCatName val="0"/>
              <c:showSerName val="0"/>
              <c:showPercent val="0"/>
              <c:showBubbleSize val="0"/>
            </c:dLbl>
            <c:dLbl>
              <c:idx val="12"/>
              <c:layout/>
              <c:tx>
                <c:strRef>
                  <c:f>Data_Figure3!$C$17</c:f>
                  <c:strCache>
                    <c:ptCount val="1"/>
                    <c:pt idx="0">
                      <c:v>BEL</c:v>
                    </c:pt>
                  </c:strCache>
                </c:strRef>
              </c:tx>
              <c:dLblPos val="t"/>
              <c:showLegendKey val="0"/>
              <c:showVal val="1"/>
              <c:showCatName val="0"/>
              <c:showSerName val="0"/>
              <c:showPercent val="0"/>
              <c:showBubbleSize val="0"/>
            </c:dLbl>
            <c:dLbl>
              <c:idx val="13"/>
              <c:layout/>
              <c:tx>
                <c:strRef>
                  <c:f>Data_Figure3!$C$18</c:f>
                  <c:strCache>
                    <c:ptCount val="1"/>
                    <c:pt idx="0">
                      <c:v>MEX</c:v>
                    </c:pt>
                  </c:strCache>
                </c:strRef>
              </c:tx>
              <c:dLblPos val="t"/>
              <c:showLegendKey val="0"/>
              <c:showVal val="1"/>
              <c:showCatName val="0"/>
              <c:showSerName val="0"/>
              <c:showPercent val="0"/>
              <c:showBubbleSize val="0"/>
            </c:dLbl>
            <c:dLbl>
              <c:idx val="14"/>
              <c:layout>
                <c:manualLayout>
                  <c:x val="-2.2941060296572897E-2"/>
                  <c:y val="-1.6997457563235403E-2"/>
                </c:manualLayout>
              </c:layout>
              <c:tx>
                <c:strRef>
                  <c:f>Data_Figure3!$C$19</c:f>
                  <c:strCache>
                    <c:ptCount val="1"/>
                    <c:pt idx="0">
                      <c:v>NOR</c:v>
                    </c:pt>
                  </c:strCache>
                </c:strRef>
              </c:tx>
              <c:dLblPos val="r"/>
              <c:showLegendKey val="0"/>
              <c:showVal val="1"/>
              <c:showCatName val="0"/>
              <c:showSerName val="0"/>
              <c:showPercent val="0"/>
              <c:showBubbleSize val="0"/>
            </c:dLbl>
            <c:dLbl>
              <c:idx val="15"/>
              <c:layout>
                <c:manualLayout>
                  <c:x val="-4.3624862164371385E-2"/>
                  <c:y val="-2.7441321793000416E-2"/>
                </c:manualLayout>
              </c:layout>
              <c:tx>
                <c:strRef>
                  <c:f>Data_Figure3!$C$20</c:f>
                  <c:strCache>
                    <c:ptCount val="1"/>
                    <c:pt idx="0">
                      <c:v>ISL</c:v>
                    </c:pt>
                  </c:strCache>
                </c:strRef>
              </c:tx>
              <c:dLblPos val="r"/>
              <c:showLegendKey val="0"/>
              <c:showVal val="1"/>
              <c:showCatName val="0"/>
              <c:showSerName val="0"/>
              <c:showPercent val="0"/>
              <c:showBubbleSize val="0"/>
            </c:dLbl>
            <c:dLbl>
              <c:idx val="16"/>
              <c:layout>
                <c:manualLayout>
                  <c:x val="-5.9562363878744876E-2"/>
                  <c:y val="-2.3960033716412081E-2"/>
                </c:manualLayout>
              </c:layout>
              <c:tx>
                <c:strRef>
                  <c:f>Data_Figure3!$C$21</c:f>
                  <c:strCache>
                    <c:ptCount val="1"/>
                    <c:pt idx="0">
                      <c:v>ISR</c:v>
                    </c:pt>
                  </c:strCache>
                </c:strRef>
              </c:tx>
              <c:dLblPos val="r"/>
              <c:showLegendKey val="0"/>
              <c:showVal val="1"/>
              <c:showCatName val="0"/>
              <c:showSerName val="0"/>
              <c:showPercent val="0"/>
              <c:showBubbleSize val="0"/>
            </c:dLbl>
            <c:dLbl>
              <c:idx val="17"/>
              <c:layout/>
              <c:tx>
                <c:strRef>
                  <c:f>Data_Figure3!$C$22</c:f>
                  <c:strCache>
                    <c:ptCount val="1"/>
                    <c:pt idx="0">
                      <c:v>USA</c:v>
                    </c:pt>
                  </c:strCache>
                </c:strRef>
              </c:tx>
              <c:dLblPos val="t"/>
              <c:showLegendKey val="0"/>
              <c:showVal val="1"/>
              <c:showCatName val="0"/>
              <c:showSerName val="0"/>
              <c:showPercent val="0"/>
              <c:showBubbleSize val="0"/>
            </c:dLbl>
            <c:dLbl>
              <c:idx val="18"/>
              <c:layout/>
              <c:tx>
                <c:strRef>
                  <c:f>Data_Figure3!$C$23</c:f>
                  <c:strCache>
                    <c:ptCount val="1"/>
                    <c:pt idx="0">
                      <c:v>KOR</c:v>
                    </c:pt>
                  </c:strCache>
                </c:strRef>
              </c:tx>
              <c:dLblPos val="t"/>
              <c:showLegendKey val="0"/>
              <c:showVal val="1"/>
              <c:showCatName val="0"/>
              <c:showSerName val="0"/>
              <c:showPercent val="0"/>
              <c:showBubbleSize val="0"/>
            </c:dLbl>
            <c:dLbl>
              <c:idx val="19"/>
              <c:layout/>
              <c:tx>
                <c:strRef>
                  <c:f>Data_Figure3!$C$24</c:f>
                  <c:strCache>
                    <c:ptCount val="1"/>
                    <c:pt idx="0">
                      <c:v>IRL</c:v>
                    </c:pt>
                  </c:strCache>
                </c:strRef>
              </c:tx>
              <c:dLblPos val="t"/>
              <c:showLegendKey val="0"/>
              <c:showVal val="1"/>
              <c:showCatName val="0"/>
              <c:showSerName val="0"/>
              <c:showPercent val="0"/>
              <c:showBubbleSize val="0"/>
            </c:dLbl>
            <c:dLbl>
              <c:idx val="20"/>
              <c:layout/>
              <c:tx>
                <c:strRef>
                  <c:f>Data_Figure3!$C$25</c:f>
                  <c:strCache>
                    <c:ptCount val="1"/>
                    <c:pt idx="0">
                      <c:v>FRA</c:v>
                    </c:pt>
                  </c:strCache>
                </c:strRef>
              </c:tx>
              <c:dLblPos val="t"/>
              <c:showLegendKey val="0"/>
              <c:showVal val="1"/>
              <c:showCatName val="0"/>
              <c:showSerName val="0"/>
              <c:showPercent val="0"/>
              <c:showBubbleSize val="0"/>
            </c:dLbl>
            <c:dLbl>
              <c:idx val="21"/>
              <c:layout>
                <c:manualLayout>
                  <c:x val="-4.6999663525629655E-2"/>
                  <c:y val="-2.7441321793000416E-2"/>
                </c:manualLayout>
              </c:layout>
              <c:tx>
                <c:strRef>
                  <c:f>Data_Figure3!$C$26</c:f>
                  <c:strCache>
                    <c:ptCount val="1"/>
                    <c:pt idx="0">
                      <c:v>SVN</c:v>
                    </c:pt>
                  </c:strCache>
                </c:strRef>
              </c:tx>
              <c:dLblPos val="r"/>
              <c:showLegendKey val="0"/>
              <c:showVal val="1"/>
              <c:showCatName val="0"/>
              <c:showSerName val="0"/>
              <c:showPercent val="0"/>
              <c:showBubbleSize val="0"/>
            </c:dLbl>
            <c:dLbl>
              <c:idx val="22"/>
              <c:layout>
                <c:manualLayout>
                  <c:x val="-5.4242777230194189E-2"/>
                  <c:y val="-2.3960033716412081E-2"/>
                </c:manualLayout>
              </c:layout>
              <c:tx>
                <c:strRef>
                  <c:f>Data_Figure3!$C$27</c:f>
                  <c:strCache>
                    <c:ptCount val="1"/>
                    <c:pt idx="0">
                      <c:v>SVK</c:v>
                    </c:pt>
                  </c:strCache>
                </c:strRef>
              </c:tx>
              <c:dLblPos val="r"/>
              <c:showLegendKey val="0"/>
              <c:showVal val="1"/>
              <c:showCatName val="0"/>
              <c:showSerName val="0"/>
              <c:showPercent val="0"/>
              <c:showBubbleSize val="0"/>
            </c:dLbl>
            <c:dLbl>
              <c:idx val="23"/>
              <c:layout/>
              <c:tx>
                <c:strRef>
                  <c:f>Data_Figure3!$C$28</c:f>
                  <c:strCache>
                    <c:ptCount val="1"/>
                    <c:pt idx="0">
                      <c:v>EST</c:v>
                    </c:pt>
                  </c:strCache>
                </c:strRef>
              </c:tx>
              <c:dLblPos val="t"/>
              <c:showLegendKey val="0"/>
              <c:showVal val="1"/>
              <c:showCatName val="0"/>
              <c:showSerName val="0"/>
              <c:showPercent val="0"/>
              <c:showBubbleSize val="0"/>
            </c:dLbl>
            <c:dLbl>
              <c:idx val="24"/>
              <c:layout>
                <c:manualLayout>
                  <c:x val="-5.266783945052278E-2"/>
                  <c:y val="1.7815423202647909E-2"/>
                </c:manualLayout>
              </c:layout>
              <c:tx>
                <c:strRef>
                  <c:f>Data_Figure3!$C$29</c:f>
                  <c:strCache>
                    <c:ptCount val="1"/>
                    <c:pt idx="0">
                      <c:v>HUN</c:v>
                    </c:pt>
                  </c:strCache>
                </c:strRef>
              </c:tx>
              <c:dLblPos val="r"/>
              <c:showLegendKey val="0"/>
              <c:showVal val="1"/>
              <c:showCatName val="0"/>
              <c:showSerName val="0"/>
              <c:showPercent val="0"/>
              <c:showBubbleSize val="0"/>
            </c:dLbl>
            <c:dLbl>
              <c:idx val="25"/>
              <c:layout/>
              <c:tx>
                <c:strRef>
                  <c:f>Data_Figure3!$C$30</c:f>
                  <c:strCache>
                    <c:ptCount val="1"/>
                    <c:pt idx="0">
                      <c:v>AUT</c:v>
                    </c:pt>
                  </c:strCache>
                </c:strRef>
              </c:tx>
              <c:dLblPos val="t"/>
              <c:showLegendKey val="0"/>
              <c:showVal val="1"/>
              <c:showCatName val="0"/>
              <c:showSerName val="0"/>
              <c:showPercent val="0"/>
              <c:showBubbleSize val="0"/>
            </c:dLbl>
            <c:dLbl>
              <c:idx val="26"/>
              <c:layout>
                <c:manualLayout>
                  <c:x val="-4.5773086439168539E-2"/>
                  <c:y val="-2.3960033716412015E-2"/>
                </c:manualLayout>
              </c:layout>
              <c:tx>
                <c:strRef>
                  <c:f>Data_Figure3!$C$31</c:f>
                  <c:strCache>
                    <c:ptCount val="1"/>
                    <c:pt idx="0">
                      <c:v>LVA</c:v>
                    </c:pt>
                  </c:strCache>
                </c:strRef>
              </c:tx>
              <c:dLblPos val="r"/>
              <c:showLegendKey val="0"/>
              <c:showVal val="1"/>
              <c:showCatName val="0"/>
              <c:showSerName val="0"/>
              <c:showPercent val="0"/>
              <c:showBubbleSize val="0"/>
            </c:dLbl>
            <c:dLbl>
              <c:idx val="27"/>
              <c:layout/>
              <c:tx>
                <c:strRef>
                  <c:f>Data_Figure3!$C$32</c:f>
                  <c:strCache>
                    <c:ptCount val="1"/>
                    <c:pt idx="0">
                      <c:v>LUX</c:v>
                    </c:pt>
                  </c:strCache>
                </c:strRef>
              </c:tx>
              <c:dLblPos val="t"/>
              <c:showLegendKey val="0"/>
              <c:showVal val="1"/>
              <c:showCatName val="0"/>
              <c:showSerName val="0"/>
              <c:showPercent val="0"/>
              <c:showBubbleSize val="0"/>
            </c:dLbl>
            <c:dLbl>
              <c:idx val="28"/>
              <c:layout>
                <c:manualLayout>
                  <c:x val="-6.3307241330756131E-2"/>
                  <c:y val="1.0852847049471296E-2"/>
                </c:manualLayout>
              </c:layout>
              <c:tx>
                <c:strRef>
                  <c:f>Data_Figure3!$C$33</c:f>
                  <c:strCache>
                    <c:ptCount val="1"/>
                    <c:pt idx="0">
                      <c:v>CHL</c:v>
                    </c:pt>
                  </c:strCache>
                </c:strRef>
              </c:tx>
              <c:dLblPos val="r"/>
              <c:showLegendKey val="0"/>
              <c:showVal val="1"/>
              <c:showCatName val="0"/>
              <c:showSerName val="0"/>
              <c:showPercent val="0"/>
              <c:showBubbleSize val="0"/>
            </c:dLbl>
            <c:dLbl>
              <c:idx val="29"/>
              <c:layout>
                <c:manualLayout>
                  <c:x val="-5.4859494520405158E-2"/>
                  <c:y val="1.7815423202647972E-2"/>
                </c:manualLayout>
              </c:layout>
              <c:tx>
                <c:strRef>
                  <c:f>Data_Figure3!$C$34</c:f>
                  <c:strCache>
                    <c:ptCount val="1"/>
                    <c:pt idx="0">
                      <c:v>POL</c:v>
                    </c:pt>
                  </c:strCache>
                </c:strRef>
              </c:tx>
              <c:dLblPos val="r"/>
              <c:showLegendKey val="0"/>
              <c:showVal val="1"/>
              <c:showCatName val="0"/>
              <c:showSerName val="0"/>
              <c:showPercent val="0"/>
              <c:showBubbleSize val="0"/>
            </c:dLbl>
            <c:dLbl>
              <c:idx val="30"/>
              <c:layout>
                <c:manualLayout>
                  <c:x val="-5.3291871400958583E-2"/>
                  <c:y val="-2.0478745639823742E-2"/>
                </c:manualLayout>
              </c:layout>
              <c:tx>
                <c:strRef>
                  <c:f>Data_Figure3!$C$35</c:f>
                  <c:strCache>
                    <c:ptCount val="1"/>
                    <c:pt idx="0">
                      <c:v>ESP</c:v>
                    </c:pt>
                  </c:strCache>
                </c:strRef>
              </c:tx>
              <c:dLblPos val="r"/>
              <c:showLegendKey val="0"/>
              <c:showVal val="1"/>
              <c:showCatName val="0"/>
              <c:showSerName val="0"/>
              <c:showPercent val="0"/>
              <c:showBubbleSize val="0"/>
            </c:dLbl>
            <c:dLbl>
              <c:idx val="31"/>
              <c:layout>
                <c:manualLayout>
                  <c:x val="-4.5548160637253199E-2"/>
                  <c:y val="-2.7441321793000416E-2"/>
                </c:manualLayout>
              </c:layout>
              <c:tx>
                <c:strRef>
                  <c:f>Data_Figure3!$C$36</c:f>
                  <c:strCache>
                    <c:ptCount val="1"/>
                    <c:pt idx="0">
                      <c:v>PRT</c:v>
                    </c:pt>
                  </c:strCache>
                </c:strRef>
              </c:tx>
              <c:dLblPos val="r"/>
              <c:showLegendKey val="0"/>
              <c:showVal val="1"/>
              <c:showCatName val="0"/>
              <c:showSerName val="0"/>
              <c:showPercent val="0"/>
              <c:showBubbleSize val="0"/>
            </c:dLbl>
            <c:dLbl>
              <c:idx val="32"/>
              <c:layout>
                <c:manualLayout>
                  <c:x val="-1.6757657992089194E-2"/>
                  <c:y val="4.0898281970628344E-4"/>
                </c:manualLayout>
              </c:layout>
              <c:tx>
                <c:strRef>
                  <c:f>Data_Figure3!$C$37</c:f>
                  <c:strCache>
                    <c:ptCount val="1"/>
                    <c:pt idx="0">
                      <c:v>ITA</c:v>
                    </c:pt>
                  </c:strCache>
                </c:strRef>
              </c:tx>
              <c:dLblPos val="r"/>
              <c:showLegendKey val="0"/>
              <c:showVal val="1"/>
              <c:showCatName val="0"/>
              <c:showSerName val="0"/>
              <c:showPercent val="0"/>
              <c:showBubbleSize val="0"/>
            </c:dLbl>
            <c:dLbl>
              <c:idx val="33"/>
              <c:layout/>
              <c:tx>
                <c:strRef>
                  <c:f>Data_Figure3!$C$38</c:f>
                  <c:strCache>
                    <c:ptCount val="1"/>
                    <c:pt idx="0">
                      <c:v>GRC</c:v>
                    </c:pt>
                  </c:strCache>
                </c:strRef>
              </c:tx>
              <c:dLblPos val="t"/>
              <c:showLegendKey val="0"/>
              <c:showVal val="1"/>
              <c:showCatName val="0"/>
              <c:showSerName val="0"/>
              <c:showPercent val="0"/>
              <c:showBubbleSize val="0"/>
            </c:dLbl>
            <c:dLbl>
              <c:idx val="34"/>
              <c:layout>
                <c:manualLayout>
                  <c:x val="-4.6999663525629655E-2"/>
                  <c:y val="-2.3960033716412144E-2"/>
                </c:manualLayout>
              </c:layout>
              <c:tx>
                <c:strRef>
                  <c:f>Data_Figure3!$C$39</c:f>
                  <c:strCache>
                    <c:ptCount val="1"/>
                    <c:pt idx="0">
                      <c:v>TUR</c:v>
                    </c:pt>
                  </c:strCache>
                </c:strRef>
              </c:tx>
              <c:dLblPos val="r"/>
              <c:showLegendKey val="0"/>
              <c:showVal val="1"/>
              <c:showCatName val="0"/>
              <c:showSerName val="0"/>
              <c:showPercent val="0"/>
              <c:showBubbleSize val="0"/>
            </c:dLbl>
            <c:dLbl>
              <c:idx val="35"/>
              <c:layout>
                <c:manualLayout>
                  <c:x val="-5.4264492627736881E-2"/>
                  <c:y val="-2.7441321793000416E-2"/>
                </c:manualLayout>
              </c:layout>
              <c:tx>
                <c:rich>
                  <a:bodyPr/>
                  <a:lstStyle/>
                  <a:p>
                    <a:r>
                      <a:rPr lang="en-GB"/>
                      <a:t>OCDE</a:t>
                    </a:r>
                  </a:p>
                </c:rich>
              </c:tx>
              <c:dLblPos val="r"/>
              <c:showLegendKey val="0"/>
              <c:showVal val="1"/>
              <c:showCatName val="0"/>
              <c:showSerName val="0"/>
              <c:showPercent val="0"/>
              <c:showBubbleSize val="0"/>
            </c:dLbl>
            <c:txPr>
              <a:bodyPr/>
              <a:lstStyle/>
              <a:p>
                <a:pPr>
                  <a:defRPr sz="800"/>
                </a:pPr>
                <a:endParaRPr lang="en-US"/>
              </a:p>
            </c:txPr>
            <c:showLegendKey val="0"/>
            <c:showVal val="1"/>
            <c:showCatName val="0"/>
            <c:showSerName val="0"/>
            <c:showPercent val="0"/>
            <c:showBubbleSize val="0"/>
            <c:showLeaderLines val="0"/>
          </c:dLbls>
          <c:xVal>
            <c:numRef>
              <c:f>Data_Figure3!$D$5:$D$40</c:f>
              <c:numCache>
                <c:formatCode>0.0</c:formatCode>
                <c:ptCount val="36"/>
                <c:pt idx="0">
                  <c:v>1.9856375702726634</c:v>
                </c:pt>
                <c:pt idx="1">
                  <c:v>4.5732624554422605</c:v>
                </c:pt>
                <c:pt idx="2">
                  <c:v>6.3898828774984375</c:v>
                </c:pt>
                <c:pt idx="3">
                  <c:v>6.4996311560062558</c:v>
                </c:pt>
                <c:pt idx="4">
                  <c:v>4.8737932584225332</c:v>
                </c:pt>
                <c:pt idx="5">
                  <c:v>4.2092390247059939</c:v>
                </c:pt>
                <c:pt idx="6">
                  <c:v>5.8627495376985808</c:v>
                </c:pt>
                <c:pt idx="7">
                  <c:v>4.594824978836332</c:v>
                </c:pt>
                <c:pt idx="8">
                  <c:v>4.3213509928223734</c:v>
                </c:pt>
                <c:pt idx="9">
                  <c:v>3.5420379350193727</c:v>
                </c:pt>
                <c:pt idx="10">
                  <c:v>4.0259776173834352</c:v>
                </c:pt>
                <c:pt idx="11">
                  <c:v>4.1077095221968767</c:v>
                </c:pt>
                <c:pt idx="12">
                  <c:v>8.0217238411302283</c:v>
                </c:pt>
                <c:pt idx="13">
                  <c:v>0.86304752571275056</c:v>
                </c:pt>
                <c:pt idx="14">
                  <c:v>5.0287783600455072</c:v>
                </c:pt>
                <c:pt idx="15">
                  <c:v>4.7494916322678709</c:v>
                </c:pt>
                <c:pt idx="16">
                  <c:v>3.7672740680478585</c:v>
                </c:pt>
                <c:pt idx="17">
                  <c:v>2.3058002647255362</c:v>
                </c:pt>
                <c:pt idx="18">
                  <c:v>1.2709739531526285</c:v>
                </c:pt>
                <c:pt idx="19">
                  <c:v>7.0785857972057116</c:v>
                </c:pt>
                <c:pt idx="20">
                  <c:v>5.4018115785024214</c:v>
                </c:pt>
                <c:pt idx="21">
                  <c:v>4.4536696253445953</c:v>
                </c:pt>
                <c:pt idx="22">
                  <c:v>4.0161718233477295</c:v>
                </c:pt>
                <c:pt idx="23">
                  <c:v>3.8356337283754547</c:v>
                </c:pt>
                <c:pt idx="24">
                  <c:v>4.1120509311074471</c:v>
                </c:pt>
                <c:pt idx="25">
                  <c:v>4.9578681932577293</c:v>
                </c:pt>
                <c:pt idx="26">
                  <c:v>3.0082520318595698</c:v>
                </c:pt>
                <c:pt idx="27">
                  <c:v>6.0992562315888517</c:v>
                </c:pt>
                <c:pt idx="28">
                  <c:v>1.8913829228777881</c:v>
                </c:pt>
                <c:pt idx="29">
                  <c:v>2.9934258828681664</c:v>
                </c:pt>
                <c:pt idx="30">
                  <c:v>6.051816052454484</c:v>
                </c:pt>
                <c:pt idx="31">
                  <c:v>4.4228767024950297</c:v>
                </c:pt>
                <c:pt idx="32">
                  <c:v>4.114048632428343</c:v>
                </c:pt>
                <c:pt idx="33">
                  <c:v>2.9122681557183974</c:v>
                </c:pt>
                <c:pt idx="34">
                  <c:v>0.73698266535280155</c:v>
                </c:pt>
                <c:pt idx="35">
                  <c:v>4.2022653578906279</c:v>
                </c:pt>
              </c:numCache>
            </c:numRef>
          </c:xVal>
          <c:yVal>
            <c:numRef>
              <c:f>Data_Figure3!$G$5:$G$40</c:f>
              <c:numCache>
                <c:formatCode>0.0</c:formatCode>
                <c:ptCount val="36"/>
                <c:pt idx="0">
                  <c:v>17.06766917293233</c:v>
                </c:pt>
                <c:pt idx="1">
                  <c:v>46.591346153846146</c:v>
                </c:pt>
                <c:pt idx="2">
                  <c:v>34.390243902439025</c:v>
                </c:pt>
                <c:pt idx="3">
                  <c:v>42.554457609494726</c:v>
                </c:pt>
                <c:pt idx="4">
                  <c:v>42.635080645161288</c:v>
                </c:pt>
                <c:pt idx="5">
                  <c:v>23.565535448943837</c:v>
                </c:pt>
                <c:pt idx="6">
                  <c:v>33.862502167671828</c:v>
                </c:pt>
                <c:pt idx="7">
                  <c:v>33.754184789486814</c:v>
                </c:pt>
                <c:pt idx="8">
                  <c:v>32.274423315805592</c:v>
                </c:pt>
                <c:pt idx="9">
                  <c:v>29.425920556683096</c:v>
                </c:pt>
                <c:pt idx="10">
                  <c:v>28.501793368290144</c:v>
                </c:pt>
                <c:pt idx="11">
                  <c:v>27.230090502867554</c:v>
                </c:pt>
                <c:pt idx="12">
                  <c:v>27.024700312000721</c:v>
                </c:pt>
                <c:pt idx="13">
                  <c:v>25.878014949630696</c:v>
                </c:pt>
                <c:pt idx="14">
                  <c:v>25.148304751725114</c:v>
                </c:pt>
                <c:pt idx="15">
                  <c:v>24.355911366816876</c:v>
                </c:pt>
                <c:pt idx="16">
                  <c:v>23.672198886242192</c:v>
                </c:pt>
                <c:pt idx="17">
                  <c:v>21.795409501110406</c:v>
                </c:pt>
                <c:pt idx="18">
                  <c:v>21.243077860357335</c:v>
                </c:pt>
                <c:pt idx="19">
                  <c:v>21.217027965121265</c:v>
                </c:pt>
                <c:pt idx="20">
                  <c:v>20.295652173913041</c:v>
                </c:pt>
                <c:pt idx="21">
                  <c:v>19.837225967108211</c:v>
                </c:pt>
                <c:pt idx="22">
                  <c:v>19.652355842319601</c:v>
                </c:pt>
                <c:pt idx="23">
                  <c:v>19.284358676170832</c:v>
                </c:pt>
                <c:pt idx="24">
                  <c:v>17.070467850884754</c:v>
                </c:pt>
                <c:pt idx="25">
                  <c:v>16.688770843805337</c:v>
                </c:pt>
                <c:pt idx="26">
                  <c:v>15.608527623031538</c:v>
                </c:pt>
                <c:pt idx="27">
                  <c:v>15.030863959279605</c:v>
                </c:pt>
                <c:pt idx="28">
                  <c:v>14.874296583974003</c:v>
                </c:pt>
                <c:pt idx="29">
                  <c:v>14.262294957891417</c:v>
                </c:pt>
                <c:pt idx="30">
                  <c:v>10.870985835971036</c:v>
                </c:pt>
                <c:pt idx="31">
                  <c:v>10.777709168504281</c:v>
                </c:pt>
                <c:pt idx="32">
                  <c:v>8.068000778944489</c:v>
                </c:pt>
                <c:pt idx="33">
                  <c:v>6.9433642488315277</c:v>
                </c:pt>
                <c:pt idx="34">
                  <c:v>15.412293853073466</c:v>
                </c:pt>
                <c:pt idx="35">
                  <c:v>23.053287474009426</c:v>
                </c:pt>
              </c:numCache>
            </c:numRef>
          </c:yVal>
          <c:smooth val="0"/>
        </c:ser>
        <c:dLbls>
          <c:showLegendKey val="0"/>
          <c:showVal val="0"/>
          <c:showCatName val="0"/>
          <c:showSerName val="0"/>
          <c:showPercent val="0"/>
          <c:showBubbleSize val="0"/>
        </c:dLbls>
        <c:axId val="253225600"/>
        <c:axId val="253297408"/>
      </c:scatterChart>
      <c:valAx>
        <c:axId val="253225600"/>
        <c:scaling>
          <c:orientation val="minMax"/>
          <c:max val="10"/>
          <c:min val="0"/>
        </c:scaling>
        <c:delete val="0"/>
        <c:axPos val="b"/>
        <c:majorGridlines>
          <c:spPr>
            <a:ln w="3175">
              <a:solidFill>
                <a:schemeClr val="bg1">
                  <a:lumMod val="95000"/>
                </a:schemeClr>
              </a:solidFill>
              <a:prstDash val="solid"/>
            </a:ln>
          </c:spPr>
        </c:majorGridlines>
        <c:title>
          <c:tx>
            <c:rich>
              <a:bodyPr/>
              <a:lstStyle/>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endParaRPr lang="en-GB" sz="1000" b="0" i="0" baseline="0">
                  <a:effectLst/>
                </a:endParaRPr>
              </a:p>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r>
                  <a:rPr lang="en-GB" sz="1000" b="0" i="0" baseline="0">
                    <a:effectLst/>
                  </a:rPr>
                  <a:t>Dépenses sociales publiques en espèces pour la population d'âge actif, % PIB</a:t>
                </a:r>
                <a:endParaRPr lang="en-GB" sz="1000">
                  <a:effectLst/>
                </a:endParaRPr>
              </a:p>
              <a:p>
                <a:pPr marL="0" marR="0" indent="0" algn="r" defTabSz="914400" rtl="0" eaLnBrk="1" fontAlgn="auto" latinLnBrk="0" hangingPunct="1">
                  <a:lnSpc>
                    <a:spcPct val="100000"/>
                  </a:lnSpc>
                  <a:spcBef>
                    <a:spcPts val="0"/>
                  </a:spcBef>
                  <a:spcAft>
                    <a:spcPts val="0"/>
                  </a:spcAft>
                  <a:buClrTx/>
                  <a:buSzTx/>
                  <a:buFontTx/>
                  <a:buNone/>
                  <a:tabLst/>
                  <a:defRPr lang="ja-JP" sz="1000" b="0" i="0" u="none" strike="noStrike" kern="1200" baseline="0">
                    <a:solidFill>
                      <a:srgbClr val="000000"/>
                    </a:solidFill>
                    <a:latin typeface="Arial" panose="020B0604020202020204" pitchFamily="34" charset="0"/>
                    <a:ea typeface="Calibri"/>
                    <a:cs typeface="Arial" panose="020B0604020202020204" pitchFamily="34" charset="0"/>
                  </a:defRPr>
                </a:pPr>
                <a:endParaRPr lang="en-GB">
                  <a:latin typeface="Arial" panose="020B0604020202020204" pitchFamily="34" charset="0"/>
                  <a:cs typeface="Arial" panose="020B0604020202020204" pitchFamily="34" charset="0"/>
                </a:endParaRPr>
              </a:p>
            </c:rich>
          </c:tx>
          <c:layout>
            <c:manualLayout>
              <c:xMode val="edge"/>
              <c:yMode val="edge"/>
              <c:x val="0.21763445716992139"/>
              <c:y val="0.94602288465546247"/>
            </c:manualLayout>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297408"/>
        <c:crosses val="autoZero"/>
        <c:crossBetween val="midCat"/>
        <c:majorUnit val="2"/>
      </c:valAx>
      <c:valAx>
        <c:axId val="253297408"/>
        <c:scaling>
          <c:orientation val="minMax"/>
          <c:max val="50"/>
          <c:min val="0"/>
        </c:scaling>
        <c:delete val="0"/>
        <c:axPos val="l"/>
        <c:majorGridlines>
          <c:spPr>
            <a:ln w="3175">
              <a:solidFill>
                <a:schemeClr val="bg1">
                  <a:lumMod val="95000"/>
                </a:schemeClr>
              </a:solidFill>
              <a:prstDash val="solid"/>
            </a:ln>
          </c:spPr>
        </c:majorGridlines>
        <c:title>
          <c:tx>
            <c:rich>
              <a:bodyPr/>
              <a:lstStyle/>
              <a:p>
                <a:pPr>
                  <a:defRPr lang="ja-JP" sz="1000" b="0" i="0" u="none" strike="noStrike" baseline="0">
                    <a:solidFill>
                      <a:srgbClr val="000000"/>
                    </a:solidFill>
                    <a:latin typeface="Arial" panose="020B0604020202020204" pitchFamily="34" charset="0"/>
                    <a:ea typeface="Calibri"/>
                    <a:cs typeface="Arial" panose="020B0604020202020204" pitchFamily="34" charset="0"/>
                  </a:defRPr>
                </a:pPr>
                <a:r>
                  <a:rPr lang="en-GB" sz="1000">
                    <a:latin typeface="Arial" panose="020B0604020202020204" pitchFamily="34" charset="0"/>
                    <a:cs typeface="Arial" panose="020B0604020202020204" pitchFamily="34" charset="0"/>
                  </a:rPr>
                  <a:t>Part des transferts au quintile inférieur</a:t>
                </a:r>
              </a:p>
            </c:rich>
          </c:tx>
          <c:layout/>
          <c:overlay val="0"/>
          <c:spPr>
            <a:noFill/>
            <a:ln w="25400">
              <a:noFill/>
            </a:ln>
          </c:spPr>
        </c:title>
        <c:numFmt formatCode="0" sourceLinked="0"/>
        <c:majorTickMark val="none"/>
        <c:minorTickMark val="none"/>
        <c:tickLblPos val="nextTo"/>
        <c:spPr>
          <a:ln w="3175">
            <a:noFill/>
            <a:prstDash val="solid"/>
          </a:ln>
        </c:spPr>
        <c:txPr>
          <a:bodyPr rot="0" vert="horz"/>
          <a:lstStyle/>
          <a:p>
            <a:pPr>
              <a:defRPr lang="ja-JP" sz="1000" b="0" i="0" u="none" strike="noStrike" baseline="0">
                <a:solidFill>
                  <a:srgbClr val="000000"/>
                </a:solidFill>
                <a:latin typeface="Calibri"/>
                <a:ea typeface="Calibri"/>
                <a:cs typeface="Calibri"/>
              </a:defRPr>
            </a:pPr>
            <a:endParaRPr lang="en-US"/>
          </a:p>
        </c:txPr>
        <c:crossAx val="253225600"/>
        <c:crosses val="autoZero"/>
        <c:crossBetween val="midCat"/>
        <c:majorUnit val="10"/>
      </c:valAx>
      <c:spPr>
        <a:solidFill>
          <a:schemeClr val="accent1">
            <a:lumMod val="20000"/>
            <a:lumOff val="80000"/>
          </a:schemeClr>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78440</xdr:colOff>
      <xdr:row>0</xdr:row>
      <xdr:rowOff>89647</xdr:rowOff>
    </xdr:from>
    <xdr:to>
      <xdr:col>0</xdr:col>
      <xdr:colOff>5186622</xdr:colOff>
      <xdr:row>10</xdr:row>
      <xdr:rowOff>56029</xdr:rowOff>
    </xdr:to>
    <xdr:pic>
      <xdr:nvPicPr>
        <xdr:cNvPr id="3" name="Picture 2" descr="http://portal.oecd.org/eshare/pac/PublishingImages/logos/logo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0" y="89647"/>
          <a:ext cx="5108182" cy="1585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1938618</xdr:colOff>
      <xdr:row>0</xdr:row>
      <xdr:rowOff>33615</xdr:rowOff>
    </xdr:from>
    <xdr:to>
      <xdr:col>2</xdr:col>
      <xdr:colOff>1940152</xdr:colOff>
      <xdr:row>11</xdr:row>
      <xdr:rowOff>67235</xdr:rowOff>
    </xdr:to>
    <xdr:pic>
      <xdr:nvPicPr>
        <xdr:cNvPr id="4" name="Picture 3" descr="http://portal.oecd.org/eshare/pac/PublishingImages/logos/logo_fr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63568" y="33615"/>
          <a:ext cx="4859284" cy="181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1378323</xdr:colOff>
      <xdr:row>0</xdr:row>
      <xdr:rowOff>78441</xdr:rowOff>
    </xdr:from>
    <xdr:to>
      <xdr:col>2</xdr:col>
      <xdr:colOff>6237607</xdr:colOff>
      <xdr:row>11</xdr:row>
      <xdr:rowOff>112061</xdr:rowOff>
    </xdr:to>
    <xdr:pic>
      <xdr:nvPicPr>
        <xdr:cNvPr id="5" name="Picture 4" descr="http://portal.oecd.org/eshare/pac/PublishingImages/logos/logo_fr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55205" y="78441"/>
          <a:ext cx="4859284" cy="1759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19050</xdr:rowOff>
    </xdr:from>
    <xdr:to>
      <xdr:col>7</xdr:col>
      <xdr:colOff>495300</xdr:colOff>
      <xdr:row>16</xdr:row>
      <xdr:rowOff>47625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xdr:row>
      <xdr:rowOff>228599</xdr:rowOff>
    </xdr:from>
    <xdr:to>
      <xdr:col>0</xdr:col>
      <xdr:colOff>381000</xdr:colOff>
      <xdr:row>3</xdr:row>
      <xdr:rowOff>200024</xdr:rowOff>
    </xdr:to>
    <xdr:sp macro="" textlink="">
      <xdr:nvSpPr>
        <xdr:cNvPr id="3" name="TextBox 2"/>
        <xdr:cNvSpPr txBox="1"/>
      </xdr:nvSpPr>
      <xdr:spPr>
        <a:xfrm>
          <a:off x="85725" y="581024"/>
          <a:ext cx="2952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a:t>
          </a:r>
        </a:p>
      </xdr:txBody>
    </xdr:sp>
    <xdr:clientData/>
  </xdr:twoCellAnchor>
  <xdr:twoCellAnchor>
    <xdr:from>
      <xdr:col>10</xdr:col>
      <xdr:colOff>85725</xdr:colOff>
      <xdr:row>3</xdr:row>
      <xdr:rowOff>19050</xdr:rowOff>
    </xdr:from>
    <xdr:to>
      <xdr:col>17</xdr:col>
      <xdr:colOff>495300</xdr:colOff>
      <xdr:row>16</xdr:row>
      <xdr:rowOff>47625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2</xdr:row>
      <xdr:rowOff>228599</xdr:rowOff>
    </xdr:from>
    <xdr:to>
      <xdr:col>10</xdr:col>
      <xdr:colOff>381000</xdr:colOff>
      <xdr:row>3</xdr:row>
      <xdr:rowOff>200024</xdr:rowOff>
    </xdr:to>
    <xdr:sp macro="" textlink="">
      <xdr:nvSpPr>
        <xdr:cNvPr id="5" name="TextBox 4"/>
        <xdr:cNvSpPr txBox="1"/>
      </xdr:nvSpPr>
      <xdr:spPr>
        <a:xfrm>
          <a:off x="85725" y="585106"/>
          <a:ext cx="2952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307975</xdr:colOff>
      <xdr:row>5</xdr:row>
      <xdr:rowOff>101600</xdr:rowOff>
    </xdr:from>
    <xdr:to>
      <xdr:col>10</xdr:col>
      <xdr:colOff>542924</xdr:colOff>
      <xdr:row>19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4</xdr:row>
      <xdr:rowOff>127000</xdr:rowOff>
    </xdr:from>
    <xdr:to>
      <xdr:col>1</xdr:col>
      <xdr:colOff>193675</xdr:colOff>
      <xdr:row>6</xdr:row>
      <xdr:rowOff>19050</xdr:rowOff>
    </xdr:to>
    <xdr:sp macro="" textlink="">
      <xdr:nvSpPr>
        <xdr:cNvPr id="3" name="TextBox 2"/>
        <xdr:cNvSpPr txBox="1"/>
      </xdr:nvSpPr>
      <xdr:spPr>
        <a:xfrm>
          <a:off x="219075" y="955675"/>
          <a:ext cx="584200" cy="215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atin typeface="Arial Narrow" panose="020B0606020202030204" pitchFamily="34" charset="0"/>
            </a:rPr>
            <a:t>% GDP</a:t>
          </a:r>
        </a:p>
      </xdr:txBody>
    </xdr:sp>
    <xdr:clientData/>
  </xdr:twoCellAnchor>
  <xdr:twoCellAnchor>
    <xdr:from>
      <xdr:col>0</xdr:col>
      <xdr:colOff>190500</xdr:colOff>
      <xdr:row>23</xdr:row>
      <xdr:rowOff>114300</xdr:rowOff>
    </xdr:from>
    <xdr:to>
      <xdr:col>10</xdr:col>
      <xdr:colOff>485775</xdr:colOff>
      <xdr:row>37</xdr:row>
      <xdr:rowOff>38100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307975</xdr:colOff>
      <xdr:row>5</xdr:row>
      <xdr:rowOff>101600</xdr:rowOff>
    </xdr:from>
    <xdr:to>
      <xdr:col>22</xdr:col>
      <xdr:colOff>542924</xdr:colOff>
      <xdr:row>19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219075</xdr:colOff>
      <xdr:row>4</xdr:row>
      <xdr:rowOff>127000</xdr:rowOff>
    </xdr:from>
    <xdr:to>
      <xdr:col>13</xdr:col>
      <xdr:colOff>193675</xdr:colOff>
      <xdr:row>6</xdr:row>
      <xdr:rowOff>19050</xdr:rowOff>
    </xdr:to>
    <xdr:sp macro="" textlink="">
      <xdr:nvSpPr>
        <xdr:cNvPr id="6" name="TextBox 5"/>
        <xdr:cNvSpPr txBox="1"/>
      </xdr:nvSpPr>
      <xdr:spPr>
        <a:xfrm>
          <a:off x="219075" y="945029"/>
          <a:ext cx="658159" cy="20581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atin typeface="Arial Narrow" panose="020B0606020202030204" pitchFamily="34" charset="0"/>
            </a:rPr>
            <a:t>% PIB</a:t>
          </a:r>
        </a:p>
      </xdr:txBody>
    </xdr:sp>
    <xdr:clientData/>
  </xdr:twoCellAnchor>
  <xdr:twoCellAnchor>
    <xdr:from>
      <xdr:col>12</xdr:col>
      <xdr:colOff>190500</xdr:colOff>
      <xdr:row>23</xdr:row>
      <xdr:rowOff>114300</xdr:rowOff>
    </xdr:from>
    <xdr:to>
      <xdr:col>22</xdr:col>
      <xdr:colOff>485775</xdr:colOff>
      <xdr:row>37</xdr:row>
      <xdr:rowOff>38100</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0.00193</cdr:x>
      <cdr:y>0</cdr:y>
    </cdr:from>
    <cdr:to>
      <cdr:x>0.05193</cdr:x>
      <cdr:y>0.10435</cdr:y>
    </cdr:to>
    <cdr:sp macro="" textlink="">
      <cdr:nvSpPr>
        <cdr:cNvPr id="2" name="TextBox 1"/>
        <cdr:cNvSpPr txBox="1"/>
      </cdr:nvSpPr>
      <cdr:spPr>
        <a:xfrm xmlns:a="http://schemas.openxmlformats.org/drawingml/2006/main">
          <a:off x="13806" y="0"/>
          <a:ext cx="357669"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50">
              <a:latin typeface="Arial Narrow" panose="020B0606020202030204" pitchFamily="34" charset="0"/>
              <a:cs typeface="Arial" panose="020B0604020202020204" pitchFamily="34" charset="0"/>
            </a:rPr>
            <a:t>%</a:t>
          </a:r>
        </a:p>
      </cdr:txBody>
    </cdr:sp>
  </cdr:relSizeAnchor>
</c:userShapes>
</file>

<file path=xl/drawings/drawing5.xml><?xml version="1.0" encoding="utf-8"?>
<c:userShapes xmlns:c="http://schemas.openxmlformats.org/drawingml/2006/chart">
  <cdr:relSizeAnchor xmlns:cdr="http://schemas.openxmlformats.org/drawingml/2006/chartDrawing">
    <cdr:from>
      <cdr:x>0.00193</cdr:x>
      <cdr:y>0</cdr:y>
    </cdr:from>
    <cdr:to>
      <cdr:x>0.05193</cdr:x>
      <cdr:y>0.10435</cdr:y>
    </cdr:to>
    <cdr:sp macro="" textlink="">
      <cdr:nvSpPr>
        <cdr:cNvPr id="2" name="TextBox 1"/>
        <cdr:cNvSpPr txBox="1"/>
      </cdr:nvSpPr>
      <cdr:spPr>
        <a:xfrm xmlns:a="http://schemas.openxmlformats.org/drawingml/2006/main">
          <a:off x="13806" y="0"/>
          <a:ext cx="357669"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50">
              <a:latin typeface="Arial Narrow" panose="020B0606020202030204" pitchFamily="34" charset="0"/>
              <a:cs typeface="Arial" panose="020B0604020202020204" pitchFamily="34" charset="0"/>
            </a:rPr>
            <a:t>%</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2</xdr:row>
      <xdr:rowOff>28575</xdr:rowOff>
    </xdr:from>
    <xdr:to>
      <xdr:col>7</xdr:col>
      <xdr:colOff>28575</xdr:colOff>
      <xdr:row>21</xdr:row>
      <xdr:rowOff>85725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95249</xdr:colOff>
      <xdr:row>2</xdr:row>
      <xdr:rowOff>38100</xdr:rowOff>
    </xdr:from>
    <xdr:to>
      <xdr:col>14</xdr:col>
      <xdr:colOff>276224</xdr:colOff>
      <xdr:row>21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28575</xdr:rowOff>
    </xdr:from>
    <xdr:to>
      <xdr:col>7</xdr:col>
      <xdr:colOff>28575</xdr:colOff>
      <xdr:row>48</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95249</xdr:colOff>
      <xdr:row>29</xdr:row>
      <xdr:rowOff>38100</xdr:rowOff>
    </xdr:from>
    <xdr:to>
      <xdr:col>14</xdr:col>
      <xdr:colOff>276224</xdr:colOff>
      <xdr:row>48</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107576</xdr:colOff>
      <xdr:row>21</xdr:row>
      <xdr:rowOff>57150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95249</xdr:colOff>
      <xdr:row>2</xdr:row>
      <xdr:rowOff>1</xdr:rowOff>
    </xdr:from>
    <xdr:to>
      <xdr:col>14</xdr:col>
      <xdr:colOff>276224</xdr:colOff>
      <xdr:row>21</xdr:row>
      <xdr:rowOff>47626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276226</xdr:colOff>
      <xdr:row>2</xdr:row>
      <xdr:rowOff>66675</xdr:rowOff>
    </xdr:from>
    <xdr:to>
      <xdr:col>10</xdr:col>
      <xdr:colOff>464344</xdr:colOff>
      <xdr:row>27</xdr:row>
      <xdr:rowOff>107156</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276226</xdr:colOff>
      <xdr:row>2</xdr:row>
      <xdr:rowOff>66675</xdr:rowOff>
    </xdr:from>
    <xdr:to>
      <xdr:col>22</xdr:col>
      <xdr:colOff>464344</xdr:colOff>
      <xdr:row>27</xdr:row>
      <xdr:rowOff>107156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www.pisa.oecd.org/NWB/POpu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Applic\APW94\SOPTABLE\ANNEXE\Restruct\ANXA01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EMP\Growth\GrowthDo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LESVR1\Chapuis_C$\Growth\WP248.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plic/APW94/SOPTABLE/ANNEXE/Restruct/ANXA01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EMP\IJSTECH.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pplic/EMO2011CRISIS3/Data/Quarterly%20Labour%20Force%20data/G20/G20-Statistical%20Note%20(Feb%202012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pisa.oecd.org/applic/uoe/ind2002/calcul_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PPLIC/SID/EDUCAT/EAG/IND/1997/DATA/ENGLISH/E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EMP\OutputContri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1."/>
      <sheetName val="Figure 0."/>
      <sheetName val="Figure 1."/>
      <sheetName val="Figure 2."/>
      <sheetName val="Figure 3."/>
      <sheetName val="Figure 4."/>
      <sheetName val="Figure 5."/>
      <sheetName val="old Figure 12. (ILO)"/>
      <sheetName val="old Figure 12."/>
      <sheetName val="OECD CPI "/>
      <sheetName val="Figure xx"/>
      <sheetName val="Figure 6."/>
      <sheetName val="Annex"/>
      <sheetName val="Table A.0."/>
      <sheetName val="Table A.1."/>
      <sheetName val="Table A.2."/>
      <sheetName val="Table A.3."/>
      <sheetName val="Table A.4."/>
      <sheetName val="Table A.5."/>
      <sheetName val="End"/>
      <sheetName val="ECO data"/>
    </sheetNames>
    <sheetDataSet>
      <sheetData sheetId="0"/>
      <sheetData sheetId="1"/>
      <sheetData sheetId="2"/>
      <sheetData sheetId="3"/>
      <sheetData sheetId="4"/>
      <sheetData sheetId="5"/>
      <sheetData sheetId="6">
        <row r="61">
          <cell r="D61" t="str">
            <v>2008 Q1</v>
          </cell>
          <cell r="E61" t="str">
            <v>2011 Q1</v>
          </cell>
        </row>
        <row r="62">
          <cell r="B62" t="str">
            <v>Argentina</v>
          </cell>
          <cell r="C62" t="str">
            <v>Youth</v>
          </cell>
          <cell r="D62">
            <v>16.529747</v>
          </cell>
          <cell r="E62">
            <v>19.014088000000001</v>
          </cell>
        </row>
        <row r="63">
          <cell r="B63" t="str">
            <v>Australia</v>
          </cell>
          <cell r="C63" t="str">
            <v>Youth</v>
          </cell>
          <cell r="D63">
            <v>8.583812</v>
          </cell>
          <cell r="E63">
            <v>11.556018999999999</v>
          </cell>
        </row>
        <row r="64">
          <cell r="B64" t="str">
            <v>Brazil</v>
          </cell>
          <cell r="C64" t="str">
            <v>Youth</v>
          </cell>
          <cell r="D64">
            <v>20.03903</v>
          </cell>
          <cell r="E64">
            <v>15.308234000000001</v>
          </cell>
        </row>
        <row r="65">
          <cell r="B65" t="str">
            <v>Canada</v>
          </cell>
          <cell r="C65" t="str">
            <v>Youth</v>
          </cell>
          <cell r="D65">
            <v>11.293189999999999</v>
          </cell>
          <cell r="E65">
            <v>14.378501999999999</v>
          </cell>
        </row>
        <row r="66">
          <cell r="B66" t="str">
            <v>European Union</v>
          </cell>
          <cell r="C66" t="str">
            <v>Youth</v>
          </cell>
          <cell r="D66">
            <v>15.066577000000001</v>
          </cell>
          <cell r="E66">
            <v>21.033391999999999</v>
          </cell>
        </row>
        <row r="67">
          <cell r="B67" t="str">
            <v>France</v>
          </cell>
          <cell r="C67" t="str">
            <v>Youth</v>
          </cell>
          <cell r="D67">
            <v>18.033425999999999</v>
          </cell>
          <cell r="E67">
            <v>23.433534999999999</v>
          </cell>
        </row>
        <row r="68">
          <cell r="B68" t="str">
            <v>Germany</v>
          </cell>
          <cell r="C68" t="str">
            <v>Youth</v>
          </cell>
          <cell r="D68">
            <v>11.033659999999999</v>
          </cell>
          <cell r="E68">
            <v>8.9334559999999996</v>
          </cell>
        </row>
        <row r="69">
          <cell r="B69" t="str">
            <v>Indonesia</v>
          </cell>
          <cell r="C69" t="str">
            <v>Youth</v>
          </cell>
          <cell r="D69">
            <v>25.141705000000002</v>
          </cell>
          <cell r="E69">
            <v>21.447548000000001</v>
          </cell>
        </row>
        <row r="70">
          <cell r="B70" t="str">
            <v>Italy</v>
          </cell>
          <cell r="C70" t="str">
            <v>Youth</v>
          </cell>
          <cell r="D70">
            <v>20.798717</v>
          </cell>
          <cell r="E70">
            <v>28.562822000000001</v>
          </cell>
        </row>
        <row r="71">
          <cell r="B71" t="str">
            <v>Japan</v>
          </cell>
          <cell r="C71" t="str">
            <v>Youth</v>
          </cell>
          <cell r="D71">
            <v>6.9560380000000004</v>
          </cell>
          <cell r="E71">
            <v>8.8694559999999996</v>
          </cell>
        </row>
        <row r="72">
          <cell r="B72" t="str">
            <v>Korea, Republic of</v>
          </cell>
          <cell r="C72" t="str">
            <v>Youth</v>
          </cell>
          <cell r="D72">
            <v>8.5730360000000001</v>
          </cell>
          <cell r="E72">
            <v>10.346112</v>
          </cell>
        </row>
        <row r="73">
          <cell r="B73" t="str">
            <v>Mexico</v>
          </cell>
          <cell r="C73" t="str">
            <v>Youth</v>
          </cell>
          <cell r="D73">
            <v>7.8925020000000004</v>
          </cell>
          <cell r="E73">
            <v>9.7208590000000008</v>
          </cell>
        </row>
        <row r="74">
          <cell r="B74" t="str">
            <v>Russian Fed.</v>
          </cell>
          <cell r="C74" t="str">
            <v>Youth</v>
          </cell>
          <cell r="D74">
            <v>15.4</v>
          </cell>
          <cell r="E74">
            <v>17</v>
          </cell>
        </row>
        <row r="75">
          <cell r="B75" t="str">
            <v>Saudi Arabia</v>
          </cell>
          <cell r="C75" t="str">
            <v>Youth</v>
          </cell>
          <cell r="D75">
            <v>30.474685103487399</v>
          </cell>
          <cell r="E75">
            <v>29.949906189504304</v>
          </cell>
        </row>
        <row r="76">
          <cell r="B76" t="str">
            <v>South Africa</v>
          </cell>
          <cell r="C76" t="str">
            <v>Youth</v>
          </cell>
          <cell r="D76">
            <v>46.099432999999998</v>
          </cell>
          <cell r="E76">
            <v>49.721895000000004</v>
          </cell>
        </row>
        <row r="77">
          <cell r="B77" t="str">
            <v>Spain</v>
          </cell>
          <cell r="C77" t="str">
            <v>Youth</v>
          </cell>
          <cell r="D77">
            <v>20.798335999999999</v>
          </cell>
          <cell r="E77">
            <v>44.166012000000002</v>
          </cell>
        </row>
        <row r="78">
          <cell r="B78" t="str">
            <v>Turkey</v>
          </cell>
          <cell r="C78" t="str">
            <v>Youth</v>
          </cell>
          <cell r="D78">
            <v>17.10144</v>
          </cell>
          <cell r="E78">
            <v>17.262753</v>
          </cell>
        </row>
        <row r="79">
          <cell r="B79" t="str">
            <v>United Kingdom</v>
          </cell>
          <cell r="C79" t="str">
            <v>Youth</v>
          </cell>
          <cell r="D79">
            <v>13.79973</v>
          </cell>
          <cell r="E79">
            <v>19.934338</v>
          </cell>
        </row>
        <row r="80">
          <cell r="B80" t="str">
            <v>United States</v>
          </cell>
          <cell r="C80" t="str">
            <v>Youth</v>
          </cell>
          <cell r="D80">
            <v>11.496119999999999</v>
          </cell>
          <cell r="E80">
            <v>17.775490000000001</v>
          </cell>
        </row>
        <row r="81">
          <cell r="B81" t="str">
            <v>Argentina</v>
          </cell>
          <cell r="C81" t="str">
            <v>Adults</v>
          </cell>
          <cell r="D81">
            <v>5.699249</v>
          </cell>
          <cell r="E81">
            <v>5.1406939999999999</v>
          </cell>
        </row>
        <row r="82">
          <cell r="B82" t="str">
            <v>Australia</v>
          </cell>
          <cell r="C82" t="str">
            <v>Adults</v>
          </cell>
          <cell r="D82">
            <v>3.0274109999999999</v>
          </cell>
          <cell r="E82">
            <v>3.554252</v>
          </cell>
        </row>
        <row r="83">
          <cell r="B83" t="str">
            <v>Brazil</v>
          </cell>
          <cell r="C83" t="str">
            <v>Adults</v>
          </cell>
          <cell r="D83">
            <v>5.6215270000000004</v>
          </cell>
          <cell r="E83">
            <v>4.3818989999999998</v>
          </cell>
        </row>
        <row r="84">
          <cell r="B84" t="str">
            <v>Canada</v>
          </cell>
          <cell r="C84" t="str">
            <v>Adults</v>
          </cell>
          <cell r="D84">
            <v>4.9201769999999998</v>
          </cell>
          <cell r="E84">
            <v>6.5259109999999998</v>
          </cell>
        </row>
        <row r="85">
          <cell r="B85" t="str">
            <v>European Union</v>
          </cell>
          <cell r="C85" t="str">
            <v>Adults</v>
          </cell>
          <cell r="D85">
            <v>5.7665480000000002</v>
          </cell>
          <cell r="E85">
            <v>8.1332380000000004</v>
          </cell>
        </row>
        <row r="86">
          <cell r="B86" t="str">
            <v>France</v>
          </cell>
          <cell r="C86" t="str">
            <v>Adults</v>
          </cell>
          <cell r="D86">
            <v>6.3664180000000004</v>
          </cell>
          <cell r="E86">
            <v>8.1999999999999993</v>
          </cell>
        </row>
        <row r="87">
          <cell r="B87" t="str">
            <v>Germany</v>
          </cell>
          <cell r="C87" t="str">
            <v>Adults</v>
          </cell>
          <cell r="D87">
            <v>7.5001009999999999</v>
          </cell>
          <cell r="E87">
            <v>6.0334339999999997</v>
          </cell>
        </row>
        <row r="88">
          <cell r="B88" t="str">
            <v>Indonesia</v>
          </cell>
          <cell r="C88" t="str">
            <v>Adults</v>
          </cell>
          <cell r="D88">
            <v>4.9767409999999996</v>
          </cell>
          <cell r="E88">
            <v>4.1472129999999998</v>
          </cell>
        </row>
        <row r="89">
          <cell r="B89" t="str">
            <v>Italy</v>
          </cell>
          <cell r="C89" t="str">
            <v>Adults</v>
          </cell>
          <cell r="D89">
            <v>5.3</v>
          </cell>
          <cell r="E89">
            <v>6.7</v>
          </cell>
        </row>
        <row r="90">
          <cell r="B90" t="str">
            <v>Japan</v>
          </cell>
          <cell r="C90" t="str">
            <v>Adults</v>
          </cell>
          <cell r="D90">
            <v>3.621753</v>
          </cell>
          <cell r="E90">
            <v>4.3385769999999999</v>
          </cell>
        </row>
        <row r="91">
          <cell r="B91" t="str">
            <v>Korea, Republic of</v>
          </cell>
          <cell r="C91" t="str">
            <v>Adults</v>
          </cell>
          <cell r="D91">
            <v>2.6669580000000002</v>
          </cell>
          <cell r="E91">
            <v>3.420058</v>
          </cell>
        </row>
        <row r="92">
          <cell r="B92" t="str">
            <v>Mexico</v>
          </cell>
          <cell r="C92" t="str">
            <v>Adults</v>
          </cell>
          <cell r="D92">
            <v>2.914202</v>
          </cell>
          <cell r="E92">
            <v>4.0537089999999996</v>
          </cell>
        </row>
        <row r="93">
          <cell r="B93" t="str">
            <v>Russian Fed.</v>
          </cell>
          <cell r="C93" t="str">
            <v>Adults</v>
          </cell>
        </row>
        <row r="94">
          <cell r="B94" t="str">
            <v>Saudi Arabia</v>
          </cell>
          <cell r="C94" t="str">
            <v>Adults</v>
          </cell>
          <cell r="D94">
            <v>2.7102200458022576</v>
          </cell>
          <cell r="E94">
            <v>3.1888261955790127</v>
          </cell>
        </row>
        <row r="95">
          <cell r="B95" t="str">
            <v>South Africa</v>
          </cell>
          <cell r="C95" t="str">
            <v>Adults</v>
          </cell>
          <cell r="D95">
            <v>18.675391999999999</v>
          </cell>
          <cell r="E95">
            <v>20.511364</v>
          </cell>
        </row>
        <row r="96">
          <cell r="B96" t="str">
            <v>Spain</v>
          </cell>
          <cell r="C96" t="str">
            <v>Adults</v>
          </cell>
          <cell r="D96">
            <v>7.867165</v>
          </cell>
          <cell r="E96">
            <v>18.366734000000001</v>
          </cell>
        </row>
        <row r="97">
          <cell r="B97" t="str">
            <v>Turkey</v>
          </cell>
          <cell r="C97" t="str">
            <v>Adults</v>
          </cell>
          <cell r="D97">
            <v>7.1668779999999996</v>
          </cell>
          <cell r="E97">
            <v>7.6329029999999998</v>
          </cell>
        </row>
        <row r="98">
          <cell r="B98" t="str">
            <v>United Kingdom</v>
          </cell>
          <cell r="C98" t="str">
            <v>Adults</v>
          </cell>
          <cell r="D98">
            <v>3.5331250000000001</v>
          </cell>
          <cell r="E98">
            <v>5.6</v>
          </cell>
        </row>
        <row r="99">
          <cell r="B99" t="str">
            <v>United States</v>
          </cell>
          <cell r="C99" t="str">
            <v>Adults</v>
          </cell>
          <cell r="D99">
            <v>3.8670779999999998</v>
          </cell>
          <cell r="E99">
            <v>7.5264100000000003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E2.XLS"/>
    </sheetNames>
    <definedNames>
      <definedName name="Country_Mean"/>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org/fr/social/depenses.htm" TargetMode="External"/><Relationship Id="rId1" Type="http://schemas.openxmlformats.org/officeDocument/2006/relationships/hyperlink" Target="http://www.oecd.org/social/expenditure.ht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pageSetUpPr fitToPage="1"/>
  </sheetPr>
  <dimension ref="A1:C35"/>
  <sheetViews>
    <sheetView showGridLines="0" tabSelected="1" zoomScale="85" zoomScaleNormal="85" workbookViewId="0">
      <pane ySplit="14" topLeftCell="A15" activePane="bottomLeft" state="frozen"/>
      <selection activeCell="A13" sqref="A13"/>
      <selection pane="bottomLeft" sqref="A1:C33"/>
    </sheetView>
  </sheetViews>
  <sheetFormatPr defaultRowHeight="12.75"/>
  <cols>
    <col min="1" max="1" width="93.125" style="59" customWidth="1"/>
    <col min="2" max="2" width="3.5" style="68" customWidth="1"/>
    <col min="3" max="3" width="100.75" style="68" customWidth="1"/>
    <col min="4" max="16384" width="9" style="68"/>
  </cols>
  <sheetData>
    <row r="1" spans="1:3">
      <c r="C1" s="93"/>
    </row>
    <row r="2" spans="1:3">
      <c r="A2" s="123"/>
      <c r="C2" s="123"/>
    </row>
    <row r="3" spans="1:3">
      <c r="A3" s="123"/>
      <c r="C3" s="123"/>
    </row>
    <row r="4" spans="1:3">
      <c r="C4" s="93"/>
    </row>
    <row r="5" spans="1:3">
      <c r="C5" s="93"/>
    </row>
    <row r="6" spans="1:3">
      <c r="C6" s="93"/>
    </row>
    <row r="7" spans="1:3">
      <c r="C7" s="93"/>
    </row>
    <row r="8" spans="1:3">
      <c r="C8" s="93"/>
    </row>
    <row r="9" spans="1:3">
      <c r="C9" s="93"/>
    </row>
    <row r="10" spans="1:3">
      <c r="C10" s="93"/>
    </row>
    <row r="11" spans="1:3">
      <c r="C11" s="93"/>
    </row>
    <row r="12" spans="1:3">
      <c r="C12" s="93"/>
    </row>
    <row r="13" spans="1:3" ht="38.25" customHeight="1">
      <c r="A13" s="60" t="s">
        <v>123</v>
      </c>
      <c r="C13" s="60" t="s">
        <v>210</v>
      </c>
    </row>
    <row r="14" spans="1:3" ht="32.25" customHeight="1">
      <c r="A14" s="61" t="s">
        <v>121</v>
      </c>
      <c r="C14" s="61" t="s">
        <v>173</v>
      </c>
    </row>
    <row r="15" spans="1:3">
      <c r="A15" s="62"/>
      <c r="C15" s="93"/>
    </row>
    <row r="16" spans="1:3">
      <c r="A16" s="63" t="s">
        <v>147</v>
      </c>
      <c r="C16" s="118" t="str">
        <f>Figure1!K1</f>
        <v>Graphique 1. Les dépenses sociales publiques s'élèvent à 21% du PIB en moyenne dans la zone OCDE</v>
      </c>
    </row>
    <row r="17" spans="1:3">
      <c r="A17" s="64" t="s">
        <v>0</v>
      </c>
      <c r="C17" s="119" t="str">
        <f>Figure1!K2</f>
        <v>Dépenses sociales publiques en pourcentage du PIB, en 1960, 1990 et 2016</v>
      </c>
    </row>
    <row r="18" spans="1:3">
      <c r="A18" s="65" t="s">
        <v>104</v>
      </c>
      <c r="C18" s="118" t="str">
        <f>Figure2!M1</f>
        <v>Graphique 2. Les pensions et la santé sont les principaux postes de dépenses publiques, 
mais leur croissance a ralenti depuis la crise</v>
      </c>
    </row>
    <row r="19" spans="1:3" s="90" customFormat="1">
      <c r="A19" s="92" t="s">
        <v>152</v>
      </c>
      <c r="C19" s="120" t="str">
        <f>Figure2!M3</f>
        <v xml:space="preserve">A. Dépenses sociales publiques par grand domaine d'action publique, en pourcentage du PIB, en 2014 ou dernière année disponible, </v>
      </c>
    </row>
    <row r="20" spans="1:3">
      <c r="A20" s="92" t="s">
        <v>153</v>
      </c>
      <c r="C20" s="120" t="str">
        <f>Figure2!M22</f>
        <v>B. Taux de croissance annuel moyen des dépenses sociales publiques réelles, par domaine, 2005-2009 et 2010-2013/14, 
Moyenne OCDE</v>
      </c>
    </row>
    <row r="21" spans="1:3">
      <c r="A21" s="63" t="s">
        <v>146</v>
      </c>
      <c r="C21" s="122" t="str">
        <f>Figure3!A28</f>
        <v>Graphique 3. Les pays qui dépensent plus pour la population d'âge actif ont tendance à avoir des niveaux d'inégalité de revenus plus faibles</v>
      </c>
    </row>
    <row r="22" spans="1:3">
      <c r="A22" s="66" t="s">
        <v>105</v>
      </c>
      <c r="C22" s="120" t="str">
        <f>Figure3!A29</f>
        <v>A. Pourcentage des prestations sociales publiques en espèces versées au quintile inférieur et dépenses sociales en % PIB, population d'âge actif, 2013</v>
      </c>
    </row>
    <row r="23" spans="1:3" s="90" customFormat="1">
      <c r="A23" s="66" t="s">
        <v>106</v>
      </c>
      <c r="C23" s="120" t="str">
        <f>Figure3!I29</f>
        <v>B. Dépenses sociales publiques en espèces en % PIB et coefficient de Gini du revenu disponible, population d'âge actif, 2013</v>
      </c>
    </row>
    <row r="24" spans="1:3">
      <c r="A24" s="65" t="s">
        <v>145</v>
      </c>
      <c r="C24" s="118" t="str">
        <f>Figure4!M1</f>
        <v xml:space="preserve">Graphique 4. Des dépenses sociales publiques brutes aux dépenses sociales nettes totales, en pourcentage du PIB, aux prix du marché, 2013  </v>
      </c>
    </row>
    <row r="25" spans="1:3">
      <c r="A25" s="66"/>
      <c r="C25" s="120"/>
    </row>
    <row r="26" spans="1:3">
      <c r="A26" s="65" t="s">
        <v>124</v>
      </c>
      <c r="C26" s="118" t="s">
        <v>175</v>
      </c>
    </row>
    <row r="27" spans="1:3">
      <c r="A27" s="67"/>
      <c r="C27" s="121"/>
    </row>
    <row r="28" spans="1:3">
      <c r="C28" s="118"/>
    </row>
    <row r="29" spans="1:3">
      <c r="C29" s="120"/>
    </row>
    <row r="30" spans="1:3" ht="12.75" customHeight="1">
      <c r="A30" s="124" t="s">
        <v>122</v>
      </c>
      <c r="C30" s="118"/>
    </row>
    <row r="31" spans="1:3">
      <c r="A31" s="124"/>
      <c r="C31" s="125" t="s">
        <v>174</v>
      </c>
    </row>
    <row r="32" spans="1:3">
      <c r="A32" s="124"/>
      <c r="C32" s="125"/>
    </row>
    <row r="33" spans="3:3">
      <c r="C33" s="125"/>
    </row>
    <row r="34" spans="3:3">
      <c r="C34" s="93"/>
    </row>
    <row r="35" spans="3:3">
      <c r="C35" s="93"/>
    </row>
  </sheetData>
  <mergeCells count="4">
    <mergeCell ref="A2:A3"/>
    <mergeCell ref="A30:A32"/>
    <mergeCell ref="C2:C3"/>
    <mergeCell ref="C31:C33"/>
  </mergeCells>
  <hyperlinks>
    <hyperlink ref="A24" location="Figure4!Print_Area" display="Figure 4. From gross public to total net social spending, as a percent of GDP at market prices, 2013  "/>
    <hyperlink ref="A18" location="Figure2!Print_Area" display="Figure 2. Pensions and health are the main spending areas, but growth has slowed down since the crisis "/>
    <hyperlink ref="A26" r:id="rId1" display="Source: OECD (2014), OECD Social Expenditure database,  (www.oecd.org/social/expenditure.htm)."/>
    <hyperlink ref="A16" location="Figure1!Print_Area" display="Figure 1. Public social spending is worth 21% of GDP on average across the OECD"/>
    <hyperlink ref="A21" location="Figure3!Print_Area" display="Figure 3. Countries spending more on the working-age population tend to have lower levels of income inequality"/>
    <hyperlink ref="C26" r:id="rId2" display="Source: OCDE (2014), Base de données sur les dépenses sociales (SOCX), (www.oecd.org/fr/social/depenses.htm)"/>
    <hyperlink ref="C16" location="Figure1!L1" display="Figure1!L1"/>
    <hyperlink ref="C18" location="Figure2!M1" display="Figure2!M1"/>
    <hyperlink ref="C21" location="Figure3!A28" display="Figure3!A28"/>
    <hyperlink ref="C24" location="Figure4!M1" display="Figure4!M1"/>
  </hyperlinks>
  <pageMargins left="0.70866141732283472" right="0.70866141732283472" top="0.74803149606299213" bottom="0.74803149606299213" header="0.31496062992125984" footer="0.31496062992125984"/>
  <pageSetup paperSize="9" scale="62" orientation="landscape" r:id="rId3"/>
  <headerFooter>
    <oddFooter>&amp;RSource: OECD (2016), &amp;"Arial,Regular"&amp;9OECD Social Expenditure database,  (www.oecd.org/social/expenditure.htm).</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3"/>
  <sheetViews>
    <sheetView zoomScale="70" zoomScaleNormal="70" workbookViewId="0">
      <selection activeCell="K23" sqref="K23"/>
    </sheetView>
  </sheetViews>
  <sheetFormatPr defaultRowHeight="15.75"/>
  <cols>
    <col min="1" max="1" width="20.875" customWidth="1"/>
    <col min="2" max="2" width="9" customWidth="1"/>
    <col min="4" max="4" width="9" style="22"/>
    <col min="5" max="5" width="17.25" customWidth="1"/>
    <col min="10" max="10" width="15" bestFit="1" customWidth="1"/>
    <col min="11" max="11" width="30.25" customWidth="1"/>
  </cols>
  <sheetData>
    <row r="1" spans="1:18" ht="15.75" customHeight="1">
      <c r="A1" s="126" t="s">
        <v>147</v>
      </c>
      <c r="B1" s="126"/>
      <c r="C1" s="126"/>
      <c r="D1" s="126"/>
      <c r="E1" s="126"/>
      <c r="F1" s="126"/>
      <c r="G1" s="126"/>
      <c r="H1" s="126"/>
      <c r="I1" s="1"/>
      <c r="J1" s="65" t="s">
        <v>164</v>
      </c>
      <c r="K1" s="126" t="s">
        <v>212</v>
      </c>
      <c r="L1" s="126"/>
      <c r="M1" s="126"/>
      <c r="N1" s="126"/>
      <c r="O1" s="126"/>
      <c r="P1" s="126"/>
      <c r="Q1" s="126"/>
      <c r="R1" s="126"/>
    </row>
    <row r="2" spans="1:18" ht="22.5" customHeight="1">
      <c r="A2" s="127" t="s">
        <v>0</v>
      </c>
      <c r="B2" s="127"/>
      <c r="C2" s="127"/>
      <c r="D2" s="127"/>
      <c r="E2" s="127"/>
      <c r="F2" s="127"/>
      <c r="G2" s="127"/>
      <c r="H2" s="127"/>
      <c r="I2" s="1"/>
      <c r="K2" s="127" t="s">
        <v>155</v>
      </c>
      <c r="L2" s="127"/>
      <c r="M2" s="127"/>
      <c r="N2" s="127"/>
      <c r="O2" s="127"/>
      <c r="P2" s="127"/>
      <c r="Q2" s="127"/>
      <c r="R2" s="127"/>
    </row>
    <row r="3" spans="1:18" ht="7.5" customHeight="1">
      <c r="A3" s="128"/>
      <c r="B3" s="128"/>
      <c r="C3" s="128"/>
      <c r="D3" s="128"/>
      <c r="E3" s="128"/>
      <c r="F3" s="128"/>
      <c r="G3" s="128"/>
      <c r="H3" s="128"/>
      <c r="I3" s="1"/>
      <c r="K3" s="128"/>
      <c r="L3" s="128"/>
      <c r="M3" s="128"/>
      <c r="N3" s="128"/>
      <c r="O3" s="128"/>
      <c r="P3" s="128"/>
      <c r="Q3" s="128"/>
      <c r="R3" s="128"/>
    </row>
    <row r="4" spans="1:18">
      <c r="A4" s="1"/>
      <c r="B4" s="1"/>
      <c r="C4" s="1"/>
      <c r="D4" s="19"/>
      <c r="E4" s="1"/>
      <c r="F4" s="1"/>
      <c r="G4" s="1"/>
      <c r="H4" s="1"/>
      <c r="I4" s="1"/>
      <c r="K4" s="1"/>
      <c r="L4" s="1"/>
      <c r="M4" s="1"/>
      <c r="N4" s="19"/>
      <c r="O4" s="1"/>
      <c r="P4" s="1"/>
      <c r="Q4" s="1"/>
      <c r="R4" s="1"/>
    </row>
    <row r="5" spans="1:18">
      <c r="A5" s="1"/>
      <c r="B5" s="1"/>
      <c r="C5" s="1"/>
      <c r="D5" s="19"/>
      <c r="E5" s="1"/>
      <c r="F5" s="1"/>
      <c r="G5" s="1"/>
      <c r="H5" s="1"/>
      <c r="I5" s="1"/>
      <c r="K5" s="1"/>
      <c r="L5" s="1"/>
      <c r="M5" s="1"/>
      <c r="N5" s="19"/>
      <c r="O5" s="1"/>
      <c r="P5" s="1"/>
      <c r="Q5" s="1"/>
      <c r="R5" s="1"/>
    </row>
    <row r="6" spans="1:18">
      <c r="A6" s="1"/>
      <c r="B6" s="1"/>
      <c r="C6" s="1"/>
      <c r="D6" s="19"/>
      <c r="E6" s="1"/>
      <c r="F6" s="1"/>
      <c r="G6" s="1"/>
      <c r="H6" s="1"/>
      <c r="I6" s="1"/>
      <c r="K6" s="1"/>
      <c r="L6" s="1"/>
      <c r="M6" s="1"/>
      <c r="N6" s="19"/>
      <c r="O6" s="1"/>
      <c r="P6" s="1"/>
      <c r="Q6" s="1"/>
      <c r="R6" s="1"/>
    </row>
    <row r="7" spans="1:18">
      <c r="A7" s="1"/>
      <c r="B7" s="1"/>
      <c r="C7" s="1"/>
      <c r="D7" s="19"/>
      <c r="E7" s="1"/>
      <c r="F7" s="1"/>
      <c r="G7" s="1"/>
      <c r="H7" s="1"/>
      <c r="I7" s="1"/>
      <c r="K7" s="1"/>
      <c r="L7" s="1"/>
      <c r="M7" s="1"/>
      <c r="N7" s="19"/>
      <c r="O7" s="1"/>
      <c r="P7" s="1"/>
      <c r="Q7" s="1"/>
      <c r="R7" s="1"/>
    </row>
    <row r="8" spans="1:18">
      <c r="A8" s="1"/>
      <c r="B8" s="1"/>
      <c r="C8" s="1"/>
      <c r="D8" s="19"/>
      <c r="E8" s="1"/>
      <c r="F8" s="1"/>
      <c r="G8" s="1"/>
      <c r="H8" s="1"/>
      <c r="I8" s="1"/>
      <c r="K8" s="1"/>
      <c r="L8" s="1"/>
      <c r="M8" s="1"/>
      <c r="N8" s="19"/>
      <c r="O8" s="1"/>
      <c r="P8" s="1"/>
      <c r="Q8" s="1"/>
      <c r="R8" s="1"/>
    </row>
    <row r="9" spans="1:18">
      <c r="A9" s="1"/>
      <c r="B9" s="1"/>
      <c r="C9" s="1"/>
      <c r="D9" s="19"/>
      <c r="E9" s="1"/>
      <c r="F9" s="1"/>
      <c r="G9" s="1"/>
      <c r="H9" s="1"/>
      <c r="I9" s="1"/>
      <c r="K9" s="1"/>
      <c r="L9" s="1"/>
      <c r="M9" s="1"/>
      <c r="N9" s="19"/>
      <c r="O9" s="1"/>
      <c r="P9" s="1"/>
      <c r="Q9" s="1"/>
      <c r="R9" s="1"/>
    </row>
    <row r="10" spans="1:18">
      <c r="A10" s="1"/>
      <c r="B10" s="1"/>
      <c r="C10" s="1"/>
      <c r="D10" s="19"/>
      <c r="E10" s="1"/>
      <c r="F10" s="1"/>
      <c r="G10" s="1"/>
      <c r="H10" s="1"/>
      <c r="I10" s="1"/>
      <c r="K10" s="1"/>
      <c r="L10" s="1"/>
      <c r="M10" s="1"/>
      <c r="N10" s="19"/>
      <c r="O10" s="1"/>
      <c r="P10" s="1"/>
      <c r="Q10" s="1"/>
      <c r="R10" s="1"/>
    </row>
    <row r="11" spans="1:18">
      <c r="A11" s="1"/>
      <c r="B11" s="1"/>
      <c r="C11" s="1"/>
      <c r="D11" s="19"/>
      <c r="E11" s="1"/>
      <c r="F11" s="1"/>
      <c r="G11" s="1"/>
      <c r="H11" s="1"/>
      <c r="I11" s="1"/>
      <c r="K11" s="1"/>
      <c r="L11" s="1"/>
      <c r="M11" s="1"/>
      <c r="N11" s="19"/>
      <c r="O11" s="1"/>
      <c r="P11" s="1"/>
      <c r="Q11" s="1"/>
      <c r="R11" s="1"/>
    </row>
    <row r="12" spans="1:18">
      <c r="A12" s="1"/>
      <c r="B12" s="1"/>
      <c r="C12" s="1"/>
      <c r="D12" s="19"/>
      <c r="E12" s="1"/>
      <c r="F12" s="1"/>
      <c r="G12" s="1"/>
      <c r="H12" s="1"/>
      <c r="I12" s="1"/>
      <c r="K12" s="1"/>
      <c r="L12" s="1"/>
      <c r="M12" s="1"/>
      <c r="N12" s="19"/>
      <c r="O12" s="1"/>
      <c r="P12" s="1"/>
      <c r="Q12" s="1"/>
      <c r="R12" s="1"/>
    </row>
    <row r="13" spans="1:18">
      <c r="A13" s="1"/>
      <c r="B13" s="1"/>
      <c r="C13" s="1"/>
      <c r="D13" s="19"/>
      <c r="E13" s="1"/>
      <c r="F13" s="1"/>
      <c r="G13" s="1"/>
      <c r="H13" s="1"/>
      <c r="I13" s="1"/>
      <c r="K13" s="1"/>
      <c r="L13" s="1"/>
      <c r="M13" s="1"/>
      <c r="N13" s="19"/>
      <c r="O13" s="1"/>
      <c r="P13" s="1"/>
      <c r="Q13" s="1"/>
      <c r="R13" s="1"/>
    </row>
    <row r="14" spans="1:18">
      <c r="A14" s="1"/>
      <c r="B14" s="1"/>
      <c r="C14" s="1"/>
      <c r="D14" s="19"/>
      <c r="E14" s="1"/>
      <c r="F14" s="1"/>
      <c r="G14" s="1"/>
      <c r="H14" s="1"/>
      <c r="I14" s="1"/>
      <c r="K14" s="1"/>
      <c r="L14" s="1"/>
      <c r="M14" s="1"/>
      <c r="N14" s="19"/>
      <c r="O14" s="1"/>
      <c r="P14" s="1"/>
      <c r="Q14" s="1"/>
      <c r="R14" s="1"/>
    </row>
    <row r="15" spans="1:18">
      <c r="A15" s="1"/>
      <c r="B15" s="1"/>
      <c r="C15" s="1"/>
      <c r="D15" s="19"/>
      <c r="E15" s="1"/>
      <c r="F15" s="1"/>
      <c r="G15" s="1"/>
      <c r="H15" s="1"/>
      <c r="I15" s="1"/>
      <c r="K15" s="1"/>
      <c r="L15" s="1"/>
      <c r="M15" s="1"/>
      <c r="N15" s="19"/>
      <c r="O15" s="1"/>
      <c r="P15" s="1"/>
      <c r="Q15" s="1"/>
      <c r="R15" s="1"/>
    </row>
    <row r="16" spans="1:18">
      <c r="A16" s="1"/>
      <c r="B16" s="1"/>
      <c r="C16" s="1"/>
      <c r="D16" s="19"/>
      <c r="E16" s="1"/>
      <c r="F16" s="1"/>
      <c r="G16" s="1"/>
      <c r="H16" s="1"/>
      <c r="I16" s="1"/>
      <c r="K16" s="1"/>
      <c r="L16" s="1"/>
      <c r="M16" s="1"/>
      <c r="N16" s="1"/>
      <c r="O16" s="1"/>
      <c r="P16" s="1"/>
      <c r="Q16" s="1"/>
      <c r="R16" s="1"/>
    </row>
    <row r="17" spans="1:18">
      <c r="A17" s="129" t="s">
        <v>1</v>
      </c>
      <c r="B17" s="130"/>
      <c r="C17" s="130"/>
      <c r="D17" s="130"/>
      <c r="E17" s="130"/>
      <c r="F17" s="130"/>
      <c r="G17" s="130"/>
      <c r="H17" s="130"/>
      <c r="I17" s="1"/>
      <c r="K17" s="1"/>
      <c r="L17" s="1"/>
      <c r="M17" s="1"/>
      <c r="N17" s="1"/>
      <c r="O17" s="1"/>
      <c r="P17" s="1"/>
      <c r="Q17" s="1"/>
      <c r="R17" s="1"/>
    </row>
    <row r="18" spans="1:18" ht="64.5" customHeight="1">
      <c r="A18" s="129" t="s">
        <v>143</v>
      </c>
      <c r="B18" s="130"/>
      <c r="C18" s="130"/>
      <c r="D18" s="130"/>
      <c r="E18" s="130"/>
      <c r="F18" s="130"/>
      <c r="G18" s="130"/>
      <c r="H18" s="130"/>
      <c r="I18" s="1"/>
      <c r="K18" s="129" t="s">
        <v>214</v>
      </c>
      <c r="L18" s="157"/>
      <c r="M18" s="157"/>
      <c r="N18" s="157"/>
      <c r="O18" s="157"/>
      <c r="P18" s="157"/>
      <c r="Q18" s="157"/>
      <c r="R18" s="157"/>
    </row>
    <row r="19" spans="1:18" ht="57" customHeight="1">
      <c r="A19" s="129" t="s">
        <v>2</v>
      </c>
      <c r="B19" s="130"/>
      <c r="C19" s="130"/>
      <c r="D19" s="130"/>
      <c r="E19" s="130"/>
      <c r="F19" s="130"/>
      <c r="G19" s="130"/>
      <c r="H19" s="130"/>
      <c r="I19" s="1"/>
      <c r="K19" s="129" t="s">
        <v>213</v>
      </c>
      <c r="L19" s="157"/>
      <c r="M19" s="157"/>
      <c r="N19" s="157"/>
      <c r="O19" s="157"/>
      <c r="P19" s="157"/>
      <c r="Q19" s="157"/>
      <c r="R19" s="157"/>
    </row>
    <row r="20" spans="1:18" ht="37.5" customHeight="1">
      <c r="A20" s="129" t="s">
        <v>3</v>
      </c>
      <c r="B20" s="130"/>
      <c r="C20" s="130"/>
      <c r="D20" s="130"/>
      <c r="E20" s="130"/>
      <c r="F20" s="130"/>
      <c r="G20" s="130"/>
      <c r="H20" s="130"/>
      <c r="I20" s="1"/>
      <c r="K20" s="129" t="s">
        <v>174</v>
      </c>
      <c r="L20" s="157"/>
      <c r="M20" s="157"/>
      <c r="N20" s="157"/>
      <c r="O20" s="157"/>
      <c r="P20" s="157"/>
      <c r="Q20" s="157"/>
      <c r="R20" s="157"/>
    </row>
    <row r="21" spans="1:18" ht="5.25" customHeight="1">
      <c r="A21" s="2"/>
      <c r="B21" s="1"/>
      <c r="C21" s="1"/>
      <c r="D21" s="19"/>
      <c r="E21" s="1"/>
      <c r="F21" s="1"/>
      <c r="G21" s="1"/>
      <c r="H21" s="1"/>
      <c r="I21" s="1"/>
      <c r="K21" s="2"/>
      <c r="L21" s="2"/>
      <c r="M21" s="2"/>
      <c r="N21" s="2"/>
      <c r="O21" s="2"/>
      <c r="P21" s="2"/>
      <c r="Q21" s="2"/>
      <c r="R21" s="2"/>
    </row>
    <row r="22" spans="1:18" ht="15" customHeight="1">
      <c r="A22" s="129"/>
      <c r="B22" s="131"/>
      <c r="C22" s="131"/>
      <c r="D22" s="131"/>
      <c r="E22" s="131"/>
      <c r="F22" s="131"/>
      <c r="G22" s="131"/>
      <c r="H22" s="131"/>
      <c r="I22" s="1"/>
      <c r="K22" s="2"/>
      <c r="L22" s="2"/>
      <c r="M22" s="2"/>
      <c r="N22" s="2"/>
      <c r="O22" s="2"/>
      <c r="P22" s="2"/>
      <c r="Q22" s="2"/>
      <c r="R22" s="2"/>
    </row>
    <row r="23" spans="1:18">
      <c r="A23" s="3" t="s">
        <v>4</v>
      </c>
      <c r="B23" s="1"/>
      <c r="C23" s="1"/>
      <c r="D23" s="19"/>
      <c r="E23" s="1"/>
      <c r="F23" s="1"/>
      <c r="G23" s="1"/>
      <c r="H23" s="1"/>
      <c r="I23" s="1"/>
      <c r="K23" s="3" t="s">
        <v>154</v>
      </c>
      <c r="L23" s="2"/>
      <c r="M23" s="2"/>
      <c r="N23" s="2"/>
      <c r="O23" s="2"/>
      <c r="P23" s="2"/>
      <c r="Q23" s="2"/>
      <c r="R23" s="2"/>
    </row>
    <row r="24" spans="1:18">
      <c r="A24" s="4"/>
      <c r="B24" s="1"/>
      <c r="C24" s="1"/>
      <c r="D24" s="19"/>
      <c r="E24" s="1"/>
      <c r="F24" s="1"/>
      <c r="G24" s="1"/>
      <c r="H24" s="1"/>
      <c r="I24" s="1"/>
    </row>
    <row r="25" spans="1:18" s="5" customFormat="1" ht="12">
      <c r="B25" s="6"/>
      <c r="C25" s="6" t="s">
        <v>5</v>
      </c>
      <c r="D25" s="23" t="s">
        <v>78</v>
      </c>
      <c r="F25" s="6">
        <v>2000</v>
      </c>
      <c r="G25" s="6"/>
      <c r="H25" s="5">
        <v>1960</v>
      </c>
      <c r="I25" s="5">
        <v>1990</v>
      </c>
    </row>
    <row r="26" spans="1:18" s="5" customFormat="1" ht="12">
      <c r="B26" s="6"/>
      <c r="C26" s="6"/>
      <c r="D26" s="20"/>
      <c r="E26" s="6"/>
      <c r="F26" s="6"/>
      <c r="G26" s="6"/>
    </row>
    <row r="27" spans="1:18" s="5" customFormat="1" ht="12">
      <c r="A27" s="6" t="s">
        <v>6</v>
      </c>
      <c r="B27" s="7" t="s">
        <v>7</v>
      </c>
      <c r="C27" s="8">
        <v>31.547911102609422</v>
      </c>
      <c r="D27" s="18">
        <v>31.938086681561661</v>
      </c>
      <c r="E27" s="6"/>
      <c r="F27" s="8">
        <v>27.494681773116952</v>
      </c>
      <c r="G27" s="6"/>
      <c r="H27" s="9">
        <v>12.040529591741571</v>
      </c>
      <c r="I27" s="10">
        <v>24.279642552402656</v>
      </c>
      <c r="K27" s="94" t="s">
        <v>6</v>
      </c>
    </row>
    <row r="28" spans="1:18" s="5" customFormat="1" ht="12">
      <c r="A28" s="6" t="s">
        <v>8</v>
      </c>
      <c r="B28" s="7" t="s">
        <v>9</v>
      </c>
      <c r="C28" s="8">
        <v>30.783389761542928</v>
      </c>
      <c r="D28" s="18">
        <v>30.17680931149242</v>
      </c>
      <c r="E28" s="7"/>
      <c r="F28" s="8">
        <v>22.648461685298336</v>
      </c>
      <c r="G28" s="6"/>
      <c r="H28" s="9">
        <v>8.1452574003874485</v>
      </c>
      <c r="I28" s="10">
        <v>23.318344162900846</v>
      </c>
      <c r="K28" s="94" t="s">
        <v>178</v>
      </c>
    </row>
    <row r="29" spans="1:18" s="5" customFormat="1" ht="12">
      <c r="A29" s="6" t="s">
        <v>10</v>
      </c>
      <c r="B29" s="7" t="s">
        <v>11</v>
      </c>
      <c r="C29" s="8">
        <v>29.004881203254079</v>
      </c>
      <c r="D29" s="18">
        <v>29.174071922739781</v>
      </c>
      <c r="E29" s="6"/>
      <c r="F29" s="8">
        <v>23.500349670306811</v>
      </c>
      <c r="G29" s="6"/>
      <c r="H29" s="9">
        <v>11.387362591019714</v>
      </c>
      <c r="I29" s="10">
        <v>24.416979443056398</v>
      </c>
      <c r="K29" s="94" t="s">
        <v>179</v>
      </c>
    </row>
    <row r="30" spans="1:18" s="5" customFormat="1" ht="12">
      <c r="A30" s="6" t="s">
        <v>12</v>
      </c>
      <c r="B30" s="7" t="s">
        <v>13</v>
      </c>
      <c r="C30" s="8">
        <v>28.870931586992238</v>
      </c>
      <c r="D30" s="18">
        <v>28.972037656884826</v>
      </c>
      <c r="E30" s="7"/>
      <c r="F30" s="8">
        <v>22.636869103255126</v>
      </c>
      <c r="G30" s="6"/>
      <c r="H30" s="9">
        <v>10.718743270619523</v>
      </c>
      <c r="I30" s="10">
        <v>20.652078327470921</v>
      </c>
      <c r="K30" s="94" t="s">
        <v>180</v>
      </c>
    </row>
    <row r="31" spans="1:18" s="5" customFormat="1" ht="12">
      <c r="A31" s="6" t="s">
        <v>14</v>
      </c>
      <c r="B31" s="7" t="s">
        <v>15</v>
      </c>
      <c r="C31" s="8">
        <v>28.677298071761324</v>
      </c>
      <c r="D31" s="18">
        <v>29.001483120614623</v>
      </c>
      <c r="E31" s="6"/>
      <c r="F31" s="8">
        <v>23.764756348069024</v>
      </c>
      <c r="G31" s="6"/>
      <c r="H31" s="9"/>
      <c r="I31" s="10">
        <v>21.973243476905981</v>
      </c>
      <c r="K31" s="94" t="s">
        <v>181</v>
      </c>
    </row>
    <row r="32" spans="1:18" s="5" customFormat="1" ht="12">
      <c r="A32" s="6" t="s">
        <v>16</v>
      </c>
      <c r="B32" s="7" t="s">
        <v>17</v>
      </c>
      <c r="C32" s="8">
        <v>27.786114068901796</v>
      </c>
      <c r="D32" s="18">
        <v>27.853542095706185</v>
      </c>
      <c r="E32" s="11"/>
      <c r="F32" s="8">
        <v>25.486696099057337</v>
      </c>
      <c r="G32" s="6"/>
      <c r="H32" s="9">
        <v>14.985111588068367</v>
      </c>
      <c r="I32" s="10">
        <v>23.204598387302784</v>
      </c>
      <c r="K32" s="94" t="s">
        <v>182</v>
      </c>
    </row>
    <row r="33" spans="1:11" s="5" customFormat="1" ht="12">
      <c r="A33" s="6" t="s">
        <v>18</v>
      </c>
      <c r="B33" s="12" t="s">
        <v>19</v>
      </c>
      <c r="C33" s="8">
        <v>27.057077364379033</v>
      </c>
      <c r="D33" s="18">
        <v>27.135651963292005</v>
      </c>
      <c r="E33" s="13"/>
      <c r="F33" s="8">
        <v>26.772680072720522</v>
      </c>
      <c r="G33" s="6"/>
      <c r="H33" s="9">
        <v>10.37350767174553</v>
      </c>
      <c r="I33" s="10">
        <v>27.236987624955528</v>
      </c>
      <c r="K33" s="94" t="s">
        <v>183</v>
      </c>
    </row>
    <row r="34" spans="1:11" s="5" customFormat="1" ht="12">
      <c r="A34" s="6" t="s">
        <v>20</v>
      </c>
      <c r="B34" s="7" t="s">
        <v>21</v>
      </c>
      <c r="C34" s="8">
        <v>27.025635981789176</v>
      </c>
      <c r="D34" s="18">
        <v>26.077134849904166</v>
      </c>
      <c r="E34" s="6"/>
      <c r="F34" s="8">
        <v>18.383357103068356</v>
      </c>
      <c r="G34" s="6"/>
      <c r="H34" s="9"/>
      <c r="I34" s="10">
        <v>15.72148793373896</v>
      </c>
      <c r="K34" s="94" t="s">
        <v>184</v>
      </c>
    </row>
    <row r="35" spans="1:11" s="5" customFormat="1" ht="12">
      <c r="A35" s="6" t="s">
        <v>22</v>
      </c>
      <c r="B35" s="7" t="s">
        <v>23</v>
      </c>
      <c r="C35" s="8">
        <v>25.289134039256396</v>
      </c>
      <c r="D35" s="18">
        <v>24.851382177420035</v>
      </c>
      <c r="E35" s="6"/>
      <c r="F35" s="8">
        <v>25.404677311677464</v>
      </c>
      <c r="G35" s="6"/>
      <c r="H35" s="9">
        <v>15.368588192015221</v>
      </c>
      <c r="I35" s="10">
        <v>21.354073514504019</v>
      </c>
      <c r="K35" s="94" t="s">
        <v>185</v>
      </c>
    </row>
    <row r="36" spans="1:11" s="5" customFormat="1" ht="12">
      <c r="A36" s="6" t="s">
        <v>24</v>
      </c>
      <c r="B36" s="7" t="s">
        <v>25</v>
      </c>
      <c r="C36" s="8">
        <v>25.075102331682604</v>
      </c>
      <c r="D36" s="18">
        <v>22.447912319164086</v>
      </c>
      <c r="E36" s="13"/>
      <c r="F36" s="8">
        <v>20.402362215644942</v>
      </c>
      <c r="G36" s="6"/>
      <c r="H36" s="9">
        <v>6.0292220366417109</v>
      </c>
      <c r="I36" s="10">
        <v>21.550458768146143</v>
      </c>
      <c r="K36" s="94" t="s">
        <v>186</v>
      </c>
    </row>
    <row r="37" spans="1:11" s="5" customFormat="1" ht="12">
      <c r="A37" s="6" t="s">
        <v>26</v>
      </c>
      <c r="B37" s="7" t="s">
        <v>27</v>
      </c>
      <c r="C37" s="8">
        <v>24.610342794971299</v>
      </c>
      <c r="D37" s="18">
        <v>26.069064008319398</v>
      </c>
      <c r="E37" s="14"/>
      <c r="F37" s="8">
        <v>19.480562663984529</v>
      </c>
      <c r="G37" s="6"/>
      <c r="H37" s="9"/>
      <c r="I37" s="10">
        <v>19.195663013965209</v>
      </c>
      <c r="K37" s="94" t="s">
        <v>187</v>
      </c>
    </row>
    <row r="38" spans="1:11" s="5" customFormat="1" ht="12">
      <c r="A38" s="6" t="s">
        <v>28</v>
      </c>
      <c r="B38" s="7" t="s">
        <v>29</v>
      </c>
      <c r="C38" s="8">
        <v>24.113002679829442</v>
      </c>
      <c r="D38" s="18">
        <v>24.523146294711854</v>
      </c>
      <c r="E38" s="13"/>
      <c r="F38" s="8">
        <v>18.512592406074589</v>
      </c>
      <c r="G38" s="6"/>
      <c r="H38" s="9"/>
      <c r="I38" s="10">
        <v>12.223869579517974</v>
      </c>
      <c r="K38" s="94" t="s">
        <v>28</v>
      </c>
    </row>
    <row r="39" spans="1:11" s="5" customFormat="1" ht="12">
      <c r="A39" s="6" t="s">
        <v>30</v>
      </c>
      <c r="B39" s="7" t="s">
        <v>31</v>
      </c>
      <c r="C39" s="8">
        <v>23.096007023082826</v>
      </c>
      <c r="D39" s="18" t="s">
        <v>77</v>
      </c>
      <c r="E39" s="11">
        <v>2013</v>
      </c>
      <c r="F39" s="8">
        <v>16.269240820158707</v>
      </c>
      <c r="G39" s="6"/>
      <c r="H39" s="9">
        <v>3.4746926577830868</v>
      </c>
      <c r="I39" s="10">
        <v>11.106546211322799</v>
      </c>
      <c r="K39" s="94" t="s">
        <v>188</v>
      </c>
    </row>
    <row r="40" spans="1:11" s="5" customFormat="1" ht="12">
      <c r="A40" s="6" t="s">
        <v>32</v>
      </c>
      <c r="B40" s="6" t="s">
        <v>33</v>
      </c>
      <c r="C40" s="8">
        <v>22.833566116612818</v>
      </c>
      <c r="D40" s="18">
        <v>23.080653953425685</v>
      </c>
      <c r="E40" s="13"/>
      <c r="F40" s="8">
        <v>22.371574499660156</v>
      </c>
      <c r="G40" s="6"/>
      <c r="H40" s="9"/>
      <c r="I40" s="10">
        <v>21.952832973936882</v>
      </c>
      <c r="J40" s="5">
        <v>1996</v>
      </c>
      <c r="K40" s="94" t="s">
        <v>189</v>
      </c>
    </row>
    <row r="41" spans="1:11" s="5" customFormat="1" ht="11.25" customHeight="1">
      <c r="A41" s="6" t="s">
        <v>34</v>
      </c>
      <c r="B41" s="7" t="s">
        <v>35</v>
      </c>
      <c r="C41" s="8">
        <v>22.00638264554307</v>
      </c>
      <c r="D41" s="18">
        <v>22.661228957545429</v>
      </c>
      <c r="E41" s="13"/>
      <c r="F41" s="8">
        <v>18.404463334725079</v>
      </c>
      <c r="G41" s="6"/>
      <c r="H41" s="9">
        <v>9.6031702748117418</v>
      </c>
      <c r="I41" s="10">
        <v>23.989362733143196</v>
      </c>
      <c r="K41" s="94" t="s">
        <v>190</v>
      </c>
    </row>
    <row r="42" spans="1:11" s="5" customFormat="1" ht="12">
      <c r="A42" s="6" t="s">
        <v>36</v>
      </c>
      <c r="B42" s="7" t="s">
        <v>37</v>
      </c>
      <c r="C42" s="8">
        <v>21.800342859958285</v>
      </c>
      <c r="D42" s="18">
        <v>23.004186855520416</v>
      </c>
      <c r="E42" s="7"/>
      <c r="F42" s="8">
        <v>18.600880458534647</v>
      </c>
      <c r="G42" s="6"/>
      <c r="H42" s="9"/>
      <c r="I42" s="10">
        <v>18.14677861589395</v>
      </c>
      <c r="K42" s="94" t="s">
        <v>36</v>
      </c>
    </row>
    <row r="43" spans="1:11" s="5" customFormat="1" ht="12">
      <c r="A43" s="6" t="s">
        <v>38</v>
      </c>
      <c r="B43" s="6" t="s">
        <v>39</v>
      </c>
      <c r="C43" s="8">
        <v>21.493363282776812</v>
      </c>
      <c r="D43" s="18">
        <v>21.580088532344703</v>
      </c>
      <c r="E43" s="7"/>
      <c r="F43" s="8">
        <v>17.705624843364657</v>
      </c>
      <c r="G43" s="6"/>
      <c r="H43" s="9">
        <v>9.6920937562415563</v>
      </c>
      <c r="I43" s="10">
        <v>15.24436740100642</v>
      </c>
      <c r="K43" s="94" t="s">
        <v>191</v>
      </c>
    </row>
    <row r="44" spans="1:11" s="5" customFormat="1" ht="12">
      <c r="A44" s="15" t="s">
        <v>40</v>
      </c>
      <c r="B44" s="15" t="s">
        <v>41</v>
      </c>
      <c r="C44" s="8">
        <f>AVERAGE(C27:C43,C45:C62)</f>
        <v>21.04958845324893</v>
      </c>
      <c r="D44" s="18"/>
      <c r="E44" s="8"/>
      <c r="F44" s="8">
        <f>AVERAGE(F27:F43,F45:F62)</f>
        <v>18.037108192423563</v>
      </c>
      <c r="G44" s="6"/>
      <c r="H44" s="9"/>
      <c r="I44" s="10">
        <v>17.077809480181799</v>
      </c>
      <c r="K44" s="94" t="s">
        <v>192</v>
      </c>
    </row>
    <row r="45" spans="1:11" s="5" customFormat="1" ht="12">
      <c r="A45" s="6" t="s">
        <v>42</v>
      </c>
      <c r="B45" s="7" t="s">
        <v>43</v>
      </c>
      <c r="C45" s="8">
        <v>20.60389718397202</v>
      </c>
      <c r="D45" s="18">
        <v>21.373032813535879</v>
      </c>
      <c r="E45" s="7"/>
      <c r="F45" s="8">
        <v>20.112758385710833</v>
      </c>
      <c r="G45" s="6"/>
      <c r="H45" s="9"/>
      <c r="I45" s="10"/>
      <c r="K45" s="94" t="s">
        <v>193</v>
      </c>
    </row>
    <row r="46" spans="1:11" s="5" customFormat="1" ht="12">
      <c r="A46" s="6" t="s">
        <v>44</v>
      </c>
      <c r="B46" s="7" t="s">
        <v>45</v>
      </c>
      <c r="C46" s="8">
        <v>20.214247729432984</v>
      </c>
      <c r="D46" s="18">
        <v>19.48887049807654</v>
      </c>
      <c r="E46" s="13"/>
      <c r="F46" s="8">
        <v>20.221482857997248</v>
      </c>
      <c r="G46" s="6"/>
      <c r="H46" s="9"/>
      <c r="I46" s="10">
        <v>14.591969498181095</v>
      </c>
      <c r="K46" s="94" t="s">
        <v>194</v>
      </c>
    </row>
    <row r="47" spans="1:11" s="5" customFormat="1" ht="12">
      <c r="A47" s="6" t="s">
        <v>46</v>
      </c>
      <c r="B47" s="6" t="s">
        <v>47</v>
      </c>
      <c r="C47" s="8">
        <v>19.726977199613483</v>
      </c>
      <c r="D47" s="18">
        <v>19.27504798412248</v>
      </c>
      <c r="E47" s="13"/>
      <c r="F47" s="8">
        <v>16.28721340610992</v>
      </c>
      <c r="G47" s="6"/>
      <c r="H47" s="9"/>
      <c r="I47" s="10">
        <v>12.125553331405843</v>
      </c>
      <c r="K47" s="94" t="s">
        <v>195</v>
      </c>
    </row>
    <row r="48" spans="1:11" s="5" customFormat="1" ht="12">
      <c r="A48" s="6" t="s">
        <v>48</v>
      </c>
      <c r="B48" s="7" t="s">
        <v>49</v>
      </c>
      <c r="C48" s="8">
        <v>19.525195318317454</v>
      </c>
      <c r="D48" s="18">
        <v>19.371385917226839</v>
      </c>
      <c r="E48" s="14">
        <v>2015</v>
      </c>
      <c r="F48" s="8">
        <v>18.456748950937993</v>
      </c>
      <c r="G48" s="6"/>
      <c r="H48" s="9">
        <v>11.408125561544445</v>
      </c>
      <c r="I48" s="10">
        <v>20.534762736211114</v>
      </c>
      <c r="K48" s="94" t="s">
        <v>196</v>
      </c>
    </row>
    <row r="49" spans="1:11" s="5" customFormat="1" ht="12">
      <c r="A49" s="6" t="s">
        <v>50</v>
      </c>
      <c r="B49" s="7" t="s">
        <v>51</v>
      </c>
      <c r="C49" s="8">
        <v>19.436743643149917</v>
      </c>
      <c r="D49" s="18">
        <v>19.897306245528231</v>
      </c>
      <c r="E49" s="7"/>
      <c r="F49" s="8">
        <v>17.961613234194992</v>
      </c>
      <c r="G49" s="6"/>
      <c r="H49" s="9"/>
      <c r="I49" s="10">
        <v>14.169152963438894</v>
      </c>
      <c r="K49" s="94" t="s">
        <v>197</v>
      </c>
    </row>
    <row r="50" spans="1:11" s="5" customFormat="1" ht="12">
      <c r="A50" s="6" t="s">
        <v>52</v>
      </c>
      <c r="B50" s="6" t="s">
        <v>53</v>
      </c>
      <c r="C50" s="8">
        <v>19.320728561767002</v>
      </c>
      <c r="D50" s="18">
        <v>18.813192684159457</v>
      </c>
      <c r="E50" s="7"/>
      <c r="F50" s="8">
        <v>14.249700447425045</v>
      </c>
      <c r="G50" s="6"/>
      <c r="H50" s="9">
        <v>6.9752524977415868</v>
      </c>
      <c r="I50" s="10">
        <v>13.16685787739719</v>
      </c>
      <c r="K50" s="94" t="s">
        <v>198</v>
      </c>
    </row>
    <row r="51" spans="1:11" s="5" customFormat="1" ht="12">
      <c r="A51" s="5" t="s">
        <v>54</v>
      </c>
      <c r="B51" s="6" t="s">
        <v>55</v>
      </c>
      <c r="C51" s="8">
        <v>19.146026362764186</v>
      </c>
      <c r="D51" s="18">
        <v>18.696672816453937</v>
      </c>
      <c r="E51" s="11"/>
      <c r="F51" s="8">
        <v>18.241542699410491</v>
      </c>
      <c r="G51" s="6"/>
      <c r="H51" s="9">
        <v>5.9329082162936677</v>
      </c>
      <c r="I51" s="10">
        <v>13.131153904993795</v>
      </c>
      <c r="K51" s="94" t="s">
        <v>199</v>
      </c>
    </row>
    <row r="52" spans="1:11" s="5" customFormat="1" ht="12">
      <c r="A52" s="6" t="s">
        <v>56</v>
      </c>
      <c r="B52" s="7" t="s">
        <v>57</v>
      </c>
      <c r="C52" s="8">
        <v>18.597591964033423</v>
      </c>
      <c r="D52" s="18">
        <v>19.317620703056839</v>
      </c>
      <c r="E52" s="14"/>
      <c r="F52" s="8">
        <v>17.550360437021975</v>
      </c>
      <c r="G52" s="6"/>
      <c r="H52" s="9"/>
      <c r="I52" s="10">
        <v>18.403118298878283</v>
      </c>
      <c r="J52" s="5">
        <v>1995</v>
      </c>
      <c r="K52" s="94" t="s">
        <v>200</v>
      </c>
    </row>
    <row r="53" spans="1:11" s="5" customFormat="1" ht="12">
      <c r="A53" s="6" t="s">
        <v>58</v>
      </c>
      <c r="B53" s="6" t="s">
        <v>59</v>
      </c>
      <c r="C53" s="8">
        <v>17.426997599052022</v>
      </c>
      <c r="D53" s="18">
        <v>15.976945977613338</v>
      </c>
      <c r="E53" s="12"/>
      <c r="F53" s="8">
        <v>13.816291731520163</v>
      </c>
      <c r="G53" s="6"/>
      <c r="H53" s="9"/>
      <c r="I53" s="10"/>
      <c r="K53" s="94" t="s">
        <v>201</v>
      </c>
    </row>
    <row r="54" spans="1:11" s="5" customFormat="1" ht="12">
      <c r="A54" s="6" t="s">
        <v>60</v>
      </c>
      <c r="B54" s="7" t="s">
        <v>61</v>
      </c>
      <c r="C54" s="8">
        <v>17.212196142172033</v>
      </c>
      <c r="D54" s="18">
        <v>16.823251492166193</v>
      </c>
      <c r="E54" s="6">
        <v>2015</v>
      </c>
      <c r="F54" s="8">
        <v>15.762687466986499</v>
      </c>
      <c r="G54" s="6"/>
      <c r="H54" s="9">
        <v>8.1117956767273895</v>
      </c>
      <c r="I54" s="10">
        <v>17.546371449015997</v>
      </c>
      <c r="K54" s="94" t="s">
        <v>60</v>
      </c>
    </row>
    <row r="55" spans="1:11" s="5" customFormat="1" ht="12">
      <c r="A55" s="6" t="s">
        <v>62</v>
      </c>
      <c r="B55" s="7" t="s">
        <v>63</v>
      </c>
      <c r="C55" s="8">
        <v>16.105127241182856</v>
      </c>
      <c r="D55" s="18">
        <v>19.161409643582459</v>
      </c>
      <c r="E55" s="7"/>
      <c r="F55" s="8">
        <v>12.567080313961956</v>
      </c>
      <c r="G55" s="6"/>
      <c r="H55" s="9">
        <v>7.0981684015651458</v>
      </c>
      <c r="I55" s="10">
        <v>16.83921686581547</v>
      </c>
      <c r="K55" s="94" t="s">
        <v>202</v>
      </c>
    </row>
    <row r="56" spans="1:11" s="5" customFormat="1" ht="12">
      <c r="A56" s="6" t="s">
        <v>64</v>
      </c>
      <c r="B56" s="6" t="s">
        <v>65</v>
      </c>
      <c r="C56" s="8">
        <v>16.097849882696902</v>
      </c>
      <c r="D56" s="18">
        <v>16.240702102703601</v>
      </c>
      <c r="E56" s="7"/>
      <c r="F56" s="8">
        <v>17.004822507358135</v>
      </c>
      <c r="G56" s="6"/>
      <c r="H56" s="9"/>
      <c r="I56" s="10">
        <v>17.006390220303743</v>
      </c>
      <c r="J56" s="5">
        <v>1995</v>
      </c>
      <c r="K56" s="94" t="s">
        <v>203</v>
      </c>
    </row>
    <row r="57" spans="1:11" s="5" customFormat="1" ht="12">
      <c r="A57" s="6" t="s">
        <v>66</v>
      </c>
      <c r="B57" s="7" t="s">
        <v>67</v>
      </c>
      <c r="C57" s="8">
        <v>15.214138237355584</v>
      </c>
      <c r="D57" s="18">
        <v>16.676881996129818</v>
      </c>
      <c r="E57" s="7"/>
      <c r="F57" s="8">
        <v>14.631474533576977</v>
      </c>
      <c r="G57" s="6"/>
      <c r="H57" s="9"/>
      <c r="I57" s="10">
        <v>13.185647567977076</v>
      </c>
      <c r="K57" s="94" t="s">
        <v>204</v>
      </c>
    </row>
    <row r="58" spans="1:11" s="5" customFormat="1" ht="12">
      <c r="A58" s="6" t="s">
        <v>68</v>
      </c>
      <c r="B58" s="7" t="s">
        <v>102</v>
      </c>
      <c r="C58" s="8">
        <v>14.459823275399</v>
      </c>
      <c r="D58" s="18">
        <v>14.226647427078138</v>
      </c>
      <c r="E58" s="7"/>
      <c r="F58" s="8">
        <v>14.840517425468116</v>
      </c>
      <c r="G58" s="6"/>
      <c r="H58" s="9"/>
      <c r="I58" s="10">
        <v>14.26462680283613</v>
      </c>
      <c r="J58" s="5">
        <v>1997</v>
      </c>
      <c r="K58" s="94" t="s">
        <v>205</v>
      </c>
    </row>
    <row r="59" spans="1:11" s="5" customFormat="1" ht="12">
      <c r="A59" s="6" t="s">
        <v>69</v>
      </c>
      <c r="B59" s="6" t="s">
        <v>70</v>
      </c>
      <c r="C59" s="8">
        <v>13.506629751604871</v>
      </c>
      <c r="D59" s="18">
        <v>13.506629751604871</v>
      </c>
      <c r="E59" s="13">
        <v>2014</v>
      </c>
      <c r="F59" s="8">
        <v>9.7139892357920825</v>
      </c>
      <c r="G59" s="6"/>
      <c r="H59" s="9"/>
      <c r="I59" s="10">
        <v>5.5263114026140103</v>
      </c>
      <c r="K59" s="94" t="s">
        <v>206</v>
      </c>
    </row>
    <row r="60" spans="1:11" s="5" customFormat="1" ht="12">
      <c r="A60" s="6" t="s">
        <v>71</v>
      </c>
      <c r="B60" s="6" t="s">
        <v>72</v>
      </c>
      <c r="C60" s="8">
        <v>11.1800165665459</v>
      </c>
      <c r="D60" s="18">
        <v>10.519712679680666</v>
      </c>
      <c r="E60" s="6">
        <v>2015</v>
      </c>
      <c r="F60" s="8">
        <v>12.737388819541959</v>
      </c>
      <c r="H60" s="9"/>
      <c r="I60" s="10">
        <v>11.013533797520203</v>
      </c>
      <c r="J60" s="5">
        <v>1995</v>
      </c>
      <c r="K60" s="94" t="s">
        <v>207</v>
      </c>
    </row>
    <row r="61" spans="1:11" s="5" customFormat="1" ht="12">
      <c r="A61" s="6" t="s">
        <v>73</v>
      </c>
      <c r="B61" s="7" t="s">
        <v>74</v>
      </c>
      <c r="C61" s="8">
        <v>10.359214246464285</v>
      </c>
      <c r="D61" s="18">
        <v>9.7175728805743837</v>
      </c>
      <c r="E61" s="11"/>
      <c r="F61" s="8">
        <v>4.5249824252094308</v>
      </c>
      <c r="G61" s="6"/>
      <c r="H61" s="9"/>
      <c r="I61" s="10">
        <v>2.6817079761855984</v>
      </c>
      <c r="K61" s="94" t="s">
        <v>208</v>
      </c>
    </row>
    <row r="62" spans="1:11">
      <c r="A62" s="6" t="s">
        <v>75</v>
      </c>
      <c r="B62" s="7" t="s">
        <v>76</v>
      </c>
      <c r="C62" s="8">
        <v>7.5317120432449221</v>
      </c>
      <c r="D62" s="18" t="s">
        <v>77</v>
      </c>
      <c r="E62" s="13">
        <v>2012</v>
      </c>
      <c r="F62" s="8">
        <v>4.7783014478839068</v>
      </c>
      <c r="G62" s="6"/>
      <c r="H62" s="9"/>
      <c r="I62" s="10">
        <v>3.1703343982237278</v>
      </c>
      <c r="K62" s="94" t="s">
        <v>209</v>
      </c>
    </row>
    <row r="63" spans="1:11" s="17" customFormat="1" ht="12">
      <c r="A63" s="6"/>
      <c r="B63" s="7"/>
      <c r="C63" s="16"/>
      <c r="D63" s="21"/>
      <c r="E63" s="7"/>
      <c r="F63" s="6"/>
      <c r="G63" s="6"/>
      <c r="H63" s="6"/>
    </row>
  </sheetData>
  <mergeCells count="14">
    <mergeCell ref="K1:R1"/>
    <mergeCell ref="K2:R2"/>
    <mergeCell ref="K3:R3"/>
    <mergeCell ref="A20:H20"/>
    <mergeCell ref="A22:H22"/>
    <mergeCell ref="A1:H1"/>
    <mergeCell ref="A2:H2"/>
    <mergeCell ref="A3:H3"/>
    <mergeCell ref="A17:H17"/>
    <mergeCell ref="A18:H18"/>
    <mergeCell ref="A19:H19"/>
    <mergeCell ref="K18:R18"/>
    <mergeCell ref="K19:R19"/>
    <mergeCell ref="K20:R20"/>
  </mergeCells>
  <hyperlinks>
    <hyperlink ref="J1" location="ReadMe!A13" display="Back to ReadMe"/>
  </hyperlinks>
  <pageMargins left="0.70866141732283472" right="0.70866141732283472" top="0.74803149606299213" bottom="0.74803149606299213" header="0.31496062992125984" footer="0.31496062992125984"/>
  <pageSetup paperSize="9" orientation="landscape" r:id="rId1"/>
  <headerFooter>
    <oddFooter>&amp;RSource: OECD (2016), &amp;"Arial,Regular"&amp;9OECD Social Expenditure database,  (www.oecd.org/social/expenditure.htm).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1"/>
  <sheetViews>
    <sheetView zoomScale="70" zoomScaleNormal="70" workbookViewId="0">
      <selection activeCell="M46" sqref="M46"/>
    </sheetView>
  </sheetViews>
  <sheetFormatPr defaultRowHeight="12.75"/>
  <cols>
    <col min="1" max="11" width="9" style="25"/>
    <col min="12" max="12" width="13.875" style="25" bestFit="1" customWidth="1"/>
    <col min="13" max="16384" width="9" style="25"/>
  </cols>
  <sheetData>
    <row r="1" spans="1:23" ht="27" customHeight="1">
      <c r="A1" s="132" t="s">
        <v>104</v>
      </c>
      <c r="B1" s="133"/>
      <c r="C1" s="133"/>
      <c r="D1" s="133"/>
      <c r="E1" s="133"/>
      <c r="F1" s="133"/>
      <c r="G1" s="133"/>
      <c r="H1" s="133"/>
      <c r="I1" s="133"/>
      <c r="J1" s="133"/>
      <c r="K1" s="133"/>
      <c r="L1" s="65" t="s">
        <v>164</v>
      </c>
      <c r="M1" s="132" t="s">
        <v>215</v>
      </c>
      <c r="N1" s="133"/>
      <c r="O1" s="133"/>
      <c r="P1" s="133"/>
      <c r="Q1" s="133"/>
      <c r="R1" s="133"/>
      <c r="S1" s="133"/>
      <c r="T1" s="133"/>
      <c r="U1" s="133"/>
      <c r="V1" s="133"/>
      <c r="W1" s="133"/>
    </row>
    <row r="2" spans="1:23">
      <c r="A2" s="24"/>
      <c r="B2" s="24"/>
      <c r="C2" s="24"/>
      <c r="D2" s="24"/>
      <c r="E2" s="24"/>
      <c r="F2" s="24"/>
      <c r="G2" s="24"/>
      <c r="H2" s="24"/>
      <c r="I2" s="24"/>
      <c r="J2" s="24"/>
      <c r="K2" s="24"/>
      <c r="L2" s="24"/>
      <c r="M2" s="24"/>
      <c r="N2" s="24"/>
      <c r="O2" s="24"/>
      <c r="P2" s="24"/>
      <c r="Q2" s="24"/>
      <c r="R2" s="24"/>
      <c r="S2" s="24"/>
      <c r="T2" s="24"/>
      <c r="U2" s="24"/>
      <c r="V2" s="24"/>
      <c r="W2" s="24"/>
    </row>
    <row r="3" spans="1:23">
      <c r="A3" s="134" t="s">
        <v>79</v>
      </c>
      <c r="B3" s="134"/>
      <c r="C3" s="134"/>
      <c r="D3" s="134"/>
      <c r="E3" s="134"/>
      <c r="F3" s="134"/>
      <c r="G3" s="134"/>
      <c r="H3" s="134"/>
      <c r="I3" s="134"/>
      <c r="J3" s="134"/>
      <c r="K3" s="134"/>
      <c r="L3" s="26"/>
      <c r="M3" s="134" t="s">
        <v>176</v>
      </c>
      <c r="N3" s="134"/>
      <c r="O3" s="134"/>
      <c r="P3" s="134"/>
      <c r="Q3" s="134"/>
      <c r="R3" s="134"/>
      <c r="S3" s="134"/>
      <c r="T3" s="134"/>
      <c r="U3" s="134"/>
      <c r="V3" s="134"/>
      <c r="W3" s="134"/>
    </row>
    <row r="4" spans="1:23">
      <c r="A4" s="134"/>
      <c r="B4" s="134"/>
      <c r="C4" s="134"/>
      <c r="D4" s="134"/>
      <c r="E4" s="134"/>
      <c r="F4" s="134"/>
      <c r="G4" s="134"/>
      <c r="H4" s="134"/>
      <c r="I4" s="134"/>
      <c r="J4" s="134"/>
      <c r="K4" s="134"/>
      <c r="L4" s="26"/>
      <c r="M4" s="134"/>
      <c r="N4" s="134"/>
      <c r="O4" s="134"/>
      <c r="P4" s="134"/>
      <c r="Q4" s="134"/>
      <c r="R4" s="134"/>
      <c r="S4" s="134"/>
      <c r="T4" s="134"/>
      <c r="U4" s="134"/>
      <c r="V4" s="134"/>
      <c r="W4" s="134"/>
    </row>
    <row r="5" spans="1:23">
      <c r="A5" s="134" t="s">
        <v>80</v>
      </c>
      <c r="B5" s="134"/>
      <c r="C5" s="134"/>
      <c r="D5" s="134"/>
      <c r="E5" s="134"/>
      <c r="F5" s="134"/>
      <c r="G5" s="134"/>
      <c r="H5" s="134"/>
      <c r="I5" s="134"/>
      <c r="J5" s="134"/>
      <c r="K5" s="134"/>
      <c r="L5" s="26"/>
      <c r="M5" s="134" t="s">
        <v>156</v>
      </c>
      <c r="N5" s="134"/>
      <c r="O5" s="134"/>
      <c r="P5" s="134"/>
      <c r="Q5" s="134"/>
      <c r="R5" s="134"/>
      <c r="S5" s="134"/>
      <c r="T5" s="134"/>
      <c r="U5" s="134"/>
      <c r="V5" s="134"/>
      <c r="W5" s="134"/>
    </row>
    <row r="6" spans="1:23">
      <c r="A6" s="27"/>
      <c r="B6" s="27"/>
      <c r="C6" s="27"/>
      <c r="D6" s="27"/>
      <c r="E6" s="27"/>
      <c r="F6" s="27"/>
      <c r="G6" s="27"/>
      <c r="H6" s="27"/>
      <c r="I6" s="27"/>
      <c r="J6" s="27"/>
      <c r="K6" s="27"/>
      <c r="L6" s="27"/>
      <c r="M6" s="27"/>
      <c r="N6" s="27"/>
      <c r="O6" s="27"/>
      <c r="P6" s="27"/>
      <c r="Q6" s="27"/>
      <c r="R6" s="27"/>
      <c r="S6" s="27"/>
      <c r="T6" s="27"/>
      <c r="U6" s="27"/>
      <c r="V6" s="27"/>
      <c r="W6" s="27"/>
    </row>
    <row r="7" spans="1:23">
      <c r="A7" s="27"/>
      <c r="B7" s="27"/>
      <c r="C7" s="27"/>
      <c r="D7" s="27"/>
      <c r="E7" s="27"/>
      <c r="F7" s="27"/>
      <c r="G7" s="27"/>
      <c r="H7" s="27"/>
      <c r="I7" s="27"/>
      <c r="J7" s="27"/>
      <c r="K7" s="27"/>
      <c r="L7" s="27"/>
      <c r="M7" s="27"/>
      <c r="N7" s="27"/>
      <c r="O7" s="27"/>
      <c r="P7" s="27"/>
      <c r="Q7" s="27"/>
      <c r="R7" s="27"/>
      <c r="S7" s="27"/>
      <c r="T7" s="27"/>
      <c r="U7" s="27"/>
      <c r="V7" s="27"/>
      <c r="W7" s="27"/>
    </row>
    <row r="8" spans="1:23">
      <c r="A8" s="26"/>
      <c r="B8" s="26"/>
      <c r="C8" s="26"/>
      <c r="D8" s="26"/>
      <c r="E8" s="26"/>
      <c r="F8" s="26"/>
      <c r="G8" s="26"/>
      <c r="H8" s="26"/>
      <c r="I8" s="26"/>
      <c r="J8" s="26"/>
      <c r="K8" s="26"/>
      <c r="L8" s="26"/>
      <c r="M8" s="26"/>
      <c r="N8" s="26"/>
      <c r="O8" s="26"/>
      <c r="P8" s="26"/>
      <c r="Q8" s="26"/>
      <c r="R8" s="26"/>
      <c r="S8" s="26"/>
      <c r="T8" s="26"/>
      <c r="U8" s="26"/>
      <c r="V8" s="26"/>
      <c r="W8" s="26"/>
    </row>
    <row r="9" spans="1:23">
      <c r="A9" s="26"/>
      <c r="B9" s="26"/>
      <c r="C9" s="26"/>
      <c r="D9" s="26"/>
      <c r="E9" s="26"/>
      <c r="F9" s="26"/>
      <c r="G9" s="26"/>
      <c r="H9" s="26"/>
      <c r="I9" s="26"/>
      <c r="J9" s="26"/>
      <c r="K9" s="26"/>
      <c r="L9" s="26"/>
      <c r="M9" s="26"/>
      <c r="N9" s="26"/>
      <c r="O9" s="26"/>
      <c r="P9" s="26"/>
      <c r="Q9" s="26"/>
      <c r="R9" s="26"/>
      <c r="S9" s="26"/>
      <c r="T9" s="26"/>
      <c r="U9" s="26"/>
      <c r="V9" s="26"/>
      <c r="W9" s="26"/>
    </row>
    <row r="10" spans="1:23">
      <c r="A10" s="26"/>
      <c r="B10" s="26"/>
      <c r="C10" s="26"/>
      <c r="D10" s="26"/>
      <c r="E10" s="26"/>
      <c r="F10" s="26"/>
      <c r="G10" s="26"/>
      <c r="H10" s="26"/>
      <c r="I10" s="26"/>
      <c r="J10" s="26"/>
      <c r="K10" s="26"/>
      <c r="L10" s="26"/>
      <c r="M10" s="26"/>
      <c r="N10" s="26"/>
      <c r="O10" s="26"/>
      <c r="P10" s="26"/>
      <c r="Q10" s="26"/>
      <c r="R10" s="26"/>
      <c r="S10" s="26"/>
      <c r="T10" s="26"/>
      <c r="U10" s="26"/>
      <c r="V10" s="26"/>
      <c r="W10" s="26"/>
    </row>
    <row r="11" spans="1:23">
      <c r="A11" s="26"/>
      <c r="B11" s="26"/>
      <c r="C11" s="26"/>
      <c r="D11" s="26"/>
      <c r="E11" s="26"/>
      <c r="F11" s="26"/>
      <c r="G11" s="26"/>
      <c r="H11" s="26"/>
      <c r="I11" s="26"/>
      <c r="J11" s="26"/>
      <c r="K11" s="26"/>
      <c r="L11" s="26"/>
      <c r="M11" s="26"/>
      <c r="N11" s="26"/>
      <c r="O11" s="26"/>
      <c r="P11" s="26"/>
      <c r="Q11" s="26"/>
      <c r="R11" s="26"/>
      <c r="S11" s="26"/>
      <c r="T11" s="26"/>
      <c r="U11" s="26"/>
      <c r="V11" s="26"/>
      <c r="W11" s="26"/>
    </row>
    <row r="12" spans="1:23">
      <c r="A12" s="26"/>
      <c r="B12" s="26"/>
      <c r="C12" s="26"/>
      <c r="D12" s="26"/>
      <c r="E12" s="26"/>
      <c r="F12" s="26"/>
      <c r="G12" s="26"/>
      <c r="H12" s="26"/>
      <c r="I12" s="26"/>
      <c r="J12" s="26"/>
      <c r="K12" s="26"/>
      <c r="L12" s="26"/>
      <c r="M12" s="26"/>
      <c r="N12" s="26"/>
      <c r="O12" s="26"/>
      <c r="P12" s="26"/>
      <c r="Q12" s="26"/>
      <c r="R12" s="26"/>
      <c r="S12" s="26"/>
      <c r="T12" s="26"/>
      <c r="U12" s="26"/>
      <c r="V12" s="26"/>
      <c r="W12" s="26"/>
    </row>
    <row r="13" spans="1:23">
      <c r="A13" s="26"/>
      <c r="B13" s="26"/>
      <c r="C13" s="26"/>
      <c r="D13" s="26"/>
      <c r="E13" s="26"/>
      <c r="F13" s="26"/>
      <c r="G13" s="26"/>
      <c r="H13" s="26"/>
      <c r="I13" s="26"/>
      <c r="J13" s="26"/>
      <c r="K13" s="26"/>
      <c r="L13" s="26"/>
      <c r="M13" s="26"/>
      <c r="N13" s="26"/>
      <c r="O13" s="26"/>
      <c r="P13" s="26"/>
      <c r="Q13" s="26"/>
      <c r="R13" s="26"/>
      <c r="S13" s="26"/>
      <c r="T13" s="26"/>
      <c r="U13" s="26"/>
      <c r="V13" s="26"/>
      <c r="W13" s="26"/>
    </row>
    <row r="14" spans="1:23">
      <c r="A14" s="26"/>
      <c r="B14" s="26"/>
      <c r="C14" s="26"/>
      <c r="D14" s="26"/>
      <c r="E14" s="26"/>
      <c r="F14" s="26"/>
      <c r="G14" s="26"/>
      <c r="H14" s="26"/>
      <c r="I14" s="26"/>
      <c r="J14" s="26"/>
      <c r="K14" s="26"/>
      <c r="L14" s="26"/>
      <c r="M14" s="26"/>
      <c r="N14" s="26"/>
      <c r="O14" s="26"/>
      <c r="P14" s="26"/>
      <c r="Q14" s="26"/>
      <c r="R14" s="26"/>
      <c r="S14" s="26"/>
      <c r="T14" s="26"/>
      <c r="U14" s="26"/>
      <c r="V14" s="26"/>
      <c r="W14" s="26"/>
    </row>
    <row r="15" spans="1:23">
      <c r="A15" s="26"/>
      <c r="B15" s="26"/>
      <c r="C15" s="26"/>
      <c r="D15" s="26"/>
      <c r="E15" s="26"/>
      <c r="F15" s="26"/>
      <c r="G15" s="26"/>
      <c r="H15" s="26"/>
      <c r="I15" s="26"/>
      <c r="J15" s="26"/>
      <c r="K15" s="26"/>
      <c r="L15" s="26"/>
      <c r="M15" s="26"/>
      <c r="N15" s="26"/>
      <c r="O15" s="26"/>
      <c r="P15" s="26"/>
      <c r="Q15" s="26"/>
      <c r="R15" s="26"/>
      <c r="S15" s="26"/>
      <c r="T15" s="26"/>
      <c r="U15" s="26"/>
      <c r="V15" s="26"/>
      <c r="W15" s="26"/>
    </row>
    <row r="16" spans="1:23">
      <c r="A16" s="26"/>
      <c r="B16" s="26"/>
      <c r="C16" s="26"/>
      <c r="D16" s="26"/>
      <c r="E16" s="26"/>
      <c r="F16" s="26"/>
      <c r="G16" s="26"/>
      <c r="H16" s="26"/>
      <c r="I16" s="26"/>
      <c r="J16" s="26"/>
      <c r="K16" s="26"/>
      <c r="L16" s="26"/>
      <c r="M16" s="26"/>
      <c r="N16" s="26"/>
      <c r="O16" s="26"/>
      <c r="P16" s="26"/>
      <c r="Q16" s="26"/>
      <c r="R16" s="26"/>
      <c r="S16" s="26"/>
      <c r="T16" s="26"/>
      <c r="U16" s="26"/>
      <c r="V16" s="26"/>
      <c r="W16" s="26"/>
    </row>
    <row r="17" spans="1:23">
      <c r="A17" s="26"/>
      <c r="B17" s="26"/>
      <c r="C17" s="26"/>
      <c r="D17" s="26"/>
      <c r="E17" s="26"/>
      <c r="F17" s="26"/>
      <c r="G17" s="26"/>
      <c r="H17" s="26"/>
      <c r="I17" s="26"/>
      <c r="J17" s="26"/>
      <c r="K17" s="26"/>
      <c r="L17" s="26"/>
      <c r="M17" s="26"/>
      <c r="N17" s="26"/>
      <c r="O17" s="26"/>
      <c r="P17" s="26"/>
      <c r="Q17" s="26"/>
      <c r="R17" s="26"/>
      <c r="S17" s="26"/>
      <c r="T17" s="26"/>
      <c r="U17" s="26"/>
      <c r="V17" s="26"/>
      <c r="W17" s="26"/>
    </row>
    <row r="18" spans="1:23">
      <c r="A18" s="26"/>
      <c r="B18" s="26"/>
      <c r="C18" s="26"/>
      <c r="D18" s="26"/>
      <c r="E18" s="26"/>
      <c r="F18" s="26"/>
      <c r="G18" s="26"/>
      <c r="H18" s="26"/>
      <c r="I18" s="26"/>
      <c r="J18" s="26"/>
      <c r="K18" s="26"/>
      <c r="L18" s="26"/>
      <c r="M18" s="26"/>
      <c r="N18" s="26"/>
      <c r="O18" s="26"/>
      <c r="P18" s="26"/>
      <c r="Q18" s="26"/>
      <c r="R18" s="26"/>
      <c r="S18" s="26"/>
      <c r="T18" s="26"/>
      <c r="U18" s="26"/>
      <c r="V18" s="26"/>
      <c r="W18" s="26"/>
    </row>
    <row r="19" spans="1:23">
      <c r="A19" s="26"/>
      <c r="B19" s="26"/>
      <c r="C19" s="26"/>
      <c r="D19" s="26"/>
      <c r="E19" s="26"/>
      <c r="F19" s="26"/>
      <c r="G19" s="26"/>
      <c r="H19" s="26"/>
      <c r="I19" s="26"/>
      <c r="J19" s="26"/>
      <c r="K19" s="26"/>
      <c r="L19" s="26"/>
      <c r="M19" s="26"/>
      <c r="N19" s="26"/>
      <c r="O19" s="26"/>
      <c r="P19" s="26"/>
      <c r="Q19" s="26"/>
      <c r="R19" s="26"/>
      <c r="S19" s="26"/>
      <c r="T19" s="26"/>
      <c r="U19" s="26"/>
      <c r="V19" s="26"/>
      <c r="W19" s="26"/>
    </row>
    <row r="20" spans="1:23">
      <c r="A20" s="26"/>
      <c r="B20" s="26"/>
      <c r="C20" s="26"/>
      <c r="D20" s="26"/>
      <c r="E20" s="26"/>
      <c r="F20" s="26"/>
      <c r="G20" s="26"/>
      <c r="H20" s="26"/>
      <c r="I20" s="26"/>
      <c r="J20" s="26"/>
      <c r="K20" s="26"/>
      <c r="L20" s="26"/>
      <c r="M20" s="26"/>
      <c r="N20" s="26"/>
      <c r="O20" s="26"/>
      <c r="P20" s="26"/>
      <c r="Q20" s="26"/>
      <c r="R20" s="26"/>
      <c r="S20" s="26"/>
      <c r="T20" s="26"/>
      <c r="U20" s="26"/>
      <c r="V20" s="26"/>
      <c r="W20" s="26"/>
    </row>
    <row r="21" spans="1:23">
      <c r="A21" s="26"/>
      <c r="B21" s="26"/>
      <c r="C21" s="26"/>
      <c r="D21" s="26"/>
      <c r="E21" s="26"/>
      <c r="F21" s="26"/>
      <c r="G21" s="26"/>
      <c r="H21" s="26"/>
      <c r="I21" s="26"/>
      <c r="J21" s="26"/>
      <c r="K21" s="26"/>
      <c r="L21" s="26"/>
      <c r="M21" s="26"/>
      <c r="N21" s="26"/>
      <c r="O21" s="26"/>
      <c r="P21" s="26"/>
      <c r="Q21" s="26"/>
      <c r="R21" s="26"/>
      <c r="S21" s="26"/>
      <c r="T21" s="26"/>
      <c r="U21" s="26"/>
      <c r="V21" s="26"/>
      <c r="W21" s="26"/>
    </row>
    <row r="22" spans="1:23" ht="19.5" customHeight="1">
      <c r="A22" s="134" t="s">
        <v>150</v>
      </c>
      <c r="B22" s="134"/>
      <c r="C22" s="134"/>
      <c r="D22" s="134"/>
      <c r="E22" s="134"/>
      <c r="F22" s="134"/>
      <c r="G22" s="134"/>
      <c r="H22" s="134"/>
      <c r="I22" s="134"/>
      <c r="J22" s="134"/>
      <c r="K22" s="134"/>
      <c r="L22" s="26"/>
      <c r="M22" s="134" t="s">
        <v>177</v>
      </c>
      <c r="N22" s="134"/>
      <c r="O22" s="134"/>
      <c r="P22" s="134"/>
      <c r="Q22" s="134"/>
      <c r="R22" s="134"/>
      <c r="S22" s="134"/>
      <c r="T22" s="134"/>
      <c r="U22" s="134"/>
      <c r="V22" s="134"/>
      <c r="W22" s="134"/>
    </row>
    <row r="23" spans="1:23">
      <c r="A23" s="134"/>
      <c r="B23" s="134"/>
      <c r="C23" s="134"/>
      <c r="D23" s="134"/>
      <c r="E23" s="134"/>
      <c r="F23" s="134"/>
      <c r="G23" s="134"/>
      <c r="H23" s="134"/>
      <c r="I23" s="134"/>
      <c r="J23" s="134"/>
      <c r="K23" s="134"/>
      <c r="L23" s="26"/>
      <c r="M23" s="134"/>
      <c r="N23" s="134"/>
      <c r="O23" s="134"/>
      <c r="P23" s="134"/>
      <c r="Q23" s="134"/>
      <c r="R23" s="134"/>
      <c r="S23" s="134"/>
      <c r="T23" s="134"/>
      <c r="U23" s="134"/>
      <c r="V23" s="134"/>
      <c r="W23" s="134"/>
    </row>
    <row r="24" spans="1:23">
      <c r="A24" s="26"/>
      <c r="B24" s="26"/>
      <c r="C24" s="26"/>
      <c r="D24" s="26"/>
      <c r="E24" s="26"/>
      <c r="F24" s="26"/>
      <c r="G24" s="26"/>
      <c r="H24" s="26"/>
      <c r="I24" s="26"/>
      <c r="J24" s="26"/>
      <c r="K24" s="26"/>
      <c r="L24" s="26"/>
      <c r="M24" s="26"/>
      <c r="N24" s="26"/>
      <c r="O24" s="26"/>
      <c r="P24" s="26"/>
      <c r="Q24" s="26"/>
      <c r="R24" s="26"/>
      <c r="S24" s="26"/>
      <c r="T24" s="26"/>
      <c r="U24" s="26"/>
      <c r="V24" s="26"/>
      <c r="W24" s="26"/>
    </row>
    <row r="25" spans="1:23">
      <c r="A25" s="24"/>
      <c r="B25" s="24"/>
      <c r="C25" s="24"/>
      <c r="D25" s="24"/>
      <c r="E25" s="24"/>
      <c r="F25" s="24"/>
      <c r="G25" s="24"/>
      <c r="H25" s="24"/>
      <c r="I25" s="24"/>
      <c r="J25" s="24"/>
      <c r="K25" s="24"/>
      <c r="L25" s="24"/>
      <c r="M25" s="24"/>
      <c r="N25" s="24"/>
      <c r="O25" s="24"/>
      <c r="P25" s="24"/>
      <c r="Q25" s="24"/>
      <c r="R25" s="24"/>
      <c r="S25" s="24"/>
      <c r="T25" s="24"/>
      <c r="U25" s="24"/>
      <c r="V25" s="24"/>
      <c r="W25" s="24"/>
    </row>
    <row r="26" spans="1:23">
      <c r="A26" s="24"/>
      <c r="B26" s="24"/>
      <c r="C26" s="24"/>
      <c r="D26" s="24"/>
      <c r="E26" s="24"/>
      <c r="F26" s="24"/>
      <c r="G26" s="24"/>
      <c r="H26" s="24"/>
      <c r="I26" s="24"/>
      <c r="J26" s="24"/>
      <c r="K26" s="24"/>
      <c r="L26" s="24"/>
      <c r="M26" s="24"/>
      <c r="N26" s="24"/>
      <c r="O26" s="24"/>
      <c r="P26" s="24"/>
      <c r="Q26" s="24"/>
      <c r="R26" s="24"/>
      <c r="S26" s="24"/>
      <c r="T26" s="24"/>
      <c r="U26" s="24"/>
      <c r="V26" s="24"/>
      <c r="W26" s="24"/>
    </row>
    <row r="27" spans="1:23">
      <c r="A27" s="24"/>
      <c r="B27" s="24"/>
      <c r="C27" s="24"/>
      <c r="D27" s="24"/>
      <c r="E27" s="24"/>
      <c r="F27" s="24"/>
      <c r="G27" s="24"/>
      <c r="H27" s="24"/>
      <c r="I27" s="24"/>
      <c r="J27" s="24"/>
      <c r="K27" s="24"/>
      <c r="L27" s="24"/>
      <c r="M27" s="24"/>
      <c r="N27" s="24"/>
      <c r="O27" s="24"/>
      <c r="P27" s="24"/>
      <c r="Q27" s="24"/>
      <c r="R27" s="24"/>
      <c r="S27" s="24"/>
      <c r="T27" s="24"/>
      <c r="U27" s="24"/>
      <c r="V27" s="24"/>
      <c r="W27" s="24"/>
    </row>
    <row r="28" spans="1:23">
      <c r="A28" s="24"/>
      <c r="B28" s="24"/>
      <c r="C28" s="24"/>
      <c r="D28" s="24"/>
      <c r="E28" s="24"/>
      <c r="F28" s="24"/>
      <c r="G28" s="24"/>
      <c r="H28" s="24"/>
      <c r="I28" s="24"/>
      <c r="J28" s="24"/>
      <c r="K28" s="24"/>
      <c r="L28" s="24"/>
      <c r="M28" s="24"/>
      <c r="N28" s="24"/>
      <c r="O28" s="24"/>
      <c r="P28" s="24"/>
      <c r="Q28" s="24"/>
      <c r="R28" s="24"/>
      <c r="S28" s="24"/>
      <c r="T28" s="24"/>
      <c r="U28" s="24"/>
      <c r="V28" s="24"/>
      <c r="W28" s="24"/>
    </row>
    <row r="29" spans="1:23">
      <c r="A29" s="24"/>
      <c r="B29" s="24"/>
      <c r="C29" s="24"/>
      <c r="D29" s="24"/>
      <c r="E29" s="24"/>
      <c r="F29" s="24"/>
      <c r="G29" s="24"/>
      <c r="H29" s="24"/>
      <c r="I29" s="24"/>
      <c r="J29" s="24"/>
      <c r="K29" s="24"/>
      <c r="L29" s="24"/>
      <c r="M29" s="24"/>
      <c r="N29" s="24"/>
      <c r="O29" s="24"/>
      <c r="P29" s="24"/>
      <c r="Q29" s="24"/>
      <c r="R29" s="24"/>
      <c r="S29" s="24"/>
      <c r="T29" s="24"/>
      <c r="U29" s="24"/>
      <c r="V29" s="24"/>
      <c r="W29" s="24"/>
    </row>
    <row r="30" spans="1:23">
      <c r="A30" s="24"/>
      <c r="B30" s="24"/>
      <c r="C30" s="24"/>
      <c r="D30" s="24"/>
      <c r="E30" s="24"/>
      <c r="F30" s="24"/>
      <c r="G30" s="24"/>
      <c r="H30" s="24"/>
      <c r="I30" s="24"/>
      <c r="J30" s="24"/>
      <c r="K30" s="24"/>
      <c r="L30" s="24"/>
      <c r="M30" s="24"/>
      <c r="N30" s="24"/>
      <c r="O30" s="24"/>
      <c r="P30" s="24"/>
      <c r="Q30" s="24"/>
      <c r="R30" s="24"/>
      <c r="S30" s="24"/>
      <c r="T30" s="24"/>
      <c r="U30" s="24"/>
      <c r="V30" s="24"/>
      <c r="W30" s="24"/>
    </row>
    <row r="31" spans="1:23">
      <c r="A31" s="24"/>
      <c r="B31" s="24"/>
      <c r="C31" s="24"/>
      <c r="D31" s="24"/>
      <c r="E31" s="24"/>
      <c r="F31" s="24"/>
      <c r="G31" s="24"/>
      <c r="H31" s="24"/>
      <c r="I31" s="24"/>
      <c r="J31" s="24"/>
      <c r="K31" s="24"/>
      <c r="L31" s="24"/>
      <c r="M31" s="24"/>
      <c r="N31" s="24"/>
      <c r="O31" s="24"/>
      <c r="P31" s="24"/>
      <c r="Q31" s="24"/>
      <c r="R31" s="24"/>
      <c r="S31" s="24"/>
      <c r="T31" s="24"/>
      <c r="U31" s="24"/>
      <c r="V31" s="24"/>
      <c r="W31" s="24"/>
    </row>
    <row r="32" spans="1:23">
      <c r="A32" s="24"/>
      <c r="B32" s="24"/>
      <c r="C32" s="24"/>
      <c r="D32" s="24"/>
      <c r="E32" s="24"/>
      <c r="F32" s="24"/>
      <c r="G32" s="24"/>
      <c r="H32" s="24"/>
      <c r="I32" s="24"/>
      <c r="J32" s="24"/>
      <c r="K32" s="24"/>
      <c r="L32" s="24"/>
      <c r="M32" s="24"/>
      <c r="N32" s="24"/>
      <c r="O32" s="24"/>
      <c r="P32" s="24"/>
      <c r="Q32" s="24"/>
      <c r="R32" s="24"/>
      <c r="S32" s="24"/>
      <c r="T32" s="24"/>
      <c r="U32" s="24"/>
      <c r="V32" s="24"/>
      <c r="W32" s="24"/>
    </row>
    <row r="33" spans="1:23">
      <c r="A33" s="24"/>
      <c r="B33" s="24"/>
      <c r="C33" s="24"/>
      <c r="D33" s="24"/>
      <c r="E33" s="24"/>
      <c r="F33" s="24"/>
      <c r="G33" s="24"/>
      <c r="H33" s="24"/>
      <c r="I33" s="24"/>
      <c r="J33" s="24"/>
      <c r="K33" s="24"/>
      <c r="L33" s="24"/>
      <c r="M33" s="24"/>
      <c r="N33" s="24"/>
      <c r="O33" s="24"/>
      <c r="P33" s="24"/>
      <c r="Q33" s="24"/>
      <c r="R33" s="24"/>
      <c r="S33" s="24"/>
      <c r="T33" s="24"/>
      <c r="U33" s="24"/>
      <c r="V33" s="24"/>
      <c r="W33" s="24"/>
    </row>
    <row r="34" spans="1:23">
      <c r="A34" s="24"/>
      <c r="B34" s="24"/>
      <c r="C34" s="24"/>
      <c r="D34" s="24"/>
      <c r="E34" s="24"/>
      <c r="F34" s="24"/>
      <c r="G34" s="24"/>
      <c r="H34" s="24"/>
      <c r="I34" s="24"/>
      <c r="J34" s="24"/>
      <c r="K34" s="24"/>
      <c r="L34" s="24"/>
      <c r="M34" s="24"/>
      <c r="N34" s="24"/>
      <c r="O34" s="24"/>
      <c r="P34" s="24"/>
      <c r="Q34" s="24"/>
      <c r="R34" s="24"/>
      <c r="S34" s="24"/>
      <c r="T34" s="24"/>
      <c r="U34" s="24"/>
      <c r="V34" s="24"/>
      <c r="W34" s="24"/>
    </row>
    <row r="35" spans="1:23">
      <c r="A35" s="24"/>
      <c r="B35" s="24"/>
      <c r="C35" s="24"/>
      <c r="D35" s="24"/>
      <c r="E35" s="24"/>
      <c r="F35" s="24"/>
      <c r="G35" s="24"/>
      <c r="H35" s="24"/>
      <c r="I35" s="24"/>
      <c r="J35" s="24"/>
      <c r="K35" s="24"/>
      <c r="L35" s="24"/>
      <c r="M35" s="24"/>
      <c r="N35" s="24"/>
      <c r="O35" s="24"/>
      <c r="P35" s="24"/>
      <c r="Q35" s="24"/>
      <c r="R35" s="24"/>
      <c r="S35" s="24"/>
      <c r="T35" s="24"/>
      <c r="U35" s="24"/>
      <c r="V35" s="24"/>
      <c r="W35" s="24"/>
    </row>
    <row r="36" spans="1:23">
      <c r="A36" s="24"/>
      <c r="B36" s="24"/>
      <c r="C36" s="24"/>
      <c r="D36" s="24"/>
      <c r="E36" s="24"/>
      <c r="F36" s="24"/>
      <c r="G36" s="24"/>
      <c r="H36" s="24"/>
      <c r="I36" s="24"/>
      <c r="J36" s="24"/>
      <c r="K36" s="24"/>
      <c r="L36" s="24"/>
      <c r="M36" s="24"/>
      <c r="N36" s="24"/>
      <c r="O36" s="24"/>
      <c r="P36" s="24"/>
      <c r="Q36" s="24"/>
      <c r="R36" s="24"/>
      <c r="S36" s="24"/>
      <c r="T36" s="24"/>
      <c r="U36" s="24"/>
      <c r="V36" s="24"/>
      <c r="W36" s="24"/>
    </row>
    <row r="37" spans="1:23">
      <c r="A37" s="24"/>
      <c r="B37" s="24"/>
      <c r="C37" s="24"/>
      <c r="D37" s="24"/>
      <c r="E37" s="24"/>
      <c r="F37" s="24"/>
      <c r="G37" s="24"/>
      <c r="H37" s="24"/>
      <c r="I37" s="24"/>
      <c r="J37" s="24"/>
      <c r="K37" s="24"/>
      <c r="L37" s="24"/>
      <c r="M37" s="24"/>
      <c r="N37" s="24"/>
      <c r="O37" s="24"/>
      <c r="P37" s="24"/>
      <c r="Q37" s="24"/>
      <c r="R37" s="24"/>
      <c r="S37" s="24"/>
      <c r="T37" s="24"/>
      <c r="U37" s="24"/>
      <c r="V37" s="24"/>
      <c r="W37" s="24"/>
    </row>
    <row r="38" spans="1:23">
      <c r="A38" s="24"/>
      <c r="B38" s="24"/>
      <c r="C38" s="24"/>
      <c r="D38" s="24"/>
      <c r="E38" s="24"/>
      <c r="F38" s="24"/>
      <c r="G38" s="24"/>
      <c r="H38" s="24"/>
      <c r="I38" s="24"/>
      <c r="J38" s="24"/>
      <c r="K38" s="24"/>
      <c r="L38" s="24"/>
      <c r="M38" s="24"/>
      <c r="N38" s="24"/>
      <c r="O38" s="24"/>
      <c r="P38" s="24"/>
      <c r="Q38" s="24"/>
      <c r="R38" s="24"/>
      <c r="S38" s="24"/>
      <c r="T38" s="24"/>
      <c r="U38" s="24"/>
      <c r="V38" s="24"/>
      <c r="W38" s="24"/>
    </row>
    <row r="39" spans="1:23">
      <c r="A39" s="24"/>
      <c r="B39" s="24"/>
      <c r="C39" s="24"/>
      <c r="D39" s="24"/>
      <c r="E39" s="24"/>
      <c r="F39" s="24"/>
      <c r="G39" s="24"/>
      <c r="H39" s="24"/>
      <c r="I39" s="24"/>
      <c r="J39" s="24"/>
      <c r="K39" s="24"/>
      <c r="L39" s="24"/>
      <c r="M39" s="24"/>
      <c r="N39" s="24"/>
      <c r="O39" s="24"/>
      <c r="P39" s="24"/>
      <c r="Q39" s="24"/>
      <c r="R39" s="24"/>
      <c r="S39" s="24"/>
      <c r="T39" s="24"/>
      <c r="U39" s="24"/>
      <c r="V39" s="24"/>
      <c r="W39" s="24"/>
    </row>
    <row r="40" spans="1:23" ht="57" customHeight="1">
      <c r="A40" s="135" t="s">
        <v>81</v>
      </c>
      <c r="B40" s="136"/>
      <c r="C40" s="136"/>
      <c r="D40" s="136"/>
      <c r="E40" s="136"/>
      <c r="F40" s="136"/>
      <c r="G40" s="136"/>
      <c r="H40" s="136"/>
      <c r="I40" s="136"/>
      <c r="J40" s="136"/>
      <c r="K40" s="136"/>
      <c r="L40" s="28"/>
      <c r="M40" s="135" t="s">
        <v>216</v>
      </c>
      <c r="N40" s="141"/>
      <c r="O40" s="141"/>
      <c r="P40" s="141"/>
      <c r="Q40" s="141"/>
      <c r="R40" s="141"/>
      <c r="S40" s="141"/>
      <c r="T40" s="141"/>
      <c r="U40" s="141"/>
      <c r="V40" s="141"/>
      <c r="W40" s="141"/>
    </row>
    <row r="41" spans="1:23">
      <c r="A41" s="24"/>
      <c r="B41" s="24"/>
      <c r="C41" s="24"/>
      <c r="D41" s="24"/>
      <c r="E41" s="24"/>
      <c r="F41" s="24"/>
      <c r="G41" s="24"/>
      <c r="H41" s="24"/>
      <c r="I41" s="24"/>
      <c r="J41" s="24"/>
      <c r="K41" s="24"/>
      <c r="L41" s="24"/>
      <c r="M41" s="158" t="s">
        <v>218</v>
      </c>
      <c r="N41" s="158"/>
      <c r="O41" s="158"/>
      <c r="P41" s="158"/>
      <c r="Q41" s="158"/>
      <c r="R41" s="158"/>
      <c r="S41" s="158"/>
      <c r="T41" s="158"/>
      <c r="U41" s="158"/>
      <c r="V41" s="158"/>
      <c r="W41" s="158"/>
    </row>
  </sheetData>
  <mergeCells count="10">
    <mergeCell ref="A1:K1"/>
    <mergeCell ref="A3:K4"/>
    <mergeCell ref="A5:K5"/>
    <mergeCell ref="A22:K23"/>
    <mergeCell ref="A40:K40"/>
    <mergeCell ref="M1:W1"/>
    <mergeCell ref="M3:W4"/>
    <mergeCell ref="M5:W5"/>
    <mergeCell ref="M22:W23"/>
    <mergeCell ref="M40:W40"/>
  </mergeCells>
  <hyperlinks>
    <hyperlink ref="L1" location="ReadMe!A13" display="Back to ReadMe"/>
  </hyperlinks>
  <pageMargins left="0.70866141732283472" right="0.70866141732283472" top="0.74803149606299213" bottom="0.74803149606299213" header="0.31496062992125984" footer="0.31496062992125984"/>
  <pageSetup paperSize="9" scale="88" orientation="landscape" r:id="rId1"/>
  <headerFooter>
    <oddFooter>&amp;RSource: OECD (2016), &amp;"Arial,Regular"&amp;9OECD Social Expenditure database,  (www.oecd.org/social/expenditure.htm).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0"/>
  <sheetViews>
    <sheetView zoomScale="70" zoomScaleNormal="70" workbookViewId="0">
      <selection sqref="A1:J46"/>
    </sheetView>
  </sheetViews>
  <sheetFormatPr defaultRowHeight="12.75"/>
  <cols>
    <col min="1" max="1" width="16.875" style="29" customWidth="1"/>
    <col min="2" max="2" width="5.125" style="29" bestFit="1" customWidth="1"/>
    <col min="3" max="3" width="8.25" style="58" bestFit="1" customWidth="1"/>
    <col min="4" max="4" width="6.125" style="58" bestFit="1" customWidth="1"/>
    <col min="5" max="5" width="6.5" style="58" bestFit="1" customWidth="1"/>
    <col min="6" max="6" width="9.25" style="58" bestFit="1" customWidth="1"/>
    <col min="7" max="7" width="14.25" style="58" bestFit="1" customWidth="1"/>
    <col min="8" max="8" width="10.25" style="58" bestFit="1" customWidth="1"/>
    <col min="9" max="9" width="9" style="58" bestFit="1" customWidth="1"/>
    <col min="10" max="10" width="16.625" style="56" customWidth="1"/>
    <col min="11" max="11" width="10.75" style="58" customWidth="1"/>
    <col min="12" max="12" width="13.875" style="58" bestFit="1" customWidth="1"/>
    <col min="13" max="16384" width="9" style="29"/>
  </cols>
  <sheetData>
    <row r="1" spans="1:17" ht="12.75" customHeight="1">
      <c r="A1" s="55" t="s">
        <v>79</v>
      </c>
      <c r="L1" s="65" t="s">
        <v>164</v>
      </c>
    </row>
    <row r="3" spans="1:17" ht="15" customHeight="1">
      <c r="A3" s="96"/>
      <c r="B3" s="96"/>
      <c r="C3" s="99" t="s">
        <v>83</v>
      </c>
      <c r="D3" s="99" t="s">
        <v>84</v>
      </c>
      <c r="E3" s="99" t="s">
        <v>85</v>
      </c>
      <c r="F3" s="99" t="s">
        <v>86</v>
      </c>
      <c r="G3" s="99" t="s">
        <v>87</v>
      </c>
      <c r="H3" s="100" t="s">
        <v>88</v>
      </c>
      <c r="I3" s="99" t="s">
        <v>89</v>
      </c>
      <c r="J3" s="98"/>
      <c r="K3" s="101" t="s">
        <v>90</v>
      </c>
      <c r="L3" s="101"/>
      <c r="M3" s="30"/>
      <c r="N3" s="30"/>
      <c r="O3" s="30"/>
      <c r="P3" s="30"/>
      <c r="Q3" s="30"/>
    </row>
    <row r="4" spans="1:17" ht="15" customHeight="1">
      <c r="A4" s="96"/>
      <c r="B4" s="96"/>
      <c r="C4" s="99" t="s">
        <v>157</v>
      </c>
      <c r="D4" s="99" t="s">
        <v>158</v>
      </c>
      <c r="E4" s="99" t="s">
        <v>159</v>
      </c>
      <c r="F4" s="99" t="s">
        <v>160</v>
      </c>
      <c r="G4" s="99" t="s">
        <v>161</v>
      </c>
      <c r="H4" s="100" t="s">
        <v>163</v>
      </c>
      <c r="I4" s="99" t="s">
        <v>162</v>
      </c>
      <c r="J4" s="98"/>
      <c r="K4" s="101"/>
      <c r="L4" s="101"/>
      <c r="M4" s="30"/>
      <c r="N4" s="30"/>
      <c r="O4" s="30"/>
      <c r="P4" s="30"/>
      <c r="Q4" s="30"/>
    </row>
    <row r="5" spans="1:17">
      <c r="A5" s="96"/>
      <c r="B5" s="96"/>
      <c r="C5" s="99" t="s">
        <v>91</v>
      </c>
      <c r="D5" s="99"/>
      <c r="E5" s="99"/>
      <c r="F5" s="99"/>
      <c r="G5" s="99" t="s">
        <v>92</v>
      </c>
      <c r="H5" s="99"/>
      <c r="I5" s="99"/>
      <c r="J5" s="98"/>
      <c r="K5" s="101"/>
      <c r="L5" s="101"/>
      <c r="M5" s="30"/>
      <c r="N5" s="30"/>
      <c r="O5" s="30"/>
      <c r="P5" s="30"/>
      <c r="Q5" s="30"/>
    </row>
    <row r="6" spans="1:17">
      <c r="A6" s="96" t="s">
        <v>54</v>
      </c>
      <c r="B6" s="96">
        <v>2014</v>
      </c>
      <c r="C6" s="102">
        <v>5.2299124977018518</v>
      </c>
      <c r="D6" s="102">
        <v>6.4023939583195268</v>
      </c>
      <c r="E6" s="102">
        <v>2.8024051888390322</v>
      </c>
      <c r="F6" s="102">
        <v>2.6361821506518091</v>
      </c>
      <c r="G6" s="102">
        <v>0.87350858841720957</v>
      </c>
      <c r="H6" s="102">
        <v>0.35980885507567739</v>
      </c>
      <c r="I6" s="102">
        <v>0.39246157744883209</v>
      </c>
      <c r="J6" s="98" t="s">
        <v>199</v>
      </c>
      <c r="K6" s="103">
        <v>18.696672816453937</v>
      </c>
      <c r="L6" s="103">
        <f t="shared" ref="L6:L40" si="0">K6-SUM(C6:I6)</f>
        <v>0</v>
      </c>
    </row>
    <row r="7" spans="1:17">
      <c r="A7" s="96" t="s">
        <v>16</v>
      </c>
      <c r="B7" s="96"/>
      <c r="C7" s="102">
        <v>14.010680606145085</v>
      </c>
      <c r="D7" s="102">
        <v>6.4864074005351924</v>
      </c>
      <c r="E7" s="102">
        <v>2.5739270946277637</v>
      </c>
      <c r="F7" s="102">
        <v>2.2681721162263027</v>
      </c>
      <c r="G7" s="102">
        <v>1.7416128811858413</v>
      </c>
      <c r="H7" s="102">
        <v>0.36860304767857693</v>
      </c>
      <c r="I7" s="102">
        <v>0.10945317626596886</v>
      </c>
      <c r="J7" s="98" t="s">
        <v>182</v>
      </c>
      <c r="K7" s="103">
        <v>27.558856322664731</v>
      </c>
      <c r="L7" s="103">
        <f t="shared" si="0"/>
        <v>0</v>
      </c>
    </row>
    <row r="8" spans="1:17">
      <c r="A8" s="96" t="s">
        <v>10</v>
      </c>
      <c r="B8" s="96"/>
      <c r="C8" s="102">
        <v>10.523073532985823</v>
      </c>
      <c r="D8" s="102">
        <v>8.0170817852859315</v>
      </c>
      <c r="E8" s="102">
        <v>2.8569688474490951</v>
      </c>
      <c r="F8" s="102">
        <v>2.8978042236369328</v>
      </c>
      <c r="G8" s="102">
        <v>3.9569063342585551</v>
      </c>
      <c r="H8" s="102">
        <v>0.82917523146226502</v>
      </c>
      <c r="I8" s="102">
        <v>0.24323956582522491</v>
      </c>
      <c r="J8" s="98" t="s">
        <v>179</v>
      </c>
      <c r="K8" s="103">
        <v>29.324249520903827</v>
      </c>
      <c r="L8" s="103">
        <f t="shared" si="0"/>
        <v>0</v>
      </c>
    </row>
    <row r="9" spans="1:17">
      <c r="A9" s="96" t="s">
        <v>60</v>
      </c>
      <c r="B9" s="96">
        <v>2014</v>
      </c>
      <c r="C9" s="102">
        <v>4.5688034700003781</v>
      </c>
      <c r="D9" s="102">
        <v>7.0665772861823015</v>
      </c>
      <c r="E9" s="102">
        <v>1.1815276902604412</v>
      </c>
      <c r="F9" s="102">
        <v>0.77310155130128178</v>
      </c>
      <c r="G9" s="102">
        <v>0.79600317934091314</v>
      </c>
      <c r="H9" s="102">
        <v>2.1279268513759328</v>
      </c>
      <c r="I9" s="102">
        <v>0.30931146370494927</v>
      </c>
      <c r="J9" s="98" t="s">
        <v>60</v>
      </c>
      <c r="K9" s="103">
        <v>16.823251492166193</v>
      </c>
      <c r="L9" s="103">
        <f t="shared" si="0"/>
        <v>0</v>
      </c>
    </row>
    <row r="10" spans="1:17">
      <c r="A10" s="96" t="s">
        <v>71</v>
      </c>
      <c r="B10" s="96">
        <v>2014</v>
      </c>
      <c r="C10" s="102">
        <v>2.9841962811147589</v>
      </c>
      <c r="D10" s="102">
        <v>3.8153528325740553</v>
      </c>
      <c r="E10" s="102">
        <v>1.5368456139516695</v>
      </c>
      <c r="F10" s="102">
        <v>0.69915513039073085</v>
      </c>
      <c r="G10" s="102">
        <v>0.28349485862454465</v>
      </c>
      <c r="H10" s="102">
        <v>0.35522444926537011</v>
      </c>
      <c r="I10" s="102">
        <v>0.84544351375953752</v>
      </c>
      <c r="J10" s="98" t="s">
        <v>207</v>
      </c>
      <c r="K10" s="103">
        <v>10.519712679680666</v>
      </c>
      <c r="L10" s="103">
        <f t="shared" si="0"/>
        <v>0</v>
      </c>
    </row>
    <row r="11" spans="1:17">
      <c r="A11" s="96" t="s">
        <v>50</v>
      </c>
      <c r="B11" s="96"/>
      <c r="C11" s="102">
        <v>8.8966860836346804</v>
      </c>
      <c r="D11" s="102">
        <v>5.9266333080621587</v>
      </c>
      <c r="E11" s="102">
        <v>2.2157960532304046</v>
      </c>
      <c r="F11" s="102">
        <v>1.8309135209387633</v>
      </c>
      <c r="G11" s="102">
        <v>0.92883802827517681</v>
      </c>
      <c r="H11" s="102">
        <v>0.2115178811565179</v>
      </c>
      <c r="I11" s="102">
        <v>0.25060011885873051</v>
      </c>
      <c r="J11" s="98" t="s">
        <v>197</v>
      </c>
      <c r="K11" s="103">
        <v>20.260984994156434</v>
      </c>
      <c r="L11" s="103">
        <f t="shared" si="0"/>
        <v>0</v>
      </c>
    </row>
    <row r="12" spans="1:17">
      <c r="A12" s="96" t="s">
        <v>14</v>
      </c>
      <c r="B12" s="96"/>
      <c r="C12" s="102">
        <v>10.120209401529799</v>
      </c>
      <c r="D12" s="102">
        <v>6.6751507733041944</v>
      </c>
      <c r="E12" s="102">
        <v>3.6558359618265381</v>
      </c>
      <c r="F12" s="102">
        <v>4.7315541733210047</v>
      </c>
      <c r="G12" s="102">
        <v>1.8069562704883586</v>
      </c>
      <c r="H12" s="102">
        <v>1.3289421702950324</v>
      </c>
      <c r="I12" s="102">
        <v>0.69829158611414643</v>
      </c>
      <c r="J12" s="98" t="s">
        <v>181</v>
      </c>
      <c r="K12" s="103">
        <v>29.016940336879077</v>
      </c>
      <c r="L12" s="103">
        <f t="shared" si="0"/>
        <v>0</v>
      </c>
    </row>
    <row r="13" spans="1:17">
      <c r="A13" s="96" t="s">
        <v>58</v>
      </c>
      <c r="B13" s="96"/>
      <c r="C13" s="102">
        <v>6.5225862943962225</v>
      </c>
      <c r="D13" s="102">
        <v>4.5010610128399655</v>
      </c>
      <c r="E13" s="102">
        <v>1.9984610462602563</v>
      </c>
      <c r="F13" s="102">
        <v>2.1505281398485918</v>
      </c>
      <c r="G13" s="102">
        <v>0.55688899991322571</v>
      </c>
      <c r="H13" s="102">
        <v>0.10276178881242817</v>
      </c>
      <c r="I13" s="102">
        <v>3.8916951750868407E-2</v>
      </c>
      <c r="J13" s="98" t="s">
        <v>201</v>
      </c>
      <c r="K13" s="103">
        <v>15.871204233821556</v>
      </c>
      <c r="L13" s="103">
        <f t="shared" si="0"/>
        <v>0</v>
      </c>
    </row>
    <row r="14" spans="1:17">
      <c r="A14" s="96" t="s">
        <v>8</v>
      </c>
      <c r="B14" s="96"/>
      <c r="C14" s="102">
        <v>12.30336134564125</v>
      </c>
      <c r="D14" s="102">
        <v>5.7942440665296209</v>
      </c>
      <c r="E14" s="102">
        <v>3.2079067210752537</v>
      </c>
      <c r="F14" s="102">
        <v>3.8267937712085303</v>
      </c>
      <c r="G14" s="102">
        <v>2.9446272428173783</v>
      </c>
      <c r="H14" s="102">
        <v>0.84550649657221</v>
      </c>
      <c r="I14" s="102">
        <v>0.55942273456019043</v>
      </c>
      <c r="J14" s="98" t="s">
        <v>178</v>
      </c>
      <c r="K14" s="103">
        <v>29.481862378404429</v>
      </c>
      <c r="L14" s="103">
        <f t="shared" si="0"/>
        <v>0</v>
      </c>
    </row>
    <row r="15" spans="1:17">
      <c r="A15" s="96" t="s">
        <v>6</v>
      </c>
      <c r="B15" s="96"/>
      <c r="C15" s="102">
        <v>14.264827968722413</v>
      </c>
      <c r="D15" s="102">
        <v>8.6083300064018822</v>
      </c>
      <c r="E15" s="102">
        <v>2.9136761995887386</v>
      </c>
      <c r="F15" s="102">
        <v>1.7144862782873143</v>
      </c>
      <c r="G15" s="102">
        <v>2.4875997699172867</v>
      </c>
      <c r="H15" s="102">
        <v>0.66947958631477722</v>
      </c>
      <c r="I15" s="102">
        <v>0.83418618252870114</v>
      </c>
      <c r="J15" s="98" t="s">
        <v>6</v>
      </c>
      <c r="K15" s="103">
        <v>31.492585991761118</v>
      </c>
      <c r="L15" s="103">
        <f t="shared" si="0"/>
        <v>0</v>
      </c>
    </row>
    <row r="16" spans="1:17">
      <c r="A16" s="96" t="s">
        <v>22</v>
      </c>
      <c r="B16" s="96"/>
      <c r="C16" s="102">
        <v>10.1345490194844</v>
      </c>
      <c r="D16" s="102">
        <v>7.9418653441197948</v>
      </c>
      <c r="E16" s="102">
        <v>2.1706766225005283</v>
      </c>
      <c r="F16" s="102">
        <v>2.055189651578706</v>
      </c>
      <c r="G16" s="102">
        <v>1.6930410632338084</v>
      </c>
      <c r="H16" s="102">
        <v>0.17521322308836673</v>
      </c>
      <c r="I16" s="102">
        <v>0.58728516912238848</v>
      </c>
      <c r="J16" s="98" t="s">
        <v>185</v>
      </c>
      <c r="K16" s="103">
        <v>24.757820093127993</v>
      </c>
      <c r="L16" s="103">
        <f t="shared" si="0"/>
        <v>0</v>
      </c>
    </row>
    <row r="17" spans="1:12">
      <c r="A17" s="96" t="s">
        <v>20</v>
      </c>
      <c r="B17" s="96">
        <v>2012</v>
      </c>
      <c r="C17" s="102">
        <v>17.481671099481225</v>
      </c>
      <c r="D17" s="102">
        <v>6.2744533476138233</v>
      </c>
      <c r="E17" s="102">
        <v>1.2835823905654817</v>
      </c>
      <c r="F17" s="102">
        <v>0.9672947752399389</v>
      </c>
      <c r="G17" s="102">
        <v>1.3104059954990446</v>
      </c>
      <c r="H17" s="102">
        <v>0.45078142090688872</v>
      </c>
      <c r="I17" s="102">
        <v>0.24014003832610667</v>
      </c>
      <c r="J17" s="98" t="s">
        <v>184</v>
      </c>
      <c r="K17" s="103">
        <v>28.008329067632509</v>
      </c>
      <c r="L17" s="103">
        <f t="shared" si="0"/>
        <v>0</v>
      </c>
    </row>
    <row r="18" spans="1:12">
      <c r="A18" s="96" t="s">
        <v>42</v>
      </c>
      <c r="B18" s="96"/>
      <c r="C18" s="102">
        <v>10.825705221090447</v>
      </c>
      <c r="D18" s="102">
        <v>4.7267489228756157</v>
      </c>
      <c r="E18" s="102">
        <v>2.9579213352393627</v>
      </c>
      <c r="F18" s="102">
        <v>1.93222596991134</v>
      </c>
      <c r="G18" s="102">
        <v>1.2491683641695719</v>
      </c>
      <c r="H18" s="102">
        <v>0.10046656349911059</v>
      </c>
      <c r="I18" s="102">
        <v>0.31572321492313088</v>
      </c>
      <c r="J18" s="98" t="s">
        <v>193</v>
      </c>
      <c r="K18" s="103">
        <v>22.107959591708578</v>
      </c>
      <c r="L18" s="103">
        <f t="shared" si="0"/>
        <v>0</v>
      </c>
    </row>
    <row r="19" spans="1:12">
      <c r="A19" s="96" t="s">
        <v>66</v>
      </c>
      <c r="B19" s="96"/>
      <c r="C19" s="102">
        <v>2.4907321528897532</v>
      </c>
      <c r="D19" s="102">
        <v>5.2823388513333676</v>
      </c>
      <c r="E19" s="102">
        <v>3.6274583884660849</v>
      </c>
      <c r="F19" s="102">
        <v>2.8483215733946472</v>
      </c>
      <c r="G19" s="102">
        <v>0.95139422656340489</v>
      </c>
      <c r="H19" s="102">
        <v>0.68906114013963971</v>
      </c>
      <c r="I19" s="102">
        <v>0.71401834993619828</v>
      </c>
      <c r="J19" s="98" t="s">
        <v>204</v>
      </c>
      <c r="K19" s="103">
        <v>16.603324682723098</v>
      </c>
      <c r="L19" s="103">
        <f t="shared" si="0"/>
        <v>0</v>
      </c>
    </row>
    <row r="20" spans="1:12">
      <c r="A20" s="96" t="s">
        <v>62</v>
      </c>
      <c r="B20" s="96"/>
      <c r="C20" s="102">
        <v>5.3915889600010622</v>
      </c>
      <c r="D20" s="102">
        <v>5.4648183868171847</v>
      </c>
      <c r="E20" s="102">
        <v>3.2924081905519009</v>
      </c>
      <c r="F20" s="102">
        <v>2.0533016361937451</v>
      </c>
      <c r="G20" s="102">
        <v>3.4044137939991725</v>
      </c>
      <c r="H20" s="102">
        <v>0.1974720497073704</v>
      </c>
      <c r="I20" s="102">
        <v>0.42514263932448637</v>
      </c>
      <c r="J20" s="98" t="s">
        <v>202</v>
      </c>
      <c r="K20" s="103">
        <v>20.22914565659492</v>
      </c>
      <c r="L20" s="103">
        <f t="shared" si="0"/>
        <v>0</v>
      </c>
    </row>
    <row r="21" spans="1:12">
      <c r="A21" s="96" t="s">
        <v>64</v>
      </c>
      <c r="B21" s="96">
        <v>2014</v>
      </c>
      <c r="C21" s="102">
        <v>5.5074683079120508</v>
      </c>
      <c r="D21" s="102">
        <v>5.2064559709022529</v>
      </c>
      <c r="E21" s="102">
        <v>1.869353780233014</v>
      </c>
      <c r="F21" s="102">
        <v>2.5325538178530613</v>
      </c>
      <c r="G21" s="102">
        <v>0.45977844773336446</v>
      </c>
      <c r="H21" s="102">
        <v>0.62600842745288621</v>
      </c>
      <c r="I21" s="102">
        <v>3.9083350616965919E-2</v>
      </c>
      <c r="J21" s="98" t="s">
        <v>203</v>
      </c>
      <c r="K21" s="103">
        <v>16.240702102703601</v>
      </c>
      <c r="L21" s="103">
        <f t="shared" si="0"/>
        <v>0</v>
      </c>
    </row>
    <row r="22" spans="1:12">
      <c r="A22" s="96" t="s">
        <v>12</v>
      </c>
      <c r="B22" s="96"/>
      <c r="C22" s="102">
        <v>16.357470824858488</v>
      </c>
      <c r="D22" s="102">
        <v>6.8081337751414246</v>
      </c>
      <c r="E22" s="102">
        <v>1.4185924788581039</v>
      </c>
      <c r="F22" s="102">
        <v>1.7190639061285373</v>
      </c>
      <c r="G22" s="102">
        <v>2.1134318014227382</v>
      </c>
      <c r="H22" s="102">
        <v>0.17525950634593021</v>
      </c>
      <c r="I22" s="102">
        <v>2.7485576919827604E-2</v>
      </c>
      <c r="J22" s="98" t="s">
        <v>180</v>
      </c>
      <c r="K22" s="103">
        <v>28.619437869675053</v>
      </c>
      <c r="L22" s="103">
        <f t="shared" si="0"/>
        <v>0</v>
      </c>
    </row>
    <row r="23" spans="1:12">
      <c r="A23" s="96" t="s">
        <v>30</v>
      </c>
      <c r="B23" s="96"/>
      <c r="C23" s="102">
        <v>12.104870812563149</v>
      </c>
      <c r="D23" s="102">
        <v>7.8410084677915934</v>
      </c>
      <c r="E23" s="102">
        <v>1.2608442037586727</v>
      </c>
      <c r="F23" s="102">
        <v>1.041440487828982</v>
      </c>
      <c r="G23" s="102">
        <v>0.4435618610146535</v>
      </c>
      <c r="H23" s="102">
        <v>0.28212801906921975</v>
      </c>
      <c r="I23" s="102">
        <v>0.12215317105655735</v>
      </c>
      <c r="J23" s="98" t="s">
        <v>188</v>
      </c>
      <c r="K23" s="103">
        <v>23.096007023082826</v>
      </c>
      <c r="L23" s="103">
        <f t="shared" si="0"/>
        <v>0</v>
      </c>
    </row>
    <row r="24" spans="1:12">
      <c r="A24" s="96" t="s">
        <v>73</v>
      </c>
      <c r="B24" s="96">
        <v>2014</v>
      </c>
      <c r="C24" s="102">
        <v>2.7482276743645788</v>
      </c>
      <c r="D24" s="102">
        <v>3.9210727609568083</v>
      </c>
      <c r="E24" s="102">
        <v>1.1149447840931108</v>
      </c>
      <c r="F24" s="102">
        <v>0.60641343685651516</v>
      </c>
      <c r="G24" s="102">
        <v>0.73895319107817903</v>
      </c>
      <c r="H24" s="102">
        <v>0.58796103322519089</v>
      </c>
      <c r="I24" s="102" t="s">
        <v>93</v>
      </c>
      <c r="J24" s="98" t="s">
        <v>208</v>
      </c>
      <c r="K24" s="103">
        <v>9.7175728805743837</v>
      </c>
      <c r="L24" s="103">
        <f t="shared" si="0"/>
        <v>0</v>
      </c>
    </row>
    <row r="25" spans="1:12">
      <c r="A25" s="96" t="s">
        <v>68</v>
      </c>
      <c r="B25" s="96"/>
      <c r="C25" s="102">
        <v>7.7460465711474615</v>
      </c>
      <c r="D25" s="102">
        <v>2.7592205770690299</v>
      </c>
      <c r="E25" s="102">
        <v>1.1731714960032316</v>
      </c>
      <c r="F25" s="102">
        <v>1.7986917223435404</v>
      </c>
      <c r="G25" s="102">
        <v>0.64438720128356275</v>
      </c>
      <c r="H25" s="102">
        <v>0.13991646716067538</v>
      </c>
      <c r="I25" s="102">
        <v>0.11520509089969763</v>
      </c>
      <c r="J25" s="98" t="s">
        <v>205</v>
      </c>
      <c r="K25" s="103">
        <v>14.376639125907198</v>
      </c>
      <c r="L25" s="103">
        <f t="shared" si="0"/>
        <v>0</v>
      </c>
    </row>
    <row r="26" spans="1:12">
      <c r="A26" s="96" t="s">
        <v>36</v>
      </c>
      <c r="B26" s="96"/>
      <c r="C26" s="102">
        <v>8.5169905674769186</v>
      </c>
      <c r="D26" s="102">
        <v>5.574562955492687</v>
      </c>
      <c r="E26" s="102">
        <v>3.6118562689751643</v>
      </c>
      <c r="F26" s="102">
        <v>2.6853925283244271</v>
      </c>
      <c r="G26" s="102">
        <v>2.0501469153071157</v>
      </c>
      <c r="H26" s="102">
        <v>0.48741293609304465</v>
      </c>
      <c r="I26" s="102">
        <v>0.30664932070793344</v>
      </c>
      <c r="J26" s="98" t="s">
        <v>36</v>
      </c>
      <c r="K26" s="103">
        <v>23.233011492377294</v>
      </c>
      <c r="L26" s="103">
        <f t="shared" si="0"/>
        <v>0</v>
      </c>
    </row>
    <row r="27" spans="1:12">
      <c r="A27" s="96" t="s">
        <v>75</v>
      </c>
      <c r="B27" s="96">
        <v>2011</v>
      </c>
      <c r="C27" s="102">
        <v>1.8407660345884405</v>
      </c>
      <c r="D27" s="102">
        <v>2.8188973796753398</v>
      </c>
      <c r="E27" s="102">
        <v>1.0869002191811272</v>
      </c>
      <c r="F27" s="102">
        <v>5.8366676435839593E-2</v>
      </c>
      <c r="G27" s="102">
        <v>8.2827757907977112E-3</v>
      </c>
      <c r="H27" s="102">
        <v>0.47288479994665111</v>
      </c>
      <c r="I27" s="102">
        <v>1.0656512965727516</v>
      </c>
      <c r="J27" s="98" t="s">
        <v>209</v>
      </c>
      <c r="K27" s="103">
        <v>7.3517491821909475</v>
      </c>
      <c r="L27" s="103">
        <f t="shared" si="0"/>
        <v>0</v>
      </c>
    </row>
    <row r="28" spans="1:12">
      <c r="A28" s="96" t="s">
        <v>34</v>
      </c>
      <c r="B28" s="96"/>
      <c r="C28" s="102">
        <v>6.3868100058845494</v>
      </c>
      <c r="D28" s="102">
        <v>7.854690047122487</v>
      </c>
      <c r="E28" s="102">
        <v>1.3466399610248978</v>
      </c>
      <c r="F28" s="102">
        <v>3.112972588448768</v>
      </c>
      <c r="G28" s="102">
        <v>2.4518619297326447</v>
      </c>
      <c r="H28" s="102">
        <v>1.3477614898510732</v>
      </c>
      <c r="I28" s="102">
        <v>0.37873142641163882</v>
      </c>
      <c r="J28" s="98" t="s">
        <v>190</v>
      </c>
      <c r="K28" s="103">
        <v>22.879467448476056</v>
      </c>
      <c r="L28" s="103">
        <f t="shared" si="0"/>
        <v>0</v>
      </c>
    </row>
    <row r="29" spans="1:12">
      <c r="A29" s="96" t="s">
        <v>48</v>
      </c>
      <c r="B29" s="96">
        <v>2014</v>
      </c>
      <c r="C29" s="102">
        <v>5.0945563968788861</v>
      </c>
      <c r="D29" s="102">
        <v>7.44998467766447</v>
      </c>
      <c r="E29" s="102">
        <v>2.6178107147136553</v>
      </c>
      <c r="F29" s="102">
        <v>2.531238921885103</v>
      </c>
      <c r="G29" s="102">
        <v>0.72430975470446812</v>
      </c>
      <c r="H29" s="102">
        <v>0.18023501616513307</v>
      </c>
      <c r="I29" s="102">
        <v>0.7732504352151206</v>
      </c>
      <c r="J29" s="98" t="s">
        <v>196</v>
      </c>
      <c r="K29" s="103">
        <v>19.371385917226839</v>
      </c>
      <c r="L29" s="103">
        <f t="shared" si="0"/>
        <v>0</v>
      </c>
    </row>
    <row r="30" spans="1:12">
      <c r="A30" s="96" t="s">
        <v>24</v>
      </c>
      <c r="B30" s="96"/>
      <c r="C30" s="102">
        <v>7.8555045465290689</v>
      </c>
      <c r="D30" s="102">
        <v>5.5463774618756441</v>
      </c>
      <c r="E30" s="102">
        <v>3.0218138316335263</v>
      </c>
      <c r="F30" s="102">
        <v>3.6895772375936704</v>
      </c>
      <c r="G30" s="102">
        <v>0.84469703399460916</v>
      </c>
      <c r="H30" s="102">
        <v>0.67790877897219726</v>
      </c>
      <c r="I30" s="102">
        <v>0.12874547317049664</v>
      </c>
      <c r="J30" s="98" t="s">
        <v>186</v>
      </c>
      <c r="K30" s="103">
        <v>21.764624363769208</v>
      </c>
      <c r="L30" s="103">
        <f t="shared" si="0"/>
        <v>0</v>
      </c>
    </row>
    <row r="31" spans="1:12">
      <c r="A31" s="96" t="s">
        <v>44</v>
      </c>
      <c r="B31" s="96">
        <v>2012</v>
      </c>
      <c r="C31" s="102">
        <v>10.357727976285698</v>
      </c>
      <c r="D31" s="102">
        <v>4.3444356196268146</v>
      </c>
      <c r="E31" s="102">
        <v>1.2393427916022528</v>
      </c>
      <c r="F31" s="102">
        <v>2.2319791315708279</v>
      </c>
      <c r="G31" s="102">
        <v>0.66750549382753177</v>
      </c>
      <c r="H31" s="102">
        <v>0.13285702236192964</v>
      </c>
      <c r="I31" s="102">
        <v>5.7085615777808088E-2</v>
      </c>
      <c r="J31" s="98" t="s">
        <v>194</v>
      </c>
      <c r="K31" s="103">
        <v>19.030933651052866</v>
      </c>
      <c r="L31" s="103">
        <f t="shared" si="0"/>
        <v>0</v>
      </c>
    </row>
    <row r="32" spans="1:12">
      <c r="A32" s="96" t="s">
        <v>28</v>
      </c>
      <c r="B32" s="96"/>
      <c r="C32" s="102">
        <v>14.043060915012889</v>
      </c>
      <c r="D32" s="102">
        <v>6.0529986120165971</v>
      </c>
      <c r="E32" s="102">
        <v>1.2000258081240625</v>
      </c>
      <c r="F32" s="102">
        <v>1.8960491386900153</v>
      </c>
      <c r="G32" s="102">
        <v>2.1060141366506961</v>
      </c>
      <c r="H32" s="102">
        <v>0.1983126479920464</v>
      </c>
      <c r="I32" s="102">
        <v>2.6428717839473229E-4</v>
      </c>
      <c r="J32" s="98" t="s">
        <v>28</v>
      </c>
      <c r="K32" s="103">
        <v>25.496725545664695</v>
      </c>
      <c r="L32" s="103">
        <f t="shared" si="0"/>
        <v>0</v>
      </c>
    </row>
    <row r="33" spans="1:12">
      <c r="A33" s="96" t="s">
        <v>56</v>
      </c>
      <c r="B33" s="96"/>
      <c r="C33" s="102">
        <v>7.484832956385179</v>
      </c>
      <c r="D33" s="102">
        <v>5.6114242052504899</v>
      </c>
      <c r="E33" s="102">
        <v>2.0551742291045296</v>
      </c>
      <c r="F33" s="102">
        <v>1.88679655938109</v>
      </c>
      <c r="G33" s="102">
        <v>0.64692321352688031</v>
      </c>
      <c r="H33" s="102">
        <v>0.3792727923612686</v>
      </c>
      <c r="I33" s="102">
        <v>3.8955733349975825E-2</v>
      </c>
      <c r="J33" s="98" t="s">
        <v>200</v>
      </c>
      <c r="K33" s="103">
        <v>18.103379689359414</v>
      </c>
      <c r="L33" s="103">
        <f t="shared" si="0"/>
        <v>0</v>
      </c>
    </row>
    <row r="34" spans="1:12">
      <c r="A34" s="96" t="s">
        <v>32</v>
      </c>
      <c r="B34" s="96"/>
      <c r="C34" s="102">
        <v>11.966285085970739</v>
      </c>
      <c r="D34" s="102">
        <v>6.1476347868704231</v>
      </c>
      <c r="E34" s="102">
        <v>1.9577264485545838</v>
      </c>
      <c r="F34" s="102">
        <v>2.1047710685009284</v>
      </c>
      <c r="G34" s="102">
        <v>1.1240880333748735</v>
      </c>
      <c r="H34" s="102">
        <v>0.65498909403751582</v>
      </c>
      <c r="I34" s="102">
        <v>2.2335186590334951E-2</v>
      </c>
      <c r="J34" s="98" t="s">
        <v>189</v>
      </c>
      <c r="K34" s="103">
        <v>23.977829703899395</v>
      </c>
      <c r="L34" s="103">
        <f t="shared" si="0"/>
        <v>0</v>
      </c>
    </row>
    <row r="35" spans="1:12">
      <c r="A35" s="96" t="s">
        <v>26</v>
      </c>
      <c r="B35" s="96"/>
      <c r="C35" s="102">
        <v>11.972845699817785</v>
      </c>
      <c r="D35" s="102">
        <v>6.3725670822052773</v>
      </c>
      <c r="E35" s="102">
        <v>1.3317454155077901</v>
      </c>
      <c r="F35" s="102">
        <v>2.5386426768236254</v>
      </c>
      <c r="G35" s="102">
        <v>3.7303328989176454</v>
      </c>
      <c r="H35" s="102">
        <v>0.23261265261149583</v>
      </c>
      <c r="I35" s="102">
        <v>0.10120491377234159</v>
      </c>
      <c r="J35" s="98" t="s">
        <v>187</v>
      </c>
      <c r="K35" s="103">
        <v>26.279951339655955</v>
      </c>
      <c r="L35" s="103">
        <f t="shared" si="0"/>
        <v>0</v>
      </c>
    </row>
    <row r="36" spans="1:12">
      <c r="A36" s="96" t="s">
        <v>18</v>
      </c>
      <c r="B36" s="96"/>
      <c r="C36" s="102">
        <v>9.9561819661960023</v>
      </c>
      <c r="D36" s="102">
        <v>6.5518557609746022</v>
      </c>
      <c r="E36" s="102">
        <v>3.637466545654036</v>
      </c>
      <c r="F36" s="102">
        <v>4.2535509477814983</v>
      </c>
      <c r="G36" s="102">
        <v>1.8173913481731256</v>
      </c>
      <c r="H36" s="102">
        <v>0.71044155177220458</v>
      </c>
      <c r="I36" s="102">
        <v>0.45934795773584991</v>
      </c>
      <c r="J36" s="98" t="s">
        <v>183</v>
      </c>
      <c r="K36" s="103">
        <v>27.386236078287318</v>
      </c>
      <c r="L36" s="103">
        <f t="shared" si="0"/>
        <v>0</v>
      </c>
    </row>
    <row r="37" spans="1:12">
      <c r="A37" s="96" t="s">
        <v>46</v>
      </c>
      <c r="B37" s="96"/>
      <c r="C37" s="102">
        <v>6.6412831025747359</v>
      </c>
      <c r="D37" s="102">
        <v>6.6298054429604143</v>
      </c>
      <c r="E37" s="102">
        <v>1.5576160499664558</v>
      </c>
      <c r="F37" s="102">
        <v>2.2565779944649735</v>
      </c>
      <c r="G37" s="102">
        <v>1.3406875629520667</v>
      </c>
      <c r="H37" s="102">
        <v>0.64317991525945439</v>
      </c>
      <c r="I37" s="102">
        <v>0.12588443831221849</v>
      </c>
      <c r="J37" s="98" t="s">
        <v>195</v>
      </c>
      <c r="K37" s="103">
        <v>19.195034506490316</v>
      </c>
      <c r="L37" s="103">
        <f t="shared" si="0"/>
        <v>0</v>
      </c>
    </row>
    <row r="38" spans="1:12">
      <c r="A38" s="96" t="s">
        <v>69</v>
      </c>
      <c r="B38" s="96"/>
      <c r="C38" s="102">
        <v>8.2589098386971269</v>
      </c>
      <c r="D38" s="102">
        <v>3.9843826197446273</v>
      </c>
      <c r="E38" s="102">
        <v>0.43874352182593118</v>
      </c>
      <c r="F38" s="102">
        <v>0.33123177739832088</v>
      </c>
      <c r="G38" s="102">
        <v>0.14422645294141936</v>
      </c>
      <c r="H38" s="102">
        <v>0.20177194632149961</v>
      </c>
      <c r="I38" s="102">
        <v>0</v>
      </c>
      <c r="J38" s="98" t="s">
        <v>206</v>
      </c>
      <c r="K38" s="103">
        <v>13.359266156928925</v>
      </c>
      <c r="L38" s="103">
        <f t="shared" si="0"/>
        <v>0</v>
      </c>
    </row>
    <row r="39" spans="1:12">
      <c r="A39" s="96" t="s">
        <v>38</v>
      </c>
      <c r="B39" s="96"/>
      <c r="C39" s="102">
        <v>6.6043198188592127</v>
      </c>
      <c r="D39" s="102">
        <v>7.1480690695535989</v>
      </c>
      <c r="E39" s="102">
        <v>3.8022090488437223</v>
      </c>
      <c r="F39" s="102">
        <v>1.9738681714923652</v>
      </c>
      <c r="G39" s="102">
        <v>0.52903240626589187</v>
      </c>
      <c r="H39" s="102">
        <v>0.38127112374352484</v>
      </c>
      <c r="I39" s="102">
        <v>1.4350606323111339</v>
      </c>
      <c r="J39" s="98" t="s">
        <v>191</v>
      </c>
      <c r="K39" s="103">
        <v>21.873830271069444</v>
      </c>
      <c r="L39" s="103">
        <f t="shared" si="0"/>
        <v>0</v>
      </c>
    </row>
    <row r="40" spans="1:12">
      <c r="A40" s="96" t="s">
        <v>52</v>
      </c>
      <c r="B40" s="96"/>
      <c r="C40" s="102">
        <v>6.9709327941224313</v>
      </c>
      <c r="D40" s="102">
        <v>8.0244695399302355</v>
      </c>
      <c r="E40" s="102">
        <v>0.6880141947956705</v>
      </c>
      <c r="F40" s="102">
        <v>1.4212007385736918</v>
      </c>
      <c r="G40" s="102">
        <v>0.53196520884014864</v>
      </c>
      <c r="H40" s="102">
        <v>0.88969761046208873</v>
      </c>
      <c r="I40" s="102">
        <v>0.27578310482453894</v>
      </c>
      <c r="J40" s="98" t="s">
        <v>198</v>
      </c>
      <c r="K40" s="103">
        <v>18.802063191548811</v>
      </c>
      <c r="L40" s="103">
        <f t="shared" si="0"/>
        <v>0</v>
      </c>
    </row>
    <row r="41" spans="1:12">
      <c r="A41" s="96"/>
      <c r="B41" s="96"/>
      <c r="C41" s="104"/>
      <c r="D41" s="104"/>
      <c r="E41" s="104"/>
      <c r="F41" s="104"/>
      <c r="G41" s="104"/>
      <c r="H41" s="104"/>
      <c r="I41" s="104"/>
      <c r="J41" s="98"/>
      <c r="K41" s="97"/>
      <c r="L41" s="97"/>
    </row>
    <row r="42" spans="1:12">
      <c r="A42" s="96" t="s">
        <v>40</v>
      </c>
      <c r="B42" s="96"/>
      <c r="C42" s="102">
        <f>AVERAGE(C6:C40)</f>
        <v>8.6903907380269878</v>
      </c>
      <c r="D42" s="102">
        <f>AVERAGE(D6:D40)</f>
        <v>5.9894715455891259</v>
      </c>
      <c r="E42" s="102">
        <f>AVERAGE(E6:E40)</f>
        <v>2.1344396896253173</v>
      </c>
      <c r="F42" s="102">
        <f>AVERAGE(F6:F40)</f>
        <v>2.1158686911572975</v>
      </c>
      <c r="G42" s="102">
        <f t="shared" ref="G42:L42" si="1">AVERAGE(G6:G40)</f>
        <v>1.3743553504067403</v>
      </c>
      <c r="H42" s="102">
        <f>AVERAGE(H6:H40)</f>
        <v>0.5203949596158628</v>
      </c>
      <c r="I42" s="102">
        <f t="shared" si="1"/>
        <v>0.35401509687861893</v>
      </c>
      <c r="J42" s="98" t="s">
        <v>192</v>
      </c>
      <c r="K42" s="103">
        <f t="shared" si="1"/>
        <v>21.168821354246276</v>
      </c>
      <c r="L42" s="103">
        <f t="shared" si="1"/>
        <v>0</v>
      </c>
    </row>
    <row r="43" spans="1:12">
      <c r="A43" s="96"/>
      <c r="B43" s="96"/>
      <c r="C43" s="97"/>
      <c r="D43" s="97"/>
      <c r="E43" s="97"/>
      <c r="F43" s="97"/>
      <c r="G43" s="97"/>
      <c r="H43" s="97"/>
      <c r="I43" s="97"/>
      <c r="J43" s="98"/>
      <c r="K43" s="97"/>
      <c r="L43" s="97"/>
    </row>
    <row r="44" spans="1:12">
      <c r="A44" s="96"/>
      <c r="B44" s="96"/>
      <c r="C44" s="97"/>
      <c r="D44" s="97"/>
      <c r="E44" s="97"/>
      <c r="F44" s="97"/>
      <c r="G44" s="97"/>
      <c r="H44" s="97"/>
      <c r="I44" s="97"/>
      <c r="J44" s="98"/>
      <c r="K44" s="97"/>
      <c r="L44" s="97"/>
    </row>
    <row r="45" spans="1:12">
      <c r="A45" s="105" t="s">
        <v>82</v>
      </c>
      <c r="B45" s="96"/>
      <c r="C45" s="97"/>
      <c r="D45" s="97"/>
      <c r="E45" s="97"/>
      <c r="F45" s="97"/>
      <c r="G45" s="97"/>
      <c r="H45" s="97"/>
      <c r="I45" s="97"/>
      <c r="J45" s="98"/>
      <c r="K45" s="97"/>
      <c r="L45" s="97"/>
    </row>
    <row r="46" spans="1:12">
      <c r="A46" s="96" t="s">
        <v>139</v>
      </c>
      <c r="B46" s="96"/>
      <c r="C46" s="97"/>
      <c r="D46" s="97"/>
      <c r="E46" s="97"/>
      <c r="F46" s="97"/>
      <c r="G46" s="97"/>
      <c r="H46" s="97"/>
      <c r="I46" s="97"/>
      <c r="J46" s="98"/>
      <c r="K46" s="97"/>
      <c r="L46" s="97"/>
    </row>
    <row r="47" spans="1:12">
      <c r="A47" s="96"/>
      <c r="B47" s="96"/>
      <c r="C47" s="97"/>
      <c r="D47" s="97"/>
      <c r="E47" s="97"/>
      <c r="F47" s="97"/>
      <c r="G47" s="97"/>
      <c r="H47" s="97"/>
      <c r="I47" s="97"/>
      <c r="J47" s="98"/>
      <c r="K47" s="97"/>
      <c r="L47" s="97"/>
    </row>
    <row r="48" spans="1:12">
      <c r="A48" s="96"/>
      <c r="B48" s="96"/>
      <c r="C48" s="97"/>
      <c r="D48" s="97"/>
      <c r="E48" s="97"/>
      <c r="F48" s="97"/>
      <c r="G48" s="97"/>
      <c r="H48" s="97"/>
      <c r="I48" s="97"/>
      <c r="J48" s="98"/>
      <c r="K48" s="97"/>
      <c r="L48" s="97"/>
    </row>
    <row r="49" spans="1:12">
      <c r="A49" s="96"/>
      <c r="B49" s="96"/>
      <c r="C49" s="97"/>
      <c r="D49" s="97"/>
      <c r="E49" s="97"/>
      <c r="F49" s="97"/>
      <c r="G49" s="97"/>
      <c r="H49" s="97"/>
      <c r="I49" s="97"/>
      <c r="J49" s="98"/>
      <c r="K49" s="97"/>
      <c r="L49" s="97"/>
    </row>
    <row r="50" spans="1:12">
      <c r="A50" s="96"/>
      <c r="B50" s="96"/>
      <c r="C50" s="97"/>
      <c r="D50" s="97"/>
      <c r="E50" s="97"/>
      <c r="F50" s="97"/>
      <c r="G50" s="97"/>
      <c r="H50" s="97"/>
      <c r="I50" s="97"/>
      <c r="J50" s="98"/>
      <c r="K50" s="97"/>
      <c r="L50" s="97"/>
    </row>
  </sheetData>
  <hyperlinks>
    <hyperlink ref="L1" location="ReadMe!A13" display="Back to ReadMe"/>
  </hyperlinks>
  <pageMargins left="0.70866141732283472" right="0.70866141732283472" top="0.74803149606299213" bottom="0.74803149606299213" header="0.31496062992125984" footer="0.31496062992125984"/>
  <pageSetup paperSize="9" scale="85" orientation="landscape" r:id="rId1"/>
  <headerFooter>
    <oddFooter>&amp;RSource: OECD (2016), &amp;"Arial,Regular"&amp;9OECD Social Expenditure database,  (www.oecd.org/social/expenditure.htm).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6"/>
  <sheetViews>
    <sheetView zoomScale="70" zoomScaleNormal="70" workbookViewId="0">
      <selection sqref="A1:AA55"/>
    </sheetView>
  </sheetViews>
  <sheetFormatPr defaultRowHeight="12.75"/>
  <cols>
    <col min="1" max="1" width="2.375" style="29" customWidth="1"/>
    <col min="2" max="2" width="13.625" style="29" customWidth="1"/>
    <col min="3" max="3" width="9" style="29"/>
    <col min="4" max="5" width="10.25" style="32" customWidth="1"/>
    <col min="6" max="6" width="3.75" style="32" customWidth="1"/>
    <col min="7" max="8" width="11.25" style="32" customWidth="1"/>
    <col min="9" max="9" width="4" style="32" customWidth="1"/>
    <col min="10" max="11" width="10.75" style="32" customWidth="1"/>
    <col min="12" max="12" width="4.375" style="32" customWidth="1"/>
    <col min="13" max="14" width="9.75" style="32" customWidth="1"/>
    <col min="15" max="15" width="4.25" style="32" customWidth="1"/>
    <col min="16" max="17" width="10.375" style="32" customWidth="1"/>
    <col min="18" max="18" width="4" style="32" customWidth="1"/>
    <col min="19" max="20" width="10.375" style="32" customWidth="1"/>
    <col min="21" max="21" width="4.125" style="32" customWidth="1"/>
    <col min="22" max="23" width="10.25" style="33" customWidth="1"/>
    <col min="24" max="24" width="2.75" style="33" customWidth="1"/>
    <col min="25" max="25" width="9" style="33" customWidth="1"/>
    <col min="26" max="26" width="9" style="29" customWidth="1"/>
    <col min="27" max="27" width="14.875" style="29" customWidth="1"/>
    <col min="28" max="28" width="13.875" style="29" bestFit="1" customWidth="1"/>
    <col min="29" max="16384" width="9" style="29"/>
  </cols>
  <sheetData>
    <row r="1" spans="1:28" ht="27" customHeight="1">
      <c r="A1" s="86" t="s">
        <v>142</v>
      </c>
      <c r="AB1" s="65" t="s">
        <v>164</v>
      </c>
    </row>
    <row r="2" spans="1:28" ht="16.5" customHeight="1">
      <c r="D2" s="32" t="s">
        <v>94</v>
      </c>
      <c r="G2" s="32" t="s">
        <v>94</v>
      </c>
      <c r="J2" s="32" t="s">
        <v>94</v>
      </c>
      <c r="M2" s="32" t="s">
        <v>94</v>
      </c>
      <c r="P2" s="32" t="s">
        <v>94</v>
      </c>
      <c r="S2" s="32" t="s">
        <v>94</v>
      </c>
      <c r="V2" s="32" t="s">
        <v>94</v>
      </c>
      <c r="Y2" s="32" t="s">
        <v>94</v>
      </c>
      <c r="Z2" s="33"/>
    </row>
    <row r="3" spans="1:28" ht="25.5">
      <c r="D3" s="34" t="s">
        <v>95</v>
      </c>
      <c r="E3" s="34" t="s">
        <v>96</v>
      </c>
      <c r="F3" s="34"/>
      <c r="G3" s="34" t="s">
        <v>95</v>
      </c>
      <c r="H3" s="34" t="s">
        <v>96</v>
      </c>
      <c r="I3" s="34"/>
      <c r="J3" s="34" t="s">
        <v>95</v>
      </c>
      <c r="K3" s="34" t="s">
        <v>96</v>
      </c>
      <c r="L3" s="34"/>
      <c r="M3" s="34" t="s">
        <v>95</v>
      </c>
      <c r="N3" s="34" t="s">
        <v>96</v>
      </c>
      <c r="O3" s="34"/>
      <c r="P3" s="34" t="s">
        <v>95</v>
      </c>
      <c r="Q3" s="34" t="s">
        <v>96</v>
      </c>
      <c r="R3" s="34"/>
      <c r="S3" s="34" t="s">
        <v>95</v>
      </c>
      <c r="T3" s="34" t="s">
        <v>96</v>
      </c>
      <c r="U3" s="34"/>
      <c r="V3" s="35" t="s">
        <v>95</v>
      </c>
      <c r="W3" s="35" t="s">
        <v>96</v>
      </c>
      <c r="X3" s="35"/>
      <c r="Y3" s="35" t="s">
        <v>95</v>
      </c>
      <c r="Z3" s="35" t="s">
        <v>96</v>
      </c>
    </row>
    <row r="4" spans="1:28" ht="24.75" customHeight="1">
      <c r="D4" s="138" t="s">
        <v>97</v>
      </c>
      <c r="E4" s="138"/>
      <c r="F4" s="31"/>
      <c r="G4" s="138" t="s">
        <v>98</v>
      </c>
      <c r="H4" s="138"/>
      <c r="I4" s="31"/>
      <c r="J4" s="138" t="s">
        <v>99</v>
      </c>
      <c r="K4" s="138"/>
      <c r="L4" s="31"/>
      <c r="M4" s="138" t="s">
        <v>89</v>
      </c>
      <c r="N4" s="138"/>
      <c r="O4" s="31"/>
      <c r="P4" s="138" t="s">
        <v>88</v>
      </c>
      <c r="Q4" s="138"/>
      <c r="R4" s="31"/>
      <c r="S4" s="138" t="s">
        <v>100</v>
      </c>
      <c r="T4" s="138"/>
      <c r="U4" s="31"/>
      <c r="V4" s="138" t="s">
        <v>84</v>
      </c>
      <c r="W4" s="138"/>
      <c r="X4" s="31"/>
      <c r="Y4" s="138" t="s">
        <v>85</v>
      </c>
      <c r="Z4" s="138"/>
    </row>
    <row r="5" spans="1:28" ht="24.75" customHeight="1">
      <c r="D5" s="91"/>
      <c r="E5" s="91"/>
      <c r="F5" s="91"/>
      <c r="G5" s="91"/>
      <c r="H5" s="91"/>
      <c r="I5" s="91"/>
      <c r="J5" s="91"/>
      <c r="K5" s="91"/>
      <c r="L5" s="91"/>
      <c r="M5" s="91"/>
      <c r="N5" s="91"/>
      <c r="O5" s="91"/>
      <c r="P5" s="91"/>
      <c r="Q5" s="91"/>
      <c r="R5" s="91"/>
      <c r="S5" s="91"/>
      <c r="T5" s="91"/>
      <c r="U5" s="91"/>
      <c r="V5" s="91"/>
      <c r="W5" s="91"/>
      <c r="X5" s="91"/>
      <c r="Y5" s="91"/>
      <c r="Z5" s="91"/>
    </row>
    <row r="6" spans="1:28">
      <c r="B6" s="29" t="s">
        <v>54</v>
      </c>
      <c r="C6" s="33" t="s">
        <v>55</v>
      </c>
      <c r="D6" s="36">
        <v>0.49438563882945064</v>
      </c>
      <c r="E6" s="36">
        <v>5.8531358104076698</v>
      </c>
      <c r="F6" s="36"/>
      <c r="G6" s="36">
        <v>0.19244627224812802</v>
      </c>
      <c r="H6" s="36">
        <v>2.9910435960843671</v>
      </c>
      <c r="I6" s="36"/>
      <c r="J6" s="36">
        <v>2.9341119051736628</v>
      </c>
      <c r="K6" s="36">
        <v>4.9443476197160381</v>
      </c>
      <c r="L6" s="36"/>
      <c r="M6" s="36">
        <v>14.108758335999516</v>
      </c>
      <c r="N6" s="36">
        <v>3.1843568663017208</v>
      </c>
      <c r="O6" s="36"/>
      <c r="P6" s="36">
        <v>21.535142160479044</v>
      </c>
      <c r="Q6" s="36">
        <v>13.089639186395152</v>
      </c>
      <c r="R6" s="36"/>
      <c r="S6" s="36">
        <v>4.6864297086009259</v>
      </c>
      <c r="T6" s="36">
        <v>5.3546027794961137</v>
      </c>
      <c r="U6" s="36"/>
      <c r="V6" s="36">
        <v>4.3450227704348547</v>
      </c>
      <c r="W6" s="36">
        <v>4.1825642729285137</v>
      </c>
      <c r="X6" s="36"/>
      <c r="Y6" s="36">
        <v>2.9614714398777267</v>
      </c>
      <c r="Z6" s="36">
        <v>3.4944488353779888</v>
      </c>
      <c r="AA6" s="98" t="s">
        <v>199</v>
      </c>
    </row>
    <row r="7" spans="1:28">
      <c r="B7" s="29" t="s">
        <v>16</v>
      </c>
      <c r="C7" s="33" t="s">
        <v>17</v>
      </c>
      <c r="D7" s="36">
        <v>2.7674509861170522</v>
      </c>
      <c r="E7" s="36">
        <v>2.3674776276605769</v>
      </c>
      <c r="F7" s="36"/>
      <c r="G7" s="36">
        <v>2.9217171393471348</v>
      </c>
      <c r="H7" s="36">
        <v>-0.24205082209127227</v>
      </c>
      <c r="I7" s="36"/>
      <c r="J7" s="36">
        <v>-0.14900516380238288</v>
      </c>
      <c r="K7" s="36">
        <v>0.74713497065881285</v>
      </c>
      <c r="L7" s="36"/>
      <c r="M7" s="36">
        <v>5.7199533277817753</v>
      </c>
      <c r="N7" s="36">
        <v>-7.7968873296387002</v>
      </c>
      <c r="O7" s="36"/>
      <c r="P7" s="36">
        <v>4.2941855993011639</v>
      </c>
      <c r="Q7" s="36">
        <v>6.588026621950938</v>
      </c>
      <c r="R7" s="36"/>
      <c r="S7" s="36">
        <v>0.54860278569827581</v>
      </c>
      <c r="T7" s="36">
        <v>0.99660217422070829</v>
      </c>
      <c r="U7" s="36"/>
      <c r="V7" s="36">
        <v>2.6062957950080063</v>
      </c>
      <c r="W7" s="36">
        <v>1.194434834363868</v>
      </c>
      <c r="X7" s="36"/>
      <c r="Y7" s="36">
        <v>1.2042082643282099</v>
      </c>
      <c r="Z7" s="36">
        <v>-0.50275143878729622</v>
      </c>
      <c r="AA7" s="98" t="s">
        <v>182</v>
      </c>
    </row>
    <row r="8" spans="1:28">
      <c r="B8" s="29" t="s">
        <v>10</v>
      </c>
      <c r="C8" s="33" t="s">
        <v>11</v>
      </c>
      <c r="D8" s="36">
        <v>3.8492532312802239</v>
      </c>
      <c r="E8" s="36">
        <v>2.4871155922299089</v>
      </c>
      <c r="F8" s="36"/>
      <c r="G8" s="36">
        <v>3.5204202192573262</v>
      </c>
      <c r="H8" s="36">
        <v>-0.83052043323891311</v>
      </c>
      <c r="I8" s="36"/>
      <c r="J8" s="36">
        <v>4.6233073980861805</v>
      </c>
      <c r="K8" s="36">
        <v>3.9010240951058641</v>
      </c>
      <c r="L8" s="36"/>
      <c r="M8" s="36">
        <v>39.348963231487808</v>
      </c>
      <c r="N8" s="36">
        <v>1.7269363022293831</v>
      </c>
      <c r="O8" s="36"/>
      <c r="P8" s="36">
        <v>1.5936120025432701</v>
      </c>
      <c r="Q8" s="36">
        <v>2.1245155167540801</v>
      </c>
      <c r="R8" s="36"/>
      <c r="S8" s="36">
        <v>4.8719339424286661</v>
      </c>
      <c r="T8" s="36">
        <v>3.3628740349763255</v>
      </c>
      <c r="U8" s="36"/>
      <c r="V8" s="36">
        <v>3.8173356866606296</v>
      </c>
      <c r="W8" s="36">
        <v>1.6757408196973813</v>
      </c>
      <c r="X8" s="36"/>
      <c r="Y8" s="36">
        <v>3.0439108615052506</v>
      </c>
      <c r="Z8" s="36">
        <v>1.432735024831004</v>
      </c>
      <c r="AA8" s="98" t="s">
        <v>179</v>
      </c>
    </row>
    <row r="9" spans="1:28">
      <c r="B9" s="29" t="s">
        <v>60</v>
      </c>
      <c r="C9" s="33" t="s">
        <v>61</v>
      </c>
      <c r="D9" s="36">
        <v>2.8604071783167</v>
      </c>
      <c r="E9" s="36">
        <v>3.0310719827922386</v>
      </c>
      <c r="F9" s="36"/>
      <c r="G9" s="36">
        <v>7.7865271207292039</v>
      </c>
      <c r="H9" s="36">
        <v>-7.1104975312254393</v>
      </c>
      <c r="I9" s="36"/>
      <c r="J9" s="36">
        <v>1.2227984666598446</v>
      </c>
      <c r="K9" s="36">
        <v>-1.1843852486627555</v>
      </c>
      <c r="L9" s="36"/>
      <c r="M9" s="36">
        <v>-0.33148128541690769</v>
      </c>
      <c r="N9" s="36">
        <v>-3.3440816064992247</v>
      </c>
      <c r="O9" s="36"/>
      <c r="P9" s="36">
        <v>0.22678839532788117</v>
      </c>
      <c r="Q9" s="36">
        <v>0.78241292624436198</v>
      </c>
      <c r="R9" s="36"/>
      <c r="S9" s="36">
        <v>0.28118353933118667</v>
      </c>
      <c r="T9" s="36">
        <v>-0.17298507974415145</v>
      </c>
      <c r="U9" s="36"/>
      <c r="V9" s="36">
        <v>4.4542647326831801</v>
      </c>
      <c r="W9" s="36">
        <v>1.6576305410040988</v>
      </c>
      <c r="X9" s="36"/>
      <c r="Y9" s="36">
        <v>5.4501508271185681</v>
      </c>
      <c r="Z9" s="36">
        <v>0.28328848533369355</v>
      </c>
      <c r="AA9" s="98" t="s">
        <v>60</v>
      </c>
    </row>
    <row r="10" spans="1:28">
      <c r="B10" s="29" t="s">
        <v>71</v>
      </c>
      <c r="C10" s="33" t="s">
        <v>72</v>
      </c>
      <c r="D10" s="36">
        <v>2.4054311283895715</v>
      </c>
      <c r="E10" s="36">
        <v>0.84725801658407818</v>
      </c>
      <c r="F10" s="36"/>
      <c r="G10" s="36">
        <v>6.8804708353559167</v>
      </c>
      <c r="H10" s="36">
        <v>3.2399596037645382</v>
      </c>
      <c r="I10" s="36"/>
      <c r="J10" s="36">
        <v>8.0475454396162256</v>
      </c>
      <c r="K10" s="36">
        <v>-0.46528219600617149</v>
      </c>
      <c r="L10" s="36"/>
      <c r="M10" s="36">
        <v>22.051641433700965</v>
      </c>
      <c r="N10" s="36">
        <v>1.5380520035825271</v>
      </c>
      <c r="O10" s="36"/>
      <c r="P10" s="36">
        <v>13.396487484326835</v>
      </c>
      <c r="Q10" s="36">
        <v>4.1132679195339987</v>
      </c>
      <c r="R10" s="36"/>
      <c r="S10" s="36">
        <v>13.928651688059276</v>
      </c>
      <c r="T10" s="36">
        <v>1.1046640631977909</v>
      </c>
      <c r="U10" s="36"/>
      <c r="V10" s="36">
        <v>8.9052879530800055</v>
      </c>
      <c r="W10" s="36">
        <v>8.3534933937323927</v>
      </c>
      <c r="X10" s="36"/>
      <c r="Y10" s="36">
        <v>17.185052070461229</v>
      </c>
      <c r="Z10" s="36">
        <v>3.0556784024857904</v>
      </c>
      <c r="AA10" s="98" t="s">
        <v>207</v>
      </c>
    </row>
    <row r="11" spans="1:28">
      <c r="B11" s="29" t="s">
        <v>50</v>
      </c>
      <c r="C11" s="33" t="s">
        <v>51</v>
      </c>
      <c r="D11" s="36">
        <v>6.8159114889258436</v>
      </c>
      <c r="E11" s="36">
        <v>2.939958090641575</v>
      </c>
      <c r="F11" s="36"/>
      <c r="G11" s="36">
        <v>12.404610779883447</v>
      </c>
      <c r="H11" s="36">
        <v>-6.0706291224655402</v>
      </c>
      <c r="I11" s="36"/>
      <c r="J11" s="36">
        <v>1.5374161595256255</v>
      </c>
      <c r="K11" s="36">
        <v>-2.2746486956332532</v>
      </c>
      <c r="L11" s="36"/>
      <c r="M11" s="36">
        <v>1.0295631279523463</v>
      </c>
      <c r="N11" s="36">
        <v>38.198744731702789</v>
      </c>
      <c r="O11" s="36"/>
      <c r="P11" s="36">
        <v>-13.827586334389569</v>
      </c>
      <c r="Q11" s="36">
        <v>17.504389867072447</v>
      </c>
      <c r="R11" s="36"/>
      <c r="S11" s="36">
        <v>-0.84636523304190514</v>
      </c>
      <c r="T11" s="36">
        <v>1.1358679090089225</v>
      </c>
      <c r="U11" s="36"/>
      <c r="V11" s="36">
        <v>4.7450087843381734</v>
      </c>
      <c r="W11" s="36">
        <v>5.5952550885223218E-2</v>
      </c>
      <c r="X11" s="36"/>
      <c r="Y11" s="36">
        <v>10.659490383666386</v>
      </c>
      <c r="Z11" s="36">
        <v>-1.4901361373981175</v>
      </c>
      <c r="AA11" s="98" t="s">
        <v>197</v>
      </c>
    </row>
    <row r="12" spans="1:28">
      <c r="B12" s="29" t="s">
        <v>14</v>
      </c>
      <c r="C12" s="33" t="s">
        <v>15</v>
      </c>
      <c r="D12" s="36">
        <v>3.3501076169300577</v>
      </c>
      <c r="E12" s="36">
        <v>2.3403042708676125</v>
      </c>
      <c r="F12" s="36"/>
      <c r="G12" s="36">
        <v>-0.38147876224303728</v>
      </c>
      <c r="H12" s="36">
        <v>5.0751801793628921</v>
      </c>
      <c r="I12" s="36"/>
      <c r="J12" s="36">
        <v>2.925468992133534</v>
      </c>
      <c r="K12" s="36">
        <v>-0.84585082263012268</v>
      </c>
      <c r="L12" s="36"/>
      <c r="M12" s="36">
        <v>-0.24129083650277891</v>
      </c>
      <c r="N12" s="36">
        <v>1.3631168971510412</v>
      </c>
      <c r="O12" s="36"/>
      <c r="P12" s="36">
        <v>-2.8008151689235348</v>
      </c>
      <c r="Q12" s="36">
        <v>15.171185925848985</v>
      </c>
      <c r="R12" s="36"/>
      <c r="S12" s="36">
        <v>1.641561384584503</v>
      </c>
      <c r="T12" s="36">
        <v>1.5529373207246522</v>
      </c>
      <c r="U12" s="36"/>
      <c r="V12" s="36">
        <v>3.84689612403385</v>
      </c>
      <c r="W12" s="36">
        <v>7.0900566537805076E-2</v>
      </c>
      <c r="X12" s="36"/>
      <c r="Y12" s="36">
        <v>2.2520261931673557</v>
      </c>
      <c r="Z12" s="36">
        <v>-1.3346591685531486</v>
      </c>
      <c r="AA12" s="98" t="s">
        <v>181</v>
      </c>
    </row>
    <row r="13" spans="1:28">
      <c r="B13" s="29" t="s">
        <v>58</v>
      </c>
      <c r="C13" s="33" t="s">
        <v>59</v>
      </c>
      <c r="D13" s="36">
        <v>8.2470700252769227</v>
      </c>
      <c r="E13" s="36">
        <v>-0.65282849871733006</v>
      </c>
      <c r="F13" s="36"/>
      <c r="G13" s="36">
        <v>68.696095056930972</v>
      </c>
      <c r="H13" s="36">
        <v>-13.374690589104162</v>
      </c>
      <c r="I13" s="36"/>
      <c r="J13" s="36">
        <v>9.1438205617133885</v>
      </c>
      <c r="K13" s="36">
        <v>-0.83679452798487475</v>
      </c>
      <c r="L13" s="36"/>
      <c r="M13" s="36">
        <v>1.530465300334241</v>
      </c>
      <c r="N13" s="36">
        <v>9.7834224330539499</v>
      </c>
      <c r="O13" s="36"/>
      <c r="P13" s="36">
        <v>-1.5886728584528895</v>
      </c>
      <c r="Q13" s="36">
        <v>3.2351664352983001</v>
      </c>
      <c r="R13" s="36"/>
      <c r="S13" s="36">
        <v>8.1586112049171646</v>
      </c>
      <c r="T13" s="36">
        <v>-0.67043237510826614</v>
      </c>
      <c r="U13" s="36"/>
      <c r="V13" s="36">
        <v>7.2216818540094492</v>
      </c>
      <c r="W13" s="36">
        <v>1.2604088591618243</v>
      </c>
      <c r="X13" s="36"/>
      <c r="Y13" s="36">
        <v>7.9419181684953228</v>
      </c>
      <c r="Z13" s="36">
        <v>-1.9997003055849554</v>
      </c>
      <c r="AA13" s="98" t="s">
        <v>201</v>
      </c>
    </row>
    <row r="14" spans="1:28">
      <c r="B14" s="29" t="s">
        <v>8</v>
      </c>
      <c r="C14" s="33" t="s">
        <v>9</v>
      </c>
      <c r="D14" s="36">
        <v>4.3711279682013497</v>
      </c>
      <c r="E14" s="36">
        <v>4.6415143136632473</v>
      </c>
      <c r="F14" s="36"/>
      <c r="G14" s="36">
        <v>-0.46675040481545127</v>
      </c>
      <c r="H14" s="36">
        <v>2.7467068320770771</v>
      </c>
      <c r="I14" s="36"/>
      <c r="J14" s="36">
        <v>1.8826564464035527</v>
      </c>
      <c r="K14" s="36">
        <v>0.15395456033299482</v>
      </c>
      <c r="L14" s="36"/>
      <c r="M14" s="36">
        <v>15.394408786048476</v>
      </c>
      <c r="N14" s="36">
        <v>5.2884943807331872</v>
      </c>
      <c r="O14" s="36"/>
      <c r="P14" s="36">
        <v>6.9226756604056501</v>
      </c>
      <c r="Q14" s="36">
        <v>6.4239323730900075</v>
      </c>
      <c r="R14" s="36"/>
      <c r="S14" s="36">
        <v>3.2521343266589753</v>
      </c>
      <c r="T14" s="36">
        <v>1.5545422909920781</v>
      </c>
      <c r="U14" s="36"/>
      <c r="V14" s="36">
        <v>3.3339492551058414</v>
      </c>
      <c r="W14" s="36">
        <v>2.8380380984200393</v>
      </c>
      <c r="X14" s="36"/>
      <c r="Y14" s="36">
        <v>2.8950134418366078</v>
      </c>
      <c r="Z14" s="36">
        <v>1.406742720282903</v>
      </c>
      <c r="AA14" s="98" t="s">
        <v>178</v>
      </c>
    </row>
    <row r="15" spans="1:28">
      <c r="B15" s="29" t="s">
        <v>6</v>
      </c>
      <c r="C15" s="33" t="s">
        <v>7</v>
      </c>
      <c r="D15" s="36">
        <v>2.9796332208516332</v>
      </c>
      <c r="E15" s="36">
        <v>2.5632257898501543</v>
      </c>
      <c r="F15" s="36"/>
      <c r="G15" s="36">
        <v>-0.34560965491426715</v>
      </c>
      <c r="H15" s="36">
        <v>1.1263592273703722</v>
      </c>
      <c r="I15" s="36"/>
      <c r="J15" s="36">
        <v>-0.95082359507053982</v>
      </c>
      <c r="K15" s="36">
        <v>2.2179815410088466</v>
      </c>
      <c r="L15" s="36"/>
      <c r="M15" s="36">
        <v>1.0617816008309462</v>
      </c>
      <c r="N15" s="36">
        <v>1.490053395368566</v>
      </c>
      <c r="O15" s="36"/>
      <c r="P15" s="36">
        <v>13.271225009241036</v>
      </c>
      <c r="Q15" s="36">
        <v>4.8092255782086077</v>
      </c>
      <c r="R15" s="36"/>
      <c r="S15" s="36">
        <v>1.4513419449709715</v>
      </c>
      <c r="T15" s="36">
        <v>2.5310641052910761</v>
      </c>
      <c r="U15" s="36"/>
      <c r="V15" s="36">
        <v>1.9785618778505154</v>
      </c>
      <c r="W15" s="36">
        <v>1.5590572624200263</v>
      </c>
      <c r="X15" s="36"/>
      <c r="Y15" s="36">
        <v>0.6600696104784447</v>
      </c>
      <c r="Z15" s="36">
        <v>0.96270351081286165</v>
      </c>
      <c r="AA15" s="98" t="s">
        <v>6</v>
      </c>
    </row>
    <row r="16" spans="1:28">
      <c r="B16" s="29" t="s">
        <v>22</v>
      </c>
      <c r="C16" s="33" t="s">
        <v>23</v>
      </c>
      <c r="D16" s="36">
        <v>0.2670298322807696</v>
      </c>
      <c r="E16" s="36">
        <v>8.4061361606373453E-2</v>
      </c>
      <c r="F16" s="36"/>
      <c r="G16" s="36">
        <v>-0.60216074849495271</v>
      </c>
      <c r="H16" s="36">
        <v>-8.2043460529490382</v>
      </c>
      <c r="I16" s="36"/>
      <c r="J16" s="36">
        <v>0.34622318034598437</v>
      </c>
      <c r="K16" s="36">
        <v>2.5465235294591366</v>
      </c>
      <c r="L16" s="36"/>
      <c r="M16" s="36">
        <v>16.293774105001891</v>
      </c>
      <c r="N16" s="36">
        <v>-1.3613723472142674</v>
      </c>
      <c r="O16" s="36"/>
      <c r="P16" s="36">
        <v>-2.2269957269738683</v>
      </c>
      <c r="Q16" s="36">
        <v>7.4282879276441811</v>
      </c>
      <c r="R16" s="36"/>
      <c r="S16" s="36">
        <v>2.5368709882043019</v>
      </c>
      <c r="T16" s="36">
        <v>1.9215464265939026</v>
      </c>
      <c r="U16" s="36"/>
      <c r="V16" s="36">
        <v>2.5442889310588557</v>
      </c>
      <c r="W16" s="36">
        <v>1.6324896876200761</v>
      </c>
      <c r="X16" s="36"/>
      <c r="Y16" s="36">
        <v>1.9685443020573927</v>
      </c>
      <c r="Z16" s="36">
        <v>2.3008555412607201</v>
      </c>
      <c r="AA16" s="98" t="s">
        <v>185</v>
      </c>
    </row>
    <row r="17" spans="2:27">
      <c r="B17" s="29" t="s">
        <v>20</v>
      </c>
      <c r="C17" s="33" t="s">
        <v>21</v>
      </c>
      <c r="D17" s="36">
        <v>4.6064606238506345</v>
      </c>
      <c r="E17" s="36">
        <v>2.866832553452165</v>
      </c>
      <c r="F17" s="36"/>
      <c r="G17" s="36">
        <v>13.943289470553532</v>
      </c>
      <c r="H17" s="36">
        <v>4.6403284051688685</v>
      </c>
      <c r="I17" s="36"/>
      <c r="J17" s="36">
        <v>1.8921239805909835</v>
      </c>
      <c r="K17" s="36">
        <v>-6.0308343823497141</v>
      </c>
      <c r="L17" s="36"/>
      <c r="M17" s="36">
        <v>-0.26940490725080507</v>
      </c>
      <c r="N17" s="36">
        <v>-25.128502036502919</v>
      </c>
      <c r="O17" s="36"/>
      <c r="P17" s="36">
        <v>3.7697282648972732</v>
      </c>
      <c r="Q17" s="36">
        <v>-3.5641339441049715</v>
      </c>
      <c r="R17" s="36"/>
      <c r="S17" s="36">
        <v>1.6566844387166981</v>
      </c>
      <c r="T17" s="36">
        <v>-9.7175262173007635</v>
      </c>
      <c r="U17" s="36"/>
      <c r="V17" s="36">
        <v>8.1203505855046618</v>
      </c>
      <c r="W17" s="36">
        <v>-9.5417222145336211</v>
      </c>
      <c r="X17" s="36"/>
      <c r="Y17" s="36">
        <v>5.9609800595194766</v>
      </c>
      <c r="Z17" s="36">
        <v>-9.6938608253820604</v>
      </c>
      <c r="AA17" s="98" t="s">
        <v>184</v>
      </c>
    </row>
    <row r="18" spans="2:27">
      <c r="B18" s="29" t="s">
        <v>42</v>
      </c>
      <c r="C18" s="33" t="s">
        <v>43</v>
      </c>
      <c r="D18" s="36">
        <v>4.2427450196858612</v>
      </c>
      <c r="E18" s="36">
        <v>2.3029406659849556</v>
      </c>
      <c r="F18" s="36"/>
      <c r="G18" s="36">
        <v>10.062938905974107</v>
      </c>
      <c r="H18" s="36">
        <v>-0.26137750394164883</v>
      </c>
      <c r="I18" s="36"/>
      <c r="J18" s="36">
        <v>1.5067221709634282E-2</v>
      </c>
      <c r="K18" s="36">
        <v>-7.7512524853016345</v>
      </c>
      <c r="L18" s="36"/>
      <c r="M18" s="36">
        <v>15.914263441890188</v>
      </c>
      <c r="N18" s="36">
        <v>-16.334350200141557</v>
      </c>
      <c r="O18" s="36"/>
      <c r="P18" s="36">
        <v>-0.50817356249514778</v>
      </c>
      <c r="Q18" s="36">
        <v>-4.1003403948310009</v>
      </c>
      <c r="R18" s="36"/>
      <c r="S18" s="36">
        <v>1.8011150478003457</v>
      </c>
      <c r="T18" s="36">
        <v>-9.0908534295508474</v>
      </c>
      <c r="U18" s="36"/>
      <c r="V18" s="36">
        <v>-1.4201949232057132</v>
      </c>
      <c r="W18" s="36">
        <v>0.12798035030792576</v>
      </c>
      <c r="X18" s="36"/>
      <c r="Y18" s="36">
        <v>3.5807479320011311</v>
      </c>
      <c r="Z18" s="36">
        <v>-2.9044792674076376</v>
      </c>
      <c r="AA18" s="98" t="s">
        <v>193</v>
      </c>
    </row>
    <row r="19" spans="2:27">
      <c r="B19" s="29" t="s">
        <v>66</v>
      </c>
      <c r="C19" s="33" t="s">
        <v>67</v>
      </c>
      <c r="D19" s="36">
        <v>-7.883568201246308</v>
      </c>
      <c r="E19" s="36">
        <v>5.9156730706239244</v>
      </c>
      <c r="F19" s="36"/>
      <c r="G19" s="36">
        <v>67.210257370319454</v>
      </c>
      <c r="H19" s="36">
        <v>-11.318966926468683</v>
      </c>
      <c r="I19" s="36"/>
      <c r="J19" s="36">
        <v>2.5996159607018994</v>
      </c>
      <c r="K19" s="36">
        <v>3.7412843431309497</v>
      </c>
      <c r="L19" s="36"/>
      <c r="M19" s="36">
        <v>58.812679185774627</v>
      </c>
      <c r="N19" s="36">
        <v>-1.5868898245590586</v>
      </c>
      <c r="O19" s="36"/>
      <c r="P19" s="36">
        <v>10.353500152271167</v>
      </c>
      <c r="Q19" s="36">
        <v>2.2817529094598115</v>
      </c>
      <c r="R19" s="36"/>
      <c r="S19" s="36">
        <v>7.4818076012200976</v>
      </c>
      <c r="T19" s="36">
        <v>1.6003179632946676</v>
      </c>
      <c r="U19" s="36"/>
      <c r="V19" s="36">
        <v>2.7795111483685928</v>
      </c>
      <c r="W19" s="36">
        <v>-1.4287688545687871</v>
      </c>
      <c r="X19" s="36"/>
      <c r="Y19" s="36">
        <v>7.9763678175463584</v>
      </c>
      <c r="Z19" s="36">
        <v>0.3011052170099191</v>
      </c>
      <c r="AA19" s="98" t="s">
        <v>204</v>
      </c>
    </row>
    <row r="20" spans="2:27">
      <c r="B20" s="29" t="s">
        <v>62</v>
      </c>
      <c r="C20" s="33" t="s">
        <v>63</v>
      </c>
      <c r="D20" s="36">
        <v>10.548645528310995</v>
      </c>
      <c r="E20" s="36">
        <v>2.0805520679100589</v>
      </c>
      <c r="F20" s="36"/>
      <c r="G20" s="36">
        <v>19.506542190770226</v>
      </c>
      <c r="H20" s="36">
        <v>2.1876621817431179</v>
      </c>
      <c r="I20" s="36"/>
      <c r="J20" s="36">
        <v>11.279501487354207</v>
      </c>
      <c r="K20" s="36">
        <v>-1.6386109954535826</v>
      </c>
      <c r="L20" s="36"/>
      <c r="M20" s="36">
        <v>10.954242700309345</v>
      </c>
      <c r="N20" s="36">
        <v>39.892676284986393</v>
      </c>
      <c r="O20" s="36"/>
      <c r="P20" s="36">
        <v>12.274033053011561</v>
      </c>
      <c r="Q20" s="36">
        <v>-20.266013059612298</v>
      </c>
      <c r="R20" s="36"/>
      <c r="S20" s="36">
        <v>11.377760758037038</v>
      </c>
      <c r="T20" s="36">
        <v>-2.0513707333004021</v>
      </c>
      <c r="U20" s="36"/>
      <c r="V20" s="36">
        <v>7.3223080586044347</v>
      </c>
      <c r="W20" s="36">
        <v>-3.605104224899975</v>
      </c>
      <c r="X20" s="36"/>
      <c r="Y20" s="36">
        <v>9.9581784774601143</v>
      </c>
      <c r="Z20" s="36">
        <v>-2.9240448583595828</v>
      </c>
      <c r="AA20" s="98" t="s">
        <v>202</v>
      </c>
    </row>
    <row r="21" spans="2:27">
      <c r="B21" s="29" t="s">
        <v>64</v>
      </c>
      <c r="C21" s="33" t="s">
        <v>101</v>
      </c>
      <c r="D21" s="36">
        <v>3.3515458448337712</v>
      </c>
      <c r="E21" s="36">
        <v>4.3285858388721694</v>
      </c>
      <c r="F21" s="36"/>
      <c r="G21" s="36">
        <v>4.4792448735250812</v>
      </c>
      <c r="H21" s="36">
        <v>0.54724867877047811</v>
      </c>
      <c r="I21" s="36"/>
      <c r="J21" s="36">
        <v>4.9762321655767776</v>
      </c>
      <c r="K21" s="36">
        <v>4.2645465215145659</v>
      </c>
      <c r="L21" s="36"/>
      <c r="M21" s="36">
        <v>-12.790826856071405</v>
      </c>
      <c r="N21" s="36">
        <v>-3.4159511350043372</v>
      </c>
      <c r="O21" s="36"/>
      <c r="P21" s="36">
        <v>-3.9711024603401937</v>
      </c>
      <c r="Q21" s="36">
        <v>2.7699388710405741</v>
      </c>
      <c r="R21" s="36"/>
      <c r="S21" s="36">
        <v>2.1150254492825811</v>
      </c>
      <c r="T21" s="36">
        <v>3.7728834388377179</v>
      </c>
      <c r="U21" s="36"/>
      <c r="V21" s="36">
        <v>3.1935644475400609</v>
      </c>
      <c r="W21" s="36">
        <v>4.7635094105098599</v>
      </c>
      <c r="X21" s="36"/>
      <c r="Y21" s="36">
        <v>3.8764572780464048</v>
      </c>
      <c r="Z21" s="36">
        <v>3.2764384601336758</v>
      </c>
      <c r="AA21" s="98" t="s">
        <v>203</v>
      </c>
    </row>
    <row r="22" spans="2:27">
      <c r="B22" s="29" t="s">
        <v>12</v>
      </c>
      <c r="C22" s="33" t="s">
        <v>13</v>
      </c>
      <c r="D22" s="36">
        <v>1.7320588122705716</v>
      </c>
      <c r="E22" s="36">
        <v>1.1930123819011769</v>
      </c>
      <c r="F22" s="36"/>
      <c r="G22" s="36">
        <v>14.775398847757145</v>
      </c>
      <c r="H22" s="36">
        <v>1.4371312131211837</v>
      </c>
      <c r="I22" s="36"/>
      <c r="J22" s="36">
        <v>2.0159188719078061</v>
      </c>
      <c r="K22" s="36">
        <v>-1.2989223517331041</v>
      </c>
      <c r="L22" s="36"/>
      <c r="M22" s="36">
        <v>26.485642031737633</v>
      </c>
      <c r="N22" s="36">
        <v>-3.2206660697999361</v>
      </c>
      <c r="O22" s="36"/>
      <c r="P22" s="36">
        <v>5.010475148668891</v>
      </c>
      <c r="Q22" s="36">
        <v>-1.1775545283687876</v>
      </c>
      <c r="R22" s="36"/>
      <c r="S22" s="36">
        <v>2.4767510923340552</v>
      </c>
      <c r="T22" s="36">
        <v>-1.320479486882185</v>
      </c>
      <c r="U22" s="36"/>
      <c r="V22" s="36">
        <v>1.9693067313752863</v>
      </c>
      <c r="W22" s="36">
        <v>-1.3672540810512466</v>
      </c>
      <c r="X22" s="36"/>
      <c r="Y22" s="36">
        <v>3.7570651936903943</v>
      </c>
      <c r="Z22" s="36">
        <v>-1.9422466804191387</v>
      </c>
      <c r="AA22" s="98" t="s">
        <v>180</v>
      </c>
    </row>
    <row r="23" spans="2:27">
      <c r="B23" s="29" t="s">
        <v>30</v>
      </c>
      <c r="C23" s="33" t="s">
        <v>31</v>
      </c>
      <c r="D23" s="36">
        <v>4.2925976294853969</v>
      </c>
      <c r="E23" s="36">
        <v>2.3563387547043853</v>
      </c>
      <c r="F23" s="36"/>
      <c r="G23" s="36">
        <v>10.386052542714973</v>
      </c>
      <c r="H23" s="36">
        <v>-8.6414698878415663</v>
      </c>
      <c r="I23" s="36"/>
      <c r="J23" s="36">
        <v>5.8036438382515572</v>
      </c>
      <c r="K23" s="36">
        <v>2.8631211508736598</v>
      </c>
      <c r="L23" s="36"/>
      <c r="M23" s="36">
        <v>10.892991636740728</v>
      </c>
      <c r="N23" s="36">
        <v>7.8052888916268053</v>
      </c>
      <c r="O23" s="36"/>
      <c r="P23" s="36">
        <v>6.8636027630562584</v>
      </c>
      <c r="Q23" s="36">
        <v>16.205262791925232</v>
      </c>
      <c r="R23" s="36"/>
      <c r="S23" s="36">
        <v>6.1791367620395619</v>
      </c>
      <c r="T23" s="36">
        <v>4.2890824026949339</v>
      </c>
      <c r="U23" s="36"/>
      <c r="V23" s="36">
        <v>3.4938115375571757</v>
      </c>
      <c r="W23" s="36">
        <v>3.698622883908385</v>
      </c>
      <c r="X23" s="36"/>
      <c r="Y23" s="36">
        <v>4.2293450338191745</v>
      </c>
      <c r="Z23" s="36">
        <v>9.6499135391779447</v>
      </c>
      <c r="AA23" s="98" t="s">
        <v>188</v>
      </c>
    </row>
    <row r="24" spans="2:27">
      <c r="B24" s="29" t="s">
        <v>73</v>
      </c>
      <c r="C24" s="33" t="s">
        <v>74</v>
      </c>
      <c r="D24" s="36">
        <v>11.27941147421493</v>
      </c>
      <c r="E24" s="36">
        <v>9.2765922883679224</v>
      </c>
      <c r="F24" s="36"/>
      <c r="G24" s="36">
        <v>30.042947575761456</v>
      </c>
      <c r="H24" s="36">
        <v>2.8983362856726531</v>
      </c>
      <c r="I24" s="36"/>
      <c r="J24" s="36">
        <v>6.4022740417933788</v>
      </c>
      <c r="K24" s="36">
        <v>2.177963508837331</v>
      </c>
      <c r="L24" s="36"/>
      <c r="M24" s="36"/>
      <c r="N24" s="36"/>
      <c r="O24" s="36"/>
      <c r="P24" s="36">
        <v>3.8879205433501367</v>
      </c>
      <c r="Q24" s="36">
        <v>3.1404330178269104</v>
      </c>
      <c r="R24" s="36"/>
      <c r="S24" s="36">
        <v>5.0182477257396245</v>
      </c>
      <c r="T24" s="36">
        <v>2.589735132367875</v>
      </c>
      <c r="U24" s="36"/>
      <c r="V24" s="36">
        <v>11.239720468611347</v>
      </c>
      <c r="W24" s="36">
        <v>5.258713386431026</v>
      </c>
      <c r="X24" s="36"/>
      <c r="Y24" s="36">
        <v>43.611148882242752</v>
      </c>
      <c r="Z24" s="36">
        <v>15.403183169854518</v>
      </c>
      <c r="AA24" s="98" t="s">
        <v>208</v>
      </c>
    </row>
    <row r="25" spans="2:27">
      <c r="B25" s="29" t="s">
        <v>68</v>
      </c>
      <c r="C25" s="33" t="s">
        <v>102</v>
      </c>
      <c r="D25" s="36">
        <v>7.9177352646153905</v>
      </c>
      <c r="E25" s="36">
        <v>2.5999888526978232</v>
      </c>
      <c r="F25" s="36"/>
      <c r="G25" s="36">
        <v>40.038836678536732</v>
      </c>
      <c r="H25" s="36">
        <v>-16.837018167807461</v>
      </c>
      <c r="I25" s="36"/>
      <c r="J25" s="36">
        <v>12.254669510525613</v>
      </c>
      <c r="K25" s="36">
        <v>-2.919914027441898</v>
      </c>
      <c r="L25" s="36"/>
      <c r="M25" s="36">
        <v>19.348840343596198</v>
      </c>
      <c r="N25" s="36">
        <v>0.46681647207566002</v>
      </c>
      <c r="O25" s="36"/>
      <c r="P25" s="36">
        <v>-0.55710867499013261</v>
      </c>
      <c r="Q25" s="36">
        <v>7.1047664344305588</v>
      </c>
      <c r="R25" s="36"/>
      <c r="S25" s="36">
        <v>11.22176587843108</v>
      </c>
      <c r="T25" s="36">
        <v>-2.6233440691107717</v>
      </c>
      <c r="U25" s="36"/>
      <c r="V25" s="36">
        <v>3.8005472265572506</v>
      </c>
      <c r="W25" s="36">
        <v>-4.6101736484603499</v>
      </c>
      <c r="X25" s="36"/>
      <c r="Y25" s="36">
        <v>9.4209614227048402</v>
      </c>
      <c r="Z25" s="36">
        <v>-5.7482977772513699</v>
      </c>
      <c r="AA25" s="98" t="s">
        <v>205</v>
      </c>
    </row>
    <row r="26" spans="2:27">
      <c r="B26" s="29" t="s">
        <v>36</v>
      </c>
      <c r="C26" s="33" t="s">
        <v>37</v>
      </c>
      <c r="D26" s="36">
        <v>3.49892140766097</v>
      </c>
      <c r="E26" s="36">
        <v>3.1498275398998743</v>
      </c>
      <c r="F26" s="36"/>
      <c r="G26" s="36">
        <v>6.8764841880737579</v>
      </c>
      <c r="H26" s="36">
        <v>7.6429833731269383</v>
      </c>
      <c r="I26" s="36"/>
      <c r="J26" s="36">
        <v>-1.8141939450969318</v>
      </c>
      <c r="K26" s="36">
        <v>1.1225684749206195</v>
      </c>
      <c r="L26" s="36"/>
      <c r="M26" s="36">
        <v>22.588917996512357</v>
      </c>
      <c r="N26" s="36">
        <v>0.11842054181773065</v>
      </c>
      <c r="O26" s="36"/>
      <c r="P26" s="36">
        <v>2.877316575460668</v>
      </c>
      <c r="Q26" s="36">
        <v>2.6043670542371977</v>
      </c>
      <c r="R26" s="36"/>
      <c r="S26" s="36">
        <v>-6.657131351210524E-2</v>
      </c>
      <c r="T26" s="36">
        <v>1.1918848559016695</v>
      </c>
      <c r="U26" s="36"/>
      <c r="V26" s="36">
        <v>2.8039563189422099</v>
      </c>
      <c r="W26" s="36">
        <v>-0.5688878296110822</v>
      </c>
      <c r="X26" s="36"/>
      <c r="Y26" s="36">
        <v>4.8663969235114735</v>
      </c>
      <c r="Z26" s="36">
        <v>-0.6290528260995103</v>
      </c>
      <c r="AA26" s="98" t="s">
        <v>36</v>
      </c>
    </row>
    <row r="27" spans="2:27" ht="22.5" customHeight="1">
      <c r="B27" s="29" t="s">
        <v>75</v>
      </c>
      <c r="C27" s="33" t="s">
        <v>76</v>
      </c>
      <c r="D27" s="36">
        <v>10.621162329482425</v>
      </c>
      <c r="E27" s="36">
        <v>9.7520955408416583</v>
      </c>
      <c r="F27" s="36"/>
      <c r="G27" s="37"/>
      <c r="H27" s="37"/>
      <c r="I27" s="36"/>
      <c r="J27" s="36">
        <v>1.5982432164952656</v>
      </c>
      <c r="K27" s="36">
        <v>2.4977741547519656</v>
      </c>
      <c r="L27" s="36"/>
      <c r="M27" s="36">
        <v>9.6786417741325437</v>
      </c>
      <c r="N27" s="36">
        <v>-3.5849801103634249</v>
      </c>
      <c r="O27" s="36"/>
      <c r="P27" s="36">
        <v>-1.5708499942476835</v>
      </c>
      <c r="Q27" s="36">
        <v>-3.6306053564161758</v>
      </c>
      <c r="R27" s="36"/>
      <c r="S27" s="36">
        <v>5.0635956653736516</v>
      </c>
      <c r="T27" s="36">
        <v>-3.399506725561686</v>
      </c>
      <c r="U27" s="36"/>
      <c r="V27" s="36">
        <v>3.0446305729974825</v>
      </c>
      <c r="W27" s="36">
        <v>6.1116677002276134</v>
      </c>
      <c r="X27" s="36"/>
      <c r="Y27" s="36">
        <v>6.0347530992684453</v>
      </c>
      <c r="Z27" s="36">
        <v>5.7446449769987353</v>
      </c>
      <c r="AA27" s="98" t="s">
        <v>209</v>
      </c>
    </row>
    <row r="28" spans="2:27">
      <c r="B28" s="29" t="s">
        <v>34</v>
      </c>
      <c r="C28" s="33" t="s">
        <v>35</v>
      </c>
      <c r="D28" s="36">
        <v>2.4924351295874572</v>
      </c>
      <c r="E28" s="36">
        <v>2.7816026021149085</v>
      </c>
      <c r="F28" s="36"/>
      <c r="G28" s="36">
        <v>-0.56391063592775481</v>
      </c>
      <c r="H28" s="36">
        <v>0.61684883237438015</v>
      </c>
      <c r="I28" s="36"/>
      <c r="J28" s="36">
        <v>-2.4173256863166812</v>
      </c>
      <c r="K28" s="36">
        <v>2.4439829820980279</v>
      </c>
      <c r="L28" s="36"/>
      <c r="M28" s="36">
        <v>3.2790996796267051</v>
      </c>
      <c r="N28" s="36">
        <v>2.5171106713396973</v>
      </c>
      <c r="O28" s="36"/>
      <c r="P28" s="36">
        <v>18.746811627771116</v>
      </c>
      <c r="Q28" s="36">
        <v>7.233431055822134</v>
      </c>
      <c r="R28" s="36"/>
      <c r="S28" s="36">
        <v>0.88971417948274056</v>
      </c>
      <c r="T28" s="36">
        <v>3.5995408477110118</v>
      </c>
      <c r="U28" s="36"/>
      <c r="V28" s="36">
        <v>7.6242189056693208</v>
      </c>
      <c r="W28" s="36">
        <v>1.7430706521522552</v>
      </c>
      <c r="X28" s="36"/>
      <c r="Y28" s="36">
        <v>1.9926467148755365</v>
      </c>
      <c r="Z28" s="36">
        <v>-3.5548045462106899</v>
      </c>
      <c r="AA28" s="98" t="s">
        <v>190</v>
      </c>
    </row>
    <row r="29" spans="2:27">
      <c r="B29" s="29" t="s">
        <v>48</v>
      </c>
      <c r="C29" s="33" t="s">
        <v>49</v>
      </c>
      <c r="D29" s="36">
        <v>3.4922910411484138</v>
      </c>
      <c r="E29" s="36">
        <v>4.6663409497653081</v>
      </c>
      <c r="F29" s="36"/>
      <c r="G29" s="36">
        <v>0.99217874777066295</v>
      </c>
      <c r="H29" s="36">
        <v>0.42249738951924487</v>
      </c>
      <c r="I29" s="36"/>
      <c r="J29" s="36">
        <v>2.3787213439155437</v>
      </c>
      <c r="K29" s="36">
        <v>0.57076542189892054</v>
      </c>
      <c r="L29" s="36"/>
      <c r="M29" s="36">
        <v>5.5608395033680491</v>
      </c>
      <c r="N29" s="36">
        <v>-0.17318569672196418</v>
      </c>
      <c r="O29" s="36"/>
      <c r="P29" s="36">
        <v>7.8195830727713513</v>
      </c>
      <c r="Q29" s="36">
        <v>0.5124973106118802</v>
      </c>
      <c r="R29" s="36"/>
      <c r="S29" s="36">
        <v>3.263119686901399</v>
      </c>
      <c r="T29" s="36">
        <v>0.36392719627327208</v>
      </c>
      <c r="U29" s="36"/>
      <c r="V29" s="36">
        <v>6.4902166705631625</v>
      </c>
      <c r="W29" s="36">
        <v>1.3015526857541828</v>
      </c>
      <c r="X29" s="36"/>
      <c r="Y29" s="36">
        <v>10.201572939203917</v>
      </c>
      <c r="Z29" s="36">
        <v>-3.0806420049465202</v>
      </c>
      <c r="AA29" s="98" t="s">
        <v>196</v>
      </c>
    </row>
    <row r="30" spans="2:27">
      <c r="B30" s="29" t="s">
        <v>24</v>
      </c>
      <c r="C30" s="33" t="s">
        <v>25</v>
      </c>
      <c r="D30" s="36">
        <v>2.1539676513523092</v>
      </c>
      <c r="E30" s="36">
        <v>3.7771198859700839</v>
      </c>
      <c r="F30" s="36"/>
      <c r="G30" s="36">
        <v>-2.7617242565675442</v>
      </c>
      <c r="H30" s="36">
        <v>-2.8069311200075475</v>
      </c>
      <c r="I30" s="36"/>
      <c r="J30" s="36">
        <v>0.92714943961047136</v>
      </c>
      <c r="K30" s="36">
        <v>-3.7812981558342145</v>
      </c>
      <c r="L30" s="36"/>
      <c r="M30" s="36">
        <v>-1.0099271539532224</v>
      </c>
      <c r="N30" s="36">
        <v>-0.5228186009537481</v>
      </c>
      <c r="O30" s="36"/>
      <c r="P30" s="36">
        <v>0.74665679070083113</v>
      </c>
      <c r="Q30" s="36">
        <v>1.6942597288627752</v>
      </c>
      <c r="R30" s="36"/>
      <c r="S30" s="36">
        <v>0.84082167190851465</v>
      </c>
      <c r="T30" s="36">
        <v>-2.9806826855259878</v>
      </c>
      <c r="U30" s="36"/>
      <c r="V30" s="36">
        <v>2.3978919128819824</v>
      </c>
      <c r="W30" s="36">
        <v>0.79867032333653043</v>
      </c>
      <c r="X30" s="36"/>
      <c r="Y30" s="36">
        <v>2.4074826671297189</v>
      </c>
      <c r="Z30" s="36">
        <v>0.69427581469720323</v>
      </c>
      <c r="AA30" s="98" t="s">
        <v>186</v>
      </c>
    </row>
    <row r="31" spans="2:27">
      <c r="B31" s="29" t="s">
        <v>44</v>
      </c>
      <c r="C31" s="33" t="s">
        <v>103</v>
      </c>
      <c r="D31" s="36">
        <v>4.8617189071153746</v>
      </c>
      <c r="E31" s="36">
        <v>-0.95172511883347022</v>
      </c>
      <c r="F31" s="36"/>
      <c r="G31" s="36">
        <v>2.4106240698768913</v>
      </c>
      <c r="H31" s="36">
        <v>-4.1462040882202826</v>
      </c>
      <c r="I31" s="36"/>
      <c r="J31" s="36">
        <v>0.43088875041580083</v>
      </c>
      <c r="K31" s="36">
        <v>1.0512582244285937</v>
      </c>
      <c r="L31" s="36"/>
      <c r="M31" s="36">
        <v>-12.621179318290269</v>
      </c>
      <c r="N31" s="36">
        <v>2.1749726786458816</v>
      </c>
      <c r="O31" s="36"/>
      <c r="P31" s="36">
        <v>16.942116773374138</v>
      </c>
      <c r="Q31" s="36">
        <v>-2.1692531048889425E-2</v>
      </c>
      <c r="R31" s="36"/>
      <c r="S31" s="36">
        <v>0.23324575172861728</v>
      </c>
      <c r="T31" s="36">
        <v>0.87518432437414617</v>
      </c>
      <c r="U31" s="36"/>
      <c r="V31" s="36">
        <v>8.4504572131687219</v>
      </c>
      <c r="W31" s="36">
        <v>0.35504086335250423</v>
      </c>
      <c r="X31" s="36"/>
      <c r="Y31" s="36">
        <v>5.7316463503082788</v>
      </c>
      <c r="Z31" s="36">
        <v>1.9216338629476628</v>
      </c>
      <c r="AA31" s="98" t="s">
        <v>194</v>
      </c>
    </row>
    <row r="32" spans="2:27">
      <c r="B32" s="29" t="s">
        <v>28</v>
      </c>
      <c r="C32" s="33" t="s">
        <v>29</v>
      </c>
      <c r="D32" s="36">
        <v>4.6072514606143216</v>
      </c>
      <c r="E32" s="36">
        <v>2.7606086092224302</v>
      </c>
      <c r="F32" s="36"/>
      <c r="G32" s="36">
        <v>3.5877293178154788</v>
      </c>
      <c r="H32" s="36">
        <v>1.3794270918631746</v>
      </c>
      <c r="I32" s="36"/>
      <c r="J32" s="36">
        <v>-1.4683301050041138</v>
      </c>
      <c r="K32" s="36">
        <v>-2.50726720146967</v>
      </c>
      <c r="L32" s="36"/>
      <c r="M32" s="36">
        <v>-8.2010590651562492</v>
      </c>
      <c r="N32" s="36">
        <v>-18.741642731123992</v>
      </c>
      <c r="O32" s="36"/>
      <c r="P32" s="36">
        <v>9.9312639509585132</v>
      </c>
      <c r="Q32" s="36">
        <v>-10.363492890989313</v>
      </c>
      <c r="R32" s="36"/>
      <c r="S32" s="36">
        <v>-0.36942573177361454</v>
      </c>
      <c r="T32" s="36">
        <v>-3.5348021683649229</v>
      </c>
      <c r="U32" s="36"/>
      <c r="V32" s="36">
        <v>1.3587140480988551</v>
      </c>
      <c r="W32" s="36">
        <v>-4.5613449459815776</v>
      </c>
      <c r="X32" s="36"/>
      <c r="Y32" s="36">
        <v>4.9763781262327118</v>
      </c>
      <c r="Z32" s="36">
        <v>-5.645884802421449</v>
      </c>
      <c r="AA32" s="98" t="s">
        <v>28</v>
      </c>
    </row>
    <row r="33" spans="2:27">
      <c r="B33" s="29" t="s">
        <v>56</v>
      </c>
      <c r="C33" s="33" t="s">
        <v>57</v>
      </c>
      <c r="D33" s="36">
        <v>7.7143428791948736</v>
      </c>
      <c r="E33" s="36">
        <v>3.575356350539618</v>
      </c>
      <c r="F33" s="36"/>
      <c r="G33" s="36">
        <v>16.176369513557667</v>
      </c>
      <c r="H33" s="36">
        <v>-5.2330680739296049</v>
      </c>
      <c r="I33" s="36"/>
      <c r="J33" s="36">
        <v>9.5654083750239813</v>
      </c>
      <c r="K33" s="36">
        <v>3.5696894876471923</v>
      </c>
      <c r="L33" s="36"/>
      <c r="M33" s="36"/>
      <c r="N33" s="36"/>
      <c r="O33" s="36"/>
      <c r="P33" s="36">
        <v>2.1595742607477204</v>
      </c>
      <c r="Q33" s="36">
        <v>1.8930609142634687</v>
      </c>
      <c r="R33" s="36"/>
      <c r="S33" s="36">
        <v>7.9467883262430776</v>
      </c>
      <c r="T33" s="36">
        <v>3.2919484577966429</v>
      </c>
      <c r="U33" s="36"/>
      <c r="V33" s="36">
        <v>8.3859570900114644</v>
      </c>
      <c r="W33" s="36">
        <v>1.580850007658178</v>
      </c>
      <c r="X33" s="36"/>
      <c r="Y33" s="36">
        <v>5.393397589396554</v>
      </c>
      <c r="Z33" s="36">
        <v>3.636834817549186</v>
      </c>
      <c r="AA33" s="98" t="s">
        <v>200</v>
      </c>
    </row>
    <row r="34" spans="2:27">
      <c r="B34" s="29" t="s">
        <v>32</v>
      </c>
      <c r="C34" s="33" t="s">
        <v>33</v>
      </c>
      <c r="D34" s="36">
        <v>3.6260710062029915</v>
      </c>
      <c r="E34" s="36">
        <v>2.361692353097375</v>
      </c>
      <c r="F34" s="36"/>
      <c r="G34" s="36">
        <v>6.298105855146062</v>
      </c>
      <c r="H34" s="36">
        <v>9.1383496969834894</v>
      </c>
      <c r="I34" s="36"/>
      <c r="J34" s="36">
        <v>1.0762919268723947</v>
      </c>
      <c r="K34" s="36">
        <v>-0.92879943717166213</v>
      </c>
      <c r="L34" s="36"/>
      <c r="M34" s="36"/>
      <c r="N34" s="36"/>
      <c r="O34" s="36"/>
      <c r="P34" s="36">
        <v>-2.0732828987001453</v>
      </c>
      <c r="Q34" s="36">
        <v>6.7767470499033706</v>
      </c>
      <c r="R34" s="36"/>
      <c r="S34" s="36">
        <v>0.43630515145647736</v>
      </c>
      <c r="T34" s="36">
        <v>0.74665585675805346</v>
      </c>
      <c r="U34" s="36"/>
      <c r="V34" s="36">
        <v>3.8449206404553253</v>
      </c>
      <c r="W34" s="36">
        <v>-0.89983247708058656</v>
      </c>
      <c r="X34" s="36"/>
      <c r="Y34" s="36">
        <v>3.6355741939076864</v>
      </c>
      <c r="Z34" s="36">
        <v>-1.5842438864218735</v>
      </c>
      <c r="AA34" s="98" t="s">
        <v>189</v>
      </c>
    </row>
    <row r="35" spans="2:27">
      <c r="B35" s="29" t="s">
        <v>26</v>
      </c>
      <c r="C35" s="33" t="s">
        <v>27</v>
      </c>
      <c r="D35" s="36">
        <v>5.4246414277838424</v>
      </c>
      <c r="E35" s="36">
        <v>3.5033643501744116</v>
      </c>
      <c r="F35" s="36"/>
      <c r="G35" s="36">
        <v>13.135873191344661</v>
      </c>
      <c r="H35" s="36">
        <v>-4.0289231100434222</v>
      </c>
      <c r="I35" s="36"/>
      <c r="J35" s="36">
        <v>3.5286383828270829</v>
      </c>
      <c r="K35" s="36">
        <v>-2.0303281641419844</v>
      </c>
      <c r="L35" s="36"/>
      <c r="M35" s="36">
        <v>7.0532203388833299</v>
      </c>
      <c r="N35" s="36">
        <v>-13.538497916087447</v>
      </c>
      <c r="O35" s="36"/>
      <c r="P35" s="36">
        <v>8.4172043942454735</v>
      </c>
      <c r="Q35" s="36">
        <v>-1.5119018105889097</v>
      </c>
      <c r="R35" s="36"/>
      <c r="S35" s="36">
        <v>4.0421775314834658</v>
      </c>
      <c r="T35" s="36">
        <v>-2.7163700657134306</v>
      </c>
      <c r="U35" s="36"/>
      <c r="V35" s="36">
        <v>6.2941142184465972</v>
      </c>
      <c r="W35" s="36">
        <v>-2.7820949146579501</v>
      </c>
      <c r="X35" s="36"/>
      <c r="Y35" s="36">
        <v>8.3519101318152451</v>
      </c>
      <c r="Z35" s="36">
        <v>-3.74253870308603</v>
      </c>
      <c r="AA35" s="98" t="s">
        <v>187</v>
      </c>
    </row>
    <row r="36" spans="2:27">
      <c r="B36" s="29" t="s">
        <v>18</v>
      </c>
      <c r="C36" s="33" t="s">
        <v>19</v>
      </c>
      <c r="D36" s="36">
        <v>1.9396784250287396</v>
      </c>
      <c r="E36" s="36">
        <v>2.0374792233831798</v>
      </c>
      <c r="F36" s="36"/>
      <c r="G36" s="36">
        <v>-4.5980761591865758</v>
      </c>
      <c r="H36" s="36">
        <v>5.8079495143804856</v>
      </c>
      <c r="I36" s="36"/>
      <c r="J36" s="36">
        <v>-2.0134403564000878</v>
      </c>
      <c r="K36" s="36">
        <v>0.2840420006471831</v>
      </c>
      <c r="L36" s="36"/>
      <c r="M36" s="36">
        <v>-1.9235283595083246</v>
      </c>
      <c r="N36" s="36">
        <v>3.0267912527423491</v>
      </c>
      <c r="O36" s="36"/>
      <c r="P36" s="36">
        <v>2.8728836404453686</v>
      </c>
      <c r="Q36" s="36">
        <v>3.9473580448319154</v>
      </c>
      <c r="R36" s="36"/>
      <c r="S36" s="36">
        <v>-1.5174181968219358</v>
      </c>
      <c r="T36" s="36">
        <v>0.93828153851902485</v>
      </c>
      <c r="U36" s="36"/>
      <c r="V36" s="36">
        <v>2.6055787817421048</v>
      </c>
      <c r="W36" s="36">
        <v>1.9132294910922276</v>
      </c>
      <c r="X36" s="36"/>
      <c r="Y36" s="36">
        <v>3.5062141932271969</v>
      </c>
      <c r="Z36" s="36">
        <v>3.0995841519423628</v>
      </c>
      <c r="AA36" s="98" t="s">
        <v>183</v>
      </c>
    </row>
    <row r="37" spans="2:27">
      <c r="B37" s="29" t="s">
        <v>46</v>
      </c>
      <c r="C37" s="33" t="s">
        <v>47</v>
      </c>
      <c r="D37" s="36">
        <v>2.2483967561717462</v>
      </c>
      <c r="E37" s="36">
        <v>2.7594666591883588</v>
      </c>
      <c r="F37" s="36"/>
      <c r="G37" s="36">
        <v>1.4002065086406845</v>
      </c>
      <c r="H37" s="36">
        <v>-0.46765429333854769</v>
      </c>
      <c r="I37" s="36"/>
      <c r="J37" s="36">
        <v>-0.36788038259382178</v>
      </c>
      <c r="K37" s="36">
        <v>-0.21083870540363492</v>
      </c>
      <c r="L37" s="36"/>
      <c r="M37" s="36">
        <v>-2.1309924762728771</v>
      </c>
      <c r="N37" s="36">
        <v>5.4467980393524797</v>
      </c>
      <c r="O37" s="36"/>
      <c r="P37" s="36">
        <v>1.3250089018816937</v>
      </c>
      <c r="Q37" s="36">
        <v>4.5267477473302264</v>
      </c>
      <c r="R37" s="36"/>
      <c r="S37" s="36">
        <v>-0.15787318627823196</v>
      </c>
      <c r="T37" s="36">
        <v>0.91987549894970044</v>
      </c>
      <c r="U37" s="36"/>
      <c r="V37" s="36">
        <v>4.7037783904910215</v>
      </c>
      <c r="W37" s="36">
        <v>4.2592420334020886</v>
      </c>
      <c r="X37" s="36"/>
      <c r="Y37" s="36">
        <v>2.4982381240308484</v>
      </c>
      <c r="Z37" s="36">
        <v>3.689799294640224</v>
      </c>
      <c r="AA37" s="98" t="s">
        <v>195</v>
      </c>
    </row>
    <row r="38" spans="2:27">
      <c r="B38" s="29" t="s">
        <v>69</v>
      </c>
      <c r="C38" s="33" t="s">
        <v>70</v>
      </c>
      <c r="D38" s="36">
        <v>8.5976710561288741</v>
      </c>
      <c r="E38" s="36">
        <v>7.3802586395123662</v>
      </c>
      <c r="F38" s="36"/>
      <c r="G38" s="36"/>
      <c r="H38" s="36"/>
      <c r="I38" s="36"/>
      <c r="J38" s="36">
        <v>11.595485982579934</v>
      </c>
      <c r="K38" s="36">
        <v>8.0817721126220405</v>
      </c>
      <c r="L38" s="36"/>
      <c r="M38" s="36"/>
      <c r="N38" s="36"/>
      <c r="O38" s="36"/>
      <c r="P38" s="36">
        <v>6.0249403625973512</v>
      </c>
      <c r="Q38" s="36">
        <v>15.57354688914511</v>
      </c>
      <c r="R38" s="36"/>
      <c r="S38" s="36">
        <v>9.5375863226867885</v>
      </c>
      <c r="T38" s="36">
        <v>10.447427208756256</v>
      </c>
      <c r="U38" s="36"/>
      <c r="V38" s="36">
        <v>8.2217953227884415</v>
      </c>
      <c r="W38" s="36">
        <v>1.9322809641395899</v>
      </c>
      <c r="X38" s="36"/>
      <c r="Y38" s="36">
        <v>13.230849888177485</v>
      </c>
      <c r="Z38" s="36">
        <v>11.488099900871376</v>
      </c>
      <c r="AA38" s="98" t="s">
        <v>206</v>
      </c>
    </row>
    <row r="39" spans="2:27">
      <c r="B39" s="29" t="s">
        <v>38</v>
      </c>
      <c r="C39" s="33" t="s">
        <v>39</v>
      </c>
      <c r="D39" s="36">
        <v>3.4240641531602733</v>
      </c>
      <c r="E39" s="36">
        <v>1.5872053247995623</v>
      </c>
      <c r="F39" s="36"/>
      <c r="G39" s="36">
        <v>7.3357675113444314</v>
      </c>
      <c r="H39" s="36">
        <v>-9.6107530376908237</v>
      </c>
      <c r="I39" s="36"/>
      <c r="J39" s="36">
        <v>-1.2463068404257682</v>
      </c>
      <c r="K39" s="36">
        <v>0.9602008613359061</v>
      </c>
      <c r="L39" s="36"/>
      <c r="M39" s="36">
        <v>1.5572552165488844</v>
      </c>
      <c r="N39" s="36">
        <v>3.0380660064149225</v>
      </c>
      <c r="O39" s="36"/>
      <c r="P39" s="36">
        <v>39.376375660731952</v>
      </c>
      <c r="Q39" s="36">
        <v>-5.7974390521499082</v>
      </c>
      <c r="R39" s="36"/>
      <c r="S39" s="36">
        <v>1.3843751819068983</v>
      </c>
      <c r="T39" s="36">
        <v>0.87779023228245379</v>
      </c>
      <c r="U39" s="36"/>
      <c r="V39" s="36">
        <v>5.1574531219550774</v>
      </c>
      <c r="W39" s="36">
        <v>-6.6106292013493828E-2</v>
      </c>
      <c r="X39" s="36"/>
      <c r="Y39" s="36">
        <v>5.5083565058553656</v>
      </c>
      <c r="Z39" s="36">
        <v>1.6497865480155554</v>
      </c>
      <c r="AA39" s="98" t="s">
        <v>191</v>
      </c>
    </row>
    <row r="40" spans="2:27">
      <c r="B40" s="29" t="s">
        <v>52</v>
      </c>
      <c r="C40" s="33" t="s">
        <v>53</v>
      </c>
      <c r="D40" s="36">
        <v>3.7050319885997767</v>
      </c>
      <c r="E40" s="36">
        <v>3.2701609698101719</v>
      </c>
      <c r="F40" s="36"/>
      <c r="G40" s="36">
        <v>22.896697843883803</v>
      </c>
      <c r="H40" s="36">
        <v>-14.806908752958629</v>
      </c>
      <c r="I40" s="36"/>
      <c r="J40" s="36">
        <v>4.263017953640369</v>
      </c>
      <c r="K40" s="36">
        <v>-2.2244330726640298</v>
      </c>
      <c r="L40" s="36"/>
      <c r="M40" s="36">
        <v>4.4142784138793276</v>
      </c>
      <c r="N40" s="36">
        <v>-2.4628842893635094</v>
      </c>
      <c r="O40" s="36"/>
      <c r="P40" s="36">
        <v>7.541416998497942</v>
      </c>
      <c r="Q40" s="36">
        <v>5.3642871232688432</v>
      </c>
      <c r="R40" s="36"/>
      <c r="S40" s="36">
        <v>5.1292220966328701</v>
      </c>
      <c r="T40" s="36">
        <v>4.094081714854951E-2</v>
      </c>
      <c r="U40" s="36"/>
      <c r="V40" s="36">
        <v>4.5414585740266009</v>
      </c>
      <c r="W40" s="36">
        <v>2.315243286120289</v>
      </c>
      <c r="X40" s="36"/>
      <c r="Y40" s="36">
        <v>1.1957015379285678</v>
      </c>
      <c r="Z40" s="36">
        <v>-8.8590149443131594E-2</v>
      </c>
      <c r="AA40" s="98" t="s">
        <v>198</v>
      </c>
    </row>
    <row r="41" spans="2:27">
      <c r="C41" s="33"/>
      <c r="D41" s="36"/>
      <c r="E41" s="36"/>
      <c r="F41" s="36"/>
      <c r="G41" s="36"/>
      <c r="H41" s="36"/>
      <c r="I41" s="36"/>
      <c r="J41" s="36"/>
      <c r="K41" s="36"/>
      <c r="L41" s="36"/>
      <c r="M41" s="36"/>
      <c r="N41" s="36"/>
      <c r="O41" s="36"/>
      <c r="P41" s="36"/>
      <c r="Q41" s="36"/>
      <c r="R41" s="36"/>
      <c r="S41" s="36"/>
      <c r="T41" s="36"/>
      <c r="U41" s="36"/>
      <c r="V41" s="36"/>
      <c r="W41" s="36"/>
      <c r="X41" s="36"/>
      <c r="Y41" s="36"/>
      <c r="Z41" s="36"/>
      <c r="AA41" s="98"/>
    </row>
    <row r="42" spans="2:27">
      <c r="B42" s="29" t="s">
        <v>40</v>
      </c>
      <c r="C42" s="33" t="s">
        <v>40</v>
      </c>
      <c r="D42" s="36">
        <f>AVERAGE(D6:D40)</f>
        <v>4.1972310265900923</v>
      </c>
      <c r="E42" s="36">
        <f>AVERAGE(E6:E40)</f>
        <v>3.1952475631881874</v>
      </c>
      <c r="F42" s="36"/>
      <c r="G42" s="36">
        <f>AVERAGE(G6:G40)</f>
        <v>11.643579454696042</v>
      </c>
      <c r="H42" s="36">
        <f>AVERAGE(H6:H40)</f>
        <v>-1.8816362852102819</v>
      </c>
      <c r="I42" s="36"/>
      <c r="J42" s="36">
        <f>AVERAGE(J6:J40)</f>
        <v>2.9953981407068677</v>
      </c>
      <c r="K42" s="36">
        <f>AVERAGE(K6:K40)</f>
        <v>0.32029928831732407</v>
      </c>
      <c r="L42" s="36"/>
      <c r="M42" s="36">
        <f>AVERAGE(M6:M40)</f>
        <v>8.8245332662488707</v>
      </c>
      <c r="N42" s="36">
        <f>AVERAGE(N6:N40)</f>
        <v>0.83378735339196774</v>
      </c>
      <c r="O42" s="36"/>
      <c r="P42" s="36">
        <f>AVERAGE(P6:P40)</f>
        <v>5.6873126162157464</v>
      </c>
      <c r="Q42" s="36">
        <f>AVERAGE(Q6:Q40)</f>
        <v>3.2132952472254526</v>
      </c>
      <c r="R42" s="36"/>
      <c r="S42" s="36">
        <f>AVERAGE(S6:S40)</f>
        <v>3.614140404898059</v>
      </c>
      <c r="T42" s="36">
        <f>AVERAGE(T6:T40)</f>
        <v>0.47948068114297504</v>
      </c>
      <c r="U42" s="36"/>
      <c r="V42" s="36">
        <f>AVERAGE(V6:V40)</f>
        <v>4.6920760236404231</v>
      </c>
      <c r="W42" s="36">
        <f>AVERAGE(W6:W40)</f>
        <v>0.89168844120872093</v>
      </c>
      <c r="X42" s="36"/>
      <c r="Y42" s="36">
        <f>AVERAGE(Y6:Y40)</f>
        <v>6.51783504699692</v>
      </c>
      <c r="Z42" s="36">
        <f>AVERAGE(Z6:Z40)</f>
        <v>0.76073768275573761</v>
      </c>
      <c r="AA42" s="98" t="s">
        <v>192</v>
      </c>
    </row>
    <row r="43" spans="2:27">
      <c r="D43" s="38"/>
      <c r="E43" s="38"/>
      <c r="F43" s="38"/>
      <c r="G43" s="38"/>
      <c r="H43" s="38"/>
      <c r="I43" s="38"/>
      <c r="J43" s="38"/>
      <c r="K43" s="38"/>
      <c r="L43" s="38"/>
      <c r="M43" s="38"/>
      <c r="N43" s="38"/>
      <c r="O43" s="38"/>
      <c r="P43" s="38"/>
      <c r="Q43" s="38"/>
      <c r="R43" s="38"/>
      <c r="S43" s="38"/>
      <c r="T43" s="38"/>
      <c r="U43" s="38"/>
      <c r="V43" s="36"/>
      <c r="W43" s="36"/>
      <c r="X43" s="36"/>
      <c r="Y43" s="36"/>
    </row>
    <row r="44" spans="2:27">
      <c r="D44" s="36"/>
      <c r="E44" s="36"/>
      <c r="F44" s="36"/>
      <c r="G44" s="36"/>
      <c r="H44" s="36"/>
      <c r="I44" s="36"/>
      <c r="J44" s="36"/>
      <c r="K44" s="36"/>
      <c r="L44" s="36"/>
      <c r="M44" s="36"/>
      <c r="N44" s="36"/>
      <c r="O44" s="36"/>
      <c r="P44" s="36"/>
      <c r="Q44" s="36"/>
      <c r="R44" s="36"/>
      <c r="S44" s="36"/>
      <c r="T44" s="36"/>
      <c r="U44" s="36"/>
      <c r="V44" s="36"/>
      <c r="W44" s="36"/>
      <c r="X44" s="36"/>
      <c r="Y44" s="36"/>
      <c r="Z44" s="36"/>
    </row>
    <row r="45" spans="2:27" ht="25.5">
      <c r="B45" s="29" t="s">
        <v>40</v>
      </c>
      <c r="C45" s="35" t="s">
        <v>95</v>
      </c>
      <c r="D45" s="35" t="s">
        <v>96</v>
      </c>
      <c r="E45" s="38"/>
      <c r="F45" s="38"/>
      <c r="G45" s="38"/>
      <c r="H45" s="38"/>
      <c r="I45" s="38"/>
      <c r="J45" s="38"/>
      <c r="K45" s="38"/>
      <c r="L45" s="38"/>
      <c r="M45" s="38"/>
      <c r="N45" s="38"/>
      <c r="O45" s="38"/>
      <c r="P45" s="38"/>
      <c r="Q45" s="38"/>
      <c r="R45" s="38"/>
      <c r="S45" s="38"/>
      <c r="T45" s="38"/>
      <c r="U45" s="38"/>
      <c r="V45" s="36"/>
      <c r="W45" s="36"/>
      <c r="X45" s="36"/>
      <c r="Y45" s="36"/>
    </row>
    <row r="46" spans="2:27">
      <c r="D46" s="38"/>
      <c r="E46" s="38"/>
      <c r="F46" s="38"/>
      <c r="G46" s="38"/>
      <c r="H46" s="38"/>
      <c r="I46" s="38"/>
      <c r="J46" s="38"/>
      <c r="K46" s="38"/>
      <c r="L46" s="38"/>
      <c r="M46" s="38"/>
      <c r="N46" s="38"/>
      <c r="O46" s="38"/>
      <c r="P46" s="38"/>
      <c r="Q46" s="38"/>
      <c r="R46" s="38"/>
      <c r="S46" s="38"/>
      <c r="T46" s="38"/>
      <c r="U46" s="38"/>
      <c r="V46" s="36"/>
      <c r="W46" s="36"/>
      <c r="X46" s="36"/>
      <c r="Y46" s="36"/>
    </row>
    <row r="47" spans="2:27">
      <c r="B47" s="29" t="s">
        <v>83</v>
      </c>
      <c r="C47" s="36">
        <f>D42</f>
        <v>4.1972310265900923</v>
      </c>
      <c r="D47" s="36">
        <f>E42</f>
        <v>3.1952475631881874</v>
      </c>
      <c r="E47" s="38" t="str">
        <f>DataFigure2.A!C4</f>
        <v>Vieillesse</v>
      </c>
      <c r="F47" s="38"/>
      <c r="G47" s="38"/>
      <c r="H47" s="38"/>
      <c r="I47" s="38"/>
      <c r="J47" s="38"/>
      <c r="K47" s="38"/>
      <c r="L47" s="38"/>
      <c r="M47" s="38"/>
      <c r="N47" s="38"/>
      <c r="O47" s="38"/>
      <c r="P47" s="38"/>
      <c r="Q47" s="38"/>
      <c r="R47" s="38"/>
      <c r="S47" s="38"/>
      <c r="T47" s="38"/>
      <c r="U47" s="38"/>
      <c r="V47" s="36"/>
      <c r="W47" s="36"/>
      <c r="X47" s="36"/>
      <c r="Y47" s="36"/>
    </row>
    <row r="48" spans="2:27">
      <c r="B48" s="29" t="s">
        <v>84</v>
      </c>
      <c r="C48" s="36">
        <f>V42</f>
        <v>4.6920760236404231</v>
      </c>
      <c r="D48" s="36">
        <f>W42</f>
        <v>0.89168844120872093</v>
      </c>
      <c r="E48" s="38" t="str">
        <f>DataFigure2.A!D4</f>
        <v>Santé</v>
      </c>
      <c r="F48" s="38"/>
      <c r="G48" s="38"/>
      <c r="H48" s="38"/>
      <c r="I48" s="38"/>
      <c r="J48" s="38"/>
      <c r="K48" s="38"/>
      <c r="L48" s="38"/>
      <c r="M48" s="38"/>
      <c r="N48" s="38"/>
      <c r="O48" s="38"/>
      <c r="P48" s="38"/>
      <c r="Q48" s="38"/>
      <c r="R48" s="38"/>
      <c r="S48" s="38"/>
      <c r="T48" s="38"/>
      <c r="U48" s="38"/>
      <c r="V48" s="36"/>
      <c r="W48" s="36"/>
      <c r="X48" s="36"/>
      <c r="Y48" s="36"/>
    </row>
    <row r="49" spans="1:27">
      <c r="B49" s="29" t="s">
        <v>85</v>
      </c>
      <c r="C49" s="36">
        <f>Y42</f>
        <v>6.51783504699692</v>
      </c>
      <c r="D49" s="36">
        <f>Z42</f>
        <v>0.76073768275573761</v>
      </c>
      <c r="E49" s="38" t="str">
        <f>DataFigure2.A!E4</f>
        <v>Famille</v>
      </c>
      <c r="F49" s="38"/>
      <c r="G49" s="38"/>
      <c r="H49" s="38"/>
      <c r="I49" s="38"/>
      <c r="J49" s="38"/>
      <c r="K49" s="38"/>
      <c r="L49" s="38"/>
      <c r="M49" s="38"/>
      <c r="N49" s="38"/>
      <c r="O49" s="38"/>
      <c r="P49" s="38"/>
      <c r="Q49" s="38"/>
      <c r="R49" s="38"/>
      <c r="S49" s="38"/>
      <c r="T49" s="38"/>
      <c r="U49" s="38"/>
      <c r="V49" s="36"/>
      <c r="W49" s="36"/>
      <c r="X49" s="36"/>
      <c r="Y49" s="36"/>
    </row>
    <row r="50" spans="1:27">
      <c r="B50" s="29" t="s">
        <v>86</v>
      </c>
      <c r="C50" s="36">
        <f>J42</f>
        <v>2.9953981407068677</v>
      </c>
      <c r="D50" s="36">
        <f>K42</f>
        <v>0.32029928831732407</v>
      </c>
      <c r="E50" s="38" t="str">
        <f>DataFigure2.A!F4</f>
        <v>Incapacité</v>
      </c>
      <c r="F50" s="38"/>
      <c r="G50" s="38"/>
      <c r="H50" s="38"/>
      <c r="I50" s="38"/>
      <c r="J50" s="38"/>
      <c r="K50" s="38"/>
      <c r="L50" s="38"/>
      <c r="M50" s="38"/>
      <c r="N50" s="38"/>
      <c r="O50" s="38"/>
      <c r="P50" s="38"/>
      <c r="Q50" s="38"/>
      <c r="R50" s="38"/>
      <c r="S50" s="38"/>
      <c r="T50" s="38"/>
      <c r="U50" s="38"/>
      <c r="V50" s="36"/>
      <c r="W50" s="36"/>
      <c r="X50" s="36"/>
      <c r="Y50" s="36"/>
    </row>
    <row r="51" spans="1:27">
      <c r="B51" s="39" t="s">
        <v>87</v>
      </c>
      <c r="C51" s="40">
        <f>G42</f>
        <v>11.643579454696042</v>
      </c>
      <c r="D51" s="40">
        <f>H42</f>
        <v>-1.8816362852102819</v>
      </c>
      <c r="E51" s="38" t="str">
        <f>DataFigure2.A!G4</f>
        <v>Marché du travail</v>
      </c>
      <c r="F51" s="38"/>
      <c r="G51" s="38"/>
      <c r="H51" s="38"/>
      <c r="I51" s="38"/>
      <c r="J51" s="38"/>
      <c r="K51" s="38"/>
      <c r="L51" s="38"/>
      <c r="M51" s="38"/>
      <c r="N51" s="38"/>
      <c r="O51" s="38"/>
      <c r="P51" s="38"/>
      <c r="Q51" s="38"/>
      <c r="R51" s="38"/>
      <c r="S51" s="38"/>
      <c r="T51" s="38"/>
      <c r="U51" s="38"/>
      <c r="V51" s="36"/>
      <c r="W51" s="36"/>
      <c r="X51" s="36"/>
      <c r="Y51" s="36"/>
    </row>
    <row r="52" spans="1:27">
      <c r="B52" s="39" t="s">
        <v>88</v>
      </c>
      <c r="C52" s="40">
        <f>P42</f>
        <v>5.6873126162157464</v>
      </c>
      <c r="D52" s="40">
        <f>Q42</f>
        <v>3.2132952472254526</v>
      </c>
      <c r="E52" s="38" t="str">
        <f>DataFigure2.A!H4</f>
        <v>Autre social</v>
      </c>
      <c r="F52" s="38"/>
      <c r="G52" s="38"/>
      <c r="H52" s="38"/>
      <c r="I52" s="38"/>
      <c r="J52" s="38"/>
      <c r="K52" s="38"/>
      <c r="L52" s="38"/>
      <c r="M52" s="38"/>
      <c r="N52" s="38"/>
      <c r="O52" s="38"/>
      <c r="P52" s="38"/>
      <c r="Q52" s="38"/>
      <c r="R52" s="38"/>
      <c r="S52" s="38"/>
      <c r="T52" s="38"/>
      <c r="U52" s="38"/>
      <c r="V52" s="36"/>
      <c r="W52" s="36"/>
      <c r="X52" s="36"/>
      <c r="Y52" s="36"/>
    </row>
    <row r="53" spans="1:27" s="43" customFormat="1">
      <c r="B53" s="41" t="s">
        <v>89</v>
      </c>
      <c r="C53" s="37">
        <f>M42</f>
        <v>8.8245332662488707</v>
      </c>
      <c r="D53" s="37">
        <f>N42</f>
        <v>0.83378735339196774</v>
      </c>
      <c r="E53" s="41" t="str">
        <f>DataFigure2.A!I4</f>
        <v>Logement</v>
      </c>
      <c r="F53" s="42"/>
      <c r="G53" s="42"/>
      <c r="H53" s="42"/>
      <c r="I53" s="42"/>
      <c r="J53" s="42"/>
      <c r="K53" s="42"/>
      <c r="L53" s="42"/>
      <c r="M53" s="42"/>
      <c r="N53" s="42"/>
      <c r="O53" s="42"/>
      <c r="P53" s="42"/>
      <c r="Q53" s="42"/>
      <c r="R53" s="42"/>
      <c r="S53" s="42"/>
      <c r="T53" s="42"/>
      <c r="U53" s="42"/>
      <c r="V53" s="37"/>
      <c r="W53" s="37"/>
      <c r="X53" s="37"/>
      <c r="Y53" s="37"/>
    </row>
    <row r="54" spans="1:27" s="43" customFormat="1">
      <c r="B54" s="41"/>
      <c r="C54" s="37"/>
      <c r="D54" s="37"/>
      <c r="E54" s="41"/>
      <c r="F54" s="42"/>
      <c r="G54" s="42"/>
      <c r="H54" s="42"/>
      <c r="I54" s="42"/>
      <c r="J54" s="42"/>
      <c r="K54" s="42"/>
      <c r="L54" s="42"/>
      <c r="M54" s="42"/>
      <c r="N54" s="42"/>
      <c r="O54" s="42"/>
      <c r="P54" s="42"/>
      <c r="Q54" s="42"/>
      <c r="R54" s="42"/>
      <c r="S54" s="42"/>
      <c r="T54" s="42"/>
      <c r="U54" s="42"/>
      <c r="V54" s="37"/>
      <c r="W54" s="37"/>
      <c r="X54" s="37"/>
      <c r="Y54" s="37"/>
    </row>
    <row r="55" spans="1:27" s="43" customFormat="1" ht="28.5" customHeight="1">
      <c r="A55" s="137" t="s">
        <v>144</v>
      </c>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row>
    <row r="56" spans="1:27" s="43" customFormat="1">
      <c r="D56" s="42"/>
      <c r="E56" s="42"/>
      <c r="F56" s="42"/>
      <c r="G56" s="42"/>
      <c r="H56" s="42"/>
      <c r="I56" s="42"/>
      <c r="J56" s="42"/>
      <c r="K56" s="42"/>
      <c r="L56" s="42"/>
      <c r="M56" s="42"/>
      <c r="N56" s="42"/>
      <c r="O56" s="42"/>
      <c r="P56" s="42"/>
      <c r="Q56" s="42"/>
      <c r="R56" s="42"/>
      <c r="S56" s="42"/>
      <c r="T56" s="42"/>
      <c r="U56" s="42"/>
      <c r="V56" s="37"/>
      <c r="W56" s="37"/>
      <c r="X56" s="37"/>
      <c r="Y56" s="37"/>
    </row>
    <row r="57" spans="1:27" s="43" customFormat="1">
      <c r="D57" s="42"/>
      <c r="E57" s="42"/>
      <c r="F57" s="42"/>
      <c r="G57" s="42"/>
      <c r="H57" s="42"/>
      <c r="I57" s="42"/>
      <c r="J57" s="42"/>
      <c r="K57" s="42"/>
      <c r="L57" s="42"/>
      <c r="M57" s="42"/>
      <c r="N57" s="42"/>
      <c r="O57" s="42"/>
      <c r="P57" s="42"/>
      <c r="Q57" s="42"/>
      <c r="R57" s="42"/>
      <c r="S57" s="42"/>
      <c r="T57" s="42"/>
      <c r="U57" s="42"/>
      <c r="V57" s="37"/>
      <c r="W57" s="37"/>
      <c r="X57" s="37"/>
      <c r="Y57" s="37"/>
    </row>
    <row r="58" spans="1:27" s="43" customFormat="1">
      <c r="D58" s="42"/>
      <c r="E58" s="42"/>
      <c r="F58" s="42"/>
      <c r="G58" s="42"/>
      <c r="H58" s="42"/>
      <c r="I58" s="42"/>
      <c r="J58" s="42"/>
      <c r="K58" s="42"/>
      <c r="L58" s="42"/>
      <c r="M58" s="42"/>
      <c r="N58" s="42"/>
      <c r="O58" s="42"/>
      <c r="P58" s="42"/>
      <c r="Q58" s="42"/>
      <c r="R58" s="42"/>
      <c r="S58" s="42"/>
      <c r="T58" s="42"/>
      <c r="U58" s="42"/>
      <c r="V58" s="37"/>
      <c r="W58" s="37"/>
      <c r="X58" s="37"/>
      <c r="Y58" s="37"/>
    </row>
    <row r="59" spans="1:27" s="43" customFormat="1">
      <c r="D59" s="42"/>
      <c r="E59" s="42"/>
      <c r="F59" s="42"/>
      <c r="G59" s="42"/>
      <c r="H59" s="42"/>
      <c r="I59" s="42"/>
      <c r="J59" s="42"/>
      <c r="K59" s="42"/>
      <c r="L59" s="42"/>
      <c r="M59" s="42"/>
      <c r="N59" s="42"/>
      <c r="O59" s="42"/>
      <c r="P59" s="42"/>
      <c r="Q59" s="42"/>
      <c r="R59" s="42"/>
      <c r="S59" s="42"/>
      <c r="T59" s="42"/>
      <c r="U59" s="42"/>
      <c r="V59" s="37"/>
      <c r="W59" s="37"/>
      <c r="X59" s="37"/>
      <c r="Y59" s="37"/>
    </row>
    <row r="60" spans="1:27" s="43" customFormat="1">
      <c r="D60" s="42"/>
      <c r="E60" s="42"/>
      <c r="F60" s="42"/>
      <c r="G60" s="42"/>
      <c r="H60" s="42"/>
      <c r="I60" s="42"/>
      <c r="J60" s="42"/>
      <c r="K60" s="42"/>
      <c r="L60" s="42"/>
      <c r="M60" s="42"/>
      <c r="N60" s="42"/>
      <c r="O60" s="42"/>
      <c r="P60" s="42"/>
      <c r="Q60" s="42"/>
      <c r="R60" s="42"/>
      <c r="S60" s="42"/>
      <c r="T60" s="42"/>
      <c r="U60" s="42"/>
      <c r="V60" s="37"/>
      <c r="W60" s="37"/>
      <c r="X60" s="37"/>
      <c r="Y60" s="37"/>
    </row>
    <row r="61" spans="1:27" s="43" customFormat="1">
      <c r="D61" s="42"/>
      <c r="E61" s="42"/>
      <c r="F61" s="42"/>
      <c r="G61" s="42"/>
      <c r="H61" s="42"/>
      <c r="I61" s="42"/>
      <c r="J61" s="42"/>
      <c r="K61" s="42"/>
      <c r="L61" s="42"/>
      <c r="M61" s="42"/>
      <c r="N61" s="42"/>
      <c r="O61" s="42"/>
      <c r="P61" s="42"/>
      <c r="Q61" s="42"/>
      <c r="R61" s="42"/>
      <c r="S61" s="42"/>
      <c r="T61" s="42"/>
      <c r="U61" s="42"/>
      <c r="V61" s="37"/>
      <c r="W61" s="37"/>
      <c r="X61" s="37"/>
      <c r="Y61" s="37"/>
    </row>
    <row r="62" spans="1:27">
      <c r="D62" s="38"/>
      <c r="E62" s="38"/>
      <c r="F62" s="38"/>
      <c r="G62" s="38"/>
      <c r="H62" s="38"/>
      <c r="I62" s="38"/>
      <c r="J62" s="38"/>
      <c r="K62" s="38"/>
      <c r="L62" s="38"/>
      <c r="M62" s="38"/>
      <c r="N62" s="38"/>
      <c r="O62" s="38"/>
      <c r="P62" s="38"/>
      <c r="Q62" s="38"/>
      <c r="R62" s="38"/>
      <c r="S62" s="38"/>
      <c r="T62" s="38"/>
      <c r="U62" s="38"/>
      <c r="V62" s="36"/>
      <c r="W62" s="36"/>
      <c r="X62" s="36"/>
      <c r="Y62" s="36"/>
    </row>
    <row r="63" spans="1:27">
      <c r="D63" s="38"/>
      <c r="E63" s="38"/>
      <c r="F63" s="38"/>
      <c r="G63" s="38"/>
      <c r="H63" s="38"/>
      <c r="I63" s="38"/>
      <c r="J63" s="38"/>
      <c r="K63" s="38"/>
      <c r="L63" s="38"/>
      <c r="M63" s="38"/>
      <c r="N63" s="38"/>
      <c r="O63" s="38"/>
      <c r="P63" s="38"/>
      <c r="Q63" s="38"/>
      <c r="R63" s="38"/>
      <c r="S63" s="38"/>
      <c r="T63" s="38"/>
      <c r="U63" s="38"/>
      <c r="V63" s="36"/>
      <c r="W63" s="36"/>
      <c r="X63" s="36"/>
      <c r="Y63" s="36"/>
    </row>
    <row r="64" spans="1:27">
      <c r="D64" s="38"/>
      <c r="E64" s="38"/>
      <c r="F64" s="38"/>
      <c r="G64" s="38"/>
      <c r="H64" s="38"/>
      <c r="I64" s="38"/>
      <c r="J64" s="38"/>
      <c r="K64" s="38"/>
      <c r="L64" s="38"/>
      <c r="M64" s="38"/>
      <c r="N64" s="38"/>
      <c r="O64" s="38"/>
      <c r="P64" s="38"/>
      <c r="Q64" s="38"/>
      <c r="R64" s="38"/>
      <c r="S64" s="38"/>
      <c r="T64" s="38"/>
      <c r="U64" s="38"/>
      <c r="V64" s="36"/>
      <c r="W64" s="36"/>
      <c r="X64" s="36"/>
      <c r="Y64" s="36"/>
    </row>
    <row r="65" spans="4:25">
      <c r="D65" s="38"/>
      <c r="E65" s="38"/>
      <c r="F65" s="38"/>
      <c r="G65" s="38"/>
      <c r="H65" s="38"/>
      <c r="I65" s="38"/>
      <c r="J65" s="38"/>
      <c r="K65" s="38"/>
      <c r="L65" s="38"/>
      <c r="M65" s="38"/>
      <c r="N65" s="38"/>
      <c r="O65" s="38"/>
      <c r="P65" s="38"/>
      <c r="Q65" s="38"/>
      <c r="R65" s="38"/>
      <c r="S65" s="38"/>
      <c r="T65" s="38"/>
      <c r="U65" s="38"/>
      <c r="V65" s="36"/>
      <c r="W65" s="36"/>
      <c r="X65" s="36"/>
      <c r="Y65" s="36"/>
    </row>
    <row r="66" spans="4:25">
      <c r="D66" s="38"/>
      <c r="E66" s="38"/>
      <c r="F66" s="38"/>
      <c r="G66" s="38"/>
      <c r="H66" s="38"/>
      <c r="I66" s="38"/>
      <c r="J66" s="38"/>
      <c r="K66" s="38"/>
      <c r="L66" s="38"/>
      <c r="M66" s="38"/>
      <c r="N66" s="38"/>
      <c r="O66" s="38"/>
      <c r="P66" s="38"/>
      <c r="Q66" s="38"/>
      <c r="R66" s="38"/>
      <c r="S66" s="38"/>
      <c r="T66" s="38"/>
      <c r="U66" s="38"/>
      <c r="V66" s="36"/>
      <c r="W66" s="36"/>
      <c r="X66" s="36"/>
      <c r="Y66" s="36"/>
    </row>
  </sheetData>
  <mergeCells count="9">
    <mergeCell ref="A55:AA55"/>
    <mergeCell ref="V4:W4"/>
    <mergeCell ref="Y4:Z4"/>
    <mergeCell ref="D4:E4"/>
    <mergeCell ref="G4:H4"/>
    <mergeCell ref="J4:K4"/>
    <mergeCell ref="M4:N4"/>
    <mergeCell ref="P4:Q4"/>
    <mergeCell ref="S4:T4"/>
  </mergeCells>
  <hyperlinks>
    <hyperlink ref="AB1" location="ReadMe!A13" display="Back to ReadMe"/>
  </hyperlinks>
  <pageMargins left="0.70866141732283472" right="0.70866141732283472" top="0.74803149606299213" bottom="0.74803149606299213" header="0.31496062992125984" footer="0.31496062992125984"/>
  <pageSetup paperSize="9" scale="52" orientation="landscape" r:id="rId1"/>
  <headerFooter>
    <oddFooter>&amp;RSource: OECD (2016), &amp;"Arial,Regular"&amp;9OECD Social Expenditure database,  (www.oecd.org/social/expenditure.htm).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topLeftCell="A4" zoomScale="85" zoomScaleNormal="85" workbookViewId="0">
      <selection activeCell="P18" sqref="P18"/>
    </sheetView>
  </sheetViews>
  <sheetFormatPr defaultRowHeight="12.75"/>
  <cols>
    <col min="1" max="15" width="9" style="25"/>
    <col min="16" max="16" width="13.125" style="25" bestFit="1" customWidth="1"/>
    <col min="17" max="16384" width="9" style="25"/>
  </cols>
  <sheetData>
    <row r="1" spans="1:19" ht="33.75" customHeight="1">
      <c r="A1" s="142" t="s">
        <v>141</v>
      </c>
      <c r="B1" s="143"/>
      <c r="C1" s="143"/>
      <c r="D1" s="143"/>
      <c r="E1" s="143"/>
      <c r="F1" s="143"/>
      <c r="G1" s="143"/>
      <c r="H1" s="143"/>
      <c r="I1" s="143"/>
      <c r="J1" s="143"/>
      <c r="K1" s="143"/>
      <c r="L1" s="143"/>
      <c r="M1" s="143"/>
      <c r="N1" s="143"/>
      <c r="O1" s="143"/>
      <c r="P1" s="65" t="s">
        <v>164</v>
      </c>
      <c r="Q1" s="24"/>
      <c r="R1" s="24"/>
      <c r="S1" s="24"/>
    </row>
    <row r="2" spans="1:19" ht="25.5" customHeight="1">
      <c r="A2" s="139" t="s">
        <v>105</v>
      </c>
      <c r="B2" s="140"/>
      <c r="C2" s="140"/>
      <c r="D2" s="140"/>
      <c r="E2" s="140"/>
      <c r="F2" s="140"/>
      <c r="G2" s="140"/>
      <c r="H2" s="44"/>
      <c r="I2" s="139" t="s">
        <v>106</v>
      </c>
      <c r="J2" s="140"/>
      <c r="K2" s="140"/>
      <c r="L2" s="140"/>
      <c r="M2" s="140"/>
      <c r="N2" s="140"/>
      <c r="O2" s="140"/>
      <c r="P2" s="45"/>
      <c r="Q2" s="45"/>
      <c r="R2" s="45"/>
      <c r="S2" s="45"/>
    </row>
    <row r="3" spans="1:19" ht="15">
      <c r="A3" s="46"/>
      <c r="B3" s="46"/>
      <c r="C3" s="46"/>
      <c r="D3" s="46"/>
      <c r="E3" s="46"/>
      <c r="F3" s="46"/>
      <c r="G3" s="46"/>
      <c r="H3" s="46"/>
      <c r="I3" s="46"/>
      <c r="J3" s="24"/>
      <c r="K3" s="24"/>
      <c r="L3" s="46"/>
      <c r="M3" s="46"/>
      <c r="N3" s="46"/>
      <c r="O3" s="46"/>
      <c r="P3" s="46"/>
      <c r="Q3" s="46"/>
      <c r="R3" s="46"/>
      <c r="S3" s="46"/>
    </row>
    <row r="4" spans="1:19" ht="15">
      <c r="A4" s="46"/>
      <c r="B4" s="46"/>
      <c r="C4" s="46"/>
      <c r="D4" s="46"/>
      <c r="E4" s="46"/>
      <c r="F4" s="46"/>
      <c r="G4" s="46"/>
      <c r="H4" s="46"/>
      <c r="I4" s="46"/>
      <c r="J4" s="24"/>
      <c r="K4" s="24"/>
      <c r="L4" s="46"/>
      <c r="M4" s="46"/>
      <c r="N4" s="46"/>
      <c r="O4" s="46"/>
      <c r="P4" s="46"/>
      <c r="Q4" s="46"/>
      <c r="R4" s="46"/>
      <c r="S4" s="46"/>
    </row>
    <row r="5" spans="1:19" ht="15">
      <c r="A5" s="46"/>
      <c r="B5" s="46"/>
      <c r="C5" s="46"/>
      <c r="D5" s="46"/>
      <c r="E5" s="46"/>
      <c r="F5" s="46"/>
      <c r="G5" s="46"/>
      <c r="H5" s="46"/>
      <c r="I5" s="46"/>
      <c r="J5" s="24"/>
      <c r="K5" s="24"/>
      <c r="L5" s="46"/>
      <c r="M5" s="46"/>
      <c r="N5" s="46"/>
      <c r="O5" s="46"/>
      <c r="P5" s="46"/>
      <c r="Q5" s="46"/>
      <c r="R5" s="46"/>
      <c r="S5" s="46"/>
    </row>
    <row r="6" spans="1:19" ht="15">
      <c r="A6" s="46"/>
      <c r="B6" s="46"/>
      <c r="C6" s="46"/>
      <c r="D6" s="46"/>
      <c r="E6" s="46"/>
      <c r="F6" s="46"/>
      <c r="G6" s="46"/>
      <c r="H6" s="46"/>
      <c r="I6" s="46"/>
      <c r="J6" s="24"/>
      <c r="K6" s="24"/>
      <c r="L6" s="46"/>
      <c r="M6" s="46"/>
      <c r="N6" s="46"/>
      <c r="O6" s="46"/>
      <c r="P6" s="46"/>
      <c r="Q6" s="46"/>
      <c r="R6" s="46"/>
      <c r="S6" s="46"/>
    </row>
    <row r="7" spans="1:19" ht="15">
      <c r="A7" s="47"/>
      <c r="B7" s="47"/>
      <c r="C7" s="47"/>
      <c r="D7" s="47"/>
      <c r="E7" s="47"/>
      <c r="F7" s="47"/>
      <c r="G7" s="47"/>
      <c r="H7" s="47"/>
      <c r="I7" s="47"/>
      <c r="J7" s="24"/>
      <c r="K7" s="24"/>
      <c r="L7" s="47"/>
      <c r="M7" s="47"/>
      <c r="N7" s="47"/>
      <c r="O7" s="47"/>
      <c r="P7" s="47"/>
      <c r="Q7" s="47"/>
      <c r="R7" s="47"/>
      <c r="S7" s="47"/>
    </row>
    <row r="8" spans="1:19" ht="15">
      <c r="A8" s="47"/>
      <c r="B8" s="47"/>
      <c r="C8" s="47"/>
      <c r="D8" s="47"/>
      <c r="E8" s="47"/>
      <c r="F8" s="47"/>
      <c r="G8" s="47"/>
      <c r="H8" s="47"/>
      <c r="I8" s="47"/>
      <c r="J8" s="24"/>
      <c r="K8" s="24"/>
      <c r="L8" s="47"/>
      <c r="M8" s="47"/>
      <c r="N8" s="47"/>
      <c r="O8" s="47"/>
      <c r="P8" s="47"/>
      <c r="Q8" s="47"/>
      <c r="R8" s="47"/>
      <c r="S8" s="47"/>
    </row>
    <row r="9" spans="1:19" ht="15">
      <c r="A9" s="47"/>
      <c r="B9" s="47"/>
      <c r="C9" s="47"/>
      <c r="D9" s="47"/>
      <c r="E9" s="47"/>
      <c r="F9" s="47"/>
      <c r="G9" s="47"/>
      <c r="H9" s="47"/>
      <c r="I9" s="47"/>
      <c r="J9" s="24"/>
      <c r="K9" s="24"/>
      <c r="L9" s="47"/>
      <c r="M9" s="47"/>
      <c r="N9" s="47"/>
      <c r="O9" s="47"/>
      <c r="P9" s="47"/>
      <c r="Q9" s="47"/>
      <c r="R9" s="47"/>
      <c r="S9" s="47"/>
    </row>
    <row r="10" spans="1:19" ht="15">
      <c r="A10" s="48"/>
      <c r="B10" s="48"/>
      <c r="C10" s="48"/>
      <c r="D10" s="48"/>
      <c r="E10" s="48"/>
      <c r="F10" s="48"/>
      <c r="G10" s="48"/>
      <c r="H10" s="48"/>
      <c r="I10" s="48"/>
      <c r="J10" s="24"/>
      <c r="K10" s="24"/>
      <c r="L10" s="48"/>
      <c r="M10" s="48"/>
      <c r="N10" s="48"/>
      <c r="O10" s="48"/>
      <c r="P10" s="48"/>
      <c r="Q10" s="48"/>
      <c r="R10" s="48"/>
      <c r="S10" s="48"/>
    </row>
    <row r="11" spans="1:19" ht="15">
      <c r="A11" s="49"/>
      <c r="B11" s="49"/>
      <c r="C11" s="49"/>
      <c r="D11" s="49"/>
      <c r="E11" s="49"/>
      <c r="F11" s="49"/>
      <c r="G11" s="49"/>
      <c r="H11" s="49"/>
      <c r="I11" s="49"/>
      <c r="J11" s="24"/>
      <c r="K11" s="24"/>
      <c r="L11" s="49"/>
      <c r="M11" s="49"/>
      <c r="N11" s="49"/>
      <c r="O11" s="49"/>
      <c r="P11" s="49"/>
      <c r="Q11" s="49"/>
      <c r="R11" s="49"/>
      <c r="S11" s="49"/>
    </row>
    <row r="12" spans="1:19" ht="15">
      <c r="A12" s="47"/>
      <c r="B12" s="47"/>
      <c r="C12" s="47"/>
      <c r="D12" s="47"/>
      <c r="E12" s="47"/>
      <c r="F12" s="47"/>
      <c r="G12" s="47"/>
      <c r="H12" s="47"/>
      <c r="I12" s="47"/>
      <c r="J12" s="24"/>
      <c r="K12" s="24"/>
      <c r="L12" s="47"/>
      <c r="M12" s="47"/>
      <c r="N12" s="47"/>
      <c r="O12" s="47"/>
      <c r="P12" s="47"/>
      <c r="Q12" s="47"/>
      <c r="R12" s="47"/>
      <c r="S12" s="47"/>
    </row>
    <row r="13" spans="1:19" ht="15">
      <c r="A13" s="47"/>
      <c r="B13" s="47"/>
      <c r="C13" s="47"/>
      <c r="D13" s="47"/>
      <c r="E13" s="47"/>
      <c r="F13" s="47"/>
      <c r="G13" s="47"/>
      <c r="H13" s="47"/>
      <c r="I13" s="47"/>
      <c r="J13" s="24"/>
      <c r="K13" s="24"/>
      <c r="L13" s="47"/>
      <c r="M13" s="47"/>
      <c r="N13" s="47"/>
      <c r="O13" s="47"/>
      <c r="P13" s="47"/>
      <c r="Q13" s="47"/>
      <c r="R13" s="47"/>
      <c r="S13" s="47"/>
    </row>
    <row r="14" spans="1:19" ht="15">
      <c r="A14" s="47"/>
      <c r="B14" s="47"/>
      <c r="C14" s="47"/>
      <c r="D14" s="47"/>
      <c r="E14" s="47"/>
      <c r="F14" s="47"/>
      <c r="G14" s="47"/>
      <c r="H14" s="47"/>
      <c r="I14" s="47"/>
      <c r="J14" s="24"/>
      <c r="K14" s="24"/>
      <c r="L14" s="47"/>
      <c r="M14" s="47"/>
      <c r="N14" s="47"/>
      <c r="O14" s="47"/>
      <c r="P14" s="47"/>
      <c r="Q14" s="47"/>
      <c r="R14" s="47"/>
      <c r="S14" s="47"/>
    </row>
    <row r="15" spans="1:19" ht="15">
      <c r="A15" s="47"/>
      <c r="B15" s="47"/>
      <c r="C15" s="47"/>
      <c r="D15" s="47"/>
      <c r="E15" s="47"/>
      <c r="F15" s="47"/>
      <c r="G15" s="47"/>
      <c r="H15" s="47"/>
      <c r="I15" s="47"/>
      <c r="J15" s="24"/>
      <c r="K15" s="24"/>
      <c r="L15" s="47"/>
      <c r="M15" s="47"/>
      <c r="N15" s="47"/>
      <c r="O15" s="47"/>
      <c r="P15" s="47"/>
      <c r="Q15" s="47"/>
      <c r="R15" s="47"/>
      <c r="S15" s="47"/>
    </row>
    <row r="16" spans="1:19" ht="15">
      <c r="A16" s="46"/>
      <c r="B16" s="46"/>
      <c r="C16" s="46"/>
      <c r="D16" s="46"/>
      <c r="E16" s="46"/>
      <c r="F16" s="46"/>
      <c r="G16" s="46"/>
      <c r="H16" s="46"/>
      <c r="I16" s="46"/>
      <c r="J16" s="24"/>
      <c r="K16" s="24"/>
      <c r="L16" s="46"/>
      <c r="M16" s="46"/>
      <c r="N16" s="46"/>
      <c r="O16" s="46"/>
      <c r="P16" s="46"/>
      <c r="Q16" s="46"/>
      <c r="R16" s="46"/>
      <c r="S16" s="46"/>
    </row>
    <row r="17" spans="1:19" ht="15">
      <c r="A17" s="46"/>
      <c r="B17" s="46"/>
      <c r="C17" s="46"/>
      <c r="D17" s="46"/>
      <c r="E17" s="46"/>
      <c r="F17" s="46"/>
      <c r="G17" s="46"/>
      <c r="H17" s="46"/>
      <c r="I17" s="46"/>
      <c r="J17" s="24"/>
      <c r="K17" s="24"/>
      <c r="L17" s="46"/>
      <c r="M17" s="46"/>
      <c r="N17" s="46"/>
      <c r="O17" s="46"/>
      <c r="P17" s="46"/>
      <c r="Q17" s="46"/>
      <c r="R17" s="46"/>
      <c r="S17" s="46"/>
    </row>
    <row r="18" spans="1:19" ht="15">
      <c r="A18" s="46"/>
      <c r="B18" s="46"/>
      <c r="C18" s="46"/>
      <c r="D18" s="46"/>
      <c r="E18" s="46"/>
      <c r="F18" s="46"/>
      <c r="G18" s="46"/>
      <c r="H18" s="46"/>
      <c r="I18" s="46"/>
      <c r="J18" s="24"/>
      <c r="K18" s="24"/>
      <c r="L18" s="46"/>
      <c r="M18" s="46"/>
      <c r="N18" s="46"/>
      <c r="O18" s="46"/>
      <c r="P18" s="46"/>
      <c r="Q18" s="46"/>
      <c r="R18" s="46"/>
      <c r="S18" s="46"/>
    </row>
    <row r="19" spans="1:19" ht="15">
      <c r="A19" s="46"/>
      <c r="B19" s="46"/>
      <c r="C19" s="46"/>
      <c r="D19" s="46"/>
      <c r="E19" s="46"/>
      <c r="F19" s="46"/>
      <c r="G19" s="46"/>
      <c r="H19" s="46"/>
      <c r="I19" s="46"/>
      <c r="J19" s="24"/>
      <c r="K19" s="24"/>
      <c r="L19" s="46"/>
      <c r="M19" s="46"/>
      <c r="N19" s="46"/>
      <c r="O19" s="46"/>
      <c r="P19" s="46"/>
      <c r="Q19" s="46"/>
      <c r="R19" s="46"/>
      <c r="S19" s="46"/>
    </row>
    <row r="20" spans="1:19" ht="15">
      <c r="A20" s="46"/>
      <c r="B20" s="46"/>
      <c r="C20" s="46"/>
      <c r="D20" s="46"/>
      <c r="E20" s="46"/>
      <c r="F20" s="46"/>
      <c r="G20" s="46"/>
      <c r="H20" s="46"/>
      <c r="I20" s="46"/>
      <c r="J20" s="24"/>
      <c r="K20" s="24"/>
      <c r="L20" s="46"/>
      <c r="M20" s="46"/>
      <c r="N20" s="46"/>
      <c r="O20" s="46"/>
      <c r="P20" s="46"/>
      <c r="Q20" s="46"/>
      <c r="R20" s="46"/>
      <c r="S20" s="46"/>
    </row>
    <row r="21" spans="1:19">
      <c r="A21" s="24"/>
      <c r="B21" s="24"/>
      <c r="C21" s="24"/>
      <c r="D21" s="24"/>
      <c r="E21" s="24"/>
      <c r="F21" s="24"/>
      <c r="G21" s="24"/>
      <c r="H21" s="24"/>
      <c r="I21" s="24"/>
      <c r="J21" s="24"/>
      <c r="K21" s="24"/>
      <c r="L21" s="24"/>
      <c r="M21" s="24"/>
      <c r="N21" s="24"/>
      <c r="O21" s="24"/>
      <c r="P21" s="24"/>
      <c r="Q21" s="24"/>
      <c r="R21" s="24"/>
      <c r="S21" s="24"/>
    </row>
    <row r="22" spans="1:19">
      <c r="A22" s="24"/>
      <c r="B22" s="24"/>
      <c r="C22" s="24"/>
      <c r="D22" s="24"/>
      <c r="E22" s="24"/>
      <c r="F22" s="24"/>
      <c r="G22" s="24"/>
      <c r="H22" s="24"/>
      <c r="I22" s="24"/>
      <c r="J22" s="24"/>
      <c r="K22" s="24"/>
      <c r="L22" s="24"/>
      <c r="M22" s="24"/>
      <c r="N22" s="24"/>
      <c r="O22" s="24"/>
      <c r="P22" s="24"/>
      <c r="Q22" s="24"/>
      <c r="R22" s="24"/>
      <c r="S22" s="24"/>
    </row>
    <row r="23" spans="1:19">
      <c r="A23" s="24"/>
      <c r="B23" s="24"/>
      <c r="C23" s="24"/>
      <c r="D23" s="24"/>
      <c r="E23" s="24"/>
      <c r="F23" s="24"/>
      <c r="G23" s="24"/>
      <c r="H23" s="24"/>
      <c r="I23" s="24"/>
      <c r="J23" s="24"/>
      <c r="K23" s="24"/>
      <c r="L23" s="24"/>
      <c r="M23" s="24"/>
      <c r="N23" s="24"/>
      <c r="O23" s="24"/>
    </row>
    <row r="24" spans="1:19" ht="54" customHeight="1">
      <c r="A24" s="135" t="s">
        <v>107</v>
      </c>
      <c r="B24" s="141"/>
      <c r="C24" s="141"/>
      <c r="D24" s="141"/>
      <c r="E24" s="141"/>
      <c r="F24" s="141"/>
      <c r="G24" s="141"/>
      <c r="H24" s="141"/>
      <c r="I24" s="141"/>
      <c r="J24" s="141"/>
      <c r="K24" s="141"/>
      <c r="L24" s="141"/>
      <c r="M24" s="141"/>
      <c r="N24" s="141"/>
      <c r="O24" s="141"/>
    </row>
    <row r="25" spans="1:19">
      <c r="A25" s="24"/>
      <c r="B25" s="24"/>
      <c r="C25" s="24"/>
      <c r="D25" s="24"/>
      <c r="E25" s="24"/>
      <c r="F25" s="24"/>
      <c r="G25" s="24"/>
      <c r="H25" s="24"/>
      <c r="I25" s="24"/>
      <c r="J25" s="24"/>
      <c r="K25" s="24"/>
      <c r="L25" s="24"/>
      <c r="M25" s="24"/>
      <c r="N25" s="24"/>
      <c r="O25" s="24"/>
    </row>
    <row r="26" spans="1:19">
      <c r="A26" s="24"/>
      <c r="B26" s="24"/>
      <c r="C26" s="24"/>
      <c r="D26" s="24"/>
      <c r="E26" s="24"/>
      <c r="F26" s="24"/>
      <c r="G26" s="24"/>
      <c r="H26" s="24"/>
      <c r="I26" s="24"/>
      <c r="J26" s="24"/>
      <c r="K26" s="24"/>
      <c r="L26" s="24"/>
      <c r="M26" s="24"/>
      <c r="N26" s="24"/>
      <c r="O26" s="24"/>
    </row>
    <row r="27" spans="1:19">
      <c r="A27" s="24"/>
      <c r="B27" s="24"/>
      <c r="C27" s="24"/>
      <c r="D27" s="24"/>
      <c r="E27" s="24"/>
      <c r="F27" s="24"/>
      <c r="G27" s="24"/>
      <c r="H27" s="24"/>
      <c r="I27" s="24"/>
      <c r="J27" s="24"/>
      <c r="K27" s="24"/>
      <c r="L27" s="24"/>
      <c r="M27" s="24"/>
      <c r="N27" s="24"/>
      <c r="O27" s="24"/>
    </row>
    <row r="28" spans="1:19" ht="14.25">
      <c r="A28" s="142" t="s">
        <v>221</v>
      </c>
      <c r="B28" s="143"/>
      <c r="C28" s="143"/>
      <c r="D28" s="143"/>
      <c r="E28" s="143"/>
      <c r="F28" s="143"/>
      <c r="G28" s="143"/>
      <c r="H28" s="143"/>
      <c r="I28" s="143"/>
      <c r="J28" s="143"/>
      <c r="K28" s="143"/>
      <c r="L28" s="143"/>
      <c r="M28" s="143"/>
      <c r="N28" s="143"/>
      <c r="O28" s="143"/>
    </row>
    <row r="29" spans="1:19" ht="27.75" customHeight="1">
      <c r="A29" s="139" t="s">
        <v>211</v>
      </c>
      <c r="B29" s="140"/>
      <c r="C29" s="140"/>
      <c r="D29" s="140"/>
      <c r="E29" s="140"/>
      <c r="F29" s="140"/>
      <c r="G29" s="140"/>
      <c r="H29" s="44"/>
      <c r="I29" s="139" t="s">
        <v>165</v>
      </c>
      <c r="J29" s="140"/>
      <c r="K29" s="140"/>
      <c r="L29" s="140"/>
      <c r="M29" s="140"/>
      <c r="N29" s="140"/>
      <c r="O29" s="140"/>
    </row>
    <row r="30" spans="1:19" ht="15">
      <c r="A30" s="46"/>
      <c r="B30" s="46"/>
      <c r="C30" s="46"/>
      <c r="D30" s="46"/>
      <c r="E30" s="46"/>
      <c r="F30" s="46"/>
      <c r="G30" s="46"/>
      <c r="H30" s="46"/>
      <c r="I30" s="46"/>
      <c r="J30" s="24"/>
      <c r="K30" s="24"/>
      <c r="L30" s="46"/>
      <c r="M30" s="46"/>
      <c r="N30" s="46"/>
      <c r="O30" s="46"/>
    </row>
    <row r="31" spans="1:19" ht="15">
      <c r="A31" s="46"/>
      <c r="B31" s="46"/>
      <c r="C31" s="46"/>
      <c r="D31" s="46"/>
      <c r="E31" s="46"/>
      <c r="F31" s="46"/>
      <c r="G31" s="46"/>
      <c r="H31" s="46"/>
      <c r="I31" s="46"/>
      <c r="J31" s="24"/>
      <c r="K31" s="24"/>
      <c r="L31" s="46"/>
      <c r="M31" s="46"/>
      <c r="N31" s="46"/>
      <c r="O31" s="46"/>
    </row>
    <row r="32" spans="1:19" ht="15">
      <c r="A32" s="46"/>
      <c r="B32" s="46"/>
      <c r="C32" s="46"/>
      <c r="D32" s="46"/>
      <c r="E32" s="46"/>
      <c r="F32" s="46"/>
      <c r="G32" s="46"/>
      <c r="H32" s="46"/>
      <c r="I32" s="46"/>
      <c r="J32" s="24"/>
      <c r="K32" s="24"/>
      <c r="L32" s="46"/>
      <c r="M32" s="46"/>
      <c r="N32" s="46"/>
      <c r="O32" s="46"/>
    </row>
    <row r="33" spans="1:15" ht="15">
      <c r="A33" s="46"/>
      <c r="B33" s="46"/>
      <c r="C33" s="46"/>
      <c r="D33" s="46"/>
      <c r="E33" s="46"/>
      <c r="F33" s="46"/>
      <c r="G33" s="46"/>
      <c r="H33" s="46"/>
      <c r="I33" s="46"/>
      <c r="J33" s="24"/>
      <c r="K33" s="24"/>
      <c r="L33" s="46"/>
      <c r="M33" s="46"/>
      <c r="N33" s="46"/>
      <c r="O33" s="46"/>
    </row>
    <row r="34" spans="1:15" ht="15">
      <c r="A34" s="47"/>
      <c r="B34" s="47"/>
      <c r="C34" s="47"/>
      <c r="D34" s="47"/>
      <c r="E34" s="47"/>
      <c r="F34" s="47"/>
      <c r="G34" s="47"/>
      <c r="H34" s="47"/>
      <c r="I34" s="47"/>
      <c r="J34" s="24"/>
      <c r="K34" s="24"/>
      <c r="L34" s="47"/>
      <c r="M34" s="47"/>
      <c r="N34" s="47"/>
      <c r="O34" s="47"/>
    </row>
    <row r="35" spans="1:15" ht="15">
      <c r="A35" s="47"/>
      <c r="B35" s="47"/>
      <c r="C35" s="47"/>
      <c r="D35" s="47"/>
      <c r="E35" s="47"/>
      <c r="F35" s="47"/>
      <c r="G35" s="47"/>
      <c r="H35" s="47"/>
      <c r="I35" s="47"/>
      <c r="J35" s="24"/>
      <c r="K35" s="24"/>
      <c r="L35" s="47"/>
      <c r="M35" s="47"/>
      <c r="N35" s="47"/>
      <c r="O35" s="47"/>
    </row>
    <row r="36" spans="1:15" ht="15">
      <c r="A36" s="47"/>
      <c r="B36" s="47"/>
      <c r="C36" s="47"/>
      <c r="D36" s="47"/>
      <c r="E36" s="47"/>
      <c r="F36" s="47"/>
      <c r="G36" s="47"/>
      <c r="H36" s="47"/>
      <c r="I36" s="47"/>
      <c r="J36" s="24"/>
      <c r="K36" s="24"/>
      <c r="L36" s="47"/>
      <c r="M36" s="47"/>
      <c r="N36" s="47"/>
      <c r="O36" s="47"/>
    </row>
    <row r="37" spans="1:15" ht="15">
      <c r="A37" s="48"/>
      <c r="B37" s="48"/>
      <c r="C37" s="48"/>
      <c r="D37" s="48"/>
      <c r="E37" s="48"/>
      <c r="F37" s="48"/>
      <c r="G37" s="48"/>
      <c r="H37" s="48"/>
      <c r="I37" s="48"/>
      <c r="J37" s="24"/>
      <c r="K37" s="24"/>
      <c r="L37" s="48"/>
      <c r="M37" s="48"/>
      <c r="N37" s="48"/>
      <c r="O37" s="48"/>
    </row>
    <row r="38" spans="1:15" ht="15">
      <c r="A38" s="49"/>
      <c r="B38" s="49"/>
      <c r="C38" s="49"/>
      <c r="D38" s="49"/>
      <c r="E38" s="49"/>
      <c r="F38" s="49"/>
      <c r="G38" s="49"/>
      <c r="H38" s="49"/>
      <c r="I38" s="49"/>
      <c r="J38" s="24"/>
      <c r="K38" s="24"/>
      <c r="L38" s="49"/>
      <c r="M38" s="49"/>
      <c r="N38" s="49"/>
      <c r="O38" s="49"/>
    </row>
    <row r="39" spans="1:15" ht="15">
      <c r="A39" s="47"/>
      <c r="B39" s="47"/>
      <c r="C39" s="47"/>
      <c r="D39" s="47"/>
      <c r="E39" s="47"/>
      <c r="F39" s="47"/>
      <c r="G39" s="47"/>
      <c r="H39" s="47"/>
      <c r="I39" s="47"/>
      <c r="J39" s="24"/>
      <c r="K39" s="24"/>
      <c r="L39" s="47"/>
      <c r="M39" s="47"/>
      <c r="N39" s="47"/>
      <c r="O39" s="47"/>
    </row>
    <row r="40" spans="1:15" ht="15">
      <c r="A40" s="47"/>
      <c r="B40" s="47"/>
      <c r="C40" s="47"/>
      <c r="D40" s="47"/>
      <c r="E40" s="47"/>
      <c r="F40" s="47"/>
      <c r="G40" s="47"/>
      <c r="H40" s="47"/>
      <c r="I40" s="47"/>
      <c r="J40" s="24"/>
      <c r="K40" s="24"/>
      <c r="L40" s="47"/>
      <c r="M40" s="47"/>
      <c r="N40" s="47"/>
      <c r="O40" s="47"/>
    </row>
    <row r="41" spans="1:15" ht="15">
      <c r="A41" s="47"/>
      <c r="B41" s="47"/>
      <c r="C41" s="47"/>
      <c r="D41" s="47"/>
      <c r="E41" s="47"/>
      <c r="F41" s="47"/>
      <c r="G41" s="47"/>
      <c r="H41" s="47"/>
      <c r="I41" s="47"/>
      <c r="J41" s="24"/>
      <c r="K41" s="24"/>
      <c r="L41" s="47"/>
      <c r="M41" s="47"/>
      <c r="N41" s="47"/>
      <c r="O41" s="47"/>
    </row>
    <row r="42" spans="1:15" ht="15">
      <c r="A42" s="47"/>
      <c r="B42" s="47"/>
      <c r="C42" s="47"/>
      <c r="D42" s="47"/>
      <c r="E42" s="47"/>
      <c r="F42" s="47"/>
      <c r="G42" s="47"/>
      <c r="H42" s="47"/>
      <c r="I42" s="47"/>
      <c r="J42" s="24"/>
      <c r="K42" s="24"/>
      <c r="L42" s="47"/>
      <c r="M42" s="47"/>
      <c r="N42" s="47"/>
      <c r="O42" s="47"/>
    </row>
    <row r="43" spans="1:15" ht="15">
      <c r="A43" s="46"/>
      <c r="B43" s="46"/>
      <c r="C43" s="46"/>
      <c r="D43" s="46"/>
      <c r="E43" s="46"/>
      <c r="F43" s="46"/>
      <c r="G43" s="46"/>
      <c r="H43" s="46"/>
      <c r="I43" s="46"/>
      <c r="J43" s="24"/>
      <c r="K43" s="24"/>
      <c r="L43" s="46"/>
      <c r="M43" s="46"/>
      <c r="N43" s="46"/>
      <c r="O43" s="46"/>
    </row>
    <row r="44" spans="1:15" ht="15">
      <c r="A44" s="46"/>
      <c r="B44" s="46"/>
      <c r="C44" s="46"/>
      <c r="D44" s="46"/>
      <c r="E44" s="46"/>
      <c r="F44" s="46"/>
      <c r="G44" s="46"/>
      <c r="H44" s="46"/>
      <c r="I44" s="46"/>
      <c r="J44" s="24"/>
      <c r="K44" s="24"/>
      <c r="L44" s="46"/>
      <c r="M44" s="46"/>
      <c r="N44" s="46"/>
      <c r="O44" s="46"/>
    </row>
    <row r="45" spans="1:15" ht="15">
      <c r="A45" s="46"/>
      <c r="B45" s="46"/>
      <c r="C45" s="46"/>
      <c r="D45" s="46"/>
      <c r="E45" s="46"/>
      <c r="F45" s="46"/>
      <c r="G45" s="46"/>
      <c r="H45" s="46"/>
      <c r="I45" s="46"/>
      <c r="J45" s="24"/>
      <c r="K45" s="24"/>
      <c r="L45" s="46"/>
      <c r="M45" s="46"/>
      <c r="N45" s="46"/>
      <c r="O45" s="46"/>
    </row>
    <row r="46" spans="1:15" ht="15">
      <c r="A46" s="46"/>
      <c r="B46" s="46"/>
      <c r="C46" s="46"/>
      <c r="D46" s="46"/>
      <c r="E46" s="46"/>
      <c r="F46" s="46"/>
      <c r="G46" s="46"/>
      <c r="H46" s="46"/>
      <c r="I46" s="46"/>
      <c r="J46" s="24"/>
      <c r="K46" s="24"/>
      <c r="L46" s="46"/>
      <c r="M46" s="46"/>
      <c r="N46" s="46"/>
      <c r="O46" s="46"/>
    </row>
    <row r="47" spans="1:15" ht="15">
      <c r="A47" s="46"/>
      <c r="B47" s="46"/>
      <c r="C47" s="46"/>
      <c r="D47" s="46"/>
      <c r="E47" s="46"/>
      <c r="F47" s="46"/>
      <c r="G47" s="46"/>
      <c r="H47" s="46"/>
      <c r="I47" s="46"/>
      <c r="J47" s="24"/>
      <c r="K47" s="24"/>
      <c r="L47" s="46"/>
      <c r="M47" s="46"/>
      <c r="N47" s="46"/>
      <c r="O47" s="46"/>
    </row>
    <row r="48" spans="1:15">
      <c r="A48" s="24"/>
      <c r="B48" s="24"/>
      <c r="C48" s="24"/>
      <c r="D48" s="24"/>
      <c r="E48" s="24"/>
      <c r="F48" s="24"/>
      <c r="G48" s="24"/>
      <c r="H48" s="24"/>
      <c r="I48" s="24"/>
      <c r="J48" s="24"/>
      <c r="K48" s="24"/>
      <c r="L48" s="24"/>
      <c r="M48" s="24"/>
      <c r="N48" s="24"/>
      <c r="O48" s="24"/>
    </row>
    <row r="49" spans="1:15">
      <c r="A49" s="24"/>
      <c r="B49" s="24"/>
      <c r="C49" s="24"/>
      <c r="D49" s="24"/>
      <c r="E49" s="24"/>
      <c r="F49" s="24"/>
      <c r="G49" s="24"/>
      <c r="H49" s="24"/>
      <c r="I49" s="24"/>
      <c r="J49" s="24"/>
      <c r="K49" s="24"/>
      <c r="L49" s="24"/>
      <c r="M49" s="24"/>
      <c r="N49" s="24"/>
      <c r="O49" s="24"/>
    </row>
    <row r="50" spans="1:15" ht="48.75" customHeight="1">
      <c r="A50" s="159" t="s">
        <v>219</v>
      </c>
      <c r="B50" s="146"/>
      <c r="C50" s="146"/>
      <c r="D50" s="146"/>
      <c r="E50" s="146"/>
      <c r="F50" s="146"/>
      <c r="G50" s="146"/>
      <c r="H50" s="146"/>
      <c r="I50" s="146"/>
      <c r="J50" s="146"/>
      <c r="K50" s="146"/>
      <c r="L50" s="146"/>
      <c r="M50" s="146"/>
      <c r="N50" s="146"/>
      <c r="O50" s="146"/>
    </row>
    <row r="51" spans="1:15" ht="14.25" customHeight="1">
      <c r="A51" s="135" t="s">
        <v>220</v>
      </c>
      <c r="B51" s="141"/>
      <c r="C51" s="141"/>
      <c r="D51" s="141"/>
      <c r="E51" s="141"/>
      <c r="F51" s="141"/>
      <c r="G51" s="141"/>
      <c r="H51" s="141"/>
      <c r="I51" s="141"/>
      <c r="J51" s="141"/>
      <c r="K51" s="141"/>
      <c r="L51" s="141"/>
      <c r="M51" s="141"/>
      <c r="N51" s="141"/>
      <c r="O51" s="141"/>
    </row>
  </sheetData>
  <mergeCells count="9">
    <mergeCell ref="A29:G29"/>
    <mergeCell ref="I29:O29"/>
    <mergeCell ref="A51:O51"/>
    <mergeCell ref="A1:O1"/>
    <mergeCell ref="A2:G2"/>
    <mergeCell ref="I2:O2"/>
    <mergeCell ref="A24:O24"/>
    <mergeCell ref="A28:O28"/>
    <mergeCell ref="A50:O50"/>
  </mergeCells>
  <hyperlinks>
    <hyperlink ref="P1" location="ReadMe!A13" display="Back to ReadMe"/>
  </hyperlinks>
  <pageMargins left="0.70866141732283472" right="0.70866141732283472" top="0.74803149606299213" bottom="0.74803149606299213" header="0.31496062992125984" footer="0.31496062992125984"/>
  <pageSetup paperSize="9" scale="90" orientation="landscape" r:id="rId1"/>
  <headerFooter>
    <oddFooter>&amp;RSource: OECD (2016), &amp;"Arial,Regular"&amp;9OECD Social Expenditure database,  (www.oecd.org/social/expenditure.htm).</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4"/>
  <sheetViews>
    <sheetView workbookViewId="0">
      <selection sqref="A1:O23"/>
    </sheetView>
  </sheetViews>
  <sheetFormatPr defaultRowHeight="12.75"/>
  <cols>
    <col min="1" max="16" width="9" style="25"/>
    <col min="17" max="17" width="13.125" style="25" bestFit="1" customWidth="1"/>
    <col min="18" max="16384" width="9" style="25"/>
  </cols>
  <sheetData>
    <row r="1" spans="1:20" ht="33.75" customHeight="1">
      <c r="A1" s="144" t="s">
        <v>140</v>
      </c>
      <c r="B1" s="145"/>
      <c r="C1" s="145"/>
      <c r="D1" s="145"/>
      <c r="E1" s="145"/>
      <c r="F1" s="145"/>
      <c r="G1" s="145"/>
      <c r="H1" s="145"/>
      <c r="I1" s="145"/>
      <c r="J1" s="145"/>
      <c r="K1" s="145"/>
      <c r="L1" s="145"/>
      <c r="M1" s="145"/>
      <c r="N1" s="145"/>
      <c r="O1" s="145"/>
      <c r="P1" s="24"/>
      <c r="Q1" s="65" t="s">
        <v>164</v>
      </c>
      <c r="R1" s="24"/>
      <c r="S1" s="24"/>
      <c r="T1" s="24"/>
    </row>
    <row r="2" spans="1:20" ht="50.25" customHeight="1">
      <c r="A2" s="139" t="s">
        <v>108</v>
      </c>
      <c r="B2" s="140"/>
      <c r="C2" s="140"/>
      <c r="D2" s="140"/>
      <c r="E2" s="140"/>
      <c r="F2" s="140"/>
      <c r="G2" s="140"/>
      <c r="H2" s="44"/>
      <c r="I2" s="139" t="s">
        <v>109</v>
      </c>
      <c r="J2" s="140"/>
      <c r="K2" s="140"/>
      <c r="L2" s="140"/>
      <c r="M2" s="140"/>
      <c r="N2" s="140"/>
      <c r="O2" s="140"/>
      <c r="P2" s="45"/>
      <c r="Q2" s="45"/>
      <c r="R2" s="45"/>
      <c r="S2" s="45"/>
      <c r="T2" s="45"/>
    </row>
    <row r="3" spans="1:20" ht="15">
      <c r="A3" s="46"/>
      <c r="B3" s="46"/>
      <c r="C3" s="46"/>
      <c r="D3" s="46"/>
      <c r="E3" s="46"/>
      <c r="F3" s="46"/>
      <c r="G3" s="46"/>
      <c r="H3" s="46"/>
      <c r="I3" s="46"/>
      <c r="J3" s="24"/>
      <c r="K3" s="24"/>
      <c r="L3" s="46"/>
      <c r="M3" s="46"/>
      <c r="N3" s="46"/>
      <c r="O3" s="46"/>
      <c r="P3" s="46"/>
      <c r="Q3" s="46"/>
      <c r="R3" s="46"/>
      <c r="S3" s="46"/>
      <c r="T3" s="46"/>
    </row>
    <row r="4" spans="1:20" ht="15">
      <c r="A4" s="46"/>
      <c r="B4" s="46"/>
      <c r="C4" s="46"/>
      <c r="D4" s="46"/>
      <c r="E4" s="46"/>
      <c r="F4" s="46"/>
      <c r="G4" s="46"/>
      <c r="H4" s="46"/>
      <c r="I4" s="46"/>
      <c r="J4" s="24"/>
      <c r="K4" s="24"/>
      <c r="L4" s="46"/>
      <c r="M4" s="46"/>
      <c r="N4" s="46"/>
      <c r="O4" s="46"/>
      <c r="P4" s="46"/>
      <c r="Q4" s="46"/>
      <c r="R4" s="46"/>
      <c r="S4" s="46"/>
      <c r="T4" s="46"/>
    </row>
    <row r="5" spans="1:20" ht="15">
      <c r="A5" s="46"/>
      <c r="B5" s="46"/>
      <c r="C5" s="46"/>
      <c r="D5" s="46"/>
      <c r="E5" s="46"/>
      <c r="F5" s="46"/>
      <c r="G5" s="46"/>
      <c r="H5" s="46"/>
      <c r="I5" s="46"/>
      <c r="J5" s="24"/>
      <c r="K5" s="24"/>
      <c r="L5" s="46"/>
      <c r="M5" s="46"/>
      <c r="N5" s="46"/>
      <c r="O5" s="46"/>
      <c r="P5" s="46"/>
      <c r="Q5" s="46"/>
      <c r="R5" s="46"/>
      <c r="S5" s="46"/>
      <c r="T5" s="46"/>
    </row>
    <row r="6" spans="1:20" ht="15">
      <c r="A6" s="46"/>
      <c r="B6" s="46"/>
      <c r="C6" s="46"/>
      <c r="D6" s="46"/>
      <c r="E6" s="46"/>
      <c r="F6" s="46"/>
      <c r="G6" s="46"/>
      <c r="H6" s="46"/>
      <c r="I6" s="46"/>
      <c r="J6" s="24"/>
      <c r="K6" s="24"/>
      <c r="L6" s="46"/>
      <c r="M6" s="46"/>
      <c r="N6" s="46"/>
      <c r="O6" s="46"/>
      <c r="P6" s="46"/>
      <c r="Q6" s="46"/>
      <c r="R6" s="46"/>
      <c r="S6" s="46"/>
      <c r="T6" s="46"/>
    </row>
    <row r="7" spans="1:20" ht="15">
      <c r="A7" s="47"/>
      <c r="B7" s="47"/>
      <c r="C7" s="47"/>
      <c r="D7" s="47"/>
      <c r="E7" s="47"/>
      <c r="F7" s="47"/>
      <c r="G7" s="47"/>
      <c r="H7" s="47"/>
      <c r="I7" s="47"/>
      <c r="J7" s="24"/>
      <c r="K7" s="24"/>
      <c r="L7" s="47"/>
      <c r="M7" s="47"/>
      <c r="N7" s="47"/>
      <c r="O7" s="47"/>
      <c r="P7" s="47"/>
      <c r="Q7" s="47"/>
      <c r="R7" s="47"/>
      <c r="S7" s="47"/>
      <c r="T7" s="47"/>
    </row>
    <row r="8" spans="1:20" ht="15">
      <c r="A8" s="47"/>
      <c r="B8" s="47"/>
      <c r="C8" s="47"/>
      <c r="D8" s="47"/>
      <c r="E8" s="47"/>
      <c r="F8" s="47"/>
      <c r="G8" s="47"/>
      <c r="H8" s="47"/>
      <c r="I8" s="47"/>
      <c r="J8" s="24"/>
      <c r="K8" s="24"/>
      <c r="L8" s="47"/>
      <c r="M8" s="47"/>
      <c r="N8" s="47"/>
      <c r="O8" s="47"/>
      <c r="P8" s="47"/>
      <c r="Q8" s="47"/>
      <c r="R8" s="47"/>
      <c r="S8" s="47"/>
      <c r="T8" s="47"/>
    </row>
    <row r="9" spans="1:20" ht="15">
      <c r="A9" s="47"/>
      <c r="B9" s="47"/>
      <c r="C9" s="47"/>
      <c r="D9" s="47"/>
      <c r="E9" s="47"/>
      <c r="F9" s="47"/>
      <c r="G9" s="47"/>
      <c r="H9" s="47"/>
      <c r="I9" s="47"/>
      <c r="J9" s="24"/>
      <c r="K9" s="24"/>
      <c r="L9" s="47"/>
      <c r="M9" s="47"/>
      <c r="N9" s="47"/>
      <c r="O9" s="47"/>
      <c r="P9" s="47"/>
      <c r="Q9" s="47"/>
      <c r="R9" s="47"/>
      <c r="S9" s="47"/>
      <c r="T9" s="47"/>
    </row>
    <row r="10" spans="1:20" ht="15">
      <c r="A10" s="48"/>
      <c r="B10" s="48"/>
      <c r="C10" s="48"/>
      <c r="D10" s="48"/>
      <c r="E10" s="48"/>
      <c r="F10" s="48"/>
      <c r="G10" s="48"/>
      <c r="H10" s="48"/>
      <c r="I10" s="48"/>
      <c r="J10" s="24"/>
      <c r="K10" s="24"/>
      <c r="L10" s="48"/>
      <c r="M10" s="48"/>
      <c r="N10" s="48"/>
      <c r="O10" s="48"/>
      <c r="P10" s="48"/>
      <c r="Q10" s="48"/>
      <c r="R10" s="48"/>
      <c r="S10" s="48"/>
      <c r="T10" s="48"/>
    </row>
    <row r="11" spans="1:20" ht="15">
      <c r="A11" s="49"/>
      <c r="B11" s="49"/>
      <c r="C11" s="49"/>
      <c r="D11" s="49"/>
      <c r="E11" s="49"/>
      <c r="F11" s="49"/>
      <c r="G11" s="49"/>
      <c r="H11" s="49"/>
      <c r="I11" s="49"/>
      <c r="J11" s="24"/>
      <c r="K11" s="24"/>
      <c r="L11" s="49"/>
      <c r="M11" s="49"/>
      <c r="N11" s="49"/>
      <c r="O11" s="49"/>
      <c r="P11" s="49"/>
      <c r="Q11" s="49"/>
      <c r="R11" s="49"/>
      <c r="S11" s="49"/>
      <c r="T11" s="49"/>
    </row>
    <row r="12" spans="1:20" ht="15">
      <c r="A12" s="47"/>
      <c r="B12" s="47"/>
      <c r="C12" s="47"/>
      <c r="D12" s="47"/>
      <c r="E12" s="47"/>
      <c r="F12" s="47"/>
      <c r="G12" s="47"/>
      <c r="H12" s="47"/>
      <c r="I12" s="47"/>
      <c r="J12" s="24"/>
      <c r="K12" s="24"/>
      <c r="L12" s="47"/>
      <c r="M12" s="47"/>
      <c r="N12" s="47"/>
      <c r="O12" s="47"/>
      <c r="P12" s="47"/>
      <c r="Q12" s="47"/>
      <c r="R12" s="47"/>
      <c r="S12" s="47"/>
      <c r="T12" s="47"/>
    </row>
    <row r="13" spans="1:20" ht="15">
      <c r="A13" s="47"/>
      <c r="B13" s="47"/>
      <c r="C13" s="47"/>
      <c r="D13" s="47"/>
      <c r="E13" s="47"/>
      <c r="F13" s="47"/>
      <c r="G13" s="47"/>
      <c r="H13" s="47"/>
      <c r="I13" s="47"/>
      <c r="J13" s="24"/>
      <c r="K13" s="24"/>
      <c r="L13" s="47"/>
      <c r="M13" s="47"/>
      <c r="N13" s="47"/>
      <c r="O13" s="47"/>
      <c r="P13" s="47"/>
      <c r="Q13" s="47"/>
      <c r="R13" s="47"/>
      <c r="S13" s="47"/>
      <c r="T13" s="47"/>
    </row>
    <row r="14" spans="1:20" ht="15">
      <c r="A14" s="47"/>
      <c r="B14" s="47"/>
      <c r="C14" s="47"/>
      <c r="D14" s="47"/>
      <c r="E14" s="47"/>
      <c r="F14" s="47"/>
      <c r="G14" s="47"/>
      <c r="H14" s="47"/>
      <c r="I14" s="47"/>
      <c r="J14" s="24"/>
      <c r="K14" s="24"/>
      <c r="L14" s="47"/>
      <c r="M14" s="47"/>
      <c r="N14" s="47"/>
      <c r="O14" s="47"/>
      <c r="P14" s="47"/>
      <c r="Q14" s="47"/>
      <c r="R14" s="47"/>
      <c r="S14" s="47"/>
      <c r="T14" s="47"/>
    </row>
    <row r="15" spans="1:20" ht="15">
      <c r="A15" s="47"/>
      <c r="B15" s="47"/>
      <c r="C15" s="47"/>
      <c r="D15" s="47"/>
      <c r="E15" s="47"/>
      <c r="F15" s="47"/>
      <c r="G15" s="47"/>
      <c r="H15" s="47"/>
      <c r="I15" s="47"/>
      <c r="J15" s="24"/>
      <c r="K15" s="24"/>
      <c r="L15" s="47"/>
      <c r="M15" s="47"/>
      <c r="N15" s="47"/>
      <c r="O15" s="47"/>
      <c r="P15" s="47"/>
      <c r="Q15" s="47"/>
      <c r="R15" s="47"/>
      <c r="S15" s="47"/>
      <c r="T15" s="47"/>
    </row>
    <row r="16" spans="1:20" ht="15">
      <c r="A16" s="46"/>
      <c r="B16" s="46"/>
      <c r="C16" s="46"/>
      <c r="D16" s="46"/>
      <c r="E16" s="46"/>
      <c r="F16" s="46"/>
      <c r="G16" s="46"/>
      <c r="H16" s="46"/>
      <c r="I16" s="46"/>
      <c r="J16" s="24"/>
      <c r="K16" s="24"/>
      <c r="L16" s="46"/>
      <c r="M16" s="46"/>
      <c r="N16" s="46"/>
      <c r="O16" s="46"/>
      <c r="P16" s="46"/>
      <c r="Q16" s="46"/>
      <c r="R16" s="46"/>
      <c r="S16" s="46"/>
      <c r="T16" s="46"/>
    </row>
    <row r="17" spans="1:20" ht="15">
      <c r="A17" s="46"/>
      <c r="B17" s="46"/>
      <c r="C17" s="46"/>
      <c r="D17" s="46"/>
      <c r="E17" s="46"/>
      <c r="F17" s="46"/>
      <c r="G17" s="46"/>
      <c r="H17" s="46"/>
      <c r="I17" s="46"/>
      <c r="J17" s="24"/>
      <c r="K17" s="24"/>
      <c r="L17" s="46"/>
      <c r="M17" s="46"/>
      <c r="N17" s="46"/>
      <c r="O17" s="46"/>
      <c r="P17" s="46"/>
      <c r="Q17" s="46"/>
      <c r="R17" s="46"/>
      <c r="S17" s="46"/>
      <c r="T17" s="46"/>
    </row>
    <row r="18" spans="1:20" ht="15">
      <c r="A18" s="46"/>
      <c r="B18" s="46"/>
      <c r="C18" s="46"/>
      <c r="D18" s="46"/>
      <c r="E18" s="46"/>
      <c r="F18" s="46"/>
      <c r="G18" s="46"/>
      <c r="H18" s="46"/>
      <c r="I18" s="46"/>
      <c r="J18" s="24"/>
      <c r="K18" s="24"/>
      <c r="L18" s="46"/>
      <c r="M18" s="46"/>
      <c r="N18" s="46"/>
      <c r="O18" s="46"/>
      <c r="P18" s="46"/>
      <c r="Q18" s="46"/>
      <c r="R18" s="46"/>
      <c r="S18" s="46"/>
      <c r="T18" s="46"/>
    </row>
    <row r="19" spans="1:20" ht="15">
      <c r="A19" s="46"/>
      <c r="B19" s="46"/>
      <c r="C19" s="46"/>
      <c r="D19" s="46"/>
      <c r="E19" s="46"/>
      <c r="F19" s="46"/>
      <c r="G19" s="46"/>
      <c r="H19" s="46"/>
      <c r="I19" s="46"/>
      <c r="J19" s="24"/>
      <c r="K19" s="24"/>
      <c r="L19" s="46"/>
      <c r="M19" s="46"/>
      <c r="N19" s="46"/>
      <c r="O19" s="46"/>
      <c r="P19" s="46"/>
      <c r="Q19" s="46"/>
      <c r="R19" s="46"/>
      <c r="S19" s="46"/>
      <c r="T19" s="46"/>
    </row>
    <row r="20" spans="1:20" ht="15">
      <c r="A20" s="46"/>
      <c r="B20" s="46"/>
      <c r="C20" s="46"/>
      <c r="D20" s="46"/>
      <c r="E20" s="46"/>
      <c r="F20" s="46"/>
      <c r="G20" s="46"/>
      <c r="H20" s="46"/>
      <c r="I20" s="46"/>
      <c r="J20" s="24"/>
      <c r="K20" s="24"/>
      <c r="L20" s="46"/>
      <c r="M20" s="46"/>
      <c r="N20" s="46"/>
      <c r="O20" s="46"/>
      <c r="P20" s="46"/>
      <c r="Q20" s="46"/>
      <c r="R20" s="46"/>
      <c r="S20" s="46"/>
      <c r="T20" s="46"/>
    </row>
    <row r="21" spans="1:20">
      <c r="A21" s="24"/>
      <c r="B21" s="24"/>
      <c r="C21" s="24"/>
      <c r="D21" s="24"/>
      <c r="E21" s="24"/>
      <c r="F21" s="24"/>
      <c r="G21" s="24"/>
      <c r="H21" s="24"/>
      <c r="I21" s="24"/>
      <c r="J21" s="24"/>
      <c r="K21" s="24"/>
      <c r="L21" s="24"/>
      <c r="M21" s="24"/>
      <c r="N21" s="24"/>
      <c r="O21" s="24"/>
      <c r="P21" s="24"/>
      <c r="Q21" s="24"/>
      <c r="R21" s="24"/>
      <c r="S21" s="24"/>
      <c r="T21" s="24"/>
    </row>
    <row r="22" spans="1:20">
      <c r="A22" s="24"/>
      <c r="B22" s="24"/>
      <c r="C22" s="24"/>
      <c r="D22" s="24"/>
      <c r="E22" s="24"/>
      <c r="F22" s="24"/>
      <c r="G22" s="24"/>
      <c r="H22" s="24"/>
      <c r="I22" s="24"/>
      <c r="J22" s="24"/>
      <c r="K22" s="24"/>
      <c r="L22" s="24"/>
      <c r="M22" s="24"/>
      <c r="N22" s="24"/>
      <c r="O22" s="24"/>
      <c r="P22" s="24"/>
      <c r="Q22" s="24"/>
      <c r="R22" s="24"/>
      <c r="S22" s="24"/>
      <c r="T22" s="24"/>
    </row>
    <row r="23" spans="1:20" ht="60" customHeight="1">
      <c r="A23" s="135" t="s">
        <v>120</v>
      </c>
      <c r="B23" s="141"/>
      <c r="C23" s="141"/>
      <c r="D23" s="141"/>
      <c r="E23" s="141"/>
      <c r="F23" s="141"/>
      <c r="G23" s="141"/>
      <c r="H23" s="141"/>
      <c r="I23" s="141"/>
      <c r="J23" s="141"/>
      <c r="K23" s="141"/>
      <c r="L23" s="141"/>
      <c r="M23" s="141"/>
      <c r="N23" s="141"/>
      <c r="O23" s="141"/>
    </row>
    <row r="24" spans="1:20">
      <c r="A24" s="24"/>
      <c r="B24" s="24"/>
      <c r="C24" s="24"/>
      <c r="D24" s="24"/>
      <c r="E24" s="24"/>
      <c r="F24" s="24"/>
      <c r="G24" s="24"/>
      <c r="H24" s="24"/>
      <c r="I24" s="24"/>
      <c r="J24" s="24"/>
      <c r="K24" s="24"/>
      <c r="L24" s="24"/>
      <c r="M24" s="24"/>
      <c r="N24" s="24"/>
      <c r="O24" s="24"/>
    </row>
  </sheetData>
  <mergeCells count="4">
    <mergeCell ref="A1:O1"/>
    <mergeCell ref="A2:G2"/>
    <mergeCell ref="I2:O2"/>
    <mergeCell ref="A23:O23"/>
  </mergeCells>
  <hyperlinks>
    <hyperlink ref="Q1" location="ReadMe!A13" display="Back to ReadMe"/>
  </hyperlinks>
  <pageMargins left="0.70866141732283472" right="0.70866141732283472" top="0.74803149606299213" bottom="0.74803149606299213" header="0.31496062992125984" footer="0.31496062992125984"/>
  <pageSetup paperSize="9" scale="90" orientation="landscape" r:id="rId1"/>
  <headerFooter>
    <oddFooter>&amp;RSource: OECD (2016), &amp;"Arial,Regular"&amp;9OECD Social Expenditure database,  (www.oecd.org/social/expenditure.htm).</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6"/>
  <sheetViews>
    <sheetView zoomScale="80" zoomScaleNormal="80" workbookViewId="0">
      <selection activeCell="B21" sqref="B21"/>
    </sheetView>
  </sheetViews>
  <sheetFormatPr defaultRowHeight="12.75"/>
  <cols>
    <col min="1" max="1" width="9" style="25"/>
    <col min="2" max="2" width="16.875" style="29" customWidth="1"/>
    <col min="3" max="3" width="5.5" style="29" bestFit="1" customWidth="1"/>
    <col min="4" max="4" width="19.625" style="25" customWidth="1"/>
    <col min="5" max="6" width="2" style="25" customWidth="1"/>
    <col min="7" max="7" width="25.125" style="25" bestFit="1" customWidth="1"/>
    <col min="8" max="8" width="27.75" style="25" bestFit="1" customWidth="1"/>
    <col min="9" max="9" width="3.875" style="25" bestFit="1" customWidth="1"/>
    <col min="10" max="10" width="1.625" style="25" customWidth="1"/>
    <col min="11" max="11" width="27.125" style="25" customWidth="1"/>
    <col min="12" max="13" width="2.75" style="25" customWidth="1"/>
    <col min="14" max="15" width="22.125" style="25" customWidth="1"/>
    <col min="16" max="16" width="3.875" style="25" customWidth="1"/>
    <col min="17" max="17" width="9" style="56"/>
    <col min="18" max="18" width="17" style="25" bestFit="1" customWidth="1"/>
    <col min="19" max="19" width="13.375" style="25" bestFit="1" customWidth="1"/>
    <col min="20" max="16384" width="9" style="25"/>
  </cols>
  <sheetData>
    <row r="1" spans="1:19">
      <c r="A1" s="25" t="s">
        <v>110</v>
      </c>
      <c r="B1" s="50"/>
      <c r="C1" s="50"/>
      <c r="D1" s="51" t="s">
        <v>111</v>
      </c>
      <c r="E1" s="52"/>
      <c r="F1" s="52"/>
      <c r="G1" s="52"/>
      <c r="H1" s="52"/>
      <c r="I1" s="52"/>
      <c r="J1" s="52"/>
      <c r="K1" s="51" t="s">
        <v>112</v>
      </c>
      <c r="L1" s="52"/>
      <c r="M1" s="52"/>
      <c r="N1" s="52"/>
      <c r="O1" s="52"/>
      <c r="P1" s="52"/>
      <c r="Q1" s="53"/>
      <c r="S1" s="65" t="s">
        <v>164</v>
      </c>
    </row>
    <row r="2" spans="1:19" s="29" customFormat="1" ht="61.5" customHeight="1">
      <c r="B2" s="54"/>
      <c r="C2" s="54"/>
      <c r="D2" s="109" t="s">
        <v>113</v>
      </c>
      <c r="E2" s="109"/>
      <c r="F2" s="109"/>
      <c r="G2" s="110" t="s">
        <v>114</v>
      </c>
      <c r="H2" s="110" t="s">
        <v>115</v>
      </c>
      <c r="I2" s="111"/>
      <c r="J2" s="111"/>
      <c r="K2" s="112" t="s">
        <v>116</v>
      </c>
      <c r="L2" s="112"/>
      <c r="M2" s="112"/>
      <c r="N2" s="110" t="s">
        <v>117</v>
      </c>
      <c r="O2" s="110" t="s">
        <v>118</v>
      </c>
      <c r="P2" s="111"/>
      <c r="Q2" s="112" t="s">
        <v>119</v>
      </c>
      <c r="R2" s="95"/>
    </row>
    <row r="3" spans="1:19" ht="55.5" customHeight="1">
      <c r="D3" s="109" t="s">
        <v>166</v>
      </c>
      <c r="E3" s="113"/>
      <c r="F3" s="113"/>
      <c r="G3" s="110" t="s">
        <v>167</v>
      </c>
      <c r="H3" s="110" t="s">
        <v>168</v>
      </c>
      <c r="I3" s="113"/>
      <c r="J3" s="113"/>
      <c r="K3" s="109" t="s">
        <v>169</v>
      </c>
      <c r="L3" s="113"/>
      <c r="M3" s="113"/>
      <c r="N3" s="110" t="s">
        <v>170</v>
      </c>
      <c r="O3" s="110" t="s">
        <v>171</v>
      </c>
      <c r="P3" s="113"/>
      <c r="Q3" s="112" t="s">
        <v>172</v>
      </c>
    </row>
    <row r="4" spans="1:19">
      <c r="D4" s="113"/>
      <c r="E4" s="113"/>
      <c r="F4" s="113"/>
      <c r="G4" s="113"/>
      <c r="H4" s="113"/>
      <c r="I4" s="113"/>
      <c r="J4" s="113"/>
      <c r="K4" s="113"/>
      <c r="L4" s="113"/>
      <c r="M4" s="113"/>
      <c r="N4" s="113"/>
      <c r="O4" s="113"/>
      <c r="P4" s="113"/>
      <c r="Q4" s="113"/>
    </row>
    <row r="5" spans="1:19">
      <c r="B5" s="29" t="s">
        <v>30</v>
      </c>
      <c r="C5" s="29" t="s">
        <v>31</v>
      </c>
      <c r="D5" s="114">
        <v>1.9856375702726634</v>
      </c>
      <c r="E5" s="114"/>
      <c r="F5" s="114"/>
      <c r="G5" s="114">
        <v>17.06766917293233</v>
      </c>
      <c r="H5" s="114">
        <v>0.32</v>
      </c>
      <c r="I5" s="115">
        <v>2012</v>
      </c>
      <c r="J5" s="116"/>
      <c r="K5" s="114">
        <v>10.2391603605403</v>
      </c>
      <c r="L5" s="114"/>
      <c r="M5" s="114"/>
      <c r="N5" s="114">
        <v>10.36988110964333</v>
      </c>
      <c r="O5" s="114">
        <v>0.34100000000000003</v>
      </c>
      <c r="P5" s="114"/>
      <c r="Q5" s="114">
        <v>23.096007023082826</v>
      </c>
      <c r="R5" s="56" t="s">
        <v>188</v>
      </c>
    </row>
    <row r="6" spans="1:19">
      <c r="B6" s="29" t="s">
        <v>48</v>
      </c>
      <c r="C6" s="29" t="s">
        <v>49</v>
      </c>
      <c r="D6" s="114">
        <v>4.5732624554422605</v>
      </c>
      <c r="E6" s="114"/>
      <c r="F6" s="114"/>
      <c r="G6" s="114">
        <v>46.591346153846146</v>
      </c>
      <c r="H6" s="114">
        <v>0.33</v>
      </c>
      <c r="I6" s="115">
        <v>2012</v>
      </c>
      <c r="J6" s="116"/>
      <c r="K6" s="114">
        <v>5.088241730912709</v>
      </c>
      <c r="L6" s="114"/>
      <c r="M6" s="114"/>
      <c r="N6" s="114">
        <v>19.855703384856195</v>
      </c>
      <c r="O6" s="114">
        <v>0.315</v>
      </c>
      <c r="P6" s="114"/>
      <c r="Q6" s="114">
        <v>19.371385917226839</v>
      </c>
      <c r="R6" s="56" t="s">
        <v>196</v>
      </c>
    </row>
    <row r="7" spans="1:19">
      <c r="B7" s="29" t="s">
        <v>34</v>
      </c>
      <c r="C7" s="29" t="s">
        <v>35</v>
      </c>
      <c r="D7" s="114">
        <v>6.3898828774984375</v>
      </c>
      <c r="E7" s="114"/>
      <c r="F7" s="114"/>
      <c r="G7" s="114">
        <v>34.390243902439025</v>
      </c>
      <c r="H7" s="114">
        <v>0.28699999999999998</v>
      </c>
      <c r="I7" s="115">
        <v>2014</v>
      </c>
      <c r="J7" s="116"/>
      <c r="K7" s="114">
        <v>5.4136315657663667</v>
      </c>
      <c r="L7" s="114"/>
      <c r="M7" s="114"/>
      <c r="N7" s="114">
        <v>20.291970802919707</v>
      </c>
      <c r="O7" s="114">
        <v>0.23499999999999999</v>
      </c>
      <c r="P7" s="114"/>
      <c r="Q7" s="114">
        <v>22.879467448476056</v>
      </c>
      <c r="R7" s="56" t="s">
        <v>190</v>
      </c>
    </row>
    <row r="8" spans="1:19">
      <c r="B8" s="29" t="s">
        <v>8</v>
      </c>
      <c r="C8" s="29" t="s">
        <v>9</v>
      </c>
      <c r="D8" s="114">
        <v>6.4996311560062558</v>
      </c>
      <c r="E8" s="114"/>
      <c r="F8" s="114"/>
      <c r="G8" s="114">
        <v>42.554457609494726</v>
      </c>
      <c r="H8" s="114">
        <v>0.26228000000000001</v>
      </c>
      <c r="I8" s="115">
        <v>2014</v>
      </c>
      <c r="J8" s="116"/>
      <c r="K8" s="114">
        <v>11.108598982974161</v>
      </c>
      <c r="L8" s="114"/>
      <c r="M8" s="114"/>
      <c r="N8" s="114">
        <v>34.370355192333449</v>
      </c>
      <c r="O8" s="114">
        <v>0.24399999999999999</v>
      </c>
      <c r="P8" s="114"/>
      <c r="Q8" s="114">
        <v>29.481862378404429</v>
      </c>
      <c r="R8" s="56" t="s">
        <v>178</v>
      </c>
    </row>
    <row r="9" spans="1:19">
      <c r="B9" s="29" t="s">
        <v>54</v>
      </c>
      <c r="C9" s="29" t="s">
        <v>55</v>
      </c>
      <c r="D9" s="114">
        <v>4.8737932584225332</v>
      </c>
      <c r="E9" s="114"/>
      <c r="F9" s="114"/>
      <c r="G9" s="114">
        <v>42.635080645161288</v>
      </c>
      <c r="H9" s="114">
        <v>0.32700000000000001</v>
      </c>
      <c r="I9" s="115">
        <v>2014</v>
      </c>
      <c r="J9" s="116"/>
      <c r="K9" s="114">
        <v>4.2797338632738553</v>
      </c>
      <c r="L9" s="114"/>
      <c r="M9" s="114"/>
      <c r="N9" s="114">
        <v>19.278555939752685</v>
      </c>
      <c r="O9" s="114">
        <v>0.32700000000000001</v>
      </c>
      <c r="P9" s="114"/>
      <c r="Q9" s="114">
        <v>18.696672816453937</v>
      </c>
      <c r="R9" s="56" t="s">
        <v>199</v>
      </c>
    </row>
    <row r="10" spans="1:19">
      <c r="B10" s="29" t="s">
        <v>50</v>
      </c>
      <c r="C10" s="29" t="s">
        <v>51</v>
      </c>
      <c r="D10" s="114">
        <v>4.2092390247059939</v>
      </c>
      <c r="E10" s="114"/>
      <c r="F10" s="114"/>
      <c r="G10" s="114">
        <v>23.565535448943837</v>
      </c>
      <c r="H10" s="114">
        <v>0.25882259117017781</v>
      </c>
      <c r="I10" s="115">
        <v>2013</v>
      </c>
      <c r="J10" s="116"/>
      <c r="K10" s="114">
        <v>8.6740907139730172</v>
      </c>
      <c r="L10" s="114"/>
      <c r="M10" s="114"/>
      <c r="N10" s="114">
        <v>15.22589429129712</v>
      </c>
      <c r="O10" s="114">
        <v>0.19</v>
      </c>
      <c r="P10" s="114"/>
      <c r="Q10" s="114">
        <v>20.260984994156434</v>
      </c>
      <c r="R10" s="56" t="s">
        <v>197</v>
      </c>
    </row>
    <row r="11" spans="1:19">
      <c r="B11" s="29" t="s">
        <v>14</v>
      </c>
      <c r="C11" s="29" t="s">
        <v>15</v>
      </c>
      <c r="D11" s="114">
        <v>5.8627495376985808</v>
      </c>
      <c r="E11" s="114"/>
      <c r="F11" s="114"/>
      <c r="G11" s="114">
        <v>33.862502167671828</v>
      </c>
      <c r="H11" s="114">
        <v>0.2545</v>
      </c>
      <c r="I11" s="115">
        <v>2013</v>
      </c>
      <c r="J11" s="116"/>
      <c r="K11" s="114">
        <v>7.9632228713120954</v>
      </c>
      <c r="L11" s="114"/>
      <c r="M11" s="114"/>
      <c r="N11" s="114">
        <v>20.74738150186402</v>
      </c>
      <c r="O11" s="114">
        <v>0.22500000000000001</v>
      </c>
      <c r="P11" s="114"/>
      <c r="Q11" s="114">
        <v>29.016940336879077</v>
      </c>
      <c r="R11" s="56" t="s">
        <v>181</v>
      </c>
    </row>
    <row r="12" spans="1:19">
      <c r="B12" s="29" t="s">
        <v>38</v>
      </c>
      <c r="C12" s="29" t="s">
        <v>39</v>
      </c>
      <c r="D12" s="114">
        <v>4.594824978836332</v>
      </c>
      <c r="E12" s="114"/>
      <c r="F12" s="114"/>
      <c r="G12" s="114">
        <v>33.754184789486814</v>
      </c>
      <c r="H12" s="114">
        <v>0.35299999999999998</v>
      </c>
      <c r="I12" s="115">
        <v>2013</v>
      </c>
      <c r="J12" s="116"/>
      <c r="K12" s="114">
        <v>6.1460680957681912</v>
      </c>
      <c r="L12" s="114"/>
      <c r="M12" s="114"/>
      <c r="N12" s="114">
        <v>15.919061932453038</v>
      </c>
      <c r="O12" s="114">
        <v>0.32200000000000001</v>
      </c>
      <c r="P12" s="114"/>
      <c r="Q12" s="114">
        <v>21.873830271069444</v>
      </c>
      <c r="R12" s="56" t="s">
        <v>191</v>
      </c>
    </row>
    <row r="13" spans="1:19">
      <c r="B13" s="29" t="s">
        <v>18</v>
      </c>
      <c r="C13" s="29" t="s">
        <v>19</v>
      </c>
      <c r="D13" s="114">
        <v>4.3213509928223734</v>
      </c>
      <c r="E13" s="114"/>
      <c r="F13" s="114"/>
      <c r="G13" s="114">
        <v>32.274423315805592</v>
      </c>
      <c r="H13" s="114">
        <v>0.28134399999999998</v>
      </c>
      <c r="I13" s="115">
        <v>2013</v>
      </c>
      <c r="J13" s="116"/>
      <c r="K13" s="114">
        <v>7.6981168510964055</v>
      </c>
      <c r="L13" s="114"/>
      <c r="M13" s="114"/>
      <c r="N13" s="114">
        <v>15.254811291447895</v>
      </c>
      <c r="O13" s="114">
        <v>0.27100000000000002</v>
      </c>
      <c r="P13" s="114"/>
      <c r="Q13" s="114">
        <v>27.386236078287318</v>
      </c>
      <c r="R13" s="56" t="s">
        <v>183</v>
      </c>
    </row>
    <row r="14" spans="1:19">
      <c r="B14" s="29" t="s">
        <v>22</v>
      </c>
      <c r="C14" s="29" t="s">
        <v>23</v>
      </c>
      <c r="D14" s="114">
        <v>3.5420379350193727</v>
      </c>
      <c r="E14" s="114"/>
      <c r="F14" s="114"/>
      <c r="G14" s="114">
        <v>29.425920556683096</v>
      </c>
      <c r="H14" s="114">
        <v>0.29871999999999999</v>
      </c>
      <c r="I14" s="115">
        <v>2013</v>
      </c>
      <c r="J14" s="116"/>
      <c r="K14" s="114">
        <v>10.110870988184814</v>
      </c>
      <c r="L14" s="114"/>
      <c r="M14" s="114"/>
      <c r="N14" s="114">
        <v>12.502042245302835</v>
      </c>
      <c r="O14" s="114">
        <v>0.26</v>
      </c>
      <c r="P14" s="114"/>
      <c r="Q14" s="114">
        <v>24.757820093127993</v>
      </c>
      <c r="R14" s="56" t="s">
        <v>185</v>
      </c>
    </row>
    <row r="15" spans="1:19">
      <c r="B15" s="29" t="s">
        <v>46</v>
      </c>
      <c r="C15" s="29" t="s">
        <v>47</v>
      </c>
      <c r="D15" s="114">
        <v>4.0259776173834352</v>
      </c>
      <c r="E15" s="114"/>
      <c r="F15" s="114"/>
      <c r="G15" s="114">
        <v>28.501793368290144</v>
      </c>
      <c r="H15" s="114">
        <v>0.28650611099999995</v>
      </c>
      <c r="I15" s="115">
        <v>2013</v>
      </c>
      <c r="J15" s="116"/>
      <c r="K15" s="114">
        <v>6.3819002693879208</v>
      </c>
      <c r="L15" s="114"/>
      <c r="M15" s="114"/>
      <c r="N15" s="114">
        <v>18.958676791891445</v>
      </c>
      <c r="O15" s="114">
        <v>0.309</v>
      </c>
      <c r="P15" s="114"/>
      <c r="Q15" s="114">
        <v>19.195034506490316</v>
      </c>
      <c r="R15" s="56" t="s">
        <v>195</v>
      </c>
    </row>
    <row r="16" spans="1:19">
      <c r="B16" s="29" t="s">
        <v>60</v>
      </c>
      <c r="C16" s="29" t="s">
        <v>61</v>
      </c>
      <c r="D16" s="114">
        <v>4.1077095221968767</v>
      </c>
      <c r="E16" s="114"/>
      <c r="F16" s="114"/>
      <c r="G16" s="114">
        <v>27.230090502867554</v>
      </c>
      <c r="H16" s="114">
        <v>0.32520343000000002</v>
      </c>
      <c r="I16" s="115">
        <v>2013</v>
      </c>
      <c r="J16" s="116"/>
      <c r="K16" s="114">
        <v>4.5688034700003781</v>
      </c>
      <c r="L16" s="114"/>
      <c r="M16" s="114"/>
      <c r="N16" s="114">
        <v>20.392130687327249</v>
      </c>
      <c r="O16" s="114">
        <v>0.27600000000000002</v>
      </c>
      <c r="P16" s="114"/>
      <c r="Q16" s="114">
        <v>16.823251492166193</v>
      </c>
      <c r="R16" s="56" t="s">
        <v>60</v>
      </c>
    </row>
    <row r="17" spans="2:18">
      <c r="B17" s="29" t="s">
        <v>10</v>
      </c>
      <c r="C17" s="29" t="s">
        <v>11</v>
      </c>
      <c r="D17" s="114">
        <v>8.0217238411302283</v>
      </c>
      <c r="E17" s="114"/>
      <c r="F17" s="114"/>
      <c r="G17" s="114">
        <v>27.024700312000721</v>
      </c>
      <c r="H17" s="114">
        <v>0.2663085659224238</v>
      </c>
      <c r="I17" s="115">
        <v>2013</v>
      </c>
      <c r="J17" s="116"/>
      <c r="K17" s="114">
        <v>10.197301071591728</v>
      </c>
      <c r="L17" s="114"/>
      <c r="M17" s="114"/>
      <c r="N17" s="114">
        <v>12.61252850930158</v>
      </c>
      <c r="O17" s="114">
        <v>0.22800000000000001</v>
      </c>
      <c r="P17" s="114"/>
      <c r="Q17" s="114">
        <v>29.324249520903827</v>
      </c>
      <c r="R17" s="56" t="s">
        <v>179</v>
      </c>
    </row>
    <row r="18" spans="2:18">
      <c r="B18" s="29" t="s">
        <v>75</v>
      </c>
      <c r="C18" s="29" t="s">
        <v>76</v>
      </c>
      <c r="D18" s="114">
        <v>0.86304752571275056</v>
      </c>
      <c r="E18" s="114"/>
      <c r="F18" s="114"/>
      <c r="G18" s="114">
        <v>25.878014949630696</v>
      </c>
      <c r="H18" s="114">
        <v>0.46322720000000006</v>
      </c>
      <c r="I18" s="115">
        <v>2014</v>
      </c>
      <c r="J18" s="116"/>
      <c r="K18" s="114">
        <v>1.8300640285708067</v>
      </c>
      <c r="L18" s="114"/>
      <c r="M18" s="114"/>
      <c r="N18" s="114">
        <v>24.365370891160275</v>
      </c>
      <c r="O18" s="114">
        <v>0.48</v>
      </c>
      <c r="P18" s="114"/>
      <c r="Q18" s="114">
        <v>7.3517491821909475</v>
      </c>
      <c r="R18" s="56" t="s">
        <v>209</v>
      </c>
    </row>
    <row r="19" spans="2:18">
      <c r="B19" s="29" t="s">
        <v>24</v>
      </c>
      <c r="C19" s="29" t="s">
        <v>25</v>
      </c>
      <c r="D19" s="114">
        <v>5.0287783600455072</v>
      </c>
      <c r="E19" s="114"/>
      <c r="F19" s="114"/>
      <c r="G19" s="114">
        <v>25.148304751725114</v>
      </c>
      <c r="H19" s="114">
        <v>0.26222000000000006</v>
      </c>
      <c r="I19" s="115">
        <v>2013</v>
      </c>
      <c r="J19" s="116"/>
      <c r="K19" s="114">
        <v>5.8138280517880361</v>
      </c>
      <c r="L19" s="114"/>
      <c r="M19" s="114"/>
      <c r="N19" s="114">
        <v>14.518307427940503</v>
      </c>
      <c r="O19" s="114">
        <v>0.218</v>
      </c>
      <c r="P19" s="114"/>
      <c r="Q19" s="114">
        <v>21.764624363769208</v>
      </c>
      <c r="R19" s="56" t="s">
        <v>186</v>
      </c>
    </row>
    <row r="20" spans="2:18">
      <c r="B20" s="29" t="s">
        <v>66</v>
      </c>
      <c r="C20" s="29" t="s">
        <v>67</v>
      </c>
      <c r="D20" s="114">
        <v>4.7494916322678709</v>
      </c>
      <c r="E20" s="114"/>
      <c r="F20" s="114"/>
      <c r="G20" s="114">
        <v>24.355911366816876</v>
      </c>
      <c r="H20" s="114">
        <v>0.24597149210671673</v>
      </c>
      <c r="I20" s="115">
        <v>2013</v>
      </c>
      <c r="J20" s="116"/>
      <c r="K20" s="114">
        <v>2.0342735357755974</v>
      </c>
      <c r="L20" s="114"/>
      <c r="M20" s="114"/>
      <c r="N20" s="114">
        <v>15.292373047327148</v>
      </c>
      <c r="O20" s="114">
        <v>0.22700000000000001</v>
      </c>
      <c r="P20" s="114"/>
      <c r="Q20" s="114">
        <v>16.603324682723098</v>
      </c>
      <c r="R20" s="56" t="s">
        <v>204</v>
      </c>
    </row>
    <row r="21" spans="2:18">
      <c r="B21" s="29" t="s">
        <v>64</v>
      </c>
      <c r="C21" s="29" t="s">
        <v>101</v>
      </c>
      <c r="D21" s="114">
        <v>3.7672740680478585</v>
      </c>
      <c r="E21" s="114"/>
      <c r="F21" s="114"/>
      <c r="G21" s="114">
        <v>23.672198886242192</v>
      </c>
      <c r="H21" s="114">
        <v>0.34959000000000007</v>
      </c>
      <c r="I21" s="115">
        <v>2014</v>
      </c>
      <c r="J21" s="116"/>
      <c r="K21" s="114">
        <v>4.9147199312028809</v>
      </c>
      <c r="L21" s="114"/>
      <c r="M21" s="114"/>
      <c r="N21" s="114">
        <v>16.810276942937126</v>
      </c>
      <c r="O21" s="114">
        <v>0.39400000000000002</v>
      </c>
      <c r="P21" s="114"/>
      <c r="Q21" s="114">
        <v>16.240702102703601</v>
      </c>
      <c r="R21" s="56" t="s">
        <v>203</v>
      </c>
    </row>
    <row r="22" spans="2:18">
      <c r="B22" s="29" t="s">
        <v>52</v>
      </c>
      <c r="C22" s="29" t="s">
        <v>53</v>
      </c>
      <c r="D22" s="114">
        <v>2.3058002647255362</v>
      </c>
      <c r="E22" s="114"/>
      <c r="F22" s="114"/>
      <c r="G22" s="114">
        <v>21.795409501110406</v>
      </c>
      <c r="H22" s="114">
        <v>0.38885239999999993</v>
      </c>
      <c r="I22" s="115">
        <v>2014</v>
      </c>
      <c r="J22" s="116"/>
      <c r="K22" s="114">
        <v>6.9444140115185222</v>
      </c>
      <c r="L22" s="114"/>
      <c r="M22" s="114"/>
      <c r="N22" s="114">
        <v>9.8034800223947141</v>
      </c>
      <c r="O22" s="114">
        <v>0.40400000000000003</v>
      </c>
      <c r="P22" s="114"/>
      <c r="Q22" s="114">
        <v>18.802063191548811</v>
      </c>
      <c r="R22" s="56" t="s">
        <v>198</v>
      </c>
    </row>
    <row r="23" spans="2:18">
      <c r="B23" s="29" t="s">
        <v>73</v>
      </c>
      <c r="C23" s="29" t="s">
        <v>74</v>
      </c>
      <c r="D23" s="114">
        <v>1.2709739531526285</v>
      </c>
      <c r="E23" s="114"/>
      <c r="F23" s="114"/>
      <c r="G23" s="114">
        <v>21.243077860357335</v>
      </c>
      <c r="H23" s="114">
        <v>0.28087382199999994</v>
      </c>
      <c r="I23" s="115">
        <v>2014</v>
      </c>
      <c r="J23" s="116"/>
      <c r="K23" s="114">
        <v>2.6186260683277243</v>
      </c>
      <c r="L23" s="114"/>
      <c r="M23" s="114"/>
      <c r="N23" s="114"/>
      <c r="O23" s="114">
        <v>0.39700000000000002</v>
      </c>
      <c r="P23" s="114"/>
      <c r="Q23" s="114">
        <v>9.7175728805743837</v>
      </c>
      <c r="R23" s="56" t="s">
        <v>208</v>
      </c>
    </row>
    <row r="24" spans="2:18">
      <c r="B24" s="29" t="s">
        <v>62</v>
      </c>
      <c r="C24" s="29" t="s">
        <v>63</v>
      </c>
      <c r="D24" s="114">
        <v>7.0785857972057116</v>
      </c>
      <c r="E24" s="114"/>
      <c r="F24" s="114"/>
      <c r="G24" s="114">
        <v>21.217027965121265</v>
      </c>
      <c r="H24" s="114">
        <v>0.31643247145681141</v>
      </c>
      <c r="I24" s="115">
        <v>2013</v>
      </c>
      <c r="J24" s="116"/>
      <c r="K24" s="114">
        <v>4.9403847714738234</v>
      </c>
      <c r="L24" s="114"/>
      <c r="M24" s="114"/>
      <c r="N24" s="114">
        <v>10.054589577007624</v>
      </c>
      <c r="O24" s="114">
        <v>0.28199999999999997</v>
      </c>
      <c r="P24" s="114"/>
      <c r="Q24" s="114">
        <v>20.22914565659492</v>
      </c>
      <c r="R24" s="56" t="s">
        <v>202</v>
      </c>
    </row>
    <row r="25" spans="2:18">
      <c r="B25" s="29" t="s">
        <v>6</v>
      </c>
      <c r="C25" s="29" t="s">
        <v>7</v>
      </c>
      <c r="D25" s="114">
        <v>5.4018115785024214</v>
      </c>
      <c r="E25" s="114"/>
      <c r="F25" s="114"/>
      <c r="G25" s="114">
        <v>20.295652173913041</v>
      </c>
      <c r="H25" s="114">
        <v>0.29399999999999998</v>
      </c>
      <c r="I25" s="115">
        <v>2013</v>
      </c>
      <c r="J25" s="116"/>
      <c r="K25" s="114">
        <v>13.84683620454069</v>
      </c>
      <c r="L25" s="114"/>
      <c r="M25" s="114"/>
      <c r="N25" s="114">
        <v>10.421143102707347</v>
      </c>
      <c r="O25" s="114">
        <v>0.29699999999999999</v>
      </c>
      <c r="P25" s="114"/>
      <c r="Q25" s="114">
        <v>31.492585991761118</v>
      </c>
      <c r="R25" s="56" t="s">
        <v>6</v>
      </c>
    </row>
    <row r="26" spans="2:18">
      <c r="B26" s="29" t="s">
        <v>32</v>
      </c>
      <c r="C26" s="29" t="s">
        <v>33</v>
      </c>
      <c r="D26" s="114">
        <v>4.4536696253445953</v>
      </c>
      <c r="E26" s="114"/>
      <c r="F26" s="114"/>
      <c r="G26" s="114">
        <v>19.837225967108211</v>
      </c>
      <c r="H26" s="114">
        <v>0.25518879802288996</v>
      </c>
      <c r="I26" s="115">
        <v>2013</v>
      </c>
      <c r="J26" s="116"/>
      <c r="K26" s="114">
        <v>11.803338481556711</v>
      </c>
      <c r="L26" s="114"/>
      <c r="M26" s="114"/>
      <c r="N26" s="114">
        <v>10.905914200479586</v>
      </c>
      <c r="O26" s="114">
        <v>0.25800000000000001</v>
      </c>
      <c r="P26" s="114"/>
      <c r="Q26" s="114">
        <v>23.977829703899395</v>
      </c>
      <c r="R26" s="56" t="s">
        <v>189</v>
      </c>
    </row>
    <row r="27" spans="2:18">
      <c r="B27" s="29" t="s">
        <v>56</v>
      </c>
      <c r="C27" s="29" t="s">
        <v>57</v>
      </c>
      <c r="D27" s="114">
        <v>4.0161718233477295</v>
      </c>
      <c r="E27" s="114"/>
      <c r="F27" s="114"/>
      <c r="G27" s="114">
        <v>19.652355842319601</v>
      </c>
      <c r="H27" s="114">
        <v>0.26967005814258499</v>
      </c>
      <c r="I27" s="115">
        <v>2013</v>
      </c>
      <c r="J27" s="116"/>
      <c r="K27" s="114">
        <v>7.1950411977568152</v>
      </c>
      <c r="L27" s="114"/>
      <c r="M27" s="114"/>
      <c r="N27" s="114">
        <v>15.850860721768449</v>
      </c>
      <c r="O27" s="114">
        <v>0.19700000000000001</v>
      </c>
      <c r="P27" s="114"/>
      <c r="Q27" s="114">
        <v>18.103379689359414</v>
      </c>
      <c r="R27" s="56" t="s">
        <v>200</v>
      </c>
    </row>
    <row r="28" spans="2:18">
      <c r="B28" s="29" t="s">
        <v>58</v>
      </c>
      <c r="C28" s="29" t="s">
        <v>59</v>
      </c>
      <c r="D28" s="114">
        <v>3.8356337283754547</v>
      </c>
      <c r="E28" s="114"/>
      <c r="F28" s="114"/>
      <c r="G28" s="114">
        <v>19.284358676170832</v>
      </c>
      <c r="H28" s="114">
        <v>0.35708611653540162</v>
      </c>
      <c r="I28" s="115">
        <v>2013</v>
      </c>
      <c r="J28" s="116"/>
      <c r="K28" s="114">
        <v>6.4265034959518497</v>
      </c>
      <c r="L28" s="114"/>
      <c r="M28" s="114"/>
      <c r="N28" s="114">
        <v>14.887905510359218</v>
      </c>
      <c r="O28" s="114">
        <v>0.26900000000000002</v>
      </c>
      <c r="P28" s="114"/>
      <c r="Q28" s="114">
        <v>15.871204233821556</v>
      </c>
      <c r="R28" s="56" t="s">
        <v>201</v>
      </c>
    </row>
    <row r="29" spans="2:18">
      <c r="B29" s="29" t="s">
        <v>42</v>
      </c>
      <c r="C29" s="29" t="s">
        <v>43</v>
      </c>
      <c r="D29" s="114">
        <v>4.1120509311074471</v>
      </c>
      <c r="E29" s="114"/>
      <c r="F29" s="114"/>
      <c r="G29" s="114">
        <v>17.070467850884754</v>
      </c>
      <c r="H29" s="114">
        <v>0.28276000000000007</v>
      </c>
      <c r="I29" s="115">
        <v>2014</v>
      </c>
      <c r="J29" s="116"/>
      <c r="K29" s="114">
        <v>10.286409465090724</v>
      </c>
      <c r="L29" s="114"/>
      <c r="M29" s="114"/>
      <c r="N29" s="114">
        <v>12.043834858666136</v>
      </c>
      <c r="O29" s="114">
        <v>0.22800000000000001</v>
      </c>
      <c r="P29" s="114"/>
      <c r="Q29" s="114">
        <v>22.107959591708578</v>
      </c>
      <c r="R29" s="56" t="s">
        <v>193</v>
      </c>
    </row>
    <row r="30" spans="2:18">
      <c r="B30" s="29" t="s">
        <v>16</v>
      </c>
      <c r="C30" s="29" t="s">
        <v>17</v>
      </c>
      <c r="D30" s="114">
        <v>4.9578681932577293</v>
      </c>
      <c r="E30" s="114"/>
      <c r="F30" s="114"/>
      <c r="G30" s="114">
        <v>16.688770843805337</v>
      </c>
      <c r="H30" s="114">
        <v>0.28147942180996038</v>
      </c>
      <c r="I30" s="115">
        <v>2013</v>
      </c>
      <c r="J30" s="116"/>
      <c r="K30" s="114">
        <v>13.353201878506487</v>
      </c>
      <c r="L30" s="114"/>
      <c r="M30" s="114"/>
      <c r="N30" s="114">
        <v>9.0694709566987495</v>
      </c>
      <c r="O30" s="114">
        <v>0.27500000000000002</v>
      </c>
      <c r="P30" s="114"/>
      <c r="Q30" s="114">
        <v>27.558856322664731</v>
      </c>
      <c r="R30" s="56" t="s">
        <v>182</v>
      </c>
    </row>
    <row r="31" spans="2:18">
      <c r="B31" s="29" t="s">
        <v>68</v>
      </c>
      <c r="C31" s="29" t="s">
        <v>102</v>
      </c>
      <c r="D31" s="114">
        <v>3.0082520318595698</v>
      </c>
      <c r="E31" s="114"/>
      <c r="F31" s="114"/>
      <c r="G31" s="114">
        <v>15.608527623031538</v>
      </c>
      <c r="H31" s="114">
        <v>0.34506302554061197</v>
      </c>
      <c r="I31" s="115">
        <v>2013</v>
      </c>
      <c r="J31" s="116"/>
      <c r="K31" s="114">
        <v>7.4725014397994762</v>
      </c>
      <c r="L31" s="114"/>
      <c r="M31" s="114"/>
      <c r="N31" s="114">
        <v>13.811655688625009</v>
      </c>
      <c r="O31" s="114">
        <v>0.308</v>
      </c>
      <c r="P31" s="114"/>
      <c r="Q31" s="114">
        <v>14.376639125907198</v>
      </c>
      <c r="R31" s="56" t="s">
        <v>205</v>
      </c>
    </row>
    <row r="32" spans="2:18">
      <c r="B32" s="29" t="s">
        <v>36</v>
      </c>
      <c r="C32" s="29" t="s">
        <v>37</v>
      </c>
      <c r="D32" s="114">
        <v>6.0992562315888517</v>
      </c>
      <c r="E32" s="114"/>
      <c r="F32" s="114"/>
      <c r="G32" s="114">
        <v>15.030863959279605</v>
      </c>
      <c r="H32" s="114">
        <v>0.27977194328456778</v>
      </c>
      <c r="I32" s="115">
        <v>2013</v>
      </c>
      <c r="J32" s="116"/>
      <c r="K32" s="114">
        <v>8.509540107560845</v>
      </c>
      <c r="L32" s="114"/>
      <c r="M32" s="114"/>
      <c r="N32" s="114">
        <v>11.503678866742533</v>
      </c>
      <c r="O32" s="114">
        <v>0.253</v>
      </c>
      <c r="P32" s="114"/>
      <c r="Q32" s="114">
        <v>23.233011492377294</v>
      </c>
      <c r="R32" s="56" t="s">
        <v>36</v>
      </c>
    </row>
    <row r="33" spans="2:18">
      <c r="B33" s="29" t="s">
        <v>71</v>
      </c>
      <c r="C33" s="29" t="s">
        <v>72</v>
      </c>
      <c r="D33" s="114">
        <v>1.8913829228777881</v>
      </c>
      <c r="E33" s="114"/>
      <c r="F33" s="114"/>
      <c r="G33" s="114">
        <v>14.874296583974003</v>
      </c>
      <c r="H33" s="114">
        <v>0.46700000000000003</v>
      </c>
      <c r="I33" s="115">
        <v>2013</v>
      </c>
      <c r="J33" s="116"/>
      <c r="K33" s="114">
        <v>2.9595927265810178</v>
      </c>
      <c r="L33" s="114"/>
      <c r="M33" s="114"/>
      <c r="N33" s="114">
        <v>11.446020252566656</v>
      </c>
      <c r="O33" s="114">
        <v>0.42799999999999999</v>
      </c>
      <c r="P33" s="114"/>
      <c r="Q33" s="114">
        <v>10.519712679680666</v>
      </c>
      <c r="R33" s="56" t="s">
        <v>207</v>
      </c>
    </row>
    <row r="34" spans="2:18">
      <c r="B34" s="29" t="s">
        <v>44</v>
      </c>
      <c r="C34" s="29" t="s">
        <v>103</v>
      </c>
      <c r="D34" s="114">
        <v>2.9934258828681664</v>
      </c>
      <c r="E34" s="114"/>
      <c r="F34" s="114"/>
      <c r="G34" s="114">
        <v>14.262294957891417</v>
      </c>
      <c r="H34" s="114">
        <v>0.3040586800450274</v>
      </c>
      <c r="I34" s="115">
        <v>2013</v>
      </c>
      <c r="J34" s="116"/>
      <c r="K34" s="114">
        <v>10.299557026622232</v>
      </c>
      <c r="L34" s="114"/>
      <c r="M34" s="114"/>
      <c r="N34" s="114">
        <v>12.516912773889105</v>
      </c>
      <c r="O34" s="114">
        <v>0.253</v>
      </c>
      <c r="P34" s="114"/>
      <c r="Q34" s="114">
        <v>19.030933651052866</v>
      </c>
      <c r="R34" s="56" t="s">
        <v>194</v>
      </c>
    </row>
    <row r="35" spans="2:18">
      <c r="B35" s="29" t="s">
        <v>26</v>
      </c>
      <c r="C35" s="29" t="s">
        <v>27</v>
      </c>
      <c r="D35" s="114">
        <v>6.051816052454484</v>
      </c>
      <c r="E35" s="114"/>
      <c r="F35" s="114"/>
      <c r="G35" s="114">
        <v>10.870985835971036</v>
      </c>
      <c r="H35" s="114">
        <v>0.3520198884567986</v>
      </c>
      <c r="I35" s="115">
        <v>2013</v>
      </c>
      <c r="J35" s="116"/>
      <c r="K35" s="114">
        <v>11.418497281776745</v>
      </c>
      <c r="L35" s="114"/>
      <c r="M35" s="114"/>
      <c r="N35" s="114">
        <v>10.642645102006901</v>
      </c>
      <c r="O35" s="114">
        <v>0.28999999999999998</v>
      </c>
      <c r="P35" s="114"/>
      <c r="Q35" s="114">
        <v>26.279951339655955</v>
      </c>
      <c r="R35" s="56" t="s">
        <v>187</v>
      </c>
    </row>
    <row r="36" spans="2:18">
      <c r="B36" s="29" t="s">
        <v>28</v>
      </c>
      <c r="C36" s="29" t="s">
        <v>29</v>
      </c>
      <c r="D36" s="114">
        <v>4.4228767024950297</v>
      </c>
      <c r="E36" s="114"/>
      <c r="F36" s="114"/>
      <c r="G36" s="114">
        <v>10.777709168504281</v>
      </c>
      <c r="H36" s="114">
        <v>0.34457050471870282</v>
      </c>
      <c r="I36" s="115">
        <v>2013</v>
      </c>
      <c r="J36" s="116"/>
      <c r="K36" s="114">
        <v>13.953220094285028</v>
      </c>
      <c r="L36" s="114"/>
      <c r="M36" s="114"/>
      <c r="N36" s="114">
        <v>8.7522919025667711</v>
      </c>
      <c r="O36" s="114">
        <v>0.32300000000000001</v>
      </c>
      <c r="P36" s="114"/>
      <c r="Q36" s="114">
        <v>25.496725545664695</v>
      </c>
      <c r="R36" s="56" t="s">
        <v>28</v>
      </c>
    </row>
    <row r="37" spans="2:18">
      <c r="B37" s="29" t="s">
        <v>12</v>
      </c>
      <c r="C37" s="29" t="s">
        <v>13</v>
      </c>
      <c r="D37" s="114">
        <v>4.114048632428343</v>
      </c>
      <c r="E37" s="114"/>
      <c r="F37" s="114"/>
      <c r="G37" s="114">
        <v>8.068000778944489</v>
      </c>
      <c r="H37" s="114">
        <v>0.32900089432596791</v>
      </c>
      <c r="I37" s="115">
        <v>2013</v>
      </c>
      <c r="J37" s="116"/>
      <c r="K37" s="114">
        <v>16.275201070812749</v>
      </c>
      <c r="L37" s="114"/>
      <c r="M37" s="114"/>
      <c r="N37" s="114">
        <v>9.6314479989542008</v>
      </c>
      <c r="O37" s="114">
        <v>0.29699999999999999</v>
      </c>
      <c r="P37" s="114"/>
      <c r="Q37" s="114">
        <v>28.619437869675053</v>
      </c>
      <c r="R37" s="56" t="s">
        <v>180</v>
      </c>
    </row>
    <row r="38" spans="2:18">
      <c r="B38" s="29" t="s">
        <v>20</v>
      </c>
      <c r="C38" s="29" t="s">
        <v>21</v>
      </c>
      <c r="D38" s="114">
        <v>2.9122681557183974</v>
      </c>
      <c r="E38" s="114"/>
      <c r="F38" s="114"/>
      <c r="G38" s="114">
        <v>6.9433642488315277</v>
      </c>
      <c r="H38" s="114">
        <v>0.35257850653409695</v>
      </c>
      <c r="I38" s="115">
        <v>2013</v>
      </c>
      <c r="J38" s="116"/>
      <c r="K38" s="114">
        <v>17.381453482537847</v>
      </c>
      <c r="L38" s="114"/>
      <c r="M38" s="114"/>
      <c r="N38" s="114">
        <v>10.479742975622869</v>
      </c>
      <c r="O38" s="114">
        <v>0.27100000000000002</v>
      </c>
      <c r="P38" s="114"/>
      <c r="Q38" s="114">
        <v>28.008329067632509</v>
      </c>
      <c r="R38" s="56" t="s">
        <v>184</v>
      </c>
    </row>
    <row r="39" spans="2:18">
      <c r="B39" s="29" t="s">
        <v>69</v>
      </c>
      <c r="C39" s="29" t="s">
        <v>70</v>
      </c>
      <c r="D39" s="114">
        <v>0.73698266535280155</v>
      </c>
      <c r="E39" s="114"/>
      <c r="F39" s="114"/>
      <c r="G39" s="114">
        <v>15.412293853073466</v>
      </c>
      <c r="H39" s="114">
        <v>0.38200000000000001</v>
      </c>
      <c r="I39" s="115">
        <v>2013</v>
      </c>
      <c r="J39" s="116"/>
      <c r="K39" s="114">
        <v>8.1420663720527635</v>
      </c>
      <c r="L39" s="114"/>
      <c r="M39" s="114"/>
      <c r="N39" s="114">
        <v>15.048975957257349</v>
      </c>
      <c r="O39" s="114">
        <v>0.38400000000000001</v>
      </c>
      <c r="P39" s="114"/>
      <c r="Q39" s="114">
        <v>13.359266156928925</v>
      </c>
      <c r="R39" s="56" t="s">
        <v>206</v>
      </c>
    </row>
    <row r="40" spans="2:18" s="55" customFormat="1">
      <c r="B40" s="55" t="s">
        <v>40</v>
      </c>
      <c r="C40" s="55" t="s">
        <v>40</v>
      </c>
      <c r="D40" s="117">
        <f>AVERAGE(D5:D39)</f>
        <v>4.2022653578906279</v>
      </c>
      <c r="E40" s="117"/>
      <c r="F40" s="117"/>
      <c r="G40" s="117">
        <f>AVERAGE(G5:G39)</f>
        <v>23.053287474009426</v>
      </c>
      <c r="H40" s="117">
        <f>AVERAGE(H5:H39)</f>
        <v>0.31583142631636407</v>
      </c>
      <c r="I40" s="117"/>
      <c r="J40" s="117"/>
      <c r="K40" s="117">
        <f t="shared" ref="K40" si="0">AVERAGE(K5:K39)</f>
        <v>8.1796860445391815</v>
      </c>
      <c r="L40" s="117"/>
      <c r="M40" s="117"/>
      <c r="N40" s="117">
        <f>AVERAGE(N5:N39)</f>
        <v>14.812820366413787</v>
      </c>
      <c r="O40" s="117">
        <f>AVERAGE(O5:O39)</f>
        <v>0.29360000000000003</v>
      </c>
      <c r="P40" s="117"/>
      <c r="Q40" s="117">
        <f t="shared" ref="Q40" si="1">AVERAGE(Q5:Q39)</f>
        <v>21.168821354246283</v>
      </c>
      <c r="R40" s="56" t="s">
        <v>192</v>
      </c>
    </row>
    <row r="41" spans="2:18">
      <c r="B41" s="55"/>
      <c r="C41" s="55"/>
    </row>
    <row r="42" spans="2:18" ht="26.25" customHeight="1">
      <c r="B42" s="141" t="s">
        <v>148</v>
      </c>
      <c r="C42" s="146"/>
      <c r="D42" s="146"/>
      <c r="E42" s="146"/>
      <c r="F42" s="146"/>
      <c r="G42" s="146"/>
      <c r="H42" s="146"/>
      <c r="I42" s="146"/>
      <c r="J42" s="146"/>
      <c r="K42" s="146"/>
      <c r="L42" s="146"/>
      <c r="M42" s="146"/>
      <c r="N42" s="146"/>
      <c r="O42" s="146"/>
      <c r="P42" s="146"/>
      <c r="Q42" s="146"/>
    </row>
    <row r="43" spans="2:18">
      <c r="B43" s="88" t="s">
        <v>149</v>
      </c>
      <c r="C43" s="87"/>
      <c r="D43" s="88"/>
      <c r="E43" s="88"/>
      <c r="F43" s="88"/>
      <c r="G43" s="88"/>
      <c r="H43" s="88"/>
      <c r="I43" s="88"/>
      <c r="J43" s="88"/>
      <c r="K43" s="88"/>
      <c r="L43" s="88"/>
      <c r="M43" s="88"/>
      <c r="N43" s="88"/>
      <c r="O43" s="88"/>
      <c r="P43" s="88"/>
      <c r="Q43" s="89"/>
    </row>
    <row r="45" spans="2:18">
      <c r="B45" s="57"/>
      <c r="C45" s="57"/>
    </row>
    <row r="46" spans="2:18">
      <c r="B46" s="58"/>
      <c r="C46" s="58"/>
    </row>
  </sheetData>
  <mergeCells count="1">
    <mergeCell ref="B42:Q42"/>
  </mergeCells>
  <hyperlinks>
    <hyperlink ref="S1" location="ReadMe!A13" display="Back to ReadMe"/>
  </hyperlinks>
  <pageMargins left="0.70866141732283472" right="0.70866141732283472" top="0.74803149606299213" bottom="0.74803149606299213" header="0.31496062992125984" footer="0.31496062992125984"/>
  <pageSetup paperSize="9" scale="58" orientation="landscape" r:id="rId1"/>
  <headerFooter>
    <oddFooter>&amp;RSource: OECD (2016), &amp;"Arial,Regular"&amp;9OECD Social Expenditure database,  (www.oecd.org/social/expenditure.htm).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1"/>
  <sheetViews>
    <sheetView zoomScale="70" zoomScaleNormal="70" workbookViewId="0">
      <selection activeCell="M39" sqref="M39"/>
    </sheetView>
  </sheetViews>
  <sheetFormatPr defaultRowHeight="12.75"/>
  <cols>
    <col min="1" max="2" width="19.75" style="69" customWidth="1"/>
    <col min="3" max="6" width="10.75" style="69" customWidth="1"/>
    <col min="7" max="7" width="9" style="69"/>
    <col min="8" max="9" width="7.125" style="69" customWidth="1"/>
    <col min="10" max="10" width="15.5" style="108" bestFit="1" customWidth="1"/>
    <col min="11" max="11" width="22.125" style="108" bestFit="1" customWidth="1"/>
    <col min="12" max="12" width="13.875" style="69" bestFit="1" customWidth="1"/>
    <col min="13" max="16384" width="9" style="69"/>
  </cols>
  <sheetData>
    <row r="1" spans="1:23" ht="33" customHeight="1">
      <c r="A1" s="147" t="s">
        <v>145</v>
      </c>
      <c r="B1" s="147"/>
      <c r="C1" s="148"/>
      <c r="D1" s="148"/>
      <c r="E1" s="148"/>
      <c r="F1" s="148"/>
      <c r="G1" s="148"/>
      <c r="H1" s="148"/>
      <c r="I1" s="148"/>
      <c r="J1" s="149"/>
      <c r="K1" s="149"/>
      <c r="L1" s="65" t="s">
        <v>164</v>
      </c>
      <c r="M1" s="147" t="s">
        <v>222</v>
      </c>
      <c r="N1" s="147"/>
      <c r="O1" s="148"/>
      <c r="P1" s="148"/>
      <c r="Q1" s="148"/>
      <c r="R1" s="148"/>
      <c r="S1" s="148"/>
      <c r="T1" s="148"/>
      <c r="U1" s="148"/>
      <c r="V1" s="149"/>
      <c r="W1" s="149"/>
    </row>
    <row r="2" spans="1:23" ht="12.75" customHeight="1">
      <c r="A2" s="150"/>
      <c r="B2" s="150"/>
      <c r="C2" s="151"/>
      <c r="D2" s="151"/>
      <c r="E2" s="151"/>
      <c r="F2" s="151"/>
      <c r="G2" s="151"/>
      <c r="H2" s="151"/>
      <c r="I2" s="151"/>
      <c r="J2" s="152"/>
      <c r="K2" s="152"/>
      <c r="M2" s="150"/>
      <c r="N2" s="150"/>
      <c r="O2" s="151"/>
      <c r="P2" s="151"/>
      <c r="Q2" s="151"/>
      <c r="R2" s="151"/>
      <c r="S2" s="151"/>
      <c r="T2" s="151"/>
      <c r="U2" s="151"/>
      <c r="V2" s="152"/>
      <c r="W2" s="152"/>
    </row>
    <row r="3" spans="1:23">
      <c r="A3" s="70"/>
      <c r="B3" s="70"/>
      <c r="C3" s="70"/>
      <c r="D3" s="70"/>
      <c r="E3" s="70"/>
      <c r="F3" s="70"/>
      <c r="G3" s="70"/>
      <c r="H3" s="70"/>
      <c r="I3" s="70"/>
      <c r="J3" s="106"/>
      <c r="K3" s="106"/>
      <c r="M3" s="70"/>
      <c r="N3" s="70"/>
      <c r="O3" s="70"/>
      <c r="P3" s="70"/>
      <c r="Q3" s="70"/>
      <c r="R3" s="70"/>
      <c r="S3" s="70"/>
      <c r="T3" s="70"/>
      <c r="U3" s="70"/>
      <c r="V3" s="106"/>
      <c r="W3" s="106"/>
    </row>
    <row r="4" spans="1:23">
      <c r="A4" s="70"/>
      <c r="B4" s="70"/>
      <c r="C4" s="70"/>
      <c r="D4" s="70"/>
      <c r="E4" s="70"/>
      <c r="F4" s="70"/>
      <c r="G4" s="70"/>
      <c r="H4" s="70"/>
      <c r="I4" s="70"/>
      <c r="J4" s="106"/>
      <c r="K4" s="106"/>
      <c r="M4" s="70"/>
      <c r="N4" s="70"/>
      <c r="O4" s="70"/>
      <c r="P4" s="70"/>
      <c r="Q4" s="70"/>
      <c r="R4" s="70"/>
      <c r="S4" s="70"/>
      <c r="T4" s="70"/>
      <c r="U4" s="70"/>
      <c r="V4" s="106"/>
      <c r="W4" s="106"/>
    </row>
    <row r="5" spans="1:23">
      <c r="A5" s="70"/>
      <c r="B5" s="70"/>
      <c r="C5" s="70"/>
      <c r="D5" s="70"/>
      <c r="E5" s="70"/>
      <c r="F5" s="70"/>
      <c r="G5" s="70"/>
      <c r="H5" s="70"/>
      <c r="I5" s="70"/>
      <c r="J5" s="106"/>
      <c r="K5" s="106"/>
      <c r="M5" s="70"/>
      <c r="N5" s="70"/>
      <c r="O5" s="70"/>
      <c r="P5" s="70"/>
      <c r="Q5" s="70"/>
      <c r="R5" s="70"/>
      <c r="S5" s="70"/>
      <c r="T5" s="70"/>
      <c r="U5" s="70"/>
      <c r="V5" s="106"/>
      <c r="W5" s="106"/>
    </row>
    <row r="6" spans="1:23">
      <c r="A6" s="70"/>
      <c r="B6" s="70"/>
      <c r="C6" s="70"/>
      <c r="D6" s="70"/>
      <c r="E6" s="70"/>
      <c r="F6" s="70"/>
      <c r="G6" s="70"/>
      <c r="H6" s="70"/>
      <c r="I6" s="70"/>
      <c r="J6" s="106"/>
      <c r="K6" s="106"/>
      <c r="M6" s="70"/>
      <c r="N6" s="70"/>
      <c r="O6" s="70"/>
      <c r="P6" s="70"/>
      <c r="Q6" s="70"/>
      <c r="R6" s="70"/>
      <c r="S6" s="70"/>
      <c r="T6" s="70"/>
      <c r="U6" s="70"/>
      <c r="V6" s="106"/>
      <c r="W6" s="106"/>
    </row>
    <row r="7" spans="1:23">
      <c r="A7" s="70"/>
      <c r="B7" s="70"/>
      <c r="C7" s="70"/>
      <c r="D7" s="70"/>
      <c r="E7" s="70"/>
      <c r="F7" s="70"/>
      <c r="G7" s="70"/>
      <c r="H7" s="70"/>
      <c r="I7" s="70"/>
      <c r="J7" s="106"/>
      <c r="K7" s="106"/>
      <c r="M7" s="70"/>
      <c r="N7" s="70"/>
      <c r="O7" s="70"/>
      <c r="P7" s="70"/>
      <c r="Q7" s="70"/>
      <c r="R7" s="70"/>
      <c r="S7" s="70"/>
      <c r="T7" s="70"/>
      <c r="U7" s="70"/>
      <c r="V7" s="106"/>
      <c r="W7" s="106"/>
    </row>
    <row r="8" spans="1:23">
      <c r="A8" s="70"/>
      <c r="B8" s="70"/>
      <c r="C8" s="70"/>
      <c r="D8" s="70"/>
      <c r="E8" s="70"/>
      <c r="F8" s="70"/>
      <c r="G8" s="70"/>
      <c r="H8" s="70"/>
      <c r="I8" s="70"/>
      <c r="J8" s="106"/>
      <c r="K8" s="106"/>
      <c r="M8" s="70"/>
      <c r="N8" s="70"/>
      <c r="O8" s="70"/>
      <c r="P8" s="70"/>
      <c r="Q8" s="70"/>
      <c r="R8" s="70"/>
      <c r="S8" s="70"/>
      <c r="T8" s="70"/>
      <c r="U8" s="70"/>
      <c r="V8" s="106"/>
      <c r="W8" s="106"/>
    </row>
    <row r="9" spans="1:23">
      <c r="A9" s="70"/>
      <c r="B9" s="70"/>
      <c r="C9" s="70"/>
      <c r="D9" s="70"/>
      <c r="E9" s="70"/>
      <c r="F9" s="70"/>
      <c r="G9" s="70"/>
      <c r="H9" s="70"/>
      <c r="I9" s="70"/>
      <c r="J9" s="106"/>
      <c r="K9" s="106"/>
      <c r="M9" s="70"/>
      <c r="N9" s="70"/>
      <c r="O9" s="70"/>
      <c r="P9" s="70"/>
      <c r="Q9" s="70"/>
      <c r="R9" s="70"/>
      <c r="S9" s="70"/>
      <c r="T9" s="70"/>
      <c r="U9" s="70"/>
      <c r="V9" s="106"/>
      <c r="W9" s="106"/>
    </row>
    <row r="10" spans="1:23">
      <c r="A10" s="70"/>
      <c r="B10" s="70"/>
      <c r="C10" s="70"/>
      <c r="D10" s="70"/>
      <c r="E10" s="70"/>
      <c r="F10" s="70"/>
      <c r="G10" s="70"/>
      <c r="H10" s="70"/>
      <c r="I10" s="70"/>
      <c r="J10" s="106"/>
      <c r="K10" s="106"/>
      <c r="M10" s="70"/>
      <c r="N10" s="70"/>
      <c r="O10" s="70"/>
      <c r="P10" s="70"/>
      <c r="Q10" s="70"/>
      <c r="R10" s="70"/>
      <c r="S10" s="70"/>
      <c r="T10" s="70"/>
      <c r="U10" s="70"/>
      <c r="V10" s="106"/>
      <c r="W10" s="106"/>
    </row>
    <row r="11" spans="1:23">
      <c r="A11" s="70"/>
      <c r="B11" s="70"/>
      <c r="C11" s="70"/>
      <c r="D11" s="70"/>
      <c r="E11" s="70"/>
      <c r="F11" s="70"/>
      <c r="G11" s="70"/>
      <c r="H11" s="70"/>
      <c r="I11" s="70"/>
      <c r="J11" s="106"/>
      <c r="K11" s="106"/>
      <c r="M11" s="70"/>
      <c r="N11" s="70"/>
      <c r="O11" s="70"/>
      <c r="P11" s="70"/>
      <c r="Q11" s="70"/>
      <c r="R11" s="70"/>
      <c r="S11" s="70"/>
      <c r="T11" s="70"/>
      <c r="U11" s="70"/>
      <c r="V11" s="106"/>
      <c r="W11" s="106"/>
    </row>
    <row r="12" spans="1:23">
      <c r="A12" s="70"/>
      <c r="B12" s="70"/>
      <c r="C12" s="70"/>
      <c r="D12" s="70"/>
      <c r="E12" s="70"/>
      <c r="F12" s="70"/>
      <c r="G12" s="70"/>
      <c r="H12" s="70"/>
      <c r="I12" s="70"/>
      <c r="J12" s="106"/>
      <c r="K12" s="106"/>
      <c r="M12" s="70"/>
      <c r="N12" s="70"/>
      <c r="O12" s="70"/>
      <c r="P12" s="70"/>
      <c r="Q12" s="70"/>
      <c r="R12" s="70"/>
      <c r="S12" s="70"/>
      <c r="T12" s="70"/>
      <c r="U12" s="70"/>
      <c r="V12" s="106"/>
      <c r="W12" s="106"/>
    </row>
    <row r="13" spans="1:23">
      <c r="A13" s="70"/>
      <c r="B13" s="70"/>
      <c r="C13" s="70"/>
      <c r="D13" s="70"/>
      <c r="E13" s="70"/>
      <c r="F13" s="70"/>
      <c r="G13" s="70"/>
      <c r="H13" s="70"/>
      <c r="I13" s="70"/>
      <c r="J13" s="106"/>
      <c r="K13" s="106"/>
      <c r="M13" s="70"/>
      <c r="N13" s="70"/>
      <c r="O13" s="70"/>
      <c r="P13" s="70"/>
      <c r="Q13" s="70"/>
      <c r="R13" s="70"/>
      <c r="S13" s="70"/>
      <c r="T13" s="70"/>
      <c r="U13" s="70"/>
      <c r="V13" s="106"/>
      <c r="W13" s="106"/>
    </row>
    <row r="14" spans="1:23">
      <c r="A14" s="70"/>
      <c r="B14" s="70"/>
      <c r="C14" s="70"/>
      <c r="D14" s="70"/>
      <c r="E14" s="70"/>
      <c r="F14" s="70"/>
      <c r="G14" s="70"/>
      <c r="H14" s="70"/>
      <c r="I14" s="70"/>
      <c r="J14" s="106"/>
      <c r="K14" s="106"/>
      <c r="M14" s="70"/>
      <c r="N14" s="70"/>
      <c r="O14" s="70"/>
      <c r="P14" s="70"/>
      <c r="Q14" s="70"/>
      <c r="R14" s="70"/>
      <c r="S14" s="70"/>
      <c r="T14" s="70"/>
      <c r="U14" s="70"/>
      <c r="V14" s="106"/>
      <c r="W14" s="106"/>
    </row>
    <row r="15" spans="1:23">
      <c r="A15" s="70"/>
      <c r="B15" s="70"/>
      <c r="C15" s="70"/>
      <c r="D15" s="70"/>
      <c r="E15" s="70"/>
      <c r="F15" s="70"/>
      <c r="G15" s="70"/>
      <c r="H15" s="70"/>
      <c r="I15" s="70"/>
      <c r="J15" s="106"/>
      <c r="K15" s="106"/>
      <c r="M15" s="70"/>
      <c r="N15" s="70"/>
      <c r="O15" s="70"/>
      <c r="P15" s="70"/>
      <c r="Q15" s="70"/>
      <c r="R15" s="70"/>
      <c r="S15" s="70"/>
      <c r="T15" s="70"/>
      <c r="U15" s="70"/>
      <c r="V15" s="106"/>
      <c r="W15" s="106"/>
    </row>
    <row r="16" spans="1:23">
      <c r="A16" s="70"/>
      <c r="B16" s="70"/>
      <c r="C16" s="70"/>
      <c r="D16" s="70"/>
      <c r="E16" s="70"/>
      <c r="F16" s="70"/>
      <c r="G16" s="70"/>
      <c r="H16" s="70"/>
      <c r="I16" s="70"/>
      <c r="J16" s="106"/>
      <c r="K16" s="106"/>
      <c r="M16" s="70"/>
      <c r="N16" s="70"/>
      <c r="O16" s="70"/>
      <c r="P16" s="70"/>
      <c r="Q16" s="70"/>
      <c r="R16" s="70"/>
      <c r="S16" s="70"/>
      <c r="T16" s="70"/>
      <c r="U16" s="70"/>
      <c r="V16" s="106"/>
      <c r="W16" s="106"/>
    </row>
    <row r="17" spans="1:23">
      <c r="A17" s="70"/>
      <c r="B17" s="70"/>
      <c r="C17" s="70"/>
      <c r="D17" s="70"/>
      <c r="E17" s="70"/>
      <c r="F17" s="70"/>
      <c r="G17" s="70"/>
      <c r="H17" s="70"/>
      <c r="I17" s="70"/>
      <c r="J17" s="106"/>
      <c r="K17" s="106"/>
      <c r="M17" s="70"/>
      <c r="N17" s="70"/>
      <c r="O17" s="70"/>
      <c r="P17" s="70"/>
      <c r="Q17" s="70"/>
      <c r="R17" s="70"/>
      <c r="S17" s="70"/>
      <c r="T17" s="70"/>
      <c r="U17" s="70"/>
      <c r="V17" s="106"/>
      <c r="W17" s="106"/>
    </row>
    <row r="18" spans="1:23">
      <c r="A18" s="70"/>
      <c r="B18" s="70"/>
      <c r="C18" s="70"/>
      <c r="D18" s="70"/>
      <c r="E18" s="70"/>
      <c r="F18" s="70"/>
      <c r="G18" s="70"/>
      <c r="H18" s="70"/>
      <c r="I18" s="70"/>
      <c r="J18" s="106"/>
      <c r="K18" s="106"/>
      <c r="M18" s="70"/>
      <c r="N18" s="70"/>
      <c r="O18" s="70"/>
      <c r="P18" s="70"/>
      <c r="Q18" s="70"/>
      <c r="R18" s="70"/>
      <c r="S18" s="70"/>
      <c r="T18" s="70"/>
      <c r="U18" s="70"/>
      <c r="V18" s="106"/>
      <c r="W18" s="106"/>
    </row>
    <row r="19" spans="1:23">
      <c r="A19" s="70"/>
      <c r="B19" s="70"/>
      <c r="C19" s="70"/>
      <c r="D19" s="70"/>
      <c r="E19" s="70"/>
      <c r="F19" s="70"/>
      <c r="G19" s="70"/>
      <c r="H19" s="70"/>
      <c r="I19" s="70"/>
      <c r="J19" s="106"/>
      <c r="K19" s="106"/>
      <c r="M19" s="70"/>
      <c r="N19" s="70"/>
      <c r="O19" s="70"/>
      <c r="P19" s="70"/>
      <c r="Q19" s="70"/>
      <c r="R19" s="70"/>
      <c r="S19" s="70"/>
      <c r="T19" s="70"/>
      <c r="U19" s="70"/>
      <c r="V19" s="106"/>
      <c r="W19" s="106"/>
    </row>
    <row r="20" spans="1:23">
      <c r="A20" s="70"/>
      <c r="B20" s="70"/>
      <c r="C20" s="70"/>
      <c r="D20" s="70"/>
      <c r="E20" s="70"/>
      <c r="F20" s="70"/>
      <c r="G20" s="70"/>
      <c r="H20" s="70"/>
      <c r="I20" s="70"/>
      <c r="J20" s="106"/>
      <c r="K20" s="106"/>
      <c r="M20" s="70"/>
      <c r="N20" s="70"/>
      <c r="O20" s="70"/>
      <c r="P20" s="70"/>
      <c r="Q20" s="70"/>
      <c r="R20" s="70"/>
      <c r="S20" s="70"/>
      <c r="T20" s="70"/>
      <c r="U20" s="70"/>
      <c r="V20" s="106"/>
      <c r="W20" s="106"/>
    </row>
    <row r="21" spans="1:23">
      <c r="A21" s="70"/>
      <c r="B21" s="70"/>
      <c r="C21" s="70"/>
      <c r="D21" s="70"/>
      <c r="E21" s="70"/>
      <c r="F21" s="70"/>
      <c r="G21" s="70"/>
      <c r="H21" s="70"/>
      <c r="I21" s="70"/>
      <c r="J21" s="106"/>
      <c r="K21" s="106"/>
      <c r="M21" s="70"/>
      <c r="N21" s="70"/>
      <c r="O21" s="70"/>
      <c r="P21" s="70"/>
      <c r="Q21" s="70"/>
      <c r="R21" s="70"/>
      <c r="S21" s="70"/>
      <c r="T21" s="70"/>
      <c r="U21" s="70"/>
      <c r="V21" s="106"/>
      <c r="W21" s="106"/>
    </row>
    <row r="22" spans="1:23">
      <c r="A22" s="70"/>
      <c r="B22" s="70"/>
      <c r="C22" s="70"/>
      <c r="D22" s="70"/>
      <c r="E22" s="70"/>
      <c r="F22" s="70"/>
      <c r="G22" s="70"/>
      <c r="H22" s="70"/>
      <c r="I22" s="70"/>
      <c r="J22" s="106"/>
      <c r="K22" s="106"/>
      <c r="M22" s="70"/>
      <c r="N22" s="70"/>
      <c r="O22" s="70"/>
      <c r="P22" s="70"/>
      <c r="Q22" s="70"/>
      <c r="R22" s="70"/>
      <c r="S22" s="70"/>
      <c r="T22" s="70"/>
      <c r="U22" s="70"/>
      <c r="V22" s="106"/>
      <c r="W22" s="106"/>
    </row>
    <row r="23" spans="1:23">
      <c r="A23" s="70"/>
      <c r="B23" s="70"/>
      <c r="C23" s="70"/>
      <c r="D23" s="70"/>
      <c r="E23" s="70"/>
      <c r="F23" s="70"/>
      <c r="G23" s="70"/>
      <c r="H23" s="70"/>
      <c r="I23" s="70"/>
      <c r="J23" s="106"/>
      <c r="K23" s="106"/>
      <c r="M23" s="70"/>
      <c r="N23" s="70"/>
      <c r="O23" s="70"/>
      <c r="P23" s="70"/>
      <c r="Q23" s="70"/>
      <c r="R23" s="70"/>
      <c r="S23" s="70"/>
      <c r="T23" s="70"/>
      <c r="U23" s="70"/>
      <c r="V23" s="106"/>
      <c r="W23" s="106"/>
    </row>
    <row r="24" spans="1:23">
      <c r="A24" s="70"/>
      <c r="B24" s="70"/>
      <c r="C24" s="70"/>
      <c r="D24" s="70"/>
      <c r="E24" s="70"/>
      <c r="F24" s="70"/>
      <c r="G24" s="70"/>
      <c r="H24" s="70"/>
      <c r="I24" s="70"/>
      <c r="J24" s="106"/>
      <c r="K24" s="106"/>
      <c r="M24" s="70"/>
      <c r="N24" s="70"/>
      <c r="O24" s="70"/>
      <c r="P24" s="70"/>
      <c r="Q24" s="70"/>
      <c r="R24" s="70"/>
      <c r="S24" s="70"/>
      <c r="T24" s="70"/>
      <c r="U24" s="70"/>
      <c r="V24" s="106"/>
      <c r="W24" s="106"/>
    </row>
    <row r="25" spans="1:23">
      <c r="A25" s="70"/>
      <c r="B25" s="70"/>
      <c r="C25" s="70"/>
      <c r="D25" s="70"/>
      <c r="E25" s="70"/>
      <c r="F25" s="70"/>
      <c r="G25" s="70"/>
      <c r="H25" s="70"/>
      <c r="I25" s="70"/>
      <c r="J25" s="106"/>
      <c r="K25" s="106"/>
      <c r="M25" s="70"/>
      <c r="N25" s="70"/>
      <c r="O25" s="70"/>
      <c r="P25" s="70"/>
      <c r="Q25" s="70"/>
      <c r="R25" s="70"/>
      <c r="S25" s="70"/>
      <c r="T25" s="70"/>
      <c r="U25" s="70"/>
      <c r="V25" s="106"/>
      <c r="W25" s="106"/>
    </row>
    <row r="26" spans="1:23">
      <c r="A26" s="70"/>
      <c r="B26" s="70"/>
      <c r="C26" s="70"/>
      <c r="D26" s="70"/>
      <c r="E26" s="70"/>
      <c r="F26" s="70"/>
      <c r="G26" s="70"/>
      <c r="H26" s="70"/>
      <c r="I26" s="70"/>
      <c r="J26" s="106"/>
      <c r="K26" s="106"/>
      <c r="M26" s="70"/>
      <c r="N26" s="70"/>
      <c r="O26" s="70"/>
      <c r="P26" s="70"/>
      <c r="Q26" s="70"/>
      <c r="R26" s="70"/>
      <c r="S26" s="70"/>
      <c r="T26" s="70"/>
      <c r="U26" s="70"/>
      <c r="V26" s="106"/>
      <c r="W26" s="106"/>
    </row>
    <row r="27" spans="1:23">
      <c r="A27" s="70"/>
      <c r="B27" s="70"/>
      <c r="C27" s="70"/>
      <c r="D27" s="70"/>
      <c r="E27" s="70"/>
      <c r="F27" s="70"/>
      <c r="G27" s="70"/>
      <c r="H27" s="70"/>
      <c r="I27" s="70"/>
      <c r="J27" s="106"/>
      <c r="K27" s="106"/>
      <c r="M27" s="70"/>
      <c r="N27" s="70"/>
      <c r="O27" s="70"/>
      <c r="P27" s="70"/>
      <c r="Q27" s="70"/>
      <c r="R27" s="70"/>
      <c r="S27" s="70"/>
      <c r="T27" s="70"/>
      <c r="U27" s="70"/>
      <c r="V27" s="106"/>
      <c r="W27" s="106"/>
    </row>
    <row r="28" spans="1:23">
      <c r="A28" s="70"/>
      <c r="B28" s="70"/>
      <c r="C28" s="70"/>
      <c r="D28" s="70"/>
      <c r="E28" s="70"/>
      <c r="F28" s="70"/>
      <c r="G28" s="70"/>
      <c r="H28" s="70"/>
      <c r="I28" s="70"/>
      <c r="J28" s="106"/>
      <c r="K28" s="106"/>
      <c r="M28" s="70"/>
      <c r="N28" s="70"/>
      <c r="O28" s="70"/>
      <c r="P28" s="70"/>
      <c r="Q28" s="70"/>
      <c r="R28" s="70"/>
      <c r="S28" s="70"/>
      <c r="T28" s="70"/>
      <c r="U28" s="70"/>
      <c r="V28" s="106"/>
      <c r="W28" s="106"/>
    </row>
    <row r="29" spans="1:23">
      <c r="A29" s="70"/>
      <c r="B29" s="70"/>
      <c r="C29" s="70"/>
      <c r="D29" s="70"/>
      <c r="E29" s="70"/>
      <c r="F29" s="70"/>
      <c r="G29" s="70"/>
      <c r="H29" s="70"/>
      <c r="I29" s="70"/>
      <c r="J29" s="106"/>
      <c r="K29" s="106"/>
      <c r="M29" s="70"/>
      <c r="N29" s="70"/>
      <c r="O29" s="70"/>
      <c r="P29" s="70"/>
      <c r="Q29" s="70"/>
      <c r="R29" s="70"/>
      <c r="S29" s="70"/>
      <c r="T29" s="70"/>
      <c r="U29" s="70"/>
      <c r="V29" s="106"/>
      <c r="W29" s="106"/>
    </row>
    <row r="30" spans="1:23">
      <c r="A30" s="70"/>
      <c r="B30" s="70"/>
      <c r="C30" s="70"/>
      <c r="D30" s="70"/>
      <c r="E30" s="70"/>
      <c r="F30" s="70"/>
      <c r="G30" s="70"/>
      <c r="H30" s="70"/>
      <c r="I30" s="70"/>
      <c r="J30" s="106"/>
      <c r="K30" s="106"/>
      <c r="M30" s="70"/>
      <c r="N30" s="70"/>
      <c r="O30" s="70"/>
      <c r="P30" s="70"/>
      <c r="Q30" s="70"/>
      <c r="R30" s="70"/>
      <c r="S30" s="70"/>
      <c r="T30" s="70"/>
      <c r="U30" s="70"/>
      <c r="V30" s="70"/>
      <c r="W30" s="70"/>
    </row>
    <row r="31" spans="1:23">
      <c r="A31" s="71" t="s">
        <v>125</v>
      </c>
      <c r="B31" s="71"/>
      <c r="C31" s="72"/>
      <c r="D31" s="72"/>
      <c r="E31" s="72"/>
      <c r="F31" s="72"/>
      <c r="G31" s="72"/>
      <c r="H31" s="72"/>
      <c r="I31" s="72"/>
      <c r="J31" s="106"/>
      <c r="K31" s="106"/>
      <c r="M31" s="161" t="s">
        <v>226</v>
      </c>
      <c r="N31" s="70"/>
      <c r="O31" s="70"/>
      <c r="P31" s="70"/>
      <c r="Q31" s="70"/>
      <c r="R31" s="70"/>
      <c r="S31" s="70"/>
      <c r="T31" s="70"/>
      <c r="U31" s="70"/>
      <c r="V31" s="70"/>
      <c r="W31" s="70"/>
    </row>
    <row r="32" spans="1:23" ht="42.75" customHeight="1">
      <c r="A32" s="155" t="s">
        <v>126</v>
      </c>
      <c r="B32" s="155"/>
      <c r="C32" s="155"/>
      <c r="D32" s="155"/>
      <c r="E32" s="155"/>
      <c r="F32" s="155"/>
      <c r="G32" s="155"/>
      <c r="H32" s="155"/>
      <c r="I32" s="155"/>
      <c r="J32" s="154"/>
      <c r="K32" s="154"/>
      <c r="M32" s="162" t="s">
        <v>225</v>
      </c>
      <c r="N32" s="130"/>
      <c r="O32" s="130"/>
      <c r="P32" s="130"/>
      <c r="Q32" s="130"/>
      <c r="R32" s="130"/>
      <c r="S32" s="130"/>
      <c r="T32" s="130"/>
      <c r="U32" s="130"/>
      <c r="V32" s="130"/>
      <c r="W32" s="130"/>
    </row>
    <row r="33" spans="1:23" ht="36" customHeight="1">
      <c r="A33" s="155" t="s">
        <v>151</v>
      </c>
      <c r="B33" s="155"/>
      <c r="C33" s="155"/>
      <c r="D33" s="155"/>
      <c r="E33" s="155"/>
      <c r="F33" s="155"/>
      <c r="G33" s="155"/>
      <c r="H33" s="155"/>
      <c r="I33" s="155"/>
      <c r="J33" s="154"/>
      <c r="K33" s="154"/>
      <c r="M33" s="162" t="s">
        <v>223</v>
      </c>
      <c r="N33" s="130"/>
      <c r="O33" s="130"/>
      <c r="P33" s="130"/>
      <c r="Q33" s="130"/>
      <c r="R33" s="130"/>
      <c r="S33" s="130"/>
      <c r="T33" s="130"/>
      <c r="U33" s="130"/>
      <c r="V33" s="130"/>
      <c r="W33" s="130"/>
    </row>
    <row r="34" spans="1:23" ht="121.5" customHeight="1">
      <c r="A34" s="155" t="s">
        <v>127</v>
      </c>
      <c r="B34" s="155"/>
      <c r="C34" s="156"/>
      <c r="D34" s="156"/>
      <c r="E34" s="156"/>
      <c r="F34" s="156"/>
      <c r="G34" s="156"/>
      <c r="H34" s="156"/>
      <c r="I34" s="156"/>
      <c r="J34" s="154"/>
      <c r="K34" s="154"/>
      <c r="M34" s="162" t="s">
        <v>224</v>
      </c>
      <c r="N34" s="130"/>
      <c r="O34" s="130"/>
      <c r="P34" s="130"/>
      <c r="Q34" s="130"/>
      <c r="R34" s="130"/>
      <c r="S34" s="130"/>
      <c r="T34" s="130"/>
      <c r="U34" s="130"/>
      <c r="V34" s="130"/>
      <c r="W34" s="130"/>
    </row>
    <row r="35" spans="1:23" ht="12.75" customHeight="1">
      <c r="A35" s="153" t="s">
        <v>128</v>
      </c>
      <c r="B35" s="153"/>
      <c r="C35" s="154"/>
      <c r="D35" s="154"/>
      <c r="E35" s="154"/>
      <c r="F35" s="154"/>
      <c r="G35" s="154"/>
      <c r="H35" s="154"/>
      <c r="I35" s="154"/>
      <c r="J35" s="154"/>
      <c r="K35" s="154"/>
      <c r="M35" s="160" t="s">
        <v>217</v>
      </c>
      <c r="N35" s="160"/>
      <c r="O35" s="160"/>
      <c r="P35" s="160"/>
      <c r="Q35" s="160"/>
      <c r="R35" s="160"/>
      <c r="S35" s="160"/>
      <c r="T35" s="160"/>
      <c r="U35" s="160"/>
      <c r="V35" s="160"/>
      <c r="W35" s="160"/>
    </row>
    <row r="36" spans="1:23">
      <c r="A36" s="70"/>
      <c r="B36" s="70"/>
      <c r="C36" s="70"/>
      <c r="D36" s="70"/>
      <c r="E36" s="70"/>
      <c r="F36" s="70"/>
      <c r="G36" s="70"/>
      <c r="H36" s="70"/>
      <c r="I36" s="70"/>
      <c r="J36" s="106"/>
      <c r="K36" s="106"/>
      <c r="M36" s="70"/>
      <c r="N36" s="70"/>
      <c r="O36" s="70"/>
      <c r="P36" s="70"/>
      <c r="Q36" s="70"/>
      <c r="R36" s="70"/>
      <c r="S36" s="70"/>
      <c r="T36" s="70"/>
      <c r="U36" s="70"/>
      <c r="V36" s="70"/>
      <c r="W36" s="70"/>
    </row>
    <row r="37" spans="1:23">
      <c r="M37" s="70"/>
      <c r="N37" s="70"/>
      <c r="O37" s="70"/>
      <c r="P37" s="70"/>
      <c r="Q37" s="70"/>
      <c r="R37" s="70"/>
      <c r="S37" s="70"/>
      <c r="T37" s="70"/>
      <c r="U37" s="70"/>
      <c r="V37" s="70"/>
      <c r="W37" s="70"/>
    </row>
    <row r="39" spans="1:23" s="76" customFormat="1" ht="51">
      <c r="A39" s="73"/>
      <c r="B39" s="73"/>
      <c r="C39" s="74" t="s">
        <v>129</v>
      </c>
      <c r="D39" s="74" t="s">
        <v>130</v>
      </c>
      <c r="E39" s="74" t="s">
        <v>131</v>
      </c>
      <c r="F39" s="74" t="s">
        <v>132</v>
      </c>
      <c r="G39" s="73"/>
      <c r="H39" s="75" t="s">
        <v>133</v>
      </c>
      <c r="I39" s="75" t="s">
        <v>134</v>
      </c>
      <c r="J39" s="107"/>
      <c r="K39" s="107"/>
    </row>
    <row r="40" spans="1:23" s="76" customFormat="1" ht="60.75" customHeight="1">
      <c r="A40" s="73"/>
      <c r="B40" s="73"/>
      <c r="C40" s="77" t="s">
        <v>135</v>
      </c>
      <c r="D40" s="77" t="s">
        <v>136</v>
      </c>
      <c r="E40" s="78" t="s">
        <v>137</v>
      </c>
      <c r="F40" s="78" t="s">
        <v>138</v>
      </c>
      <c r="G40" s="79"/>
      <c r="H40" s="73"/>
      <c r="I40" s="73"/>
      <c r="J40" s="107"/>
      <c r="K40" s="107"/>
    </row>
    <row r="41" spans="1:23">
      <c r="A41" s="80" t="str">
        <f t="shared" ref="A41:A57" si="0">CONCATENATE(B41," (",ROUND(H41,0),,", ",ROUND(I41,0),")")</f>
        <v>France (1, 1)</v>
      </c>
      <c r="B41" s="80" t="s">
        <v>6</v>
      </c>
      <c r="C41" s="81">
        <v>31.492585991761118</v>
      </c>
      <c r="D41" s="81">
        <v>3.4420559625565437</v>
      </c>
      <c r="E41" s="80">
        <v>31.210659885349486</v>
      </c>
      <c r="F41" s="81">
        <v>-3.7239820689681764</v>
      </c>
      <c r="G41" s="81"/>
      <c r="H41" s="82">
        <v>1</v>
      </c>
      <c r="I41" s="82">
        <v>1</v>
      </c>
      <c r="J41" s="108" t="s">
        <v>6</v>
      </c>
      <c r="K41" s="108" t="str">
        <f>CONCATENATE(J41," (",ROUND(H41,0),,", ",ROUND(I41,0),")")</f>
        <v>France (1, 1)</v>
      </c>
    </row>
    <row r="42" spans="1:23">
      <c r="A42" s="80" t="str">
        <f t="shared" si="0"/>
        <v>United States (24, 2)</v>
      </c>
      <c r="B42" s="80" t="s">
        <v>52</v>
      </c>
      <c r="C42" s="81">
        <v>18.802063191548811</v>
      </c>
      <c r="D42" s="81">
        <v>11.434249734489072</v>
      </c>
      <c r="E42" s="80">
        <v>28.840642576769117</v>
      </c>
      <c r="F42" s="81">
        <v>-1.3956703492687659</v>
      </c>
      <c r="G42" s="81"/>
      <c r="H42" s="82">
        <v>24</v>
      </c>
      <c r="I42" s="82">
        <v>2</v>
      </c>
      <c r="J42" s="108" t="s">
        <v>198</v>
      </c>
      <c r="K42" s="108" t="str">
        <f t="shared" ref="K42:K75" si="1">CONCATENATE(J42," (",ROUND(H42,0),,", ",ROUND(I42,0),")")</f>
        <v>États-Unis (24, 2)</v>
      </c>
    </row>
    <row r="43" spans="1:23">
      <c r="A43" s="80" t="str">
        <f t="shared" si="0"/>
        <v>Belgium (3, 3)</v>
      </c>
      <c r="B43" s="80" t="s">
        <v>10</v>
      </c>
      <c r="C43" s="81">
        <v>29.324249520903827</v>
      </c>
      <c r="D43" s="81">
        <v>1.8320373855064565</v>
      </c>
      <c r="E43" s="80">
        <v>27.179055246629368</v>
      </c>
      <c r="F43" s="81">
        <v>-3.9772316597809159</v>
      </c>
      <c r="G43" s="81"/>
      <c r="H43" s="82">
        <v>3</v>
      </c>
      <c r="I43" s="82">
        <v>3</v>
      </c>
      <c r="J43" s="108" t="s">
        <v>179</v>
      </c>
      <c r="K43" s="108" t="str">
        <f t="shared" si="1"/>
        <v>Belgique (3, 3)</v>
      </c>
    </row>
    <row r="44" spans="1:23">
      <c r="A44" s="80" t="str">
        <f t="shared" si="0"/>
        <v>Netherlands (15, 4)</v>
      </c>
      <c r="B44" s="80" t="s">
        <v>34</v>
      </c>
      <c r="C44" s="81">
        <v>22.879467448476056</v>
      </c>
      <c r="D44" s="81">
        <v>7.830936749547134</v>
      </c>
      <c r="E44" s="80">
        <v>25.610933643028748</v>
      </c>
      <c r="F44" s="81">
        <v>-5.0994705549944435</v>
      </c>
      <c r="G44" s="81"/>
      <c r="H44" s="82">
        <v>15</v>
      </c>
      <c r="I44" s="82">
        <v>4</v>
      </c>
      <c r="J44" s="108" t="s">
        <v>190</v>
      </c>
      <c r="K44" s="108" t="str">
        <f t="shared" si="1"/>
        <v>Pays-Bas (15, 4)</v>
      </c>
    </row>
    <row r="45" spans="1:23">
      <c r="A45" s="80" t="str">
        <f t="shared" si="0"/>
        <v>Denmark (4, 5)</v>
      </c>
      <c r="B45" s="80" t="s">
        <v>14</v>
      </c>
      <c r="C45" s="81">
        <v>29.016940336879077</v>
      </c>
      <c r="D45" s="81">
        <v>4.6920100655627461</v>
      </c>
      <c r="E45" s="80">
        <v>25.412943622206257</v>
      </c>
      <c r="F45" s="81">
        <v>-8.2960067802355653</v>
      </c>
      <c r="G45" s="81"/>
      <c r="H45" s="82">
        <v>4</v>
      </c>
      <c r="I45" s="82">
        <v>5</v>
      </c>
      <c r="J45" s="108" t="s">
        <v>181</v>
      </c>
      <c r="K45" s="108" t="str">
        <f t="shared" si="1"/>
        <v>Danemark (4, 5)</v>
      </c>
    </row>
    <row r="46" spans="1:23">
      <c r="A46" s="80" t="str">
        <f t="shared" si="0"/>
        <v>Japan (14, 6)</v>
      </c>
      <c r="B46" s="80" t="s">
        <v>30</v>
      </c>
      <c r="C46" s="81">
        <v>23.096007023082826</v>
      </c>
      <c r="D46" s="81">
        <v>3.5808226457958225</v>
      </c>
      <c r="E46" s="80">
        <v>25.407384481269489</v>
      </c>
      <c r="F46" s="81">
        <v>-1.2694451876091613</v>
      </c>
      <c r="G46" s="81"/>
      <c r="H46" s="82">
        <v>14</v>
      </c>
      <c r="I46" s="82">
        <v>6</v>
      </c>
      <c r="J46" s="108" t="s">
        <v>188</v>
      </c>
      <c r="K46" s="108" t="str">
        <f t="shared" si="1"/>
        <v>Japon (14, 6)</v>
      </c>
    </row>
    <row r="47" spans="1:23">
      <c r="A47" s="80" t="str">
        <f t="shared" si="0"/>
        <v>Sweden (7, 7)</v>
      </c>
      <c r="B47" s="80" t="s">
        <v>18</v>
      </c>
      <c r="C47" s="81">
        <v>27.386236078287318</v>
      </c>
      <c r="D47" s="81">
        <v>3.5765054275845913</v>
      </c>
      <c r="E47" s="80">
        <v>25.337838965676912</v>
      </c>
      <c r="F47" s="81">
        <v>-5.6249025401949986</v>
      </c>
      <c r="G47" s="81"/>
      <c r="H47" s="82">
        <v>7</v>
      </c>
      <c r="I47" s="82">
        <v>7</v>
      </c>
      <c r="J47" s="108" t="s">
        <v>183</v>
      </c>
      <c r="K47" s="108" t="str">
        <f t="shared" si="1"/>
        <v>Suède (7, 7)</v>
      </c>
    </row>
    <row r="48" spans="1:23">
      <c r="A48" s="80" t="str">
        <f t="shared" si="0"/>
        <v>Italy (5, 8)</v>
      </c>
      <c r="B48" s="80" t="s">
        <v>12</v>
      </c>
      <c r="C48" s="81">
        <v>28.619437869675053</v>
      </c>
      <c r="D48" s="81">
        <v>1.3519662914850348</v>
      </c>
      <c r="E48" s="80">
        <v>25.20446893977185</v>
      </c>
      <c r="F48" s="81">
        <v>-4.7669352213882377</v>
      </c>
      <c r="G48" s="81"/>
      <c r="H48" s="82">
        <v>5</v>
      </c>
      <c r="I48" s="82">
        <v>8</v>
      </c>
      <c r="J48" s="108" t="s">
        <v>180</v>
      </c>
      <c r="K48" s="108" t="str">
        <f t="shared" si="1"/>
        <v>Italie (5, 8)</v>
      </c>
    </row>
    <row r="49" spans="1:11">
      <c r="A49" s="80" t="str">
        <f t="shared" si="0"/>
        <v>United Kingdom (17, 9)</v>
      </c>
      <c r="B49" s="80" t="s">
        <v>38</v>
      </c>
      <c r="C49" s="81">
        <v>21.873830271069444</v>
      </c>
      <c r="D49" s="81">
        <v>5.9448360108634475</v>
      </c>
      <c r="E49" s="80">
        <v>25.025971602255265</v>
      </c>
      <c r="F49" s="81">
        <v>-2.7926946796776271</v>
      </c>
      <c r="G49" s="81"/>
      <c r="H49" s="82">
        <v>17</v>
      </c>
      <c r="I49" s="82">
        <v>9</v>
      </c>
      <c r="J49" s="108" t="s">
        <v>191</v>
      </c>
      <c r="K49" s="108" t="str">
        <f t="shared" si="1"/>
        <v>Royaume-Uni (17, 9)</v>
      </c>
    </row>
    <row r="50" spans="1:11">
      <c r="A50" s="80" t="str">
        <f t="shared" si="0"/>
        <v>Germany (11, 10)</v>
      </c>
      <c r="B50" s="80" t="s">
        <v>22</v>
      </c>
      <c r="C50" s="81">
        <v>24.757820093127993</v>
      </c>
      <c r="D50" s="81">
        <v>3.3129921727366103</v>
      </c>
      <c r="E50" s="80">
        <v>24.612481339831724</v>
      </c>
      <c r="F50" s="81">
        <v>-3.4583309260328789</v>
      </c>
      <c r="G50" s="81"/>
      <c r="H50" s="82">
        <v>11</v>
      </c>
      <c r="I50" s="82">
        <v>10</v>
      </c>
      <c r="J50" s="108" t="s">
        <v>185</v>
      </c>
      <c r="K50" s="108" t="str">
        <f t="shared" si="1"/>
        <v>Allemagne (11, 10)</v>
      </c>
    </row>
    <row r="51" spans="1:11">
      <c r="A51" s="80" t="str">
        <f t="shared" si="0"/>
        <v>Portugal (10, 11)</v>
      </c>
      <c r="B51" s="80" t="s">
        <v>28</v>
      </c>
      <c r="C51" s="81">
        <v>25.496725545664695</v>
      </c>
      <c r="D51" s="81">
        <v>1.9312834848488163</v>
      </c>
      <c r="E51" s="80">
        <v>24.130841019655882</v>
      </c>
      <c r="F51" s="81">
        <v>-3.2971680108576287</v>
      </c>
      <c r="G51" s="81"/>
      <c r="H51" s="82">
        <v>10</v>
      </c>
      <c r="I51" s="82">
        <v>11</v>
      </c>
      <c r="J51" s="108" t="s">
        <v>28</v>
      </c>
      <c r="K51" s="108" t="str">
        <f t="shared" si="1"/>
        <v>Portugal (10, 11)</v>
      </c>
    </row>
    <row r="52" spans="1:11">
      <c r="A52" s="80" t="str">
        <f t="shared" si="0"/>
        <v>Finland (2, 12)</v>
      </c>
      <c r="B52" s="80" t="s">
        <v>8</v>
      </c>
      <c r="C52" s="81">
        <v>29.481862378404429</v>
      </c>
      <c r="D52" s="81">
        <v>1.1359745350106718</v>
      </c>
      <c r="E52" s="80">
        <v>24.089265587307136</v>
      </c>
      <c r="F52" s="81">
        <v>-6.528571326107965</v>
      </c>
      <c r="G52" s="81"/>
      <c r="H52" s="82">
        <v>2</v>
      </c>
      <c r="I52" s="82">
        <v>12</v>
      </c>
      <c r="J52" s="108" t="s">
        <v>178</v>
      </c>
      <c r="K52" s="108" t="str">
        <f t="shared" si="1"/>
        <v>Finlande (2, 12)</v>
      </c>
    </row>
    <row r="53" spans="1:11">
      <c r="A53" s="80" t="str">
        <f t="shared" si="0"/>
        <v>Austria (6, 13)</v>
      </c>
      <c r="B53" s="80" t="s">
        <v>16</v>
      </c>
      <c r="C53" s="81">
        <v>27.558856322664731</v>
      </c>
      <c r="D53" s="81">
        <v>1.9907763352262364</v>
      </c>
      <c r="E53" s="80">
        <v>23.992549442918527</v>
      </c>
      <c r="F53" s="81">
        <v>-5.5570832149724403</v>
      </c>
      <c r="G53" s="81"/>
      <c r="H53" s="82">
        <v>6</v>
      </c>
      <c r="I53" s="82">
        <v>13</v>
      </c>
      <c r="J53" s="108" t="s">
        <v>182</v>
      </c>
      <c r="K53" s="108" t="str">
        <f t="shared" si="1"/>
        <v>Autriche (6, 13)</v>
      </c>
    </row>
    <row r="54" spans="1:11">
      <c r="A54" s="80" t="str">
        <f t="shared" si="0"/>
        <v>Greece (9, 14)</v>
      </c>
      <c r="B54" s="80" t="s">
        <v>20</v>
      </c>
      <c r="C54" s="81">
        <v>25.921389094581137</v>
      </c>
      <c r="D54" s="81">
        <v>1.9248218518481057</v>
      </c>
      <c r="E54" s="80">
        <v>23.875278604922894</v>
      </c>
      <c r="F54" s="81">
        <v>-3.970932341506348</v>
      </c>
      <c r="G54" s="81"/>
      <c r="H54" s="82">
        <v>9</v>
      </c>
      <c r="I54" s="82">
        <v>14</v>
      </c>
      <c r="J54" s="108" t="s">
        <v>184</v>
      </c>
      <c r="K54" s="108" t="str">
        <f t="shared" si="1"/>
        <v>Grèce (9, 14)</v>
      </c>
    </row>
    <row r="55" spans="1:11">
      <c r="A55" s="80" t="str">
        <f t="shared" si="0"/>
        <v>Spain (8, 15)</v>
      </c>
      <c r="B55" s="80" t="s">
        <v>26</v>
      </c>
      <c r="C55" s="81">
        <v>26.279951339655955</v>
      </c>
      <c r="D55" s="81">
        <v>0.38763779099985263</v>
      </c>
      <c r="E55" s="80">
        <v>23.729043006050109</v>
      </c>
      <c r="F55" s="81">
        <v>-2.9385461246057005</v>
      </c>
      <c r="G55" s="81"/>
      <c r="H55" s="82">
        <v>8</v>
      </c>
      <c r="I55" s="82">
        <v>15</v>
      </c>
      <c r="J55" s="108" t="s">
        <v>187</v>
      </c>
      <c r="K55" s="108" t="str">
        <f t="shared" si="1"/>
        <v>Espagne (8, 15)</v>
      </c>
    </row>
    <row r="56" spans="1:11">
      <c r="A56" s="80" t="str">
        <f t="shared" si="0"/>
        <v>Switzerland (23, 16)</v>
      </c>
      <c r="B56" s="80" t="s">
        <v>46</v>
      </c>
      <c r="C56" s="81">
        <v>19.195034506490316</v>
      </c>
      <c r="D56" s="81">
        <v>6.8347399265932776</v>
      </c>
      <c r="E56" s="80">
        <v>21.819560612362128</v>
      </c>
      <c r="F56" s="81">
        <v>-4.2102138207214637</v>
      </c>
      <c r="G56" s="81"/>
      <c r="H56" s="82">
        <v>23</v>
      </c>
      <c r="I56" s="82">
        <v>16</v>
      </c>
      <c r="J56" s="108" t="s">
        <v>195</v>
      </c>
      <c r="K56" s="108" t="str">
        <f t="shared" si="1"/>
        <v>Suisse (23, 16)</v>
      </c>
    </row>
    <row r="57" spans="1:11">
      <c r="A57" s="80" t="str">
        <f t="shared" si="0"/>
        <v>Slovenia (12, 17)</v>
      </c>
      <c r="B57" s="80" t="s">
        <v>32</v>
      </c>
      <c r="C57" s="81">
        <v>23.977829703899395</v>
      </c>
      <c r="D57" s="81">
        <v>1.2181309993282428</v>
      </c>
      <c r="E57" s="80">
        <v>21.467642255210521</v>
      </c>
      <c r="F57" s="81">
        <v>-3.7283184480171165</v>
      </c>
      <c r="G57" s="81"/>
      <c r="H57" s="82">
        <v>12</v>
      </c>
      <c r="I57" s="82">
        <v>17</v>
      </c>
      <c r="J57" s="108" t="s">
        <v>189</v>
      </c>
      <c r="K57" s="108" t="str">
        <f t="shared" si="1"/>
        <v>Slovénie (12, 17)</v>
      </c>
    </row>
    <row r="58" spans="1:11">
      <c r="A58" s="80" t="s">
        <v>40</v>
      </c>
      <c r="B58" s="80" t="s">
        <v>40</v>
      </c>
      <c r="C58" s="81">
        <f>AVERAGE(C41:C57,C59:C75)</f>
        <v>21.270947084052281</v>
      </c>
      <c r="D58" s="81">
        <f>AVERAGE(D41:D57,D59:D75)</f>
        <v>2.6749913834228964</v>
      </c>
      <c r="E58" s="81">
        <f>AVERAGE(E41:E57,E59:E75)</f>
        <v>20.766529111026433</v>
      </c>
      <c r="F58" s="81">
        <f>AVERAGE(F41:F57,F59:F75)</f>
        <v>-3.179409356448744</v>
      </c>
      <c r="G58" s="81"/>
      <c r="H58" s="82"/>
      <c r="I58" s="82"/>
      <c r="J58" s="108" t="s">
        <v>192</v>
      </c>
      <c r="K58" s="108" t="s">
        <v>192</v>
      </c>
    </row>
    <row r="59" spans="1:11" s="83" customFormat="1">
      <c r="A59" s="80" t="str">
        <f t="shared" ref="A59:A75" si="2">CONCATENATE(B59," (",ROUND(H59,0),,", ",ROUND(I59,0),")")</f>
        <v>Canada (27, 18)</v>
      </c>
      <c r="B59" s="80" t="s">
        <v>60</v>
      </c>
      <c r="C59" s="81">
        <v>16.888165179858479</v>
      </c>
      <c r="D59" s="81">
        <v>4.5080540188783189</v>
      </c>
      <c r="E59" s="80">
        <v>20.03801181846087</v>
      </c>
      <c r="F59" s="81">
        <v>-1.3582073802759282</v>
      </c>
      <c r="G59" s="81"/>
      <c r="H59" s="82">
        <v>27</v>
      </c>
      <c r="I59" s="82">
        <v>18</v>
      </c>
      <c r="J59" s="108" t="s">
        <v>60</v>
      </c>
      <c r="K59" s="108" t="str">
        <f t="shared" si="1"/>
        <v>Canada (27, 18)</v>
      </c>
    </row>
    <row r="60" spans="1:11">
      <c r="A60" s="84" t="str">
        <f t="shared" si="2"/>
        <v>Australia (25, 19)</v>
      </c>
      <c r="B60" s="84" t="s">
        <v>54</v>
      </c>
      <c r="C60" s="81">
        <v>18.108996368512738</v>
      </c>
      <c r="D60" s="81">
        <v>2.409668987951846</v>
      </c>
      <c r="E60" s="80">
        <v>19.824510681378797</v>
      </c>
      <c r="F60" s="81">
        <v>-0.69415467508578743</v>
      </c>
      <c r="G60" s="85"/>
      <c r="H60" s="82">
        <v>25</v>
      </c>
      <c r="I60" s="82">
        <v>19</v>
      </c>
      <c r="J60" s="108" t="s">
        <v>199</v>
      </c>
      <c r="K60" s="108" t="str">
        <f t="shared" si="1"/>
        <v>Australie (25, 19)</v>
      </c>
    </row>
    <row r="61" spans="1:11">
      <c r="A61" s="80" t="str">
        <f t="shared" si="2"/>
        <v>Ireland (20, 20)</v>
      </c>
      <c r="B61" s="80" t="s">
        <v>62</v>
      </c>
      <c r="C61" s="81">
        <v>20.22914565659492</v>
      </c>
      <c r="D61" s="81">
        <v>1.9630094070655297</v>
      </c>
      <c r="E61" s="80">
        <v>19.813002796058871</v>
      </c>
      <c r="F61" s="81">
        <v>-2.3791522676015795</v>
      </c>
      <c r="G61" s="81"/>
      <c r="H61" s="82">
        <v>20</v>
      </c>
      <c r="I61" s="82">
        <v>20</v>
      </c>
      <c r="J61" s="108" t="s">
        <v>202</v>
      </c>
      <c r="K61" s="108" t="str">
        <f t="shared" si="1"/>
        <v>Irlande (20, 20)</v>
      </c>
    </row>
    <row r="62" spans="1:11">
      <c r="A62" s="80" t="str">
        <f t="shared" si="2"/>
        <v>Norway (18, 21)</v>
      </c>
      <c r="B62" s="80" t="s">
        <v>24</v>
      </c>
      <c r="C62" s="81">
        <v>21.764624363769208</v>
      </c>
      <c r="D62" s="81">
        <v>2.1910799072915736</v>
      </c>
      <c r="E62" s="80">
        <v>19.265707111983723</v>
      </c>
      <c r="F62" s="81">
        <v>-4.6899971590770591</v>
      </c>
      <c r="G62" s="81"/>
      <c r="H62" s="82">
        <v>18</v>
      </c>
      <c r="I62" s="82">
        <v>21</v>
      </c>
      <c r="J62" s="108" t="s">
        <v>186</v>
      </c>
      <c r="K62" s="108" t="str">
        <f t="shared" si="1"/>
        <v>Norvège (18, 21)</v>
      </c>
    </row>
    <row r="63" spans="1:11">
      <c r="A63" s="80" t="str">
        <f t="shared" si="2"/>
        <v>Hungary (16, 22)</v>
      </c>
      <c r="B63" s="80" t="s">
        <v>42</v>
      </c>
      <c r="C63" s="81">
        <v>22.107959591708578</v>
      </c>
      <c r="D63" s="81">
        <v>0.22624975449031193</v>
      </c>
      <c r="E63" s="80">
        <v>19.172015854527359</v>
      </c>
      <c r="F63" s="81">
        <v>-3.1621934916715304</v>
      </c>
      <c r="G63" s="81"/>
      <c r="H63" s="82">
        <v>16</v>
      </c>
      <c r="I63" s="82">
        <v>22</v>
      </c>
      <c r="J63" s="108" t="s">
        <v>193</v>
      </c>
      <c r="K63" s="108" t="str">
        <f t="shared" si="1"/>
        <v>Hongrie (16, 22)</v>
      </c>
    </row>
    <row r="64" spans="1:11">
      <c r="A64" s="80" t="str">
        <f t="shared" si="2"/>
        <v>Czech Republic (19, 23)</v>
      </c>
      <c r="B64" s="80" t="s">
        <v>50</v>
      </c>
      <c r="C64" s="81">
        <v>20.260984994156434</v>
      </c>
      <c r="D64" s="81">
        <v>0.54985796754908889</v>
      </c>
      <c r="E64" s="80">
        <v>19.115996045314031</v>
      </c>
      <c r="F64" s="81">
        <v>-1.6948469163914943</v>
      </c>
      <c r="G64" s="81"/>
      <c r="H64" s="82">
        <v>19</v>
      </c>
      <c r="I64" s="82">
        <v>23</v>
      </c>
      <c r="J64" s="108" t="s">
        <v>197</v>
      </c>
      <c r="K64" s="108" t="str">
        <f t="shared" si="1"/>
        <v>République tchèque (19, 23)</v>
      </c>
    </row>
    <row r="65" spans="1:11">
      <c r="A65" s="80" t="str">
        <f t="shared" si="2"/>
        <v>Iceland (28, 24)</v>
      </c>
      <c r="B65" s="80" t="s">
        <v>66</v>
      </c>
      <c r="C65" s="81">
        <v>16.603324682723098</v>
      </c>
      <c r="D65" s="81">
        <v>6.1682928937892418</v>
      </c>
      <c r="E65" s="80">
        <v>18.919580079789714</v>
      </c>
      <c r="F65" s="81">
        <v>-3.8520374967226267</v>
      </c>
      <c r="G65" s="81"/>
      <c r="H65" s="82">
        <v>28</v>
      </c>
      <c r="I65" s="82">
        <v>24</v>
      </c>
      <c r="J65" s="108" t="s">
        <v>204</v>
      </c>
      <c r="K65" s="108" t="str">
        <f t="shared" si="1"/>
        <v>Islande (28, 24)</v>
      </c>
    </row>
    <row r="66" spans="1:11">
      <c r="A66" s="80" t="str">
        <f t="shared" si="2"/>
        <v>Luxembourg (13, 25)</v>
      </c>
      <c r="B66" s="80" t="s">
        <v>36</v>
      </c>
      <c r="C66" s="81">
        <v>23.233011492377294</v>
      </c>
      <c r="D66" s="81">
        <v>1.1871536043959934</v>
      </c>
      <c r="E66" s="80">
        <v>18.720187067757958</v>
      </c>
      <c r="F66" s="81">
        <v>-5.6999780290153268</v>
      </c>
      <c r="G66" s="81"/>
      <c r="H66" s="82">
        <v>13</v>
      </c>
      <c r="I66" s="82">
        <v>25</v>
      </c>
      <c r="J66" s="108" t="s">
        <v>36</v>
      </c>
      <c r="K66" s="108" t="str">
        <f t="shared" si="1"/>
        <v>Luxembourg (13, 25)</v>
      </c>
    </row>
    <row r="67" spans="1:11">
      <c r="A67" s="80" t="str">
        <f t="shared" si="2"/>
        <v>New Zealand (22, 26)</v>
      </c>
      <c r="B67" s="80" t="s">
        <v>48</v>
      </c>
      <c r="C67" s="81">
        <v>19.275140406576199</v>
      </c>
      <c r="D67" s="81">
        <v>0.46445619920010317</v>
      </c>
      <c r="E67" s="80">
        <v>17.414568247802674</v>
      </c>
      <c r="F67" s="81">
        <v>-2.3250283579736291</v>
      </c>
      <c r="G67" s="81"/>
      <c r="H67" s="82">
        <v>22</v>
      </c>
      <c r="I67" s="82">
        <v>26</v>
      </c>
      <c r="J67" s="108" t="s">
        <v>196</v>
      </c>
      <c r="K67" s="108" t="str">
        <f t="shared" si="1"/>
        <v>Nouvelle-Zélande (22, 26)</v>
      </c>
    </row>
    <row r="68" spans="1:11">
      <c r="A68" s="80" t="str">
        <f t="shared" si="2"/>
        <v>Slovak Republic (26, 27)</v>
      </c>
      <c r="B68" s="80" t="s">
        <v>56</v>
      </c>
      <c r="C68" s="81">
        <v>18.103379689359414</v>
      </c>
      <c r="D68" s="81">
        <v>0.89617432297229738</v>
      </c>
      <c r="E68" s="80">
        <v>17.369377369540416</v>
      </c>
      <c r="F68" s="81">
        <v>-1.6301766427912945</v>
      </c>
      <c r="G68" s="81"/>
      <c r="H68" s="82">
        <v>26</v>
      </c>
      <c r="I68" s="82">
        <v>27</v>
      </c>
      <c r="J68" s="108" t="s">
        <v>200</v>
      </c>
      <c r="K68" s="108" t="str">
        <f t="shared" si="1"/>
        <v>République slovaque (26, 27)</v>
      </c>
    </row>
    <row r="69" spans="1:11">
      <c r="A69" s="80" t="str">
        <f t="shared" si="2"/>
        <v>Israel (29, 28)</v>
      </c>
      <c r="B69" s="80" t="s">
        <v>64</v>
      </c>
      <c r="C69" s="81">
        <v>16.116057981994768</v>
      </c>
      <c r="D69" s="81">
        <v>2.3120508447989545</v>
      </c>
      <c r="E69" s="80">
        <v>16.835943851873363</v>
      </c>
      <c r="F69" s="81">
        <v>-1.5921649749203581</v>
      </c>
      <c r="G69" s="81"/>
      <c r="H69" s="82">
        <v>29</v>
      </c>
      <c r="I69" s="82">
        <v>28</v>
      </c>
      <c r="J69" s="108" t="s">
        <v>203</v>
      </c>
      <c r="K69" s="108" t="str">
        <f t="shared" si="1"/>
        <v>Israël (29, 28)</v>
      </c>
    </row>
    <row r="70" spans="1:11">
      <c r="A70" s="80" t="str">
        <f t="shared" si="2"/>
        <v>Poland (21, 29)</v>
      </c>
      <c r="B70" s="80" t="s">
        <v>44</v>
      </c>
      <c r="C70" s="81">
        <v>19.445245147781755</v>
      </c>
      <c r="D70" s="81">
        <v>4.6311761329800576E-2</v>
      </c>
      <c r="E70" s="80">
        <v>16.2537638841569</v>
      </c>
      <c r="F70" s="81">
        <v>-3.2377930249546552</v>
      </c>
      <c r="G70" s="81"/>
      <c r="H70" s="82">
        <v>21</v>
      </c>
      <c r="I70" s="82">
        <v>29</v>
      </c>
      <c r="J70" s="108" t="s">
        <v>194</v>
      </c>
      <c r="K70" s="108" t="str">
        <f t="shared" si="1"/>
        <v>Pologne (21, 29)</v>
      </c>
    </row>
    <row r="71" spans="1:11">
      <c r="A71" s="80" t="str">
        <f t="shared" si="2"/>
        <v>Estonia (30, 30)</v>
      </c>
      <c r="B71" s="80" t="s">
        <v>58</v>
      </c>
      <c r="C71" s="81">
        <v>15.871204233821556</v>
      </c>
      <c r="D71" s="81">
        <v>1.4199428341533068E-2</v>
      </c>
      <c r="E71" s="80">
        <v>13.391219181402271</v>
      </c>
      <c r="F71" s="81">
        <v>-2.4941844807608184</v>
      </c>
      <c r="G71" s="81"/>
      <c r="H71" s="82">
        <v>30</v>
      </c>
      <c r="I71" s="82">
        <v>30</v>
      </c>
      <c r="J71" s="108" t="s">
        <v>201</v>
      </c>
      <c r="K71" s="108" t="str">
        <f t="shared" si="1"/>
        <v>Estonie (30, 30)</v>
      </c>
    </row>
    <row r="72" spans="1:11">
      <c r="A72" s="80" t="str">
        <f t="shared" si="2"/>
        <v>Turkey (31, 31)</v>
      </c>
      <c r="B72" s="80" t="s">
        <v>69</v>
      </c>
      <c r="C72" s="81">
        <v>13.359266156928925</v>
      </c>
      <c r="D72" s="81">
        <v>0</v>
      </c>
      <c r="E72" s="80">
        <v>12.131125080238416</v>
      </c>
      <c r="F72" s="81">
        <v>-1.228141076690509</v>
      </c>
      <c r="G72" s="81"/>
      <c r="H72" s="82">
        <v>31</v>
      </c>
      <c r="I72" s="82">
        <v>31</v>
      </c>
      <c r="J72" s="108" t="s">
        <v>206</v>
      </c>
      <c r="K72" s="108" t="str">
        <f t="shared" si="1"/>
        <v>Turquie (31, 31)</v>
      </c>
    </row>
    <row r="73" spans="1:11">
      <c r="A73" s="80" t="str">
        <f t="shared" si="2"/>
        <v>Chile (32, 32)</v>
      </c>
      <c r="B73" s="80" t="s">
        <v>71</v>
      </c>
      <c r="C73" s="81">
        <v>10.001861785249357</v>
      </c>
      <c r="D73" s="81">
        <v>3.1458495552676622</v>
      </c>
      <c r="E73" s="80">
        <v>12.026163612934079</v>
      </c>
      <c r="F73" s="81">
        <v>-1.1215477275829411</v>
      </c>
      <c r="G73" s="81"/>
      <c r="H73" s="82">
        <v>32</v>
      </c>
      <c r="I73" s="82">
        <v>32</v>
      </c>
      <c r="J73" s="108" t="s">
        <v>207</v>
      </c>
      <c r="K73" s="108" t="str">
        <f t="shared" si="1"/>
        <v>Chili (32, 32)</v>
      </c>
    </row>
    <row r="74" spans="1:11">
      <c r="A74" s="80" t="str">
        <f t="shared" si="2"/>
        <v>Korea (33, 33)</v>
      </c>
      <c r="B74" s="80" t="s">
        <v>73</v>
      </c>
      <c r="C74" s="81">
        <v>9.3317972280018537</v>
      </c>
      <c r="D74" s="81">
        <v>2.1963741792155371</v>
      </c>
      <c r="E74" s="80">
        <v>11.520551681875917</v>
      </c>
      <c r="F74" s="81">
        <v>-7.6197253414740374E-3</v>
      </c>
      <c r="G74" s="81"/>
      <c r="H74" s="82">
        <v>33</v>
      </c>
      <c r="I74" s="82">
        <v>33</v>
      </c>
      <c r="J74" s="108" t="s">
        <v>208</v>
      </c>
      <c r="K74" s="108" t="str">
        <f t="shared" si="1"/>
        <v>Corée (33, 33)</v>
      </c>
    </row>
    <row r="75" spans="1:11">
      <c r="A75" s="80" t="str">
        <f t="shared" si="2"/>
        <v>Mexico (34, 34)</v>
      </c>
      <c r="B75" s="80" t="s">
        <v>75</v>
      </c>
      <c r="C75" s="81">
        <v>7.3517491821909475</v>
      </c>
      <c r="D75" s="81">
        <v>0.2491468338580273</v>
      </c>
      <c r="E75" s="80">
        <v>7.3037045785881407</v>
      </c>
      <c r="F75" s="81">
        <v>-0.29719143746083443</v>
      </c>
      <c r="G75" s="81"/>
      <c r="H75" s="82">
        <v>34</v>
      </c>
      <c r="I75" s="82">
        <v>34</v>
      </c>
      <c r="J75" s="108" t="s">
        <v>209</v>
      </c>
      <c r="K75" s="108" t="str">
        <f t="shared" si="1"/>
        <v>Mexique (34, 34)</v>
      </c>
    </row>
    <row r="76" spans="1:11">
      <c r="A76" s="80"/>
      <c r="B76" s="80"/>
      <c r="C76" s="81"/>
      <c r="D76" s="81"/>
      <c r="E76" s="81"/>
      <c r="F76" s="81"/>
    </row>
    <row r="77" spans="1:11">
      <c r="A77" s="80"/>
      <c r="B77" s="80"/>
      <c r="C77" s="81"/>
      <c r="D77" s="81"/>
      <c r="E77" s="81"/>
      <c r="F77" s="81"/>
      <c r="G77" s="81"/>
      <c r="H77" s="81"/>
      <c r="I77" s="81"/>
    </row>
    <row r="78" spans="1:11">
      <c r="A78" s="80"/>
      <c r="B78" s="80"/>
      <c r="C78" s="81"/>
      <c r="D78" s="81"/>
      <c r="E78" s="81"/>
      <c r="F78" s="81"/>
    </row>
    <row r="79" spans="1:11">
      <c r="A79" s="80"/>
      <c r="B79" s="80"/>
      <c r="C79" s="81"/>
      <c r="D79" s="81"/>
      <c r="E79" s="81"/>
      <c r="F79" s="81"/>
    </row>
    <row r="80" spans="1:11">
      <c r="A80" s="80"/>
      <c r="B80" s="80"/>
      <c r="C80" s="81"/>
      <c r="D80" s="81"/>
      <c r="E80" s="81"/>
      <c r="F80" s="81"/>
    </row>
    <row r="81" spans="1:2">
      <c r="A81" s="80"/>
      <c r="B81" s="80"/>
    </row>
  </sheetData>
  <mergeCells count="11">
    <mergeCell ref="M1:W1"/>
    <mergeCell ref="M2:W2"/>
    <mergeCell ref="A35:K35"/>
    <mergeCell ref="A1:K1"/>
    <mergeCell ref="A2:K2"/>
    <mergeCell ref="A32:K32"/>
    <mergeCell ref="A33:K33"/>
    <mergeCell ref="A34:K34"/>
    <mergeCell ref="M32:W32"/>
    <mergeCell ref="M33:W33"/>
    <mergeCell ref="M34:W34"/>
  </mergeCells>
  <hyperlinks>
    <hyperlink ref="L1" location="ReadMe!A13" display="Back to ReadMe"/>
  </hyperlinks>
  <pageMargins left="0.70866141732283472" right="0.70866141732283472" top="0.74803149606299213" bottom="0.74803149606299213" header="0.31496062992125984" footer="0.31496062992125984"/>
  <pageSetup paperSize="9" scale="84" orientation="landscape" r:id="rId1"/>
  <headerFooter>
    <oddFooter>&amp;RSource: OECD (2016), &amp;"Arial,Regular"&amp;9OECD Social Expenditure database,  (www.oecd.org/social/expenditure.htm).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ReadMe</vt:lpstr>
      <vt:lpstr>Figure1</vt:lpstr>
      <vt:lpstr>Figure2</vt:lpstr>
      <vt:lpstr>DataFigure2.A</vt:lpstr>
      <vt:lpstr>DataFigure2.B</vt:lpstr>
      <vt:lpstr>Figure3</vt:lpstr>
      <vt:lpstr>Figure3._AdditionalOldAge</vt:lpstr>
      <vt:lpstr>Data_Figure3</vt:lpstr>
      <vt:lpstr>Figure4</vt:lpstr>
      <vt:lpstr>Data_Figure3!Print_Area</vt:lpstr>
      <vt:lpstr>DataFigure2.A!Print_Area</vt:lpstr>
      <vt:lpstr>DataFigure2.B!Print_Area</vt:lpstr>
      <vt:lpstr>Figure1!Print_Area</vt:lpstr>
      <vt:lpstr>Figure2!Print_Area</vt:lpstr>
      <vt:lpstr>Figure3!Print_Area</vt:lpstr>
      <vt:lpstr>Figure3._AdditionalOldAge!Print_Area</vt:lpstr>
      <vt:lpstr>Figure4!Print_Area</vt:lpstr>
      <vt:lpstr>ReadMe!Print_Area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FRON Pauline</dc:creator>
  <cp:lastModifiedBy>FRON Pauline</cp:lastModifiedBy>
  <cp:lastPrinted>2016-10-18T12:22:57Z</cp:lastPrinted>
  <dcterms:created xsi:type="dcterms:W3CDTF">2016-10-13T16:54:49Z</dcterms:created>
  <dcterms:modified xsi:type="dcterms:W3CDTF">2017-03-30T10:37:19Z</dcterms:modified>
</cp:coreProperties>
</file>