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23\OneDrive\Desktop\Portfolio\AirBnB Business Proposals Project\"/>
    </mc:Choice>
  </mc:AlternateContent>
  <xr:revisionPtr revIDLastSave="0" documentId="8_{18137451-282B-4F49-A289-5E979FF2F96C}" xr6:coauthVersionLast="47" xr6:coauthVersionMax="47" xr10:uidLastSave="{00000000-0000-0000-0000-000000000000}"/>
  <bookViews>
    <workbookView xWindow="-110" yWindow="-110" windowWidth="19420" windowHeight="10300" xr2:uid="{5B366FFE-8B31-4669-A77F-362029ACF29E}"/>
  </bookViews>
  <sheets>
    <sheet name="Investment Review" sheetId="1" r:id="rId1"/>
  </sheets>
  <externalReferences>
    <externalReference r:id="rId2"/>
  </externalReferences>
  <definedNames>
    <definedName name="Expenses">'[1]Mortgage Calculator'!$J$7</definedName>
    <definedName name="Price">'[1]Mortgage Calculator'!$S$11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E11" i="1"/>
  <c r="E12" i="1" s="1"/>
  <c r="B11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<sst xmlns="http://schemas.openxmlformats.org/spreadsheetml/2006/main" count="22" uniqueCount="22">
  <si>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Date:</t>
  </si>
  <si>
    <t>PROPERTY DETAILS</t>
  </si>
  <si>
    <t>COMPETITION DETAILS</t>
  </si>
  <si>
    <t>Neighborhood:</t>
  </si>
  <si>
    <t>Chelsea</t>
  </si>
  <si>
    <t># of Places:</t>
  </si>
  <si>
    <t>Room Type:</t>
  </si>
  <si>
    <t>Entire Place</t>
  </si>
  <si>
    <t>Avg. Price:</t>
  </si>
  <si>
    <t>Size:</t>
  </si>
  <si>
    <t>Small</t>
  </si>
  <si>
    <t>Max Price:</t>
  </si>
  <si>
    <t>Bedrooms:</t>
  </si>
  <si>
    <t>Avg. Rating:</t>
  </si>
  <si>
    <t>Bathrooms:</t>
  </si>
  <si>
    <t># of Reviews:</t>
  </si>
  <si>
    <t>LOAN DETAILS</t>
  </si>
  <si>
    <t>EARNING PROJECTIONS</t>
  </si>
  <si>
    <t>Cash to Close:</t>
  </si>
  <si>
    <t>Net Annual Income:</t>
  </si>
  <si>
    <t>Monthly Expenses:</t>
  </si>
  <si>
    <t>ROI: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</si>
</sst>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[$-409]mmmm\ d\,\ yyyy;@"/>
    <numFmt numFmtId="165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i/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6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5" fillId="4" borderId="0" xfId="0" applyFont="1" applyFill="1" applyAlignment="1">
      <alignment horizontal="right"/>
    </xf>
    <xf numFmtId="165" fontId="2" fillId="4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023\OneDrive\Desktop\Portfolio\AirBnB%20Business%20Proposals%20Project\Master%20Workbook.xlsm" TargetMode="External"/><Relationship Id="rId1" Type="http://schemas.openxmlformats.org/officeDocument/2006/relationships/externalLinkPath" Target="Master%20Workboo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rtgage Calculator"/>
      <sheetName val="Visualizations"/>
      <sheetName val="PivotTables "/>
      <sheetName val="Investment Review"/>
      <sheetName val="Places"/>
      <sheetName val="Hosts"/>
      <sheetName val="Neighborhoods"/>
      <sheetName val="2019 Occupation"/>
      <sheetName val="Amortization Schedule"/>
    </sheetNames>
    <definedNames>
      <definedName name="Expenses" refersTo="='Mortgage Calculator'!$J$7"/>
    </definedNames>
    <sheetDataSet>
      <sheetData sheetId="0">
        <row r="7">
          <cell r="J7">
            <v>2696.1346206547478</v>
          </cell>
        </row>
        <row r="11">
          <cell r="S11">
            <v>207</v>
          </cell>
        </row>
        <row r="13">
          <cell r="J13">
            <v>87780</v>
          </cell>
        </row>
      </sheetData>
      <sheetData sheetId="1">
        <row r="87">
          <cell r="C87">
            <v>8710.4418880503799</v>
          </cell>
        </row>
      </sheetData>
      <sheetData sheetId="2">
        <row r="7">
          <cell r="J7">
            <v>8</v>
          </cell>
        </row>
      </sheetData>
      <sheetData sheetId="3"/>
      <sheetData sheetId="4">
        <row r="7">
          <cell r="J7" t="str">
            <v>Midtown</v>
          </cell>
        </row>
      </sheetData>
      <sheetData sheetId="5">
        <row r="7">
          <cell r="J7" t="str">
            <v>New York, New York, United States</v>
          </cell>
        </row>
      </sheetData>
      <sheetData sheetId="6"/>
      <sheetData sheetId="7">
        <row r="7">
          <cell r="J7">
            <v>0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BB73-04CB-4823-8159-8EB65E52097D}">
  <sheetPr codeName="Sheet9"/>
  <dimension ref="A1:E12"/>
  <sheetViews>
    <sheetView tabSelected="1" workbookViewId="0">
      <selection activeCell="J12" sqref="J12"/>
    </sheetView>
  </sheetViews>
  <sheetFormatPr defaultRowHeight="14.5" x14ac:dyDescent="0.35"/>
  <cols>
    <col min="1" max="1" width="15.36328125" bestFit="1" customWidth="1"/>
    <col min="2" max="2" width="22.453125" customWidth="1"/>
    <col min="4" max="4" width="16.1796875" bestFit="1" customWidth="1"/>
    <col min="5" max="5" width="7" bestFit="1" customWidth="1"/>
  </cols>
  <sheetData>
    <row r="1" spans="1:5" x14ac:dyDescent="0.35">
      <c r="A1" s="1" t="s">
        <v>0</v>
      </c>
      <c r="B1" s="2">
        <f ca="1">TODAY()</f>
        <v>45451</v>
      </c>
    </row>
    <row r="2" spans="1:5" ht="15" thickBot="1" x14ac:dyDescent="0.4"/>
    <row r="3" spans="1:5" ht="15" thickBot="1" x14ac:dyDescent="0.4">
      <c r="A3" s="3" t="s">
        <v>1</v>
      </c>
      <c r="B3" s="3"/>
      <c r="D3" s="3" t="s">
        <v>2</v>
      </c>
      <c r="E3" s="3"/>
    </row>
    <row r="4" spans="1:5" ht="15" thickBot="1" x14ac:dyDescent="0.4">
      <c r="A4" s="4" t="s">
        <v>3</v>
      </c>
      <c r="B4" s="5" t="s">
        <v>4</v>
      </c>
      <c r="D4" s="4" t="s">
        <v>5</v>
      </c>
      <c r="E4" s="6">
        <v>35</v>
      </c>
    </row>
    <row r="5" spans="1:5" ht="15" thickBot="1" x14ac:dyDescent="0.4">
      <c r="A5" s="4" t="s">
        <v>6</v>
      </c>
      <c r="B5" s="5" t="s">
        <v>7</v>
      </c>
      <c r="D5" s="4" t="s">
        <v>8</v>
      </c>
      <c r="E5" s="7">
        <v>160.3917142857143</v>
      </c>
    </row>
    <row r="6" spans="1:5" ht="15" thickBot="1" x14ac:dyDescent="0.4">
      <c r="A6" s="4" t="s">
        <v>9</v>
      </c>
      <c r="B6" s="5" t="s">
        <v>10</v>
      </c>
      <c r="D6" s="4" t="s">
        <v>11</v>
      </c>
      <c r="E6" s="7">
        <v>350</v>
      </c>
    </row>
    <row r="7" spans="1:5" ht="15" thickBot="1" x14ac:dyDescent="0.4">
      <c r="A7" s="4" t="s">
        <v>12</v>
      </c>
      <c r="B7" s="5">
        <v>1</v>
      </c>
      <c r="D7" s="4" t="s">
        <v>13</v>
      </c>
      <c r="E7" s="8">
        <v>4.8882857142857148</v>
      </c>
    </row>
    <row r="8" spans="1:5" ht="15" thickBot="1" x14ac:dyDescent="0.4">
      <c r="A8" s="4" t="s">
        <v>14</v>
      </c>
      <c r="B8" s="5">
        <v>1</v>
      </c>
      <c r="D8" s="4" t="s">
        <v>15</v>
      </c>
      <c r="E8" s="6">
        <v>1426</v>
      </c>
    </row>
    <row r="9" spans="1:5" ht="15" thickBot="1" x14ac:dyDescent="0.4"/>
    <row r="10" spans="1:5" ht="15" thickBot="1" x14ac:dyDescent="0.4">
      <c r="A10" s="3" t="s">
        <v>16</v>
      </c>
      <c r="B10" s="3"/>
      <c r="D10" s="3" t="s">
        <v>17</v>
      </c>
      <c r="E10" s="3"/>
    </row>
    <row r="11" spans="1:5" ht="15" thickBot="1" x14ac:dyDescent="0.4">
      <c r="A11" s="4" t="s">
        <v>18</v>
      </c>
      <c r="B11" s="7">
        <f>'[1]Mortgage Calculator'!$J$13</f>
        <v>87780</v>
      </c>
      <c r="D11" s="4" t="s">
        <v>19</v>
      </c>
      <c r="E11" s="7">
        <f>[1]Visualizations!$C$87</f>
        <v>8710.4418880503799</v>
      </c>
    </row>
    <row r="12" spans="1:5" ht="15" thickBot="1" x14ac:dyDescent="0.4">
      <c r="A12" s="4" t="s">
        <v>20</v>
      </c>
      <c r="B12" s="7" cm="1">
        <f t="array" ref="B12">[1]!Expenses</f>
        <v>2696.1346206547478</v>
      </c>
      <c r="D12" s="9" t="s">
        <v>21</v>
      </c>
      <c r="E12" s="10">
        <f>IFERROR(E11/B11,"-")</f>
        <v>9.9230370107659824E-2</v>
      </c>
    </row>
  </sheetData>
  <mergeCells count="4">
    <mergeCell ref="A3:B3"/>
    <mergeCell ref="D3:E3"/>
    <mergeCell ref="A10:B10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Review</vt:lpstr>
    </vt:vector>
  </TitlesOfParts>
  <Company>United States Naval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 Trammell</dc:creator>
  <cp:lastModifiedBy>Marita Trammell</cp:lastModifiedBy>
  <dcterms:created xsi:type="dcterms:W3CDTF">2024-06-08T18:24:18Z</dcterms:created>
  <dcterms:modified xsi:type="dcterms:W3CDTF">2024-06-08T18:24:37Z</dcterms:modified>
</cp:coreProperties>
</file>