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6440" tabRatio="600" firstSheet="1" activeTab="5" autoFilterDateGrouping="1"/>
  </bookViews>
  <sheets>
    <sheet name="elemNodes" sheetId="1" state="visible" r:id="rId1"/>
    <sheet name="nodeCords" sheetId="2" state="visible" r:id="rId2"/>
    <sheet name="CrossSection" sheetId="3" state="visible" r:id="rId3"/>
    <sheet name="DispCon" sheetId="4" state="visible" r:id="rId4"/>
    <sheet name="forces" sheetId="5" state="visible" r:id="rId5"/>
    <sheet name="EStress" sheetId="6" state="visible" r:id="rId6"/>
  </sheets>
  <externalReferences>
    <externalReference r:id="rId7"/>
    <externalReference r:id="rId8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Wingdings"/>
      <charset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1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externalLink" Target="/xl/externalLinks/externalLink1.xml" Id="rId7" /><Relationship Type="http://schemas.openxmlformats.org/officeDocument/2006/relationships/externalLink" Target="/xl/externalLinks/externalLink2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Stress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Length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tress"/>
    </sheetNames>
    <sheetDataSet>
      <sheetData sheetId="0">
        <row r="1">
          <cell r="B1" t="str">
            <v>Stress</v>
          </cell>
        </row>
        <row r="2">
          <cell r="A2">
            <v>0</v>
          </cell>
          <cell r="B2">
            <v>80100497.539029062</v>
          </cell>
        </row>
        <row r="3">
          <cell r="A3">
            <v>1</v>
          </cell>
          <cell r="B3">
            <v>1483814.678455513</v>
          </cell>
        </row>
      </sheetData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Length"/>
    </sheetNames>
    <sheetDataSet>
      <sheetData sheetId="0">
        <row r="1">
          <cell r="B1" t="str">
            <v>Length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0" sqref="A7:B10"/>
    </sheetView>
  </sheetViews>
  <sheetFormatPr baseColWidth="8" defaultColWidth="10.90625" defaultRowHeight="14.5"/>
  <sheetData>
    <row r="1">
      <c r="A1" t="inlineStr">
        <is>
          <t>Near Node</t>
        </is>
      </c>
      <c r="B1" t="inlineStr">
        <is>
          <t>Far Node</t>
        </is>
      </c>
    </row>
    <row r="2">
      <c r="A2" t="n">
        <v>0</v>
      </c>
      <c r="B2" t="n">
        <v>1</v>
      </c>
    </row>
    <row r="3">
      <c r="A3" t="n">
        <v>0</v>
      </c>
      <c r="B3" t="n">
        <v>2</v>
      </c>
    </row>
    <row r="4">
      <c r="A4" t="n">
        <v>0</v>
      </c>
      <c r="B4" t="n">
        <v>4</v>
      </c>
    </row>
    <row r="5">
      <c r="A5" t="n">
        <v>1</v>
      </c>
      <c r="B5" t="n">
        <v>2</v>
      </c>
    </row>
    <row r="6">
      <c r="A6" t="n">
        <v>1</v>
      </c>
      <c r="B6" t="n">
        <v>3</v>
      </c>
    </row>
    <row r="7">
      <c r="A7" t="n">
        <v>1</v>
      </c>
      <c r="B7" t="n">
        <v>4</v>
      </c>
    </row>
    <row r="8">
      <c r="A8" t="n">
        <v>2</v>
      </c>
      <c r="B8" t="n">
        <v>3</v>
      </c>
    </row>
    <row r="9">
      <c r="A9" t="n">
        <v>2</v>
      </c>
      <c r="B9" t="n">
        <v>4</v>
      </c>
    </row>
    <row r="10">
      <c r="A10" t="n">
        <v>3</v>
      </c>
      <c r="B10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2" sqref="A2:C6"/>
    </sheetView>
  </sheetViews>
  <sheetFormatPr baseColWidth="8" defaultColWidth="10.90625" defaultRowHeight="14.5"/>
  <sheetData>
    <row r="1">
      <c r="A1" t="inlineStr">
        <is>
          <t>Node Number</t>
        </is>
      </c>
      <c r="B1" t="inlineStr">
        <is>
          <t>X Cordinate</t>
        </is>
      </c>
      <c r="C1" t="inlineStr">
        <is>
          <t>Y Cordinate</t>
        </is>
      </c>
    </row>
    <row r="2">
      <c r="A2" t="n">
        <v>0</v>
      </c>
      <c r="B2" t="n">
        <v>8.211736030000001</v>
      </c>
      <c r="C2" t="n">
        <v>0</v>
      </c>
    </row>
    <row r="3">
      <c r="A3" t="n">
        <v>1</v>
      </c>
      <c r="B3" t="n">
        <v>3.41736976</v>
      </c>
      <c r="C3" t="n">
        <v>20.8411552</v>
      </c>
    </row>
    <row r="4">
      <c r="A4" t="n">
        <v>2</v>
      </c>
      <c r="B4" t="n">
        <v>0</v>
      </c>
      <c r="C4" t="n">
        <v>50</v>
      </c>
    </row>
    <row r="5">
      <c r="A5" t="n">
        <v>3</v>
      </c>
      <c r="B5" t="n">
        <v>-8.211736030000001</v>
      </c>
      <c r="C5" t="n">
        <v>0</v>
      </c>
    </row>
    <row r="6">
      <c r="A6" t="n">
        <v>4</v>
      </c>
      <c r="B6" t="n">
        <v>-3.41736976</v>
      </c>
      <c r="C6" t="n">
        <v>20.8411552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6"/>
    </sheetView>
  </sheetViews>
  <sheetFormatPr baseColWidth="8" defaultColWidth="10.90625" defaultRowHeight="14.5"/>
  <cols>
    <col width="15.36328125" customWidth="1" style="3" min="2" max="2"/>
  </cols>
  <sheetData>
    <row r="1">
      <c r="A1" t="inlineStr">
        <is>
          <t>Area</t>
        </is>
      </c>
      <c r="B1" t="inlineStr">
        <is>
          <t>Elastic Modulus</t>
        </is>
      </c>
    </row>
    <row r="2">
      <c r="A2" s="1" t="n">
        <v>0.0219523071648721</v>
      </c>
      <c r="B2" s="1" t="n">
        <v>200000000000</v>
      </c>
    </row>
    <row r="3">
      <c r="A3" s="1" t="n">
        <v>0.123236765985393</v>
      </c>
      <c r="B3" s="1" t="n">
        <v>200000000000</v>
      </c>
    </row>
    <row r="4">
      <c r="A4" s="1" t="n">
        <v>0.02734031329637422</v>
      </c>
      <c r="B4" s="1" t="n">
        <v>200000000000</v>
      </c>
    </row>
    <row r="5">
      <c r="A5" s="1" t="n">
        <v>0.0413719993451664</v>
      </c>
      <c r="B5" s="1" t="n">
        <v>200000000000</v>
      </c>
    </row>
    <row r="6">
      <c r="A6" s="1" t="n">
        <v>0.02734031329637422</v>
      </c>
      <c r="B6" s="1" t="n">
        <v>200000000000</v>
      </c>
    </row>
    <row r="7">
      <c r="A7" s="1" t="n">
        <v>0.002242258432316576</v>
      </c>
      <c r="B7" s="1" t="n">
        <v>200000000000</v>
      </c>
    </row>
    <row r="8">
      <c r="A8" s="1" t="n">
        <v>0.1232367652832911</v>
      </c>
      <c r="B8" s="1" t="n">
        <v>200000000000</v>
      </c>
    </row>
    <row r="9">
      <c r="A9" t="n">
        <v>0.0413719993451664</v>
      </c>
      <c r="B9" t="n">
        <v>200000000000</v>
      </c>
    </row>
    <row r="10">
      <c r="A10" t="n">
        <v>0.02195230597956723</v>
      </c>
      <c r="B10" t="n">
        <v>200000000000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2" sqref="A2:C5"/>
    </sheetView>
  </sheetViews>
  <sheetFormatPr baseColWidth="8" defaultColWidth="10.90625" defaultRowHeight="14.5"/>
  <sheetData>
    <row r="1">
      <c r="A1" t="inlineStr">
        <is>
          <t>Node</t>
        </is>
      </c>
      <c r="B1" t="inlineStr">
        <is>
          <t>DOF</t>
        </is>
      </c>
      <c r="C1" t="inlineStr">
        <is>
          <t>Value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3</v>
      </c>
      <c r="B5" t="n">
        <v>2</v>
      </c>
      <c r="C5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C14" sqref="C14"/>
    </sheetView>
  </sheetViews>
  <sheetFormatPr baseColWidth="8" defaultColWidth="10.90625" defaultRowHeight="14.5"/>
  <sheetData>
    <row r="1">
      <c r="A1" t="inlineStr">
        <is>
          <t>Node</t>
        </is>
      </c>
      <c r="B1" t="inlineStr">
        <is>
          <t>DOF</t>
        </is>
      </c>
      <c r="C1" t="inlineStr">
        <is>
          <t>Value</t>
        </is>
      </c>
    </row>
    <row r="2">
      <c r="A2" t="n">
        <v>2</v>
      </c>
      <c r="B2" t="n">
        <v>2</v>
      </c>
      <c r="C2" s="1" t="n">
        <v>-80000</v>
      </c>
    </row>
    <row r="3">
      <c r="A3" t="n">
        <v>2</v>
      </c>
      <c r="B3" t="n">
        <v>1</v>
      </c>
      <c r="C3" s="1" t="n">
        <v>78771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67"/>
  <sheetViews>
    <sheetView tabSelected="1" workbookViewId="0">
      <selection activeCell="B2" sqref="B2:J10"/>
    </sheetView>
  </sheetViews>
  <sheetFormatPr baseColWidth="8" defaultColWidth="10.90625" defaultRowHeight="14.5"/>
  <cols>
    <col width="12.1796875" bestFit="1" customWidth="1" style="3" min="2" max="2"/>
    <col width="13.6328125" customWidth="1" style="3" min="4" max="5"/>
    <col width="14.81640625" customWidth="1" style="3" min="6" max="6"/>
    <col width="16" customWidth="1" style="3" min="7" max="7"/>
    <col width="16.6328125" customWidth="1" style="3" min="9" max="9"/>
  </cols>
  <sheetData>
    <row r="1">
      <c r="A1">
        <f t="array" ref="A1">[1]Stress!$A$1:$B$500</f>
        <v/>
      </c>
      <c r="B1">
        <f>[1]Stress!$B$1</f>
        <v/>
      </c>
      <c r="C1">
        <f>[2]Length!$B$1</f>
        <v/>
      </c>
      <c r="D1" t="inlineStr">
        <is>
          <t>Internal Forces</t>
        </is>
      </c>
      <c r="E1" t="inlineStr">
        <is>
          <t>Buckling Factor</t>
        </is>
      </c>
      <c r="F1" t="inlineStr">
        <is>
          <t>Slenderness Ratio</t>
        </is>
      </c>
      <c r="G1" t="inlineStr">
        <is>
          <t>Buckling Criteria</t>
        </is>
      </c>
      <c r="H1" t="inlineStr">
        <is>
          <t>Stress Criteria</t>
        </is>
      </c>
      <c r="I1" t="inlineStr">
        <is>
          <t>Slenderness Criteria</t>
        </is>
      </c>
      <c r="J1" t="inlineStr">
        <is>
          <t>Volume</t>
        </is>
      </c>
      <c r="K1" t="inlineStr">
        <is>
          <t>Total Objective Function</t>
        </is>
      </c>
    </row>
    <row r="2">
      <c r="B2" t="n">
        <v>-1973920.901727022</v>
      </c>
      <c r="C2">
        <f>IF(ISNUMBER(elemNodes!A2),SQRT((VLOOKUP(elemNodes!A2,nodeCords!$A$2:$C$105,2,FALSE)-VLOOKUP(elemNodes!B2,nodeCords!$A$2:$C$105,2,FALSE))^2+(VLOOKUP(elemNodes!A2,nodeCords!$A$2:$C$105,3,FALSE)-VLOOKUP(elemNodes!B2,nodeCords!$A$2:$C$105,3,FALSE))^2),"")</f>
        <v/>
      </c>
      <c r="D2">
        <f>IF(ISNUMBER(B2),B2*CrossSection!A2,"")</f>
        <v/>
      </c>
      <c r="E2">
        <f>IF(ISNUMBER(B2),-(PI()^2*CrossSection!B2*CrossSection!A2^2)/(48*C2^2),"")</f>
        <v/>
      </c>
      <c r="F2">
        <f>IF(ISNUMBER(B2),C2*SQRT(12/CrossSection!$A2),"")</f>
        <v/>
      </c>
      <c r="G2" s="4">
        <f>IF(ISNUMBER(B2),IF(ABS(D2)&gt;ABS(E2),"X","J"),"")</f>
        <v/>
      </c>
      <c r="H2" s="4">
        <f>IF(ISNUMBER(B2),IF(ABS(B2)&gt;150000000,"X","J"),"")</f>
        <v/>
      </c>
      <c r="I2" s="4">
        <f>IF(ISNUMBER(B2),IF(F2&gt;500,"X","J"),"")</f>
        <v/>
      </c>
      <c r="J2">
        <f>IF(ISNUMBER(B2),C2*CrossSection!$A2,"")</f>
        <v/>
      </c>
      <c r="K2">
        <f>SUM(J1:J500)*(MAX(nodeCords!$A$2:$A$100)+1)</f>
        <v/>
      </c>
    </row>
    <row r="3">
      <c r="B3" t="n">
        <v>-1973920.88098107</v>
      </c>
      <c r="C3">
        <f>IF(ISNUMBER(elemNodes!A3),SQRT((VLOOKUP(elemNodes!A3,nodeCords!$A$2:$C$105,2,FALSE)-VLOOKUP(elemNodes!B3,nodeCords!$A$2:$C$105,2,FALSE))^2+(VLOOKUP(elemNodes!A3,nodeCords!$A$2:$C$105,3,FALSE)-VLOOKUP(elemNodes!B3,nodeCords!$A$2:$C$105,3,FALSE))^2),"")</f>
        <v/>
      </c>
      <c r="D3">
        <f>IF(ISNUMBER(B3),B3*CrossSection!A3,"")</f>
        <v/>
      </c>
      <c r="E3">
        <f>IF(ISNUMBER(B3),-(PI()^2*CrossSection!B3*CrossSection!A3^2)/(48*C3^2),"")</f>
        <v/>
      </c>
      <c r="F3">
        <f>IF(ISNUMBER(B3),C3*SQRT(12/CrossSection!$A3),"")</f>
        <v/>
      </c>
      <c r="G3" s="4">
        <f>IF(ISNUMBER(B3),IF(ABS(D3)&gt;ABS(E3),"X","J"),"")</f>
        <v/>
      </c>
      <c r="H3" s="4">
        <f>IF(ISNUMBER(B3),IF(ABS(B3)&gt;150000000,"X","J"),"")</f>
        <v/>
      </c>
      <c r="I3" s="4">
        <f>IF(ISNUMBER(B3),IF(F3&gt;500,"X","J"),"")</f>
        <v/>
      </c>
      <c r="J3">
        <f>IF(ISNUMBER(B3),C3*CrossSection!$A3,"")</f>
        <v/>
      </c>
    </row>
    <row r="4">
      <c r="B4" t="n">
        <v>103065.3296661333</v>
      </c>
      <c r="C4">
        <f>IF(ISNUMBER(elemNodes!A4),SQRT((VLOOKUP(elemNodes!A4,nodeCords!$A$2:$C$105,2,FALSE)-VLOOKUP(elemNodes!B4,nodeCords!$A$2:$C$105,2,FALSE))^2+(VLOOKUP(elemNodes!A4,nodeCords!$A$2:$C$105,3,FALSE)-VLOOKUP(elemNodes!B4,nodeCords!$A$2:$C$105,3,FALSE))^2),"")</f>
        <v/>
      </c>
      <c r="D4">
        <f>IF(ISNUMBER(B4),B4*CrossSection!A4,"")</f>
        <v/>
      </c>
      <c r="E4">
        <f>IF(ISNUMBER(B4),-(PI()^2*CrossSection!B4*CrossSection!A4^2)/(48*C4^2),"")</f>
        <v/>
      </c>
      <c r="F4">
        <f>IF(ISNUMBER(B4),C4*SQRT(12/CrossSection!$A4),"")</f>
        <v/>
      </c>
      <c r="G4" s="4">
        <f>IF(ISNUMBER(B4),IF(ABS(D4)&gt;ABS(E4),"X","J"),"")</f>
        <v/>
      </c>
      <c r="H4" s="4">
        <f>IF(ISNUMBER(B4),IF(ABS(B4)&gt;150000000,"X","J"),"")</f>
        <v/>
      </c>
      <c r="I4" s="4">
        <f>IF(ISNUMBER(B4),IF(F4&gt;500,"X","J"),"")</f>
        <v/>
      </c>
      <c r="J4">
        <f>IF(ISNUMBER(B4),C4*CrossSection!$A4,"")</f>
        <v/>
      </c>
      <c r="P4">
        <f>elemNodes!A2+1</f>
        <v/>
      </c>
    </row>
    <row r="5">
      <c r="B5" t="n">
        <v>-1262197.939409296</v>
      </c>
      <c r="C5">
        <f>IF(ISNUMBER(elemNodes!A5),SQRT((VLOOKUP(elemNodes!A5,nodeCords!$A$2:$C$105,2,FALSE)-VLOOKUP(elemNodes!B5,nodeCords!$A$2:$C$105,2,FALSE))^2+(VLOOKUP(elemNodes!A5,nodeCords!$A$2:$C$105,3,FALSE)-VLOOKUP(elemNodes!B5,nodeCords!$A$2:$C$105,3,FALSE))^2),"")</f>
        <v/>
      </c>
      <c r="D5">
        <f>IF(ISNUMBER(B5),B5*CrossSection!A5,"")</f>
        <v/>
      </c>
      <c r="E5">
        <f>IF(ISNUMBER(B5),-(PI()^2*CrossSection!B5*CrossSection!A5^2)/(48*C5^2),"")</f>
        <v/>
      </c>
      <c r="F5">
        <f>IF(ISNUMBER(B5),C5*SQRT(12/CrossSection!$A5),"")</f>
        <v/>
      </c>
      <c r="G5" s="4">
        <f>IF(ISNUMBER(B5),IF(ABS(D5)&gt;ABS(E5),"X","J"),"")</f>
        <v/>
      </c>
      <c r="H5" s="4">
        <f>IF(ISNUMBER(B5),IF(ABS(B5)&gt;150000000,"X","J"),"")</f>
        <v/>
      </c>
      <c r="I5" s="4">
        <f>IF(ISNUMBER(B5),IF(F5&gt;500,"X","J"),"")</f>
        <v/>
      </c>
      <c r="J5">
        <f>IF(ISNUMBER(B5),C5*CrossSection!$A5,"")</f>
        <v/>
      </c>
    </row>
    <row r="6">
      <c r="B6" t="n">
        <v>-403581.8070487302</v>
      </c>
      <c r="C6">
        <f>IF(ISNUMBER(elemNodes!A6),SQRT((VLOOKUP(elemNodes!A6,nodeCords!$A$2:$C$105,2,FALSE)-VLOOKUP(elemNodes!B6,nodeCords!$A$2:$C$105,2,FALSE))^2+(VLOOKUP(elemNodes!A6,nodeCords!$A$2:$C$105,3,FALSE)-VLOOKUP(elemNodes!B6,nodeCords!$A$2:$C$105,3,FALSE))^2),"")</f>
        <v/>
      </c>
      <c r="D6">
        <f>IF(ISNUMBER(B6),B6*CrossSection!A6,"")</f>
        <v/>
      </c>
      <c r="E6">
        <f>IF(ISNUMBER(B6),-(PI()^2*CrossSection!B6*CrossSection!A6^2)/(48*C6^2),"")</f>
        <v/>
      </c>
      <c r="F6">
        <f>IF(ISNUMBER(B6),C6*SQRT(12/CrossSection!$A6),"")</f>
        <v/>
      </c>
      <c r="G6" s="4">
        <f>IF(ISNUMBER(B6),IF(ABS(D6)&gt;ABS(E6),"X","J"),"")</f>
        <v/>
      </c>
      <c r="H6" s="4">
        <f>IF(ISNUMBER(B6),IF(ABS(B6)&gt;150000000,"X","J"),"")</f>
        <v/>
      </c>
      <c r="I6" s="4">
        <f>IF(ISNUMBER(B6),IF(F6&gt;500,"X","J"),"")</f>
        <v/>
      </c>
      <c r="J6">
        <f>IF(ISNUMBER(B6),C6*CrossSection!$A6,"")</f>
        <v/>
      </c>
    </row>
    <row r="7">
      <c r="B7" t="n">
        <v>776198.1273219115</v>
      </c>
      <c r="C7">
        <f>IF(ISNUMBER(elemNodes!A7),SQRT((VLOOKUP(elemNodes!A7,nodeCords!$A$2:$C$105,2,FALSE)-VLOOKUP(elemNodes!B7,nodeCords!$A$2:$C$105,2,FALSE))^2+(VLOOKUP(elemNodes!A7,nodeCords!$A$2:$C$105,3,FALSE)-VLOOKUP(elemNodes!B7,nodeCords!$A$2:$C$105,3,FALSE))^2),"")</f>
        <v/>
      </c>
      <c r="D7">
        <f>IF(ISNUMBER(B7),B7*CrossSection!A7,"")</f>
        <v/>
      </c>
      <c r="E7">
        <f>IF(ISNUMBER(B7),-(PI()^2*CrossSection!B7*CrossSection!A7^2)/(48*C7^2),"")</f>
        <v/>
      </c>
      <c r="F7">
        <f>IF(ISNUMBER(B7),C7*SQRT(12/CrossSection!$A7),"")</f>
        <v/>
      </c>
      <c r="G7" s="4">
        <f>IF(ISNUMBER(B7),IF(ABS(D7)&gt;ABS(E7),"X","J"),"")</f>
        <v/>
      </c>
      <c r="H7" s="4">
        <f>IF(ISNUMBER(B7),IF(ABS(B7)&gt;150000000,"X","J"),"")</f>
        <v/>
      </c>
      <c r="I7" s="4">
        <f>IF(ISNUMBER(B7),IF(F7&gt;500,"X","J"),"")</f>
        <v/>
      </c>
      <c r="J7">
        <f>IF(ISNUMBER(B7),C7*CrossSection!$A7,"")</f>
        <v/>
      </c>
    </row>
    <row r="8">
      <c r="B8" t="n">
        <v>1474426.129155679</v>
      </c>
      <c r="C8">
        <f>IF(ISNUMBER(elemNodes!A8),SQRT((VLOOKUP(elemNodes!A8,nodeCords!$A$2:$C$105,2,FALSE)-VLOOKUP(elemNodes!B8,nodeCords!$A$2:$C$105,2,FALSE))^2+(VLOOKUP(elemNodes!A8,nodeCords!$A$2:$C$105,3,FALSE)-VLOOKUP(elemNodes!B8,nodeCords!$A$2:$C$105,3,FALSE))^2),"")</f>
        <v/>
      </c>
      <c r="D8">
        <f>IF(ISNUMBER(B8),B8*CrossSection!A8,"")</f>
        <v/>
      </c>
      <c r="E8">
        <f>IF(ISNUMBER(B8),-(PI()^2*CrossSection!B8*CrossSection!A8^2)/(48*C8^2),"")</f>
        <v/>
      </c>
      <c r="F8">
        <f>IF(ISNUMBER(B8),C8*SQRT(12/CrossSection!$A8),"")</f>
        <v/>
      </c>
      <c r="G8" s="4">
        <f>IF(ISNUMBER(B8),IF(ABS(D8)&gt;ABS(E8),"X","J"),"")</f>
        <v/>
      </c>
      <c r="H8" s="4">
        <f>IF(ISNUMBER(B8),IF(ABS(B8)&gt;150000000,"X","J"),"")</f>
        <v/>
      </c>
      <c r="I8" s="4">
        <f>IF(ISNUMBER(B8),IF(F8&gt;500,"X","J"),"")</f>
        <v/>
      </c>
      <c r="J8">
        <f>IF(ISNUMBER(B8),C8*CrossSection!$A8,"")</f>
        <v/>
      </c>
    </row>
    <row r="9">
      <c r="B9" t="n">
        <v>793537.0324092543</v>
      </c>
      <c r="C9">
        <f>IF(ISNUMBER(elemNodes!A9),SQRT((VLOOKUP(elemNodes!A9,nodeCords!$A$2:$C$105,2,FALSE)-VLOOKUP(elemNodes!B9,nodeCords!$A$2:$C$105,2,FALSE))^2+(VLOOKUP(elemNodes!A9,nodeCords!$A$2:$C$105,3,FALSE)-VLOOKUP(elemNodes!B9,nodeCords!$A$2:$C$105,3,FALSE))^2),"")</f>
        <v/>
      </c>
      <c r="D9">
        <f>IF(ISNUMBER(B9),B9*CrossSection!A9,"")</f>
        <v/>
      </c>
      <c r="E9">
        <f>IF(ISNUMBER(B9),-(PI()^2*CrossSection!B9*CrossSection!A9^2)/(48*C9^2),"")</f>
        <v/>
      </c>
      <c r="F9">
        <f>IF(ISNUMBER(B9),C9*SQRT(12/CrossSection!$A9),"")</f>
        <v/>
      </c>
      <c r="G9" s="4">
        <f>IF(ISNUMBER(B9),IF(ABS(D9)&gt;ABS(E9),"X","J"),"")</f>
        <v/>
      </c>
      <c r="H9" s="4">
        <f>IF(ISNUMBER(B9),IF(ABS(B9)&gt;150000000,"X","J"),"")</f>
        <v/>
      </c>
      <c r="I9" s="4">
        <f>IF(ISNUMBER(B9),IF(F9&gt;500,"X","J"),"")</f>
        <v/>
      </c>
      <c r="J9">
        <f>IF(ISNUMBER(B9),C9*CrossSection!$A9,"")</f>
        <v/>
      </c>
    </row>
    <row r="10">
      <c r="B10" t="n">
        <v>1409133.94830785</v>
      </c>
      <c r="C10">
        <f>IF(ISNUMBER(elemNodes!A10),SQRT((VLOOKUP(elemNodes!A10,nodeCords!$A$2:$C$105,2,FALSE)-VLOOKUP(elemNodes!B10,nodeCords!$A$2:$C$105,2,FALSE))^2+(VLOOKUP(elemNodes!A10,nodeCords!$A$2:$C$105,3,FALSE)-VLOOKUP(elemNodes!B10,nodeCords!$A$2:$C$105,3,FALSE))^2),"")</f>
        <v/>
      </c>
      <c r="D10">
        <f>IF(ISNUMBER(B10),B10*CrossSection!A10,"")</f>
        <v/>
      </c>
      <c r="E10">
        <f>IF(ISNUMBER(B10),-(PI()^2*CrossSection!B10*CrossSection!A10^2)/(48*C10^2),"")</f>
        <v/>
      </c>
      <c r="F10">
        <f>IF(ISNUMBER(B10),C10*SQRT(12/CrossSection!$A10),"")</f>
        <v/>
      </c>
      <c r="G10" s="4">
        <f>IF(ISNUMBER(B10),IF(ABS(D10)&gt;ABS(E10),"X","J"),"")</f>
        <v/>
      </c>
      <c r="H10" s="4">
        <f>IF(ISNUMBER(B10),IF(ABS(B10)&gt;150000000,"X","J"),"")</f>
        <v/>
      </c>
      <c r="I10" s="4">
        <f>IF(ISNUMBER(B10),IF(F10&gt;500,"X","J"),"")</f>
        <v/>
      </c>
      <c r="J10">
        <f>IF(ISNUMBER(B10),C10*CrossSection!$A10,"")</f>
        <v/>
      </c>
    </row>
    <row r="11">
      <c r="C11">
        <f>IF(ISNUMBER(elemNodes!A11),SQRT((VLOOKUP(elemNodes!A11,nodeCords!$A$2:$C$105,2,FALSE)-VLOOKUP(elemNodes!B11,nodeCords!$A$2:$C$105,2,FALSE))^2+(VLOOKUP(elemNodes!A11,nodeCords!$A$2:$C$105,3,FALSE)-VLOOKUP(elemNodes!B11,nodeCords!$A$2:$C$105,3,FALSE))^2),"")</f>
        <v/>
      </c>
      <c r="D11" s="1">
        <f>IF(ISNUMBER(B11),B11*CrossSection!A11,"")</f>
        <v/>
      </c>
      <c r="E11" s="1">
        <f>IF(ISNUMBER(B11),-(PI()^2*CrossSection!B11*CrossSection!A11^2)/(48*C11^2),"")</f>
        <v/>
      </c>
      <c r="F11" s="1">
        <f>IF(ISNUMBER(B11),C11*SQRT(12/CrossSection!$A$2),"")</f>
        <v/>
      </c>
      <c r="G11" s="4">
        <f>IF(ISNUMBER(B11),IF(ABS(D11)&gt;ABS(E11),"X","J"),"")</f>
        <v/>
      </c>
      <c r="H11" s="4">
        <f>IF(ISNUMBER(B11),IF(ABS(B11)&gt;150000000,"X","J"),"")</f>
        <v/>
      </c>
      <c r="I11" s="4">
        <f>IF(ISNUMBER(B11),IF(F11&gt;500,"X","J"),"")</f>
        <v/>
      </c>
      <c r="J11" s="1">
        <f>IF(ISNUMBER(B11),C11*CrossSection!$A11,"")</f>
        <v/>
      </c>
    </row>
    <row r="12">
      <c r="D12" s="1">
        <f>IF(ISNUMBER(B12),B12*CrossSection!A12,"")</f>
        <v/>
      </c>
      <c r="E12" s="1">
        <f>IF(ISNUMBER(B12),-(PI()^2*CrossSection!B12*CrossSection!A12^2)/(48*C12^2),"")</f>
        <v/>
      </c>
      <c r="F12" s="1">
        <f>IF(ISNUMBER(B12),C12*SQRT(12/CrossSection!$A$2),"")</f>
        <v/>
      </c>
      <c r="G12" s="4">
        <f>IF(ISNUMBER(B12),IF(ABS(D12)&gt;ABS(E12),"X","J"),"")</f>
        <v/>
      </c>
      <c r="H12" s="4">
        <f>IF(ISNUMBER(B12),IF(ABS(B12)&gt;150000000,"X","J"),"")</f>
        <v/>
      </c>
      <c r="I12" s="4">
        <f>IF(ISNUMBER(B12),IF(F12&gt;500,"X","J"),"")</f>
        <v/>
      </c>
      <c r="J12" s="1">
        <f>IF(ISNUMBER(B12),C12*CrossSection!$A12,"")</f>
        <v/>
      </c>
    </row>
    <row r="13">
      <c r="D13" s="1">
        <f>IF(ISNUMBER(B13),B13*CrossSection!A13,"")</f>
        <v/>
      </c>
      <c r="E13" s="1">
        <f>IF(ISNUMBER(B13),-(PI()^2*CrossSection!B13*CrossSection!A13^2)/(48*C13^2),"")</f>
        <v/>
      </c>
      <c r="F13" s="1">
        <f>IF(ISNUMBER(B13),C13*SQRT(12/CrossSection!$A$2),"")</f>
        <v/>
      </c>
      <c r="G13" s="4">
        <f>IF(ISNUMBER(B13),IF(ABS(D13)&gt;ABS(E13),"X","J"),"")</f>
        <v/>
      </c>
      <c r="H13" s="4">
        <f>IF(ISNUMBER(B13),IF(ABS(B13)&gt;150000000,"X","J"),"")</f>
        <v/>
      </c>
      <c r="I13" s="4">
        <f>IF(ISNUMBER(B13),IF(F13&gt;500,"X","J"),"")</f>
        <v/>
      </c>
      <c r="J13" s="1">
        <f>IF(ISNUMBER(B13),C13*CrossSection!$A13,"")</f>
        <v/>
      </c>
    </row>
    <row r="14">
      <c r="D14" s="1">
        <f>IF(ISNUMBER(B14),B14*CrossSection!A14,"")</f>
        <v/>
      </c>
      <c r="E14" s="1">
        <f>IF(ISNUMBER(B14),-(PI()^2*CrossSection!B14*CrossSection!A14^2)/(48*C14^2),"")</f>
        <v/>
      </c>
      <c r="F14" s="1">
        <f>IF(ISNUMBER(B14),C14*SQRT(12/CrossSection!$A$2),"")</f>
        <v/>
      </c>
      <c r="G14" s="4">
        <f>IF(ISNUMBER(B14),IF(ABS(D14)&gt;ABS(E14),"X","J"),"")</f>
        <v/>
      </c>
      <c r="H14" s="4">
        <f>IF(ISNUMBER(B14),IF(ABS(B14)&gt;150000000,"X","J"),"")</f>
        <v/>
      </c>
      <c r="I14" s="4">
        <f>IF(ISNUMBER(B14),IF(F14&gt;500,"X","J"),"")</f>
        <v/>
      </c>
      <c r="J14" s="1">
        <f>IF(ISNUMBER(B14),C14*CrossSection!$A14,"")</f>
        <v/>
      </c>
    </row>
    <row r="15">
      <c r="D15" s="1">
        <f>IF(ISNUMBER(B15),B15*CrossSection!A15,"")</f>
        <v/>
      </c>
      <c r="E15" s="1">
        <f>IF(ISNUMBER(B15),-(PI()^2*CrossSection!B15*CrossSection!A15^2)/(48*C15^2),"")</f>
        <v/>
      </c>
      <c r="F15" s="1">
        <f>IF(ISNUMBER(B15),C15*SQRT(12/CrossSection!$A$2),"")</f>
        <v/>
      </c>
      <c r="G15" s="4">
        <f>IF(ISNUMBER(B15),IF(ABS(D15)&gt;ABS(E15),"X","J"),"")</f>
        <v/>
      </c>
      <c r="H15" s="4">
        <f>IF(ISNUMBER(B15),IF(ABS(B15)&gt;150000000,"X","J"),"")</f>
        <v/>
      </c>
      <c r="I15" s="4">
        <f>IF(ISNUMBER(B15),IF(F15&gt;500,"X","J"),"")</f>
        <v/>
      </c>
      <c r="J15" s="1">
        <f>IF(ISNUMBER(B15),C15*CrossSection!$A15,"")</f>
        <v/>
      </c>
    </row>
    <row r="16">
      <c r="D16" s="1">
        <f>IF(ISNUMBER(B16),B16*CrossSection!A16,"")</f>
        <v/>
      </c>
      <c r="E16" s="1">
        <f>IF(ISNUMBER(B16),-(PI()^2*CrossSection!B16*CrossSection!A16^2)/(48*C16^2),"")</f>
        <v/>
      </c>
      <c r="F16" s="1">
        <f>IF(ISNUMBER(B16),C16*SQRT(12/CrossSection!$A$2),"")</f>
        <v/>
      </c>
      <c r="G16" s="4">
        <f>IF(ISNUMBER(B16),IF(ABS(D16)&gt;ABS(E16),"X","J"),"")</f>
        <v/>
      </c>
      <c r="H16" s="4">
        <f>IF(ISNUMBER(B16),IF(ABS(B16)&gt;150000000,"X","J"),"")</f>
        <v/>
      </c>
      <c r="I16">
        <f>IF(ISNUMBER(B16),IF(F16&gt;500,"X",""),"")</f>
        <v/>
      </c>
      <c r="J16" s="1">
        <f>IF(ISNUMBER(B16),C16*CrossSection!$A16,"")</f>
        <v/>
      </c>
    </row>
    <row r="17">
      <c r="D17" s="1">
        <f>IF(ISNUMBER(B17),B17*CrossSection!A17,"")</f>
        <v/>
      </c>
      <c r="E17" s="1">
        <f>IF(ISNUMBER(B17),-(PI()^2*CrossSection!B17*CrossSection!A17^2)/(48*C17^2),"")</f>
        <v/>
      </c>
      <c r="F17" s="1">
        <f>IF(ISNUMBER(B17),C17*SQRT(12/CrossSection!$A$2),"")</f>
        <v/>
      </c>
      <c r="G17" s="4">
        <f>IF(ISNUMBER(B17),IF(ABS(D17)&gt;ABS(E17),"X","J"),"")</f>
        <v/>
      </c>
      <c r="H17" s="4">
        <f>IF(ISNUMBER(B17),IF(ABS(B17)&gt;150000000,"X","J"),"")</f>
        <v/>
      </c>
      <c r="I17">
        <f>IF(ISNUMBER(B17),IF(F17&gt;500,"X",""),"")</f>
        <v/>
      </c>
      <c r="J17" s="1">
        <f>IF(ISNUMBER(B17),C17*CrossSection!$A17,"")</f>
        <v/>
      </c>
    </row>
    <row r="18">
      <c r="D18" s="1">
        <f>IF(ISNUMBER(B18),B18*CrossSection!A18,"")</f>
        <v/>
      </c>
      <c r="E18" s="1">
        <f>IF(ISNUMBER(B18),-(PI()^2*CrossSection!B18*CrossSection!A18^2)/(48*C18^2),"")</f>
        <v/>
      </c>
      <c r="F18" s="1">
        <f>IF(ISNUMBER(B18),C18*SQRT(12/CrossSection!$A$2),"")</f>
        <v/>
      </c>
      <c r="G18" s="4">
        <f>IF(ISNUMBER(B18),IF(ABS(D18)&gt;ABS(E18),"X","J"),"")</f>
        <v/>
      </c>
      <c r="H18" s="4">
        <f>IF(ISNUMBER(B18),IF(ABS(B18)&gt;150000000,"X","J"),"")</f>
        <v/>
      </c>
      <c r="I18">
        <f>IF(ISNUMBER(B18),IF(F18&gt;500,"X",""),"")</f>
        <v/>
      </c>
      <c r="J18" s="1">
        <f>IF(ISNUMBER(B18),C18*CrossSection!$A18,"")</f>
        <v/>
      </c>
    </row>
    <row r="19">
      <c r="D19" s="1">
        <f>IF(ISNUMBER(B19),B19*CrossSection!A19,"")</f>
        <v/>
      </c>
      <c r="E19" s="1">
        <f>IF(ISNUMBER(B19),-(PI()^2*CrossSection!B19*CrossSection!A19^2)/(48*C19^2),"")</f>
        <v/>
      </c>
      <c r="F19" s="1">
        <f>IF(ISNUMBER(B19),C19*SQRT(12/CrossSection!$A$2),"")</f>
        <v/>
      </c>
      <c r="G19" s="4">
        <f>IF(ISNUMBER(B19),IF(ABS(D19)&gt;ABS(E19),"X","J"),"")</f>
        <v/>
      </c>
      <c r="H19" s="4">
        <f>IF(ISNUMBER(B19),IF(ABS(B19)&gt;150000000,"X","J"),"")</f>
        <v/>
      </c>
      <c r="I19">
        <f>IF(ISNUMBER(B19),IF(F19&gt;500,"X",""),"")</f>
        <v/>
      </c>
      <c r="J19" s="1">
        <f>IF(ISNUMBER(B19),C19*CrossSection!$A19,"")</f>
        <v/>
      </c>
    </row>
    <row r="20">
      <c r="D20" s="1">
        <f>IF(ISNUMBER(B20),B20*CrossSection!A20,"")</f>
        <v/>
      </c>
      <c r="E20" s="1">
        <f>IF(ISNUMBER(B20),-(PI()^2*CrossSection!B20*CrossSection!A20^2)/(48*C20^2),"")</f>
        <v/>
      </c>
      <c r="F20" s="1">
        <f>IF(ISNUMBER(B20),C20*SQRT(12/CrossSection!$A$2),"")</f>
        <v/>
      </c>
      <c r="G20" s="4">
        <f>IF(ISNUMBER(B20),IF(ABS(D20)&gt;ABS(E20),"X","J"),"")</f>
        <v/>
      </c>
      <c r="H20" s="4">
        <f>IF(ISNUMBER(B20),IF(ABS(B20)&gt;150000000,"X","J"),"")</f>
        <v/>
      </c>
      <c r="I20">
        <f>IF(ISNUMBER(B20),IF(F20&gt;500,"X",""),"")</f>
        <v/>
      </c>
      <c r="J20" s="1">
        <f>IF(ISNUMBER(B20),C20*CrossSection!$A20,"")</f>
        <v/>
      </c>
    </row>
    <row r="21">
      <c r="C21">
        <f>IF(ISNUMBER(elemNodes!A21),SQRT((VLOOKUP(elemNodes!A21,nodeCords!$A$2:$C$105,2,FALSE)-VLOOKUP(elemNodes!B21,nodeCords!$A$2:$C$105,2,FALSE))^2+(VLOOKUP(elemNodes!A21,nodeCords!$A$2:$C$105,3,FALSE)-VLOOKUP(elemNodes!B21,nodeCords!$A$2:$C$105,3,FALSE))^2),"")</f>
        <v/>
      </c>
      <c r="D21" s="1">
        <f>IF(ISNUMBER(B21),B21*CrossSection!A21,"")</f>
        <v/>
      </c>
      <c r="E21" s="1">
        <f>IF(ISNUMBER(B21),-(PI()^2*CrossSection!B21*CrossSection!A21^2)/(48*C21^2),"")</f>
        <v/>
      </c>
      <c r="F21" s="1">
        <f>IF(ISNUMBER(B21),C21*SQRT(12/CrossSection!$A$2),"")</f>
        <v/>
      </c>
      <c r="G21" s="4">
        <f>IF(ISNUMBER(B21),IF(ABS(D21)&gt;ABS(E21),"X","J"),"")</f>
        <v/>
      </c>
      <c r="H21" s="4">
        <f>IF(ISNUMBER(B21),IF(ABS(B21)&gt;150000000,"X","J"),"")</f>
        <v/>
      </c>
      <c r="I21">
        <f>IF(ISNUMBER(B21),IF(F21&gt;500,"X",""),"")</f>
        <v/>
      </c>
      <c r="J21" s="1">
        <f>IF(ISNUMBER(B21),C21*CrossSection!$A21,"")</f>
        <v/>
      </c>
    </row>
    <row r="22">
      <c r="C22">
        <f>IF(ISNUMBER(elemNodes!A22),SQRT((VLOOKUP(elemNodes!A22,nodeCords!$A$2:$C$105,2,FALSE)-VLOOKUP(elemNodes!B22,nodeCords!$A$2:$C$105,2,FALSE))^2+(VLOOKUP(elemNodes!A22,nodeCords!$A$2:$C$105,3,FALSE)-VLOOKUP(elemNodes!B22,nodeCords!$A$2:$C$105,3,FALSE))^2),"")</f>
        <v/>
      </c>
      <c r="D22" s="1">
        <f>IF(ISNUMBER(B22),B22*CrossSection!A22,"")</f>
        <v/>
      </c>
      <c r="E22" s="1">
        <f>IF(ISNUMBER(B22),-(PI()^2*CrossSection!B22*CrossSection!A22^2)/(48*C22^2),"")</f>
        <v/>
      </c>
      <c r="F22" s="1">
        <f>IF(ISNUMBER(B22),C22*SQRT(12/CrossSection!$A$2),"")</f>
        <v/>
      </c>
      <c r="G22" s="4">
        <f>IF(ISNUMBER(B22),IF(ABS(D22)&gt;ABS(E22),"X","J"),"")</f>
        <v/>
      </c>
      <c r="H22" s="4">
        <f>IF(ISNUMBER(B22),IF(ABS(B22)&gt;150000000,"X","J"),"")</f>
        <v/>
      </c>
      <c r="I22">
        <f>IF(ISNUMBER(B22),IF(F22&gt;500,"X",""),"")</f>
        <v/>
      </c>
      <c r="J22" s="1">
        <f>IF(ISNUMBER(B22),C22*CrossSection!$A22,"")</f>
        <v/>
      </c>
    </row>
    <row r="23">
      <c r="C23">
        <f>IF(ISNUMBER(elemNodes!A23),SQRT((VLOOKUP(elemNodes!A23,nodeCords!$A$2:$C$105,2,FALSE)-VLOOKUP(elemNodes!B23,nodeCords!$A$2:$C$105,2,FALSE))^2+(VLOOKUP(elemNodes!A23,nodeCords!$A$2:$C$105,3,FALSE)-VLOOKUP(elemNodes!B23,nodeCords!$A$2:$C$105,3,FALSE))^2),"")</f>
        <v/>
      </c>
      <c r="D23" s="1">
        <f>IF(ISNUMBER(B23),B23*CrossSection!A23,"")</f>
        <v/>
      </c>
      <c r="E23" s="1">
        <f>IF(ISNUMBER(B23),-(PI()^2*CrossSection!B23*CrossSection!A23^2)/(48*C23^2),"")</f>
        <v/>
      </c>
      <c r="F23" s="1">
        <f>IF(ISNUMBER(B23),C23*SQRT(12/CrossSection!$A$2),"")</f>
        <v/>
      </c>
      <c r="G23" s="4">
        <f>IF(ISNUMBER(B23),IF(ABS(D23)&gt;ABS(E23),"X","J"),"")</f>
        <v/>
      </c>
      <c r="H23" s="4">
        <f>IF(ISNUMBER(B23),IF(ABS(B23)&gt;150000000,"X","J"),"")</f>
        <v/>
      </c>
      <c r="I23">
        <f>IF(ISNUMBER(B23),IF(F23&gt;500,"X",""),"")</f>
        <v/>
      </c>
      <c r="J23" s="1">
        <f>IF(ISNUMBER(B23),C23*CrossSection!$A23,"")</f>
        <v/>
      </c>
    </row>
    <row r="24">
      <c r="C24">
        <f>IF(ISNUMBER(elemNodes!A24),SQRT((VLOOKUP(elemNodes!A24,nodeCords!$A$2:$C$105,2,FALSE)-VLOOKUP(elemNodes!B24,nodeCords!$A$2:$C$105,2,FALSE))^2+(VLOOKUP(elemNodes!A24,nodeCords!$A$2:$C$105,3,FALSE)-VLOOKUP(elemNodes!B24,nodeCords!$A$2:$C$105,3,FALSE))^2),"")</f>
        <v/>
      </c>
      <c r="D24" s="1">
        <f>IF(ISNUMBER(B24),B24*CrossSection!A24,"")</f>
        <v/>
      </c>
      <c r="E24" s="1">
        <f>IF(ISNUMBER(B24),-(PI()^2*CrossSection!B24*CrossSection!A24^2)/(48*C24^2),"")</f>
        <v/>
      </c>
      <c r="F24" s="1">
        <f>IF(ISNUMBER(B24),C24*SQRT(12/CrossSection!$A$2),"")</f>
        <v/>
      </c>
      <c r="G24" s="4">
        <f>IF(ISNUMBER(B24),IF(ABS(D24)&gt;ABS(E24),"X","J"),"")</f>
        <v/>
      </c>
      <c r="H24" s="4">
        <f>IF(ISNUMBER(B24),IF(ABS(B24)&gt;150000000,"X","J"),"")</f>
        <v/>
      </c>
      <c r="I24">
        <f>IF(ISNUMBER(B24),IF(F24&gt;500,"X",""),"")</f>
        <v/>
      </c>
      <c r="J24" s="1">
        <f>IF(ISNUMBER(B24),C24*CrossSection!$A24,"")</f>
        <v/>
      </c>
    </row>
    <row r="25">
      <c r="C25">
        <f>IF(ISNUMBER(elemNodes!A25),SQRT((VLOOKUP(elemNodes!A25,nodeCords!$A$2:$C$105,2,FALSE)-VLOOKUP(elemNodes!B25,nodeCords!$A$2:$C$105,2,FALSE))^2+(VLOOKUP(elemNodes!A25,nodeCords!$A$2:$C$105,3,FALSE)-VLOOKUP(elemNodes!B25,nodeCords!$A$2:$C$105,3,FALSE))^2),"")</f>
        <v/>
      </c>
      <c r="D25" s="1">
        <f>IF(ISNUMBER(B25),B25*CrossSection!A25,"")</f>
        <v/>
      </c>
      <c r="E25" s="1">
        <f>IF(ISNUMBER(B25),-(PI()^2*CrossSection!B25*CrossSection!A25^2)/(48*C25^2),"")</f>
        <v/>
      </c>
      <c r="F25" s="1">
        <f>IF(ISNUMBER(B25),C25*SQRT(12/CrossSection!$A$2),"")</f>
        <v/>
      </c>
      <c r="G25" s="4">
        <f>IF(ISNUMBER(B25),IF(ABS(D25)&gt;ABS(E25),"X","J"),"")</f>
        <v/>
      </c>
      <c r="H25" s="4">
        <f>IF(ISNUMBER(B25),IF(ABS(B25)&gt;150000000,"X","J"),"")</f>
        <v/>
      </c>
      <c r="I25">
        <f>IF(ISNUMBER(B25),IF(F25&gt;500,"X",""),"")</f>
        <v/>
      </c>
      <c r="J25" s="1">
        <f>IF(ISNUMBER(B25),C25*CrossSection!$A25,"")</f>
        <v/>
      </c>
    </row>
    <row r="26">
      <c r="C26">
        <f>IF(ISNUMBER(elemNodes!A26),SQRT((VLOOKUP(elemNodes!A26,nodeCords!$A$2:$C$105,2,FALSE)-VLOOKUP(elemNodes!B26,nodeCords!$A$2:$C$105,2,FALSE))^2+(VLOOKUP(elemNodes!A26,nodeCords!$A$2:$C$105,3,FALSE)-VLOOKUP(elemNodes!B26,nodeCords!$A$2:$C$105,3,FALSE))^2),"")</f>
        <v/>
      </c>
      <c r="D26" s="1">
        <f>IF(ISNUMBER(B26),B26*CrossSection!A26,"")</f>
        <v/>
      </c>
      <c r="E26" s="1">
        <f>IF(ISNUMBER(B26),-(PI()^2*CrossSection!B26*CrossSection!A26^2)/(48*C26^2),"")</f>
        <v/>
      </c>
      <c r="F26" s="1">
        <f>IF(ISNUMBER(B26),C26*SQRT(12/CrossSection!$A$2),"")</f>
        <v/>
      </c>
      <c r="G26" s="4">
        <f>IF(ISNUMBER(B26),IF(ABS(D26)&gt;ABS(E26),"X","J"),"")</f>
        <v/>
      </c>
      <c r="H26" s="4">
        <f>IF(ISNUMBER(B26),IF(ABS(B26)&gt;150000000,"X","J"),"")</f>
        <v/>
      </c>
      <c r="I26">
        <f>IF(ISNUMBER(B26),IF(F26&gt;500,"X",""),"")</f>
        <v/>
      </c>
      <c r="J26" s="1">
        <f>IF(ISNUMBER(B26),C26*CrossSection!$A26,"")</f>
        <v/>
      </c>
    </row>
    <row r="27">
      <c r="C27">
        <f>IF(ISNUMBER(elemNodes!A27),SQRT((VLOOKUP(elemNodes!A27,nodeCords!$A$2:$C$105,2,FALSE)-VLOOKUP(elemNodes!B27,nodeCords!$A$2:$C$105,2,FALSE))^2+(VLOOKUP(elemNodes!A27,nodeCords!$A$2:$C$105,3,FALSE)-VLOOKUP(elemNodes!B27,nodeCords!$A$2:$C$105,3,FALSE))^2),"")</f>
        <v/>
      </c>
      <c r="D27" s="1">
        <f>IF(ISNUMBER(B27),B27*CrossSection!A27,"")</f>
        <v/>
      </c>
      <c r="E27" s="1">
        <f>IF(ISNUMBER(B27),-(PI()^2*CrossSection!B27*CrossSection!A27^2)/(48*C27^2),"")</f>
        <v/>
      </c>
      <c r="F27" s="1">
        <f>IF(ISNUMBER(B27),C27*SQRT(12/CrossSection!$A$2),"")</f>
        <v/>
      </c>
      <c r="G27" s="4">
        <f>IF(ISNUMBER(B27),IF(ABS(D27)&gt;ABS(E27),"X","J"),"")</f>
        <v/>
      </c>
      <c r="H27" s="4">
        <f>IF(ISNUMBER(B27),IF(ABS(B27)&gt;150000000,"X","J"),"")</f>
        <v/>
      </c>
      <c r="I27">
        <f>IF(ISNUMBER(B27),IF(F27&gt;500,"X",""),"")</f>
        <v/>
      </c>
      <c r="J27" s="1">
        <f>IF(ISNUMBER(B27),C27*CrossSection!$A27,"")</f>
        <v/>
      </c>
    </row>
    <row r="28">
      <c r="C28">
        <f>IF(ISNUMBER(elemNodes!A28),SQRT((VLOOKUP(elemNodes!A28,nodeCords!$A$2:$C$105,2,FALSE)-VLOOKUP(elemNodes!B28,nodeCords!$A$2:$C$105,2,FALSE))^2+(VLOOKUP(elemNodes!A28,nodeCords!$A$2:$C$105,3,FALSE)-VLOOKUP(elemNodes!B28,nodeCords!$A$2:$C$105,3,FALSE))^2),"")</f>
        <v/>
      </c>
      <c r="D28" s="1">
        <f>IF(ISNUMBER(B28),B28*CrossSection!A28,"")</f>
        <v/>
      </c>
      <c r="E28" s="1">
        <f>IF(ISNUMBER(B28),-(PI()^2*CrossSection!B28*CrossSection!A28^2)/(48*C28^2),"")</f>
        <v/>
      </c>
      <c r="F28" s="1">
        <f>IF(ISNUMBER(B28),C28*SQRT(12/CrossSection!$A$2),"")</f>
        <v/>
      </c>
      <c r="G28" s="4">
        <f>IF(ISNUMBER(B28),IF(ABS(D28)&gt;ABS(E28),"X","J"),"")</f>
        <v/>
      </c>
      <c r="H28" s="4">
        <f>IF(ISNUMBER(B28),IF(ABS(B28)&gt;150000000,"X","J"),"")</f>
        <v/>
      </c>
      <c r="I28">
        <f>IF(ISNUMBER(B28),IF(F28&gt;500,"X",""),"")</f>
        <v/>
      </c>
      <c r="J28" s="1">
        <f>IF(ISNUMBER(B28),C28*CrossSection!$A28,"")</f>
        <v/>
      </c>
    </row>
    <row r="29">
      <c r="C29">
        <f>IF(ISNUMBER(elemNodes!A29),SQRT((VLOOKUP(elemNodes!A29,nodeCords!$A$2:$C$105,2,FALSE)-VLOOKUP(elemNodes!B29,nodeCords!$A$2:$C$105,2,FALSE))^2+(VLOOKUP(elemNodes!A29,nodeCords!$A$2:$C$105,3,FALSE)-VLOOKUP(elemNodes!B29,nodeCords!$A$2:$C$105,3,FALSE))^2),"")</f>
        <v/>
      </c>
      <c r="D29" s="1">
        <f>IF(ISNUMBER(B29),B29*CrossSection!A29,"")</f>
        <v/>
      </c>
      <c r="E29" s="1">
        <f>IF(ISNUMBER(B29),-(PI()^2*CrossSection!B29*CrossSection!A29^2)/(48*C29^2),"")</f>
        <v/>
      </c>
      <c r="F29" s="1">
        <f>IF(ISNUMBER(B29),C29*SQRT(12/CrossSection!$A$2),"")</f>
        <v/>
      </c>
      <c r="G29" s="4">
        <f>IF(ISNUMBER(B29),IF(ABS(D29)&gt;ABS(E29),"X","J"),"")</f>
        <v/>
      </c>
      <c r="H29" s="4">
        <f>IF(ISNUMBER(B29),IF(ABS(B29)&gt;150000000,"X","J"),"")</f>
        <v/>
      </c>
      <c r="J29" s="1">
        <f>IF(ISNUMBER(B29),C29*CrossSection!$A29,"")</f>
        <v/>
      </c>
    </row>
    <row r="30">
      <c r="C30">
        <f>IF(ISNUMBER(elemNodes!A30),SQRT((VLOOKUP(elemNodes!A30,nodeCords!$A$2:$C$105,2,FALSE)-VLOOKUP(elemNodes!B30,nodeCords!$A$2:$C$105,2,FALSE))^2+(VLOOKUP(elemNodes!A30,nodeCords!$A$2:$C$105,3,FALSE)-VLOOKUP(elemNodes!B30,nodeCords!$A$2:$C$105,3,FALSE))^2),"")</f>
        <v/>
      </c>
      <c r="D30" s="1">
        <f>IF(ISNUMBER(B30),B30*CrossSection!A30,"")</f>
        <v/>
      </c>
      <c r="E30" s="1">
        <f>IF(ISNUMBER(B30),-(PI()^2*CrossSection!B30*CrossSection!A30^2)/(48*C30^2),"")</f>
        <v/>
      </c>
      <c r="F30" s="1">
        <f>IF(ISNUMBER(B30),C30*SQRT(12/CrossSection!$A$2),"")</f>
        <v/>
      </c>
      <c r="G30" s="4">
        <f>IF(ISNUMBER(B30),IF(ABS(D30)&gt;ABS(E30),"X","J"),"")</f>
        <v/>
      </c>
      <c r="H30" s="4">
        <f>IF(ISNUMBER(B30),IF(ABS(B30)&gt;150000000,"X","J"),"")</f>
        <v/>
      </c>
      <c r="J30" s="1">
        <f>IF(ISNUMBER(B30),C30*CrossSection!$A30,"")</f>
        <v/>
      </c>
    </row>
    <row r="31">
      <c r="D31" s="1">
        <f>IF(ISNUMBER(B31),B31*CrossSection!A31,"")</f>
        <v/>
      </c>
      <c r="E31" s="1">
        <f>IF(ISNUMBER(B31),-(PI()^2*CrossSection!B31*CrossSection!A31^2)/(48*C31^2),"")</f>
        <v/>
      </c>
      <c r="F31" s="1">
        <f>IF(ISNUMBER(B31),C31*SQRT(12/CrossSection!$A$2),"")</f>
        <v/>
      </c>
      <c r="G31" s="4">
        <f>IF(ISNUMBER(B31),IF(ABS(D31)&gt;ABS(E31),"X","J"),"")</f>
        <v/>
      </c>
      <c r="H31" s="4">
        <f>IF(ISNUMBER(B31),IF(ABS(B31)&gt;150000000,"X","J"),"")</f>
        <v/>
      </c>
      <c r="J31" s="1">
        <f>IF(ISNUMBER(B31),C31*CrossSection!$A31,"")</f>
        <v/>
      </c>
    </row>
    <row r="32">
      <c r="D32" s="1">
        <f>IF(ISNUMBER(B32),B32*CrossSection!A32,"")</f>
        <v/>
      </c>
      <c r="E32" s="1">
        <f>IF(ISNUMBER(B32),-(PI()^2*CrossSection!B32*CrossSection!A32^2)/(48*C32^2),"")</f>
        <v/>
      </c>
      <c r="F32" s="1">
        <f>IF(ISNUMBER(B32),C32*SQRT(12/CrossSection!$A$2),"")</f>
        <v/>
      </c>
      <c r="G32" s="4">
        <f>IF(ISNUMBER(B32),IF(ABS(D32)&gt;ABS(E32),"X","J"),"")</f>
        <v/>
      </c>
      <c r="H32" s="4">
        <f>IF(ISNUMBER(B32),IF(ABS(B32)&gt;150000000,"X","J"),"")</f>
        <v/>
      </c>
      <c r="J32" s="1">
        <f>IF(ISNUMBER(B32),C32*CrossSection!$A32,"")</f>
        <v/>
      </c>
    </row>
    <row r="33">
      <c r="D33" s="1">
        <f>IF(ISNUMBER(B33),B33*CrossSection!A33,"")</f>
        <v/>
      </c>
      <c r="E33" s="1">
        <f>IF(ISNUMBER(B33),-(PI()^2*CrossSection!B33*CrossSection!A33^2)/(48*C33^2),"")</f>
        <v/>
      </c>
      <c r="F33" s="1">
        <f>IF(ISNUMBER(B33),C33*SQRT(12/CrossSection!$A$2),"")</f>
        <v/>
      </c>
      <c r="G33" s="4">
        <f>IF(ISNUMBER(B33),IF(ABS(D33)&gt;ABS(E33),"X","J"),"")</f>
        <v/>
      </c>
      <c r="H33" s="4">
        <f>IF(ISNUMBER(B33),IF(ABS(B33)&gt;150000000,"X","J"),"")</f>
        <v/>
      </c>
      <c r="J33" s="1">
        <f>IF(ISNUMBER(B33),C33*CrossSection!$A33,"")</f>
        <v/>
      </c>
    </row>
    <row r="34">
      <c r="D34" s="1">
        <f>IF(ISNUMBER(B34),B34*CrossSection!A34,"")</f>
        <v/>
      </c>
      <c r="E34" s="1">
        <f>IF(ISNUMBER(B34),-(PI()^2*CrossSection!B34*CrossSection!A34^2)/(48*C34^2),"")</f>
        <v/>
      </c>
      <c r="F34" s="1">
        <f>IF(ISNUMBER(B34),C34*SQRT(12/CrossSection!$A$2),"")</f>
        <v/>
      </c>
      <c r="G34" s="4">
        <f>IF(ISNUMBER(B34),IF(ABS(D34)&gt;ABS(E34),"X","J"),"")</f>
        <v/>
      </c>
      <c r="H34" s="4">
        <f>IF(ISNUMBER(B34),IF(ABS(B34)&gt;150000000,"X","J"),"")</f>
        <v/>
      </c>
      <c r="J34" s="1">
        <f>IF(ISNUMBER(B34),C34*CrossSection!$A34,"")</f>
        <v/>
      </c>
    </row>
    <row r="35">
      <c r="D35" s="1">
        <f>IF(ISNUMBER(B35),B35*CrossSection!A35,"")</f>
        <v/>
      </c>
      <c r="E35" s="1">
        <f>IF(ISNUMBER(B35),-(PI()^2*CrossSection!B35*CrossSection!A35^2)/(48*C35^2),"")</f>
        <v/>
      </c>
      <c r="F35" s="1">
        <f>IF(ISNUMBER(B35),C35*SQRT(12/CrossSection!$A$2),"")</f>
        <v/>
      </c>
      <c r="G35" s="4">
        <f>IF(ISNUMBER(B35),IF(ABS(D35)&gt;ABS(E35),"X","J"),"")</f>
        <v/>
      </c>
      <c r="H35" s="4">
        <f>IF(ISNUMBER(B35),IF(ABS(B35)&gt;150000000,"X","J"),"")</f>
        <v/>
      </c>
      <c r="J35" s="1">
        <f>IF(ISNUMBER(B35),C35*CrossSection!$A35,"")</f>
        <v/>
      </c>
    </row>
    <row r="36">
      <c r="D36" s="1">
        <f>IF(ISNUMBER(B36),B36*CrossSection!A36,"")</f>
        <v/>
      </c>
      <c r="E36" s="1">
        <f>IF(ISNUMBER(B36),-(PI()^2*CrossSection!B36*CrossSection!A36^2)/(48*C36^2),"")</f>
        <v/>
      </c>
      <c r="F36" s="1">
        <f>IF(ISNUMBER(B36),C36*SQRT(12/CrossSection!$A$2),"")</f>
        <v/>
      </c>
      <c r="G36" s="4">
        <f>IF(ISNUMBER(B36),IF(ABS(D36)&gt;ABS(E36),"X","J"),"")</f>
        <v/>
      </c>
      <c r="H36" s="4">
        <f>IF(ISNUMBER(B36),IF(ABS(B36)&gt;150000000,"X","J"),"")</f>
        <v/>
      </c>
      <c r="J36" s="1">
        <f>IF(ISNUMBER(B36),C36*CrossSection!$A36,"")</f>
        <v/>
      </c>
    </row>
    <row r="37">
      <c r="D37" s="1">
        <f>IF(ISNUMBER(B37),B37*CrossSection!A37,"")</f>
        <v/>
      </c>
      <c r="E37" s="1">
        <f>IF(ISNUMBER(B37),-(PI()^2*CrossSection!B37*CrossSection!A37^2)/(48*C37^2),"")</f>
        <v/>
      </c>
      <c r="F37" s="1">
        <f>IF(ISNUMBER(B37),C37*SQRT(12/CrossSection!$A$2),"")</f>
        <v/>
      </c>
      <c r="G37">
        <f>IF(ISNUMBER(B37),IF(ABS(D37)&gt;ABS(E37),"X","J"),"")</f>
        <v/>
      </c>
      <c r="H37" s="4">
        <f>IF(ISNUMBER(B37),IF(ABS(B37)&gt;150000000,"X","J"),"")</f>
        <v/>
      </c>
      <c r="J37" s="1">
        <f>IF(ISNUMBER(B37),C37*CrossSection!$A37,"")</f>
        <v/>
      </c>
    </row>
    <row r="38">
      <c r="D38" s="1">
        <f>IF(ISNUMBER(B38),B38*CrossSection!A38,"")</f>
        <v/>
      </c>
      <c r="E38" s="1">
        <f>IF(ISNUMBER(B38),-(PI()^2*CrossSection!B38*CrossSection!A38^2)/(48*C38^2),"")</f>
        <v/>
      </c>
      <c r="F38" s="1">
        <f>IF(ISNUMBER(B38),C38*SQRT(12/CrossSection!$A$2),"")</f>
        <v/>
      </c>
      <c r="G38">
        <f>IF(ISNUMBER(B38),IF(ABS(D38)&gt;ABS(E38),"X","J"),"")</f>
        <v/>
      </c>
      <c r="H38" s="4">
        <f>IF(ISNUMBER(B38),IF(ABS(B38)&gt;150000000,"X","J"),"")</f>
        <v/>
      </c>
      <c r="J38" s="1">
        <f>IF(ISNUMBER(B38),C38*CrossSection!$A38,"")</f>
        <v/>
      </c>
    </row>
    <row r="39">
      <c r="D39" s="1">
        <f>IF(ISNUMBER(B39),B39*CrossSection!A39,"")</f>
        <v/>
      </c>
      <c r="E39" s="1">
        <f>IF(ISNUMBER(B39),-(PI()^2*CrossSection!B39*CrossSection!A39^2)/(48*C39^2),"")</f>
        <v/>
      </c>
      <c r="F39" s="1">
        <f>IF(ISNUMBER(B39),C39*SQRT(12/CrossSection!$A$2),"")</f>
        <v/>
      </c>
      <c r="G39">
        <f>IF(ISNUMBER(B39),IF(ABS(D39)&gt;ABS(E39),"X","J"),"")</f>
        <v/>
      </c>
      <c r="H39" s="4">
        <f>IF(ISNUMBER(B39),IF(ABS(B39)&gt;150000000,"X","J"),"")</f>
        <v/>
      </c>
      <c r="J39" s="1">
        <f>IF(ISNUMBER(B39),C39*CrossSection!$A39,"")</f>
        <v/>
      </c>
    </row>
    <row r="40">
      <c r="D40" s="1">
        <f>IF(ISNUMBER(B40),B40*CrossSection!A40,"")</f>
        <v/>
      </c>
      <c r="E40" s="1">
        <f>IF(ISNUMBER(B40),-(PI()^2*CrossSection!B40*CrossSection!A40^2)/(48*C40^2),"")</f>
        <v/>
      </c>
      <c r="F40" s="1">
        <f>IF(ISNUMBER(B40),C40*SQRT(12/CrossSection!$A$2),"")</f>
        <v/>
      </c>
      <c r="G40">
        <f>IF(ISNUMBER(B40),IF(ABS(D40)&gt;ABS(E40),"X","J"),"")</f>
        <v/>
      </c>
      <c r="H40" s="4">
        <f>IF(ISNUMBER(B40),IF(ABS(B40)&gt;150000000,"X","J"),"")</f>
        <v/>
      </c>
      <c r="J40" s="1">
        <f>IF(ISNUMBER(B40),C40*CrossSection!$A$2,"")</f>
        <v/>
      </c>
    </row>
    <row r="41">
      <c r="D41" s="1">
        <f>IF(ISNUMBER(B41),B41*CrossSection!A41,"")</f>
        <v/>
      </c>
      <c r="E41" s="1">
        <f>IF(ISNUMBER(B41),-(PI()^2*CrossSection!B41*CrossSection!A41^2)/(48*C41^2),"")</f>
        <v/>
      </c>
      <c r="F41" s="1">
        <f>IF(ISNUMBER(B41),C41*SQRT(12/CrossSection!$A$2),"")</f>
        <v/>
      </c>
      <c r="G41">
        <f>IF(ISNUMBER(B41),IF(ABS(D41)&gt;ABS(E41),"X","J"),"")</f>
        <v/>
      </c>
      <c r="H41" s="4">
        <f>IF(ISNUMBER(B41),IF(ABS(B41)&gt;150000000,"X","J"),"")</f>
        <v/>
      </c>
      <c r="J41" s="1">
        <f>IF(ISNUMBER(B41),C41*CrossSection!$A$2,"")</f>
        <v/>
      </c>
    </row>
    <row r="42">
      <c r="D42" s="1">
        <f>IF(ISNUMBER(B42),B42*CrossSection!A42,"")</f>
        <v/>
      </c>
      <c r="E42" s="1">
        <f>IF(ISNUMBER(B42),-(PI()^2*CrossSection!B42*CrossSection!A42^2)/(48*C42^2),"")</f>
        <v/>
      </c>
      <c r="F42" s="1">
        <f>IF(ISNUMBER(B42),C42*SQRT(12/CrossSection!$A$2),"")</f>
        <v/>
      </c>
      <c r="G42">
        <f>IF(ISNUMBER(B42),IF(ABS(D42)&gt;ABS(E42),"X","J"),"")</f>
        <v/>
      </c>
      <c r="H42" s="4">
        <f>IF(ISNUMBER(B42),IF(ABS(B42)&gt;150000000,"X","J"),"")</f>
        <v/>
      </c>
      <c r="J42" s="1">
        <f>IF(ISNUMBER(B42),C42*CrossSection!$A$2,"")</f>
        <v/>
      </c>
    </row>
    <row r="43">
      <c r="D43" s="1">
        <f>IF(ISNUMBER(B43),B43*CrossSection!A43,"")</f>
        <v/>
      </c>
      <c r="E43" s="1">
        <f>IF(ISNUMBER(B43),-(PI()^2*CrossSection!B43*CrossSection!A43^2)/(48*C43^2),"")</f>
        <v/>
      </c>
      <c r="F43" s="1">
        <f>IF(ISNUMBER(B43),C43*SQRT(12/CrossSection!$A$2),"")</f>
        <v/>
      </c>
      <c r="G43">
        <f>IF(ISNUMBER(B43),IF(ABS(D43)&gt;ABS(E43),"X","J"),"")</f>
        <v/>
      </c>
      <c r="H43" s="4">
        <f>IF(ISNUMBER(B43),IF(ABS(B43)&gt;150000000,"X","J"),"")</f>
        <v/>
      </c>
      <c r="J43" s="1">
        <f>IF(ISNUMBER(B43),C43*CrossSection!$A$2,"")</f>
        <v/>
      </c>
    </row>
    <row r="44">
      <c r="D44" s="1">
        <f>IF(ISNUMBER(B44),B44*CrossSection!A44,"")</f>
        <v/>
      </c>
      <c r="E44" s="1">
        <f>IF(ISNUMBER(B44),-(PI()^2*CrossSection!B44*CrossSection!A44^2)/(48*C44^2),"")</f>
        <v/>
      </c>
      <c r="G44">
        <f>IF(ISNUMBER(B44),IF(ABS(D44)&gt;ABS(E44),"X","J"),"")</f>
        <v/>
      </c>
      <c r="H44" s="4">
        <f>IF(ISNUMBER(B44),IF(ABS(B44)&gt;150000000,"X","J"),"")</f>
        <v/>
      </c>
    </row>
    <row r="45">
      <c r="D45" s="1">
        <f>IF(ISNUMBER(B45),B45*CrossSection!A45,"")</f>
        <v/>
      </c>
      <c r="E45" s="1">
        <f>IF(ISNUMBER(B45),-(PI()^2*CrossSection!B45*CrossSection!A45^2)/(48*C45^2),"")</f>
        <v/>
      </c>
      <c r="G45">
        <f>IF(ISNUMBER(B45),IF(ABS(D45)&gt;ABS(E45),"X","J"),"")</f>
        <v/>
      </c>
      <c r="H45" s="4">
        <f>IF(ISNUMBER(B45),IF(ABS(B45)&gt;150000000,"X","J"),"")</f>
        <v/>
      </c>
    </row>
    <row r="46">
      <c r="D46" s="1">
        <f>IF(ISNUMBER(B46),B46*CrossSection!A46,"")</f>
        <v/>
      </c>
      <c r="E46" s="1">
        <f>IF(ISNUMBER(B46),-(PI()^2*CrossSection!B46*CrossSection!A46^2)/(48*C46^2),"")</f>
        <v/>
      </c>
      <c r="G46">
        <f>IF(ISNUMBER(B46),IF(ABS(D46)&gt;ABS(E46),"X","J"),"")</f>
        <v/>
      </c>
    </row>
    <row r="47">
      <c r="D47" s="1">
        <f>IF(ISNUMBER(B47),B47*CrossSection!A47,"")</f>
        <v/>
      </c>
      <c r="E47" s="1">
        <f>IF(ISNUMBER(B47),-(PI()^2*CrossSection!B47*CrossSection!A47^2)/(48*C47^2),"")</f>
        <v/>
      </c>
      <c r="G47">
        <f>IF(ISNUMBER(B47),IF(ABS(D47)&gt;ABS(E47),"X","J"),"")</f>
        <v/>
      </c>
    </row>
    <row r="48">
      <c r="D48" s="1">
        <f>IF(ISNUMBER(B48),B48*CrossSection!A48,"")</f>
        <v/>
      </c>
      <c r="E48" s="1">
        <f>IF(ISNUMBER(B48),-(PI()^2*CrossSection!B48*CrossSection!A48^2)/(48*C48^2),"")</f>
        <v/>
      </c>
      <c r="G48">
        <f>IF(ISNUMBER(B48),IF(ABS(D48)&gt;ABS(E48),"X","J"),"")</f>
        <v/>
      </c>
    </row>
    <row r="49">
      <c r="D49" s="1">
        <f>IF(ISNUMBER(B49),B49*CrossSection!A49,"")</f>
        <v/>
      </c>
      <c r="E49" s="1">
        <f>IF(ISNUMBER(B49),-(PI()^2*CrossSection!B49*CrossSection!A49^2)/(48*C49^2),"")</f>
        <v/>
      </c>
      <c r="G49">
        <f>IF(ISNUMBER(B49),IF(ABS(D49)&gt;ABS(E49),"X","J"),"")</f>
        <v/>
      </c>
    </row>
    <row r="50">
      <c r="D50" s="1">
        <f>IF(ISNUMBER(B50),B50*CrossSection!A50,"")</f>
        <v/>
      </c>
      <c r="E50" s="1">
        <f>IF(ISNUMBER(B50),-(PI()^2*CrossSection!B50*CrossSection!A50^2)/(48*C50^2),"")</f>
        <v/>
      </c>
      <c r="G50">
        <f>IF(ISNUMBER(B50),IF(ABS(D50)&gt;ABS(E50),"X","J"),"")</f>
        <v/>
      </c>
    </row>
    <row r="51">
      <c r="D51" s="1">
        <f>IF(ISNUMBER(B51),B51*CrossSection!A51,"")</f>
        <v/>
      </c>
      <c r="E51" s="1">
        <f>IF(ISNUMBER(B51),-(PI()^2*CrossSection!B51*CrossSection!A51^2)/(48*C51^2),"")</f>
        <v/>
      </c>
      <c r="G51">
        <f>IF(ISNUMBER(B51),IF(ABS(D51)&gt;ABS(E51),"X","J"),"")</f>
        <v/>
      </c>
    </row>
    <row r="52">
      <c r="D52" s="1">
        <f>IF(ISNUMBER(B52),B52*CrossSection!A52,"")</f>
        <v/>
      </c>
      <c r="E52" s="1">
        <f>IF(ISNUMBER(B52),-(PI()^2*CrossSection!B52*CrossSection!A52^2)/(48*C52^2),"")</f>
        <v/>
      </c>
      <c r="G52">
        <f>IF(ISNUMBER(B52),IF(ABS(D52)&gt;ABS(E52),"X","J"),"")</f>
        <v/>
      </c>
    </row>
    <row r="53">
      <c r="D53" s="1">
        <f>IF(ISNUMBER(B53),B53*CrossSection!A53,"")</f>
        <v/>
      </c>
      <c r="E53" s="1">
        <f>IF(ISNUMBER(B53),-(PI()^2*CrossSection!B53*CrossSection!A53^2)/(48*C53^2),"")</f>
        <v/>
      </c>
      <c r="G53">
        <f>IF(ISNUMBER(B53),IF(ABS(D53)&gt;ABS(E53),"X","J"),"")</f>
        <v/>
      </c>
    </row>
    <row r="54">
      <c r="D54" s="1">
        <f>IF(ISNUMBER(B54),B54*CrossSection!A54,"")</f>
        <v/>
      </c>
      <c r="E54" s="1">
        <f>IF(ISNUMBER(B54),-(PI()^2*CrossSection!B54*CrossSection!A54^2)/(48*C54^2),"")</f>
        <v/>
      </c>
      <c r="G54">
        <f>IF(ISNUMBER(B54),IF(ABS(D54)&gt;ABS(E54),"X","J"),"")</f>
        <v/>
      </c>
    </row>
    <row r="55">
      <c r="D55" s="1">
        <f>IF(ISNUMBER(B55),B55*CrossSection!A55,"")</f>
        <v/>
      </c>
      <c r="E55" s="1">
        <f>IF(ISNUMBER(B55),-(PI()^2*CrossSection!B55*CrossSection!A55^2)/(48*C55^2),"")</f>
        <v/>
      </c>
      <c r="G55">
        <f>IF(ISNUMBER(B55),IF(ABS(D55)&gt;ABS(E55),"X","J"),"")</f>
        <v/>
      </c>
    </row>
    <row r="56">
      <c r="D56" s="1">
        <f>IF(ISNUMBER(B56),B56*CrossSection!A56,"")</f>
        <v/>
      </c>
      <c r="G56">
        <f>IF(ISNUMBER(B56),IF(ABS(D56)&gt;ABS(E56),"X","J"),"")</f>
        <v/>
      </c>
    </row>
    <row r="57">
      <c r="D57" s="1">
        <f>IF(ISNUMBER(B57),B57*CrossSection!A57,"")</f>
        <v/>
      </c>
      <c r="G57">
        <f>IF(ISNUMBER(B57),IF(ABS(D57)&gt;ABS(E57),"X","J"),"")</f>
        <v/>
      </c>
    </row>
    <row r="58">
      <c r="D58" s="1">
        <f>IF(ISNUMBER(B58),B58*CrossSection!A58,"")</f>
        <v/>
      </c>
      <c r="G58">
        <f>IF(ISNUMBER(B58),IF(ABS(D58)&gt;ABS(E58),"X","J"),"")</f>
        <v/>
      </c>
    </row>
    <row r="59">
      <c r="D59" s="1">
        <f>IF(ISNUMBER(B59),B59*CrossSection!A59,"")</f>
        <v/>
      </c>
      <c r="G59">
        <f>IF(ISNUMBER(B59),IF(ABS(D59)&gt;ABS(E59),"X","J"),"")</f>
        <v/>
      </c>
    </row>
    <row r="60">
      <c r="D60" s="1">
        <f>IF(ISNUMBER(B60),B60*CrossSection!A60,"")</f>
        <v/>
      </c>
      <c r="G60">
        <f>IF(ISNUMBER(B60),IF(ABS(D60)&gt;ABS(E60),"X","J"),"")</f>
        <v/>
      </c>
    </row>
    <row r="61">
      <c r="D61" s="1">
        <f>IF(ISNUMBER(B61),B61*CrossSection!A61,"")</f>
        <v/>
      </c>
      <c r="G61">
        <f>IF(ISNUMBER(B61),IF(ABS(D61)&gt;ABS(E61),"X","J"),"")</f>
        <v/>
      </c>
    </row>
    <row r="62">
      <c r="D62" s="1">
        <f>IF(ISNUMBER(B62),B62*CrossSection!A62,"")</f>
        <v/>
      </c>
      <c r="G62">
        <f>IF(ISNUMBER(B62),IF(ABS(D62)&gt;ABS(E62),"X","J"),"")</f>
        <v/>
      </c>
    </row>
    <row r="63">
      <c r="D63" s="1">
        <f>IF(ISNUMBER(B63),B63*CrossSection!A63,"")</f>
        <v/>
      </c>
      <c r="G63">
        <f>IF(ISNUMBER(B63),IF(ABS(D63)&gt;ABS(E63),"X","J"),"")</f>
        <v/>
      </c>
    </row>
    <row r="64">
      <c r="D64" s="1">
        <f>IF(ISNUMBER(B64),B64*CrossSection!A64,"")</f>
        <v/>
      </c>
      <c r="G64">
        <f>IF(ISNUMBER(B64),IF(ABS(D64)&gt;ABS(E64),"X","J"),"")</f>
        <v/>
      </c>
    </row>
    <row r="65">
      <c r="D65" s="1">
        <f>IF(ISNUMBER(B65),B65*CrossSection!A65,"")</f>
        <v/>
      </c>
      <c r="G65">
        <f>IF(ISNUMBER(B65),IF(ABS(D65)&gt;ABS(E65),"X","J"),"")</f>
        <v/>
      </c>
    </row>
    <row r="66">
      <c r="D66" s="1">
        <f>IF(ISNUMBER(B66),B66*CrossSection!A66,"")</f>
        <v/>
      </c>
      <c r="G66">
        <f>IF(ISNUMBER(B66),IF(ABS(D66)&gt;ABS(E66),"X","J"),"")</f>
        <v/>
      </c>
    </row>
    <row r="67">
      <c r="D67" s="1">
        <f>IF(ISNUMBER(B67),B67*CrossSection!A67,"")</f>
        <v/>
      </c>
      <c r="G67">
        <f>IF(ISNUMBER(B67),IF(ABS(D67)&gt;ABS(E67),"X","J"),"")</f>
        <v/>
      </c>
    </row>
    <row r="68">
      <c r="D68" s="1">
        <f>IF(ISNUMBER(B68),B68*CrossSection!A68,"")</f>
        <v/>
      </c>
      <c r="G68">
        <f>IF(ISNUMBER(B68),IF(ABS(D68)&gt;ABS(E68),"X","J"),"")</f>
        <v/>
      </c>
    </row>
    <row r="69">
      <c r="D69" s="1">
        <f>IF(ISNUMBER(B69),B69*CrossSection!A69,"")</f>
        <v/>
      </c>
      <c r="G69">
        <f>IF(ISNUMBER(B69),IF(ABS(D69)&gt;ABS(E69),"X","J"),"")</f>
        <v/>
      </c>
    </row>
    <row r="70">
      <c r="D70" s="1">
        <f>IF(ISNUMBER(B70),B70*CrossSection!A70,"")</f>
        <v/>
      </c>
      <c r="G70">
        <f>IF(ISNUMBER(B70),IF(ABS(D70)&gt;ABS(E70),"X","J"),"")</f>
        <v/>
      </c>
    </row>
    <row r="71">
      <c r="D71" s="1">
        <f>IF(ISNUMBER(B71),B71*CrossSection!A71,"")</f>
        <v/>
      </c>
      <c r="G71">
        <f>IF(ISNUMBER(B71),IF(ABS(D71)&gt;ABS(E71),"X","J"),"")</f>
        <v/>
      </c>
    </row>
    <row r="72">
      <c r="D72" s="1">
        <f>IF(ISNUMBER(B72),B72*CrossSection!A72,"")</f>
        <v/>
      </c>
      <c r="G72">
        <f>IF(ISNUMBER(B72),IF(ABS(D72)&gt;ABS(E72),"X","J"),"")</f>
        <v/>
      </c>
    </row>
    <row r="73">
      <c r="D73" s="1">
        <f>IF(ISNUMBER(B73),B73*CrossSection!A73,"")</f>
        <v/>
      </c>
      <c r="G73">
        <f>IF(ISNUMBER(B73),IF(ABS(D73)&gt;ABS(E73),"X","J"),"")</f>
        <v/>
      </c>
    </row>
    <row r="74">
      <c r="D74" s="1">
        <f>IF(ISNUMBER(B74),B74*CrossSection!A74,"")</f>
        <v/>
      </c>
      <c r="G74">
        <f>IF(ISNUMBER(B74),IF(ABS(D74)&gt;ABS(E74),"X","J"),"")</f>
        <v/>
      </c>
    </row>
    <row r="75">
      <c r="D75" s="1">
        <f>IF(ISNUMBER(B75),B75*CrossSection!A75,"")</f>
        <v/>
      </c>
      <c r="G75">
        <f>IF(ISNUMBER(B75),IF(ABS(D75)&gt;ABS(E75),"X","J"),"")</f>
        <v/>
      </c>
    </row>
    <row r="76">
      <c r="D76" s="1">
        <f>IF(ISNUMBER(B76),B76*CrossSection!A76,"")</f>
        <v/>
      </c>
      <c r="G76">
        <f>IF(ISNUMBER(B76),IF(ABS(D76)&gt;ABS(E76),"X","J"),"")</f>
        <v/>
      </c>
    </row>
    <row r="77">
      <c r="D77" s="1">
        <f>IF(ISNUMBER(B77),B77*CrossSection!A77,"")</f>
        <v/>
      </c>
      <c r="G77">
        <f>IF(ISNUMBER(B77),IF(ABS(D77)&gt;ABS(E77),"X","J"),"")</f>
        <v/>
      </c>
    </row>
    <row r="78">
      <c r="D78" s="1">
        <f>IF(ISNUMBER(B78),B78*CrossSection!A78,"")</f>
        <v/>
      </c>
    </row>
    <row r="79">
      <c r="D79" s="1">
        <f>IF(ISNUMBER(B79),B79*CrossSection!A79,"")</f>
        <v/>
      </c>
    </row>
    <row r="80">
      <c r="D80" s="1">
        <f>IF(ISNUMBER(B80),B80*CrossSection!A80,"")</f>
        <v/>
      </c>
    </row>
    <row r="81">
      <c r="D81" s="1">
        <f>IF(ISNUMBER(B81),B81*CrossSection!A81,"")</f>
        <v/>
      </c>
    </row>
    <row r="82">
      <c r="D82" s="1">
        <f>IF(ISNUMBER(B82),B82*CrossSection!A82,"")</f>
        <v/>
      </c>
    </row>
    <row r="83">
      <c r="D83" s="1">
        <f>IF(ISNUMBER(B83),B83*CrossSection!A83,"")</f>
        <v/>
      </c>
    </row>
    <row r="84">
      <c r="D84" s="1">
        <f>IF(ISNUMBER(B84),B84*CrossSection!A84,"")</f>
        <v/>
      </c>
    </row>
    <row r="85">
      <c r="D85" s="1">
        <f>IF(ISNUMBER(B85),B85*CrossSection!A85,"")</f>
        <v/>
      </c>
    </row>
    <row r="86">
      <c r="D86" s="1">
        <f>IF(ISNUMBER(B86),B86*CrossSection!A86,"")</f>
        <v/>
      </c>
    </row>
    <row r="87">
      <c r="D87" s="1">
        <f>IF(ISNUMBER(B87),B87*CrossSection!A87,"")</f>
        <v/>
      </c>
    </row>
    <row r="88">
      <c r="D88" s="1">
        <f>IF(ISNUMBER(B88),B88*CrossSection!A88,"")</f>
        <v/>
      </c>
    </row>
    <row r="89">
      <c r="D89" s="1">
        <f>IF(ISNUMBER(B89),B89*CrossSection!A89,"")</f>
        <v/>
      </c>
    </row>
    <row r="90">
      <c r="D90" s="1">
        <f>IF(ISNUMBER(B90),B90*CrossSection!A90,"")</f>
        <v/>
      </c>
    </row>
    <row r="91">
      <c r="D91" s="1">
        <f>IF(ISNUMBER(B91),B91*CrossSection!A91,"")</f>
        <v/>
      </c>
    </row>
    <row r="92">
      <c r="D92" s="1">
        <f>IF(ISNUMBER(B92),B92*CrossSection!A92,"")</f>
        <v/>
      </c>
    </row>
    <row r="93">
      <c r="D93" s="1">
        <f>IF(ISNUMBER(B93),B93*CrossSection!A93,"")</f>
        <v/>
      </c>
    </row>
    <row r="94">
      <c r="D94" s="1">
        <f>IF(ISNUMBER(B94),B94*CrossSection!A94,"")</f>
        <v/>
      </c>
    </row>
    <row r="95">
      <c r="D95" s="1">
        <f>IF(ISNUMBER(B95),B95*CrossSection!A95,"")</f>
        <v/>
      </c>
    </row>
    <row r="96">
      <c r="D96" s="1">
        <f>IF(ISNUMBER(B96),B96*CrossSection!A96,"")</f>
        <v/>
      </c>
    </row>
    <row r="97">
      <c r="D97" s="1">
        <f>IF(ISNUMBER(B97),B97*CrossSection!A97,"")</f>
        <v/>
      </c>
    </row>
    <row r="98">
      <c r="D98" s="1">
        <f>IF(ISNUMBER(B98),B98*CrossSection!A98,"")</f>
        <v/>
      </c>
    </row>
    <row r="99">
      <c r="D99" s="1">
        <f>IF(ISNUMBER(B99),B99*CrossSection!A99,"")</f>
        <v/>
      </c>
    </row>
    <row r="100">
      <c r="D100" s="1">
        <f>IF(ISNUMBER(B100),B100*CrossSection!A100,"")</f>
        <v/>
      </c>
    </row>
    <row r="101">
      <c r="D101" s="1">
        <f>IF(ISNUMBER(B101),B101*CrossSection!A101,"")</f>
        <v/>
      </c>
    </row>
    <row r="102">
      <c r="D102" s="1">
        <f>IF(ISNUMBER(B102),B102*CrossSection!A102,"")</f>
        <v/>
      </c>
    </row>
    <row r="103">
      <c r="D103" s="1">
        <f>IF(ISNUMBER(B103),B103*CrossSection!A103,"")</f>
        <v/>
      </c>
    </row>
    <row r="104">
      <c r="D104" s="1">
        <f>IF(ISNUMBER(B104),B104*CrossSection!A104,"")</f>
        <v/>
      </c>
    </row>
    <row r="105">
      <c r="D105" s="1">
        <f>IF(ISNUMBER(B105),B105*CrossSection!A105,"")</f>
        <v/>
      </c>
    </row>
    <row r="106">
      <c r="D106" s="1">
        <f>IF(ISNUMBER(B106),B106*CrossSection!A106,"")</f>
        <v/>
      </c>
    </row>
    <row r="107">
      <c r="D107" s="1">
        <f>IF(ISNUMBER(B107),B107*CrossSection!A107,"")</f>
        <v/>
      </c>
    </row>
    <row r="108">
      <c r="D108" s="1">
        <f>IF(ISNUMBER(B108),B108*CrossSection!A108,"")</f>
        <v/>
      </c>
    </row>
    <row r="109">
      <c r="D109" s="1">
        <f>IF(ISNUMBER(B109),B109*CrossSection!A109,"")</f>
        <v/>
      </c>
    </row>
    <row r="110">
      <c r="D110" s="1">
        <f>IF(ISNUMBER(B110),B110*CrossSection!A110,"")</f>
        <v/>
      </c>
    </row>
    <row r="111">
      <c r="D111" s="1">
        <f>IF(ISNUMBER(B111),B111*CrossSection!A111,"")</f>
        <v/>
      </c>
    </row>
    <row r="112">
      <c r="D112" s="1">
        <f>IF(ISNUMBER(B112),B112*CrossSection!A112,"")</f>
        <v/>
      </c>
    </row>
    <row r="113">
      <c r="D113" s="1">
        <f>IF(ISNUMBER(B113),B113*CrossSection!A113,"")</f>
        <v/>
      </c>
    </row>
    <row r="114">
      <c r="D114" s="1">
        <f>IF(ISNUMBER(B114),B114*CrossSection!A114,"")</f>
        <v/>
      </c>
    </row>
    <row r="115">
      <c r="D115" s="1">
        <f>IF(ISNUMBER(B115),B115*CrossSection!A115,"")</f>
        <v/>
      </c>
    </row>
    <row r="116">
      <c r="D116" s="1">
        <f>IF(ISNUMBER(B116),B116*CrossSection!A116,"")</f>
        <v/>
      </c>
    </row>
    <row r="117">
      <c r="D117" s="1">
        <f>IF(ISNUMBER(B117),B117*CrossSection!A117,"")</f>
        <v/>
      </c>
    </row>
    <row r="118">
      <c r="D118" s="1">
        <f>IF(ISNUMBER(B118),B118*CrossSection!A118,"")</f>
        <v/>
      </c>
    </row>
    <row r="119">
      <c r="D119" s="1">
        <f>IF(ISNUMBER(B119),B119*CrossSection!A119,"")</f>
        <v/>
      </c>
    </row>
    <row r="120">
      <c r="D120" s="1">
        <f>IF(ISNUMBER(B120),B120*CrossSection!A120,"")</f>
        <v/>
      </c>
    </row>
    <row r="121">
      <c r="D121" s="1">
        <f>IF(ISNUMBER(B121),B121*CrossSection!A121,"")</f>
        <v/>
      </c>
    </row>
    <row r="122">
      <c r="D122" s="1">
        <f>IF(ISNUMBER(B122),B122*CrossSection!A122,"")</f>
        <v/>
      </c>
    </row>
    <row r="123">
      <c r="D123" s="1">
        <f>IF(ISNUMBER(B123),B123*CrossSection!A123,"")</f>
        <v/>
      </c>
    </row>
    <row r="124">
      <c r="D124" s="1">
        <f>IF(ISNUMBER(B124),B124*CrossSection!A124,"")</f>
        <v/>
      </c>
    </row>
    <row r="125">
      <c r="D125" s="1">
        <f>IF(ISNUMBER(B125),B125*CrossSection!A125,"")</f>
        <v/>
      </c>
    </row>
    <row r="126">
      <c r="D126" s="1">
        <f>IF(ISNUMBER(B126),B126*CrossSection!A126,"")</f>
        <v/>
      </c>
    </row>
    <row r="127">
      <c r="D127" s="1">
        <f>IF(ISNUMBER(B127),B127*CrossSection!A127,"")</f>
        <v/>
      </c>
    </row>
    <row r="128">
      <c r="D128" s="1">
        <f>IF(ISNUMBER(B128),B128*CrossSection!A128,"")</f>
        <v/>
      </c>
    </row>
    <row r="129">
      <c r="D129" s="1">
        <f>IF(ISNUMBER(B129),B129*CrossSection!A129,"")</f>
        <v/>
      </c>
    </row>
    <row r="130">
      <c r="D130" s="1">
        <f>IF(ISNUMBER(B130),B130*CrossSection!A130,"")</f>
        <v/>
      </c>
    </row>
    <row r="131">
      <c r="D131" s="1">
        <f>IF(ISNUMBER(B131),B131*CrossSection!A131,"")</f>
        <v/>
      </c>
    </row>
    <row r="132">
      <c r="D132" s="1">
        <f>IF(ISNUMBER(B132),B132*CrossSection!A132,"")</f>
        <v/>
      </c>
    </row>
    <row r="133">
      <c r="D133" s="1">
        <f>IF(ISNUMBER(B133),B133*CrossSection!A133,"")</f>
        <v/>
      </c>
    </row>
    <row r="134">
      <c r="D134" s="1">
        <f>IF(ISNUMBER(B134),B134*CrossSection!A134,"")</f>
        <v/>
      </c>
    </row>
    <row r="135">
      <c r="D135" s="1">
        <f>IF(ISNUMBER(B135),B135*CrossSection!A135,"")</f>
        <v/>
      </c>
    </row>
    <row r="136">
      <c r="D136" s="1">
        <f>IF(ISNUMBER(B136),B136*CrossSection!A136,"")</f>
        <v/>
      </c>
    </row>
    <row r="137">
      <c r="D137" s="1">
        <f>IF(ISNUMBER(B137),B137*CrossSection!A137,"")</f>
        <v/>
      </c>
    </row>
    <row r="138">
      <c r="D138" s="1">
        <f>IF(ISNUMBER(B138),B138*CrossSection!A138,"")</f>
        <v/>
      </c>
    </row>
    <row r="139">
      <c r="D139" s="1">
        <f>IF(ISNUMBER(B139),B139*CrossSection!A139,"")</f>
        <v/>
      </c>
    </row>
    <row r="140">
      <c r="D140" s="1">
        <f>IF(ISNUMBER(B140),B140*CrossSection!A140,"")</f>
        <v/>
      </c>
    </row>
    <row r="141">
      <c r="D141" s="1">
        <f>IF(ISNUMBER(B141),B141*CrossSection!A141,"")</f>
        <v/>
      </c>
    </row>
    <row r="142">
      <c r="D142" s="1">
        <f>IF(ISNUMBER(B142),B142*CrossSection!A142,"")</f>
        <v/>
      </c>
    </row>
    <row r="143">
      <c r="D143" s="1">
        <f>IF(ISNUMBER(B143),B143*CrossSection!A143,"")</f>
        <v/>
      </c>
    </row>
    <row r="144">
      <c r="D144" s="1">
        <f>IF(ISNUMBER(B144),B144*CrossSection!A144,"")</f>
        <v/>
      </c>
    </row>
    <row r="145">
      <c r="D145" s="1">
        <f>IF(ISNUMBER(B145),B145*CrossSection!A145,"")</f>
        <v/>
      </c>
    </row>
    <row r="146">
      <c r="D146" s="1">
        <f>IF(ISNUMBER(B146),B146*CrossSection!A146,"")</f>
        <v/>
      </c>
    </row>
    <row r="147">
      <c r="D147" s="1">
        <f>IF(ISNUMBER(B147),B147*CrossSection!A147,"")</f>
        <v/>
      </c>
    </row>
    <row r="148">
      <c r="D148" s="1">
        <f>IF(ISNUMBER(B148),B148*CrossSection!A148,"")</f>
        <v/>
      </c>
    </row>
    <row r="149">
      <c r="D149" s="1">
        <f>IF(ISNUMBER(B149),B149*CrossSection!A149,"")</f>
        <v/>
      </c>
    </row>
    <row r="150">
      <c r="D150" s="1">
        <f>IF(ISNUMBER(B150),B150*CrossSection!A150,"")</f>
        <v/>
      </c>
    </row>
    <row r="151">
      <c r="D151" s="1">
        <f>IF(ISNUMBER(B151),B151*CrossSection!A151,"")</f>
        <v/>
      </c>
    </row>
    <row r="152">
      <c r="D152" s="1">
        <f>IF(ISNUMBER(B152),B152*CrossSection!A152,"")</f>
        <v/>
      </c>
    </row>
    <row r="153">
      <c r="D153" s="1">
        <f>IF(ISNUMBER(B153),B153*CrossSection!A153,"")</f>
        <v/>
      </c>
    </row>
    <row r="154">
      <c r="D154" s="1">
        <f>IF(ISNUMBER(B154),B154*CrossSection!A154,"")</f>
        <v/>
      </c>
    </row>
    <row r="155">
      <c r="D155" s="1">
        <f>IF(ISNUMBER(B155),B155*CrossSection!A155,"")</f>
        <v/>
      </c>
    </row>
    <row r="156">
      <c r="D156" s="1">
        <f>IF(ISNUMBER(B156),B156*CrossSection!A156,"")</f>
        <v/>
      </c>
    </row>
    <row r="157">
      <c r="D157" s="1">
        <f>IF(ISNUMBER(B157),B157*CrossSection!A157,"")</f>
        <v/>
      </c>
    </row>
    <row r="158">
      <c r="D158" s="1">
        <f>IF(ISNUMBER(B158),B158*CrossSection!A158,"")</f>
        <v/>
      </c>
    </row>
    <row r="159">
      <c r="D159" s="1">
        <f>IF(ISNUMBER(B159),B159*CrossSection!A159,"")</f>
        <v/>
      </c>
    </row>
    <row r="160">
      <c r="D160" s="1">
        <f>IF(ISNUMBER(B160),B160*CrossSection!A160,"")</f>
        <v/>
      </c>
    </row>
    <row r="161">
      <c r="D161" s="1">
        <f>IF(ISNUMBER(B161),B161*CrossSection!A161,"")</f>
        <v/>
      </c>
    </row>
    <row r="162">
      <c r="D162" s="1">
        <f>IF(ISNUMBER(B162),B162*CrossSection!A162,"")</f>
        <v/>
      </c>
    </row>
    <row r="163">
      <c r="D163" s="1">
        <f>IF(ISNUMBER(B163),B163*CrossSection!A163,"")</f>
        <v/>
      </c>
    </row>
    <row r="164">
      <c r="D164" s="1">
        <f>IF(ISNUMBER(B164),B164*CrossSection!A164,"")</f>
        <v/>
      </c>
    </row>
    <row r="165">
      <c r="D165" s="1">
        <f>IF(ISNUMBER(B165),B165*CrossSection!A165,"")</f>
        <v/>
      </c>
    </row>
    <row r="166">
      <c r="D166" s="1">
        <f>IF(ISNUMBER(B166),B166*CrossSection!A166,"")</f>
        <v/>
      </c>
    </row>
    <row r="167">
      <c r="D167" s="1">
        <f>IF(ISNUMBER(B167),B167*CrossSection!A167,"")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2020-03-12T20:35:42Z</dcterms:created>
  <dcterms:modified xsi:type="dcterms:W3CDTF">2021-11-21T23:47:08Z</dcterms:modified>
  <cp:lastModifiedBy>Marius Juston</cp:lastModifiedBy>
</cp:coreProperties>
</file>