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 defaultThemeVersion="124226"/>
  <bookViews>
    <workbookView xWindow="-120" yWindow="-120" windowWidth="19440" windowHeight="10320"/>
  </bookViews>
  <sheets>
    <sheet name="Make or buy" sheetId="1" r:id="rId1"/>
    <sheet name="Diagrammdaten" sheetId="2" r:id="rId2"/>
  </sheets>
  <definedNames>
    <definedName name="Bezugspreis">'Make or buy'!$C$10</definedName>
    <definedName name="diagrammbeschriftung">Diagrammdaten!$F$9</definedName>
    <definedName name="FixkostenEigenfertigung">'Make or buy'!$G$13</definedName>
    <definedName name="Herstellkosten">'Make or buy'!$G$10</definedName>
    <definedName name="stückzahl">'Make or buy'!$C$12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12" i="1"/>
  <c r="G13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2" i="2"/>
  <c r="G8" i="1"/>
  <c r="A3" i="2" l="1"/>
  <c r="G9" i="1"/>
  <c r="G5" i="1"/>
  <c r="G6" i="1" s="1"/>
  <c r="G10" i="1" s="1"/>
  <c r="C6" i="1"/>
  <c r="C30" i="2"/>
  <c r="C57" i="2"/>
  <c r="C76" i="2"/>
  <c r="C13" i="2"/>
  <c r="C97" i="2"/>
  <c r="C77" i="2"/>
  <c r="C12" i="2"/>
  <c r="G14" i="1" l="1"/>
  <c r="C7" i="1"/>
  <c r="C8" i="1" s="1"/>
  <c r="C89" i="2"/>
  <c r="C64" i="2"/>
  <c r="C65" i="2"/>
  <c r="C29" i="2"/>
  <c r="C63" i="2"/>
  <c r="C88" i="2"/>
  <c r="C27" i="2"/>
  <c r="C84" i="2"/>
  <c r="C53" i="2"/>
  <c r="C11" i="2"/>
  <c r="C87" i="2"/>
  <c r="C96" i="2"/>
  <c r="C100" i="2"/>
  <c r="C15" i="2"/>
  <c r="C58" i="2"/>
  <c r="C61" i="2"/>
  <c r="C86" i="2"/>
  <c r="C26" i="2"/>
  <c r="C54" i="2"/>
  <c r="C56" i="2"/>
  <c r="C24" i="2"/>
  <c r="C8" i="2"/>
  <c r="C99" i="2"/>
  <c r="C70" i="2"/>
  <c r="C14" i="2"/>
  <c r="C16" i="2"/>
  <c r="C50" i="2"/>
  <c r="C39" i="2"/>
  <c r="C66" i="2"/>
  <c r="C23" i="2"/>
  <c r="C36" i="2"/>
  <c r="C45" i="2"/>
  <c r="C95" i="2"/>
  <c r="C75" i="2"/>
  <c r="C22" i="2"/>
  <c r="C92" i="2"/>
  <c r="C19" i="2"/>
  <c r="C83" i="2"/>
  <c r="C94" i="2"/>
  <c r="C81" i="2"/>
  <c r="C49" i="2"/>
  <c r="C46" i="2"/>
  <c r="C17" i="2"/>
  <c r="C31" i="2"/>
  <c r="C32" i="2"/>
  <c r="C4" i="2"/>
  <c r="C62" i="2"/>
  <c r="C33" i="2"/>
  <c r="C72" i="2"/>
  <c r="C38" i="2"/>
  <c r="C34" i="2"/>
  <c r="C7" i="2"/>
  <c r="C28" i="2"/>
  <c r="C101" i="2"/>
  <c r="C79" i="2"/>
  <c r="C35" i="2"/>
  <c r="C78" i="2"/>
  <c r="C80" i="2"/>
  <c r="C82" i="2"/>
  <c r="C48" i="2"/>
  <c r="C52" i="2"/>
  <c r="C42" i="2"/>
  <c r="C59" i="2"/>
  <c r="C21" i="2"/>
  <c r="C9" i="2"/>
  <c r="C90" i="2"/>
  <c r="C6" i="2"/>
  <c r="C60" i="2"/>
  <c r="C69" i="2"/>
  <c r="C25" i="2"/>
  <c r="C44" i="2"/>
  <c r="C68" i="2"/>
  <c r="C3" i="2"/>
  <c r="C37" i="2"/>
  <c r="C73" i="2"/>
  <c r="C93" i="2"/>
  <c r="C51" i="2"/>
  <c r="C98" i="2"/>
  <c r="C41" i="2"/>
  <c r="C20" i="2"/>
  <c r="C40" i="2"/>
  <c r="C85" i="2"/>
  <c r="C47" i="2"/>
  <c r="C91" i="2"/>
  <c r="C5" i="2"/>
  <c r="C10" i="2"/>
  <c r="C74" i="2"/>
  <c r="C67" i="2"/>
  <c r="C71" i="2"/>
  <c r="C18" i="2"/>
  <c r="C43" i="2"/>
  <c r="C55" i="2"/>
  <c r="C9" i="1" l="1"/>
  <c r="C10" i="1" s="1"/>
  <c r="I14" i="1" s="1"/>
  <c r="C14" i="1" l="1"/>
  <c r="B2" i="2"/>
  <c r="B17" i="2"/>
  <c r="B41" i="2"/>
  <c r="B61" i="2"/>
  <c r="B85" i="2"/>
  <c r="B3" i="2"/>
  <c r="B22" i="2"/>
  <c r="B30" i="2"/>
  <c r="B38" i="2"/>
  <c r="B46" i="2"/>
  <c r="B54" i="2"/>
  <c r="B62" i="2"/>
  <c r="B70" i="2"/>
  <c r="B78" i="2"/>
  <c r="B86" i="2"/>
  <c r="B94" i="2"/>
  <c r="B4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6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9" i="2"/>
  <c r="B13" i="2"/>
  <c r="B21" i="2"/>
  <c r="B25" i="2"/>
  <c r="B29" i="2"/>
  <c r="B33" i="2"/>
  <c r="B37" i="2"/>
  <c r="B45" i="2"/>
  <c r="B49" i="2"/>
  <c r="B53" i="2"/>
  <c r="B57" i="2"/>
  <c r="B65" i="2"/>
  <c r="B69" i="2"/>
  <c r="B73" i="2"/>
  <c r="B77" i="2"/>
  <c r="B81" i="2"/>
  <c r="B89" i="2"/>
  <c r="B93" i="2"/>
  <c r="B97" i="2"/>
  <c r="B101" i="2"/>
  <c r="B5" i="2"/>
  <c r="B10" i="2"/>
  <c r="B14" i="2"/>
  <c r="B18" i="2"/>
  <c r="B26" i="2"/>
  <c r="B34" i="2"/>
  <c r="B42" i="2"/>
  <c r="B50" i="2"/>
  <c r="B58" i="2"/>
  <c r="B66" i="2"/>
  <c r="B74" i="2"/>
  <c r="B82" i="2"/>
  <c r="B90" i="2"/>
  <c r="B98" i="2"/>
</calcChain>
</file>

<file path=xl/sharedStrings.xml><?xml version="1.0" encoding="utf-8"?>
<sst xmlns="http://schemas.openxmlformats.org/spreadsheetml/2006/main" count="37" uniqueCount="32">
  <si>
    <t>Zieleinkaufspreis</t>
  </si>
  <si>
    <t>Bareinkaufspreis</t>
  </si>
  <si>
    <t>Bezugspreis</t>
  </si>
  <si>
    <t>Betrag</t>
  </si>
  <si>
    <t>%</t>
  </si>
  <si>
    <t>Fremdbezug</t>
  </si>
  <si>
    <t>Fertigungsmaterial</t>
  </si>
  <si>
    <t>Materialgemeinkosten</t>
  </si>
  <si>
    <t>Materialkosten</t>
  </si>
  <si>
    <t>Fertigungslöhne</t>
  </si>
  <si>
    <t>Fertigungsgemeinkosten</t>
  </si>
  <si>
    <t>Fertigungskosten</t>
  </si>
  <si>
    <t>Herstellkosten</t>
  </si>
  <si>
    <t>Stückzahl</t>
  </si>
  <si>
    <t>Fixkosten Eigenfertigung</t>
  </si>
  <si>
    <t>Kosten Fremdbezug</t>
  </si>
  <si>
    <t>Kosten Eigenfertigung</t>
  </si>
  <si>
    <t>Eigenfertigung</t>
  </si>
  <si>
    <t>Menge</t>
  </si>
  <si>
    <t>Eigenfertigung vs. Fremdbezug (Make or buy)</t>
  </si>
  <si>
    <t>Listenpreis</t>
  </si>
  <si>
    <t>eingeräumter Rabatt</t>
  </si>
  <si>
    <t>Skonto</t>
  </si>
  <si>
    <t>kalkulierte Bezugskosten</t>
  </si>
  <si>
    <t>Diagrammvorgaben</t>
  </si>
  <si>
    <t>Startwert:</t>
  </si>
  <si>
    <t>Intervall:</t>
  </si>
  <si>
    <t>Diagrammbeschriftung</t>
  </si>
  <si>
    <t>kritische Menge</t>
  </si>
  <si>
    <t>TEXT(fixkosten/(bezugspreis-herstellkosten)</t>
  </si>
  <si>
    <t>=VERKETTEN("Eigenfertigung günstiger ab: ";TEXT(fixkosten/(bezugspreis-herstellkosten);"000.0");" Stück")</t>
  </si>
  <si>
    <t>=herstellkosten*A2+fixkosten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</si>
</sst>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#,##0.00\ &quot;€&quot;"/>
    <numFmt numFmtId="165" formatCode="#,##0_ ;\-#,##0\ "/>
  </numFmts>
  <fonts count="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4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6" fontId="2" fillId="0" borderId="0" xfId="0" quotePrefix="1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4" fontId="1" fillId="0" borderId="0" xfId="0" applyNumberFormat="1" applyFont="1"/>
    <xf numFmtId="165" fontId="0" fillId="0" borderId="0" xfId="0" applyNumberFormat="1"/>
    <xf numFmtId="0" fontId="1" fillId="0" borderId="4" xfId="0" applyFont="1" applyBorder="1"/>
    <xf numFmtId="164" fontId="1" fillId="0" borderId="4" xfId="0" applyNumberFormat="1" applyFont="1" applyBorder="1"/>
    <xf numFmtId="10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'Make or buy'!$A$1</c:f>
          <c:strCache>
            <c:ptCount val="1"/>
            <c:pt idx="0">
              <c:v>Eigenfertigung vs. Fremdbezug (Make or buy)</c:v>
            </c:pt>
          </c:strCache>
        </c:strRef>
      </c:tx>
      <c:layout>
        <c:manualLayout>
          <c:xMode val="edge"/>
          <c:yMode val="edge"/>
          <c:x val="1.1608750531408659E-2"/>
          <c:y val="1.457194899817850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84295528860266"/>
          <c:y val="0.14571948998178513"/>
          <c:w val="0.86860148641840607"/>
          <c:h val="0.5862676591655549"/>
        </c:manualLayout>
      </c:layout>
      <c:lineChart>
        <c:grouping val="standard"/>
        <c:varyColors val="0"/>
        <c:ser>
          <c:idx val="0"/>
          <c:order val="0"/>
          <c:tx>
            <c:strRef>
              <c:f>Diagrammdaten!$B$1</c:f>
              <c:strCache>
                <c:ptCount val="1"/>
                <c:pt idx="0">
                  <c:v>Fremdbezug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Diagrammdaten!$A$2:$A$101</c:f>
              <c:numCache>
                <c:formatCode>#,##0</c:formatCode>
                <c:ptCount val="10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</c:numCache>
            </c:numRef>
          </c:cat>
          <c:val>
            <c:numRef>
              <c:f>Diagrammdaten!$B$2:$B$101</c:f>
              <c:numCache>
                <c:formatCode>"€"#,##0_);[Red]\("€"#,##0\)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47-4C77-A093-279E17EBDC7B}"/>
            </c:ext>
          </c:extLst>
        </c:ser>
        <c:ser>
          <c:idx val="1"/>
          <c:order val="1"/>
          <c:tx>
            <c:strRef>
              <c:f>Diagrammdaten!$C$1</c:f>
              <c:strCache>
                <c:ptCount val="1"/>
                <c:pt idx="0">
                  <c:v>Eigenfertigung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Diagrammdaten!$A$2:$A$101</c:f>
              <c:numCache>
                <c:formatCode>#,##0</c:formatCode>
                <c:ptCount val="10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</c:numCache>
            </c:numRef>
          </c:cat>
          <c:val>
            <c:numRef>
              <c:f>Diagrammdaten!$C$2:$C$101</c:f>
              <c:numCache>
                <c:formatCode>"€"#,##0_);[Red]\("€"#,##0\)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47-4C77-A093-279E17EB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8752"/>
        <c:axId val="471980288"/>
      </c:lineChart>
      <c:catAx>
        <c:axId val="4719787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txPr>
          <a:bodyPr/>
          <a:lstStyle/>
          <a:p>
            <a:pPr>
              <a:defRPr sz="900"/>
            </a:pPr>
            <a:endParaRPr lang="de-DE"/>
          </a:p>
        </c:txPr>
        <c:crossAx val="471980288"/>
        <c:crosses val="autoZero"/>
        <c:auto val="1"/>
        <c:lblAlgn val="ctr"/>
        <c:lblOffset val="100"/>
        <c:noMultiLvlLbl val="0"/>
      </c:catAx>
      <c:valAx>
        <c:axId val="471980288"/>
        <c:scaling>
          <c:orientation val="minMax"/>
          <c:min val="0"/>
        </c:scaling>
        <c:delete val="0"/>
        <c:axPos val="l"/>
        <c:numFmt formatCode="#,##0\ &quot;€&quot;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4719787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571368058984158"/>
          <c:y val="0.90862326635400092"/>
          <c:w val="0.3362773524097781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47625</xdr:rowOff>
    </xdr:from>
    <xdr:to>
      <xdr:col>5</xdr:col>
      <xdr:colOff>622300</xdr:colOff>
      <xdr:row>35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647700</xdr:colOff>
      <xdr:row>29</xdr:row>
      <xdr:rowOff>0</xdr:rowOff>
    </xdr:from>
    <xdr:ext cx="8005268" cy="311496"/>
    <xdr:sp macro="" textlink="diagrammbeschriftung">
      <xdr:nvSpPr>
        <xdr:cNvPr id="4" name="Textfeld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080250" y="5035550"/>
          <a:ext cx="80052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fld id="{9EC80342-3C53-40D7-8F1C-01AF8445C178}" type="TxLink">
            <a:rPr lang="de-DE" sz="1400"/>
            <a:pPr/>
            <a:t>=VERKETTEN("Eigenfertigung günstiger ab: ";TEXT(fixkosten/(bezugspreis-herstellkosten);"000.0");" Stück")</a:t>
          </a:fld>
          <a:endParaRPr lang="de-DE" sz="1400"/>
        </a:p>
      </xdr:txBody>
    </xdr:sp>
    <xdr:clientData/>
  </xdr:oneCellAnchor>
  <xdr:twoCellAnchor editAs="oneCell">
    <xdr:from>
      <xdr:col>6</xdr:col>
      <xdr:colOff>984250</xdr:colOff>
      <xdr:row>16</xdr:row>
      <xdr:rowOff>12700</xdr:rowOff>
    </xdr:from>
    <xdr:to>
      <xdr:col>10</xdr:col>
      <xdr:colOff>836850</xdr:colOff>
      <xdr:row>18</xdr:row>
      <xdr:rowOff>29495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1D10EF56-B286-E7D2-D62F-A3CEED5C4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6800" y="2819400"/>
          <a:ext cx="3468925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J14"/>
  <sheetViews>
    <sheetView tabSelected="1" workbookViewId="0">
      <selection activeCell="I14" sqref="I14"/>
    </sheetView>
  </sheetViews>
  <sheetFormatPr baseColWidth="10" defaultColWidth="11" defaultRowHeight="12.75" x14ac:dyDescent="0.2"/>
  <cols>
    <col min="1" max="1" width="20.875" customWidth="1"/>
    <col min="2" max="2" width="7.375" customWidth="1"/>
    <col min="3" max="3" width="15" customWidth="1"/>
    <col min="4" max="4" width="4.5" customWidth="1"/>
    <col min="5" max="5" width="22.125" customWidth="1"/>
    <col min="6" max="6" width="8.125" bestFit="1" customWidth="1"/>
    <col min="7" max="7" width="16.5" customWidth="1"/>
    <col min="8" max="8" width="4.375" customWidth="1"/>
  </cols>
  <sheetData>
    <row r="1" spans="1:10" ht="18.75" thickBot="1" x14ac:dyDescent="0.3">
      <c r="A1" s="11" t="s">
        <v>19</v>
      </c>
    </row>
    <row r="2" spans="1:10" x14ac:dyDescent="0.2">
      <c r="A2" s="23" t="s">
        <v>5</v>
      </c>
      <c r="B2" s="23"/>
      <c r="C2" s="23"/>
      <c r="E2" s="23" t="s">
        <v>17</v>
      </c>
      <c r="F2" s="23"/>
      <c r="G2" s="23"/>
    </row>
    <row r="3" spans="1:10" x14ac:dyDescent="0.2">
      <c r="B3" s="12" t="s">
        <v>4</v>
      </c>
      <c r="C3" s="12" t="s">
        <v>3</v>
      </c>
      <c r="F3" s="12" t="s">
        <v>4</v>
      </c>
      <c r="G3" s="12" t="s">
        <v>3</v>
      </c>
    </row>
    <row r="4" spans="1:10" x14ac:dyDescent="0.2">
      <c r="A4" s="13" t="s">
        <v>20</v>
      </c>
      <c r="B4" s="13"/>
      <c r="C4" s="14">
        <v>87.9</v>
      </c>
      <c r="E4" s="13" t="s">
        <v>6</v>
      </c>
      <c r="F4" s="13"/>
      <c r="G4" s="14">
        <v>56</v>
      </c>
    </row>
    <row r="5" spans="1:10" x14ac:dyDescent="0.2">
      <c r="A5" t="s">
        <v>21</v>
      </c>
      <c r="B5" s="21">
        <v>9.6000000000000002E-2</v>
      </c>
      <c r="C5" s="2">
        <f>ROUND(C4*B5,2)</f>
        <v>8.44</v>
      </c>
      <c r="E5" t="s">
        <v>7</v>
      </c>
      <c r="F5" s="21">
        <v>0.12</v>
      </c>
      <c r="G5" s="2">
        <f>ROUND(G4*F5,2)</f>
        <v>6.72</v>
      </c>
    </row>
    <row r="6" spans="1:10" x14ac:dyDescent="0.2">
      <c r="A6" s="15" t="s">
        <v>0</v>
      </c>
      <c r="B6" s="15"/>
      <c r="C6" s="16">
        <f>C4-C5</f>
        <v>79.460000000000008</v>
      </c>
      <c r="E6" s="15" t="s">
        <v>8</v>
      </c>
      <c r="F6" s="15"/>
      <c r="G6" s="16">
        <f>G4+G5</f>
        <v>62.72</v>
      </c>
    </row>
    <row r="7" spans="1:10" x14ac:dyDescent="0.2">
      <c r="A7" t="s">
        <v>22</v>
      </c>
      <c r="B7" s="21">
        <v>0.02</v>
      </c>
      <c r="C7" s="2">
        <f>ROUND(C6*B7,2)</f>
        <v>1.59</v>
      </c>
      <c r="E7" t="s">
        <v>9</v>
      </c>
      <c r="G7" s="2">
        <v>2.5</v>
      </c>
    </row>
    <row r="8" spans="1:10" x14ac:dyDescent="0.2">
      <c r="A8" t="s">
        <v>1</v>
      </c>
      <c r="C8" s="2">
        <f>C6-C7</f>
        <v>77.87</v>
      </c>
      <c r="E8" t="s">
        <v>10</v>
      </c>
      <c r="F8" s="21">
        <v>1.25</v>
      </c>
      <c r="G8" s="2">
        <f>ROUND(G7*F8,2)</f>
        <v>3.13</v>
      </c>
    </row>
    <row r="9" spans="1:10" x14ac:dyDescent="0.2">
      <c r="A9" t="s">
        <v>23</v>
      </c>
      <c r="B9" s="21">
        <v>4.2000000000000003E-2</v>
      </c>
      <c r="C9" s="2">
        <f>ROUND(C8*B9,2)</f>
        <v>3.27</v>
      </c>
      <c r="E9" t="s">
        <v>11</v>
      </c>
      <c r="G9" s="2">
        <f>G7+G8</f>
        <v>5.63</v>
      </c>
    </row>
    <row r="10" spans="1:10" x14ac:dyDescent="0.2">
      <c r="A10" s="1" t="s">
        <v>2</v>
      </c>
      <c r="B10" s="1"/>
      <c r="C10" s="17">
        <f>C8+C9</f>
        <v>81.14</v>
      </c>
      <c r="E10" s="1" t="s">
        <v>12</v>
      </c>
      <c r="F10" s="1"/>
      <c r="G10" s="17">
        <f>G6+G9</f>
        <v>68.349999999999994</v>
      </c>
    </row>
    <row r="12" spans="1:10" x14ac:dyDescent="0.2">
      <c r="A12" t="s">
        <v>13</v>
      </c>
      <c r="C12" s="22">
        <v>8000</v>
      </c>
      <c r="E12" t="s">
        <v>13</v>
      </c>
      <c r="G12" s="18">
        <f>stückzahl</f>
        <v>8000</v>
      </c>
    </row>
    <row r="13" spans="1:10" x14ac:dyDescent="0.2">
      <c r="E13" t="s">
        <v>14</v>
      </c>
      <c r="G13" s="2">
        <f>IF(G12&gt;0,85000,0)</f>
        <v>85000</v>
      </c>
    </row>
    <row r="14" spans="1:10" ht="13.5" thickBot="1" x14ac:dyDescent="0.25">
      <c r="A14" s="19" t="s">
        <v>15</v>
      </c>
      <c r="B14" s="19"/>
      <c r="C14" s="20">
        <f>C10*C12</f>
        <v>649120</v>
      </c>
      <c r="D14" s="1"/>
      <c r="E14" s="19" t="s">
        <v>16</v>
      </c>
      <c r="F14" s="19"/>
      <c r="G14" s="20">
        <f>G10*G12+G13</f>
        <v>631800</v>
      </c>
      <c r="I14" s="1">
        <f>ROUND(FixkostenEigenfertigung/(Bezugspreis-Herstellkosten),0)</f>
        <v>6646</v>
      </c>
      <c r="J14" s="1" t="s">
        <v>28</v>
      </c>
    </row>
  </sheetData>
  <sheetProtection selectLockedCells="1"/>
  <mergeCells count="2">
    <mergeCell ref="A2:C2"/>
    <mergeCell ref="E2:G2"/>
  </mergeCells>
  <phoneticPr fontId="0" type="noConversion"/>
  <pageMargins left="0.42" right="0.55000000000000004" top="0.5" bottom="0.5" header="0.2" footer="0.28000000000000003"/>
  <pageSetup paperSize="9" scale="8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H2" sqref="H2"/>
    </sheetView>
  </sheetViews>
  <sheetFormatPr baseColWidth="10" defaultColWidth="11" defaultRowHeight="12.75" x14ac:dyDescent="0.2"/>
  <cols>
    <col min="2" max="3" width="15.875" customWidth="1"/>
    <col min="4" max="4" width="3.625" customWidth="1"/>
    <col min="6" max="6" width="22" customWidth="1"/>
    <col min="7" max="7" width="16.125" customWidth="1"/>
    <col min="9" max="9" width="12" bestFit="1" customWidth="1"/>
  </cols>
  <sheetData>
    <row r="1" spans="1:8" x14ac:dyDescent="0.2">
      <c r="A1" s="5" t="s">
        <v>18</v>
      </c>
      <c r="B1" s="5" t="s">
        <v>5</v>
      </c>
      <c r="C1" s="5" t="s">
        <v>17</v>
      </c>
      <c r="D1" s="5"/>
    </row>
    <row r="2" spans="1:8" x14ac:dyDescent="0.2">
      <c r="A2" s="3">
        <f>G4</f>
        <v>0</v>
      </c>
      <c r="B2" s="4" t="e">
        <f t="shared" ref="B2:B33" ca="1" si="0">_xlfn.SINGLE(Bezugspreis)*A2</f>
        <v>#NAME?</v>
      </c>
      <c r="C2" s="10" t="s">
        <v>31</v>
      </c>
    </row>
    <row r="3" spans="1:8" x14ac:dyDescent="0.2">
      <c r="A3" s="3">
        <f>A2+$G$5</f>
        <v>400</v>
      </c>
      <c r="B3" s="4" t="e">
        <f t="shared" ca="1" si="0"/>
        <v>#NAME?</v>
      </c>
      <c r="C3" s="4" t="e">
        <f t="shared" ref="C3:C33" ca="1" si="1">_xlfn.SINGLE(Herstellkosten)*A3+_xlfn.SINGLE(fixkosten)</f>
        <v>#NAME?</v>
      </c>
      <c r="D3" s="3"/>
      <c r="F3" s="9" t="s">
        <v>24</v>
      </c>
      <c r="G3" s="8"/>
    </row>
    <row r="4" spans="1:8" x14ac:dyDescent="0.2">
      <c r="A4" s="3">
        <f t="shared" ref="A4:A67" si="2">A3+$G$5</f>
        <v>800</v>
      </c>
      <c r="B4" s="4" t="e">
        <f t="shared" ca="1" si="0"/>
        <v>#NAME?</v>
      </c>
      <c r="C4" s="4" t="e">
        <f t="shared" ca="1" si="1"/>
        <v>#NAME?</v>
      </c>
      <c r="D4" s="3"/>
      <c r="F4" s="7" t="s">
        <v>25</v>
      </c>
      <c r="G4" s="3">
        <v>0</v>
      </c>
    </row>
    <row r="5" spans="1:8" x14ac:dyDescent="0.2">
      <c r="A5" s="3">
        <f t="shared" si="2"/>
        <v>1200</v>
      </c>
      <c r="B5" s="4" t="e">
        <f t="shared" ca="1" si="0"/>
        <v>#NAME?</v>
      </c>
      <c r="C5" s="4" t="e">
        <f t="shared" ca="1" si="1"/>
        <v>#NAME?</v>
      </c>
      <c r="D5" s="3"/>
      <c r="F5" s="7" t="s">
        <v>26</v>
      </c>
      <c r="G5" s="3">
        <v>400</v>
      </c>
    </row>
    <row r="6" spans="1:8" x14ac:dyDescent="0.2">
      <c r="A6" s="3">
        <f t="shared" si="2"/>
        <v>1600</v>
      </c>
      <c r="B6" s="4" t="e">
        <f t="shared" ca="1" si="0"/>
        <v>#NAME?</v>
      </c>
      <c r="C6" s="4" t="e">
        <f t="shared" ca="1" si="1"/>
        <v>#NAME?</v>
      </c>
      <c r="D6" s="3"/>
    </row>
    <row r="7" spans="1:8" x14ac:dyDescent="0.2">
      <c r="A7" s="3">
        <f t="shared" si="2"/>
        <v>2000</v>
      </c>
      <c r="B7" s="4" t="e">
        <f t="shared" ca="1" si="0"/>
        <v>#NAME?</v>
      </c>
      <c r="C7" s="4" t="e">
        <f t="shared" ca="1" si="1"/>
        <v>#NAME?</v>
      </c>
      <c r="D7" s="3"/>
    </row>
    <row r="8" spans="1:8" x14ac:dyDescent="0.2">
      <c r="A8" s="3">
        <f t="shared" si="2"/>
        <v>2400</v>
      </c>
      <c r="B8" s="4" t="e">
        <f t="shared" ca="1" si="0"/>
        <v>#NAME?</v>
      </c>
      <c r="C8" s="4" t="e">
        <f t="shared" ca="1" si="1"/>
        <v>#NAME?</v>
      </c>
      <c r="D8" s="3"/>
      <c r="F8" s="9" t="s">
        <v>27</v>
      </c>
      <c r="G8" s="8"/>
    </row>
    <row r="9" spans="1:8" x14ac:dyDescent="0.2">
      <c r="A9" s="3">
        <f t="shared" si="2"/>
        <v>2800</v>
      </c>
      <c r="B9" s="4" t="e">
        <f t="shared" ca="1" si="0"/>
        <v>#NAME?</v>
      </c>
      <c r="C9" s="4" t="e">
        <f t="shared" ca="1" si="1"/>
        <v>#NAME?</v>
      </c>
      <c r="D9" s="3"/>
      <c r="F9" s="6" t="s">
        <v>30</v>
      </c>
    </row>
    <row r="10" spans="1:8" x14ac:dyDescent="0.2">
      <c r="A10" s="3">
        <f t="shared" si="2"/>
        <v>3200</v>
      </c>
      <c r="B10" s="4" t="e">
        <f t="shared" ca="1" si="0"/>
        <v>#NAME?</v>
      </c>
      <c r="C10" s="4" t="e">
        <f t="shared" ca="1" si="1"/>
        <v>#NAME?</v>
      </c>
      <c r="D10" s="3"/>
    </row>
    <row r="11" spans="1:8" x14ac:dyDescent="0.2">
      <c r="A11" s="3">
        <f t="shared" si="2"/>
        <v>3600</v>
      </c>
      <c r="B11" s="4" t="e">
        <f t="shared" ca="1" si="0"/>
        <v>#NAME?</v>
      </c>
      <c r="C11" s="4" t="e">
        <f t="shared" ca="1" si="1"/>
        <v>#NAME?</v>
      </c>
      <c r="D11" s="3"/>
    </row>
    <row r="12" spans="1:8" x14ac:dyDescent="0.2">
      <c r="A12" s="3">
        <f t="shared" si="2"/>
        <v>4000</v>
      </c>
      <c r="B12" s="4" t="e">
        <f t="shared" ca="1" si="0"/>
        <v>#NAME?</v>
      </c>
      <c r="C12" s="4" t="e">
        <f t="shared" ca="1" si="1"/>
        <v>#NAME?</v>
      </c>
      <c r="D12" s="3"/>
    </row>
    <row r="13" spans="1:8" x14ac:dyDescent="0.2">
      <c r="A13" s="3">
        <f t="shared" si="2"/>
        <v>4400</v>
      </c>
      <c r="B13" s="4" t="e">
        <f t="shared" ca="1" si="0"/>
        <v>#NAME?</v>
      </c>
      <c r="C13" s="4" t="e">
        <f t="shared" ca="1" si="1"/>
        <v>#NAME?</v>
      </c>
      <c r="D13" s="3"/>
      <c r="F13" s="7" t="s">
        <v>29</v>
      </c>
    </row>
    <row r="14" spans="1:8" x14ac:dyDescent="0.2">
      <c r="A14" s="3">
        <f t="shared" si="2"/>
        <v>4800</v>
      </c>
      <c r="B14" s="4" t="e">
        <f t="shared" ca="1" si="0"/>
        <v>#NAME?</v>
      </c>
      <c r="C14" s="4" t="e">
        <f t="shared" ca="1" si="1"/>
        <v>#NAME?</v>
      </c>
      <c r="D14" s="3"/>
    </row>
    <row r="15" spans="1:8" x14ac:dyDescent="0.2">
      <c r="A15" s="3">
        <f t="shared" si="2"/>
        <v>5200</v>
      </c>
      <c r="B15" s="4" t="e">
        <f t="shared" ca="1" si="0"/>
        <v>#NAME?</v>
      </c>
      <c r="C15" s="4" t="e">
        <f t="shared" ca="1" si="1"/>
        <v>#NAME?</v>
      </c>
      <c r="D15" s="3"/>
      <c r="F15" s="2"/>
      <c r="G15" s="2"/>
    </row>
    <row r="16" spans="1:8" x14ac:dyDescent="0.2">
      <c r="A16" s="3">
        <f t="shared" si="2"/>
        <v>5600</v>
      </c>
      <c r="B16" s="4" t="e">
        <f t="shared" ca="1" si="0"/>
        <v>#NAME?</v>
      </c>
      <c r="C16" s="4" t="e">
        <f t="shared" ca="1" si="1"/>
        <v>#NAME?</v>
      </c>
      <c r="D16" s="3"/>
      <c r="F16" s="2"/>
      <c r="G16" s="2"/>
      <c r="H16" s="2"/>
    </row>
    <row r="17" spans="1:9" x14ac:dyDescent="0.2">
      <c r="A17" s="3">
        <f t="shared" si="2"/>
        <v>6000</v>
      </c>
      <c r="B17" s="4" t="e">
        <f t="shared" ca="1" si="0"/>
        <v>#NAME?</v>
      </c>
      <c r="C17" s="4" t="e">
        <f t="shared" ca="1" si="1"/>
        <v>#NAME?</v>
      </c>
      <c r="D17" s="3"/>
      <c r="F17" s="2"/>
      <c r="I17" s="6"/>
    </row>
    <row r="18" spans="1:9" x14ac:dyDescent="0.2">
      <c r="A18" s="3">
        <f t="shared" si="2"/>
        <v>6400</v>
      </c>
      <c r="B18" s="4" t="e">
        <f t="shared" ca="1" si="0"/>
        <v>#NAME?</v>
      </c>
      <c r="C18" s="4" t="e">
        <f t="shared" ca="1" si="1"/>
        <v>#NAME?</v>
      </c>
      <c r="D18" s="3"/>
      <c r="F18" s="2"/>
      <c r="I18" s="6"/>
    </row>
    <row r="19" spans="1:9" x14ac:dyDescent="0.2">
      <c r="A19" s="3">
        <f t="shared" si="2"/>
        <v>6800</v>
      </c>
      <c r="B19" s="4" t="e">
        <f t="shared" ca="1" si="0"/>
        <v>#NAME?</v>
      </c>
      <c r="C19" s="4" t="e">
        <f t="shared" ca="1" si="1"/>
        <v>#NAME?</v>
      </c>
      <c r="D19" s="3"/>
      <c r="F19" s="2"/>
      <c r="I19" s="6"/>
    </row>
    <row r="20" spans="1:9" x14ac:dyDescent="0.2">
      <c r="A20" s="3">
        <f t="shared" si="2"/>
        <v>7200</v>
      </c>
      <c r="B20" s="4" t="e">
        <f t="shared" ca="1" si="0"/>
        <v>#NAME?</v>
      </c>
      <c r="C20" s="4" t="e">
        <f t="shared" ca="1" si="1"/>
        <v>#NAME?</v>
      </c>
      <c r="D20" s="3"/>
      <c r="F20" s="2"/>
    </row>
    <row r="21" spans="1:9" x14ac:dyDescent="0.2">
      <c r="A21" s="3">
        <f t="shared" si="2"/>
        <v>7600</v>
      </c>
      <c r="B21" s="4" t="e">
        <f t="shared" ca="1" si="0"/>
        <v>#NAME?</v>
      </c>
      <c r="C21" s="4" t="e">
        <f t="shared" ca="1" si="1"/>
        <v>#NAME?</v>
      </c>
      <c r="D21" s="3"/>
      <c r="F21" s="2"/>
    </row>
    <row r="22" spans="1:9" x14ac:dyDescent="0.2">
      <c r="A22" s="3">
        <f t="shared" si="2"/>
        <v>8000</v>
      </c>
      <c r="B22" s="4" t="e">
        <f t="shared" ca="1" si="0"/>
        <v>#NAME?</v>
      </c>
      <c r="C22" s="4" t="e">
        <f t="shared" ca="1" si="1"/>
        <v>#NAME?</v>
      </c>
      <c r="D22" s="3"/>
      <c r="F22" s="2"/>
    </row>
    <row r="23" spans="1:9" x14ac:dyDescent="0.2">
      <c r="A23" s="3">
        <f t="shared" si="2"/>
        <v>8400</v>
      </c>
      <c r="B23" s="4" t="e">
        <f t="shared" ca="1" si="0"/>
        <v>#NAME?</v>
      </c>
      <c r="C23" s="4" t="e">
        <f t="shared" ca="1" si="1"/>
        <v>#NAME?</v>
      </c>
      <c r="D23" s="3"/>
      <c r="F23" s="2"/>
    </row>
    <row r="24" spans="1:9" x14ac:dyDescent="0.2">
      <c r="A24" s="3">
        <f t="shared" si="2"/>
        <v>8800</v>
      </c>
      <c r="B24" s="4" t="e">
        <f t="shared" ca="1" si="0"/>
        <v>#NAME?</v>
      </c>
      <c r="C24" s="4" t="e">
        <f t="shared" ca="1" si="1"/>
        <v>#NAME?</v>
      </c>
      <c r="D24" s="3"/>
      <c r="F24" s="2"/>
    </row>
    <row r="25" spans="1:9" x14ac:dyDescent="0.2">
      <c r="A25" s="3">
        <f t="shared" si="2"/>
        <v>9200</v>
      </c>
      <c r="B25" s="4" t="e">
        <f t="shared" ca="1" si="0"/>
        <v>#NAME?</v>
      </c>
      <c r="C25" s="4" t="e">
        <f t="shared" ca="1" si="1"/>
        <v>#NAME?</v>
      </c>
      <c r="D25" s="3"/>
      <c r="F25" s="2"/>
    </row>
    <row r="26" spans="1:9" x14ac:dyDescent="0.2">
      <c r="A26" s="3">
        <f t="shared" si="2"/>
        <v>9600</v>
      </c>
      <c r="B26" s="4" t="e">
        <f t="shared" ca="1" si="0"/>
        <v>#NAME?</v>
      </c>
      <c r="C26" s="4" t="e">
        <f t="shared" ca="1" si="1"/>
        <v>#NAME?</v>
      </c>
      <c r="D26" s="3"/>
      <c r="F26" s="2"/>
    </row>
    <row r="27" spans="1:9" x14ac:dyDescent="0.2">
      <c r="A27" s="3">
        <f t="shared" si="2"/>
        <v>10000</v>
      </c>
      <c r="B27" s="4" t="e">
        <f t="shared" ca="1" si="0"/>
        <v>#NAME?</v>
      </c>
      <c r="C27" s="4" t="e">
        <f t="shared" ca="1" si="1"/>
        <v>#NAME?</v>
      </c>
      <c r="D27" s="3"/>
      <c r="F27" s="2"/>
    </row>
    <row r="28" spans="1:9" x14ac:dyDescent="0.2">
      <c r="A28" s="3">
        <f t="shared" si="2"/>
        <v>10400</v>
      </c>
      <c r="B28" s="4" t="e">
        <f t="shared" ca="1" si="0"/>
        <v>#NAME?</v>
      </c>
      <c r="C28" s="4" t="e">
        <f t="shared" ca="1" si="1"/>
        <v>#NAME?</v>
      </c>
      <c r="D28" s="3"/>
      <c r="F28" s="2"/>
    </row>
    <row r="29" spans="1:9" x14ac:dyDescent="0.2">
      <c r="A29" s="3">
        <f t="shared" si="2"/>
        <v>10800</v>
      </c>
      <c r="B29" s="4" t="e">
        <f t="shared" ca="1" si="0"/>
        <v>#NAME?</v>
      </c>
      <c r="C29" s="4" t="e">
        <f t="shared" ca="1" si="1"/>
        <v>#NAME?</v>
      </c>
      <c r="D29" s="3"/>
      <c r="F29" s="2"/>
    </row>
    <row r="30" spans="1:9" x14ac:dyDescent="0.2">
      <c r="A30" s="3">
        <f t="shared" si="2"/>
        <v>11200</v>
      </c>
      <c r="B30" s="4" t="e">
        <f t="shared" ca="1" si="0"/>
        <v>#NAME?</v>
      </c>
      <c r="C30" s="4" t="e">
        <f t="shared" ca="1" si="1"/>
        <v>#NAME?</v>
      </c>
      <c r="D30" s="3"/>
      <c r="F30" s="2"/>
    </row>
    <row r="31" spans="1:9" x14ac:dyDescent="0.2">
      <c r="A31" s="3">
        <f t="shared" si="2"/>
        <v>11600</v>
      </c>
      <c r="B31" s="4" t="e">
        <f t="shared" ca="1" si="0"/>
        <v>#NAME?</v>
      </c>
      <c r="C31" s="4" t="e">
        <f t="shared" ca="1" si="1"/>
        <v>#NAME?</v>
      </c>
      <c r="D31" s="3"/>
      <c r="F31" s="2"/>
    </row>
    <row r="32" spans="1:9" x14ac:dyDescent="0.2">
      <c r="A32" s="3">
        <f t="shared" si="2"/>
        <v>12000</v>
      </c>
      <c r="B32" s="4" t="e">
        <f t="shared" ca="1" si="0"/>
        <v>#NAME?</v>
      </c>
      <c r="C32" s="4" t="e">
        <f t="shared" ca="1" si="1"/>
        <v>#NAME?</v>
      </c>
      <c r="D32" s="3"/>
      <c r="F32" s="2"/>
    </row>
    <row r="33" spans="1:6" x14ac:dyDescent="0.2">
      <c r="A33" s="3">
        <f t="shared" si="2"/>
        <v>12400</v>
      </c>
      <c r="B33" s="4" t="e">
        <f t="shared" ca="1" si="0"/>
        <v>#NAME?</v>
      </c>
      <c r="C33" s="4" t="e">
        <f t="shared" ca="1" si="1"/>
        <v>#NAME?</v>
      </c>
      <c r="D33" s="3"/>
      <c r="F33" s="2"/>
    </row>
    <row r="34" spans="1:6" x14ac:dyDescent="0.2">
      <c r="A34" s="3">
        <f t="shared" si="2"/>
        <v>12800</v>
      </c>
      <c r="B34" s="4" t="e">
        <f t="shared" ref="B34:B65" ca="1" si="3">_xlfn.SINGLE(Bezugspreis)*A34</f>
        <v>#NAME?</v>
      </c>
      <c r="C34" s="4" t="e">
        <f t="shared" ref="C34:C65" ca="1" si="4">_xlfn.SINGLE(Herstellkosten)*A34+_xlfn.SINGLE(fixkosten)</f>
        <v>#NAME?</v>
      </c>
      <c r="D34" s="3"/>
      <c r="F34" s="2"/>
    </row>
    <row r="35" spans="1:6" x14ac:dyDescent="0.2">
      <c r="A35" s="3">
        <f t="shared" si="2"/>
        <v>13200</v>
      </c>
      <c r="B35" s="4" t="e">
        <f t="shared" ca="1" si="3"/>
        <v>#NAME?</v>
      </c>
      <c r="C35" s="4" t="e">
        <f t="shared" ca="1" si="4"/>
        <v>#NAME?</v>
      </c>
      <c r="D35" s="3"/>
      <c r="F35" s="2"/>
    </row>
    <row r="36" spans="1:6" x14ac:dyDescent="0.2">
      <c r="A36" s="3">
        <f t="shared" si="2"/>
        <v>13600</v>
      </c>
      <c r="B36" s="4" t="e">
        <f t="shared" ca="1" si="3"/>
        <v>#NAME?</v>
      </c>
      <c r="C36" s="4" t="e">
        <f t="shared" ca="1" si="4"/>
        <v>#NAME?</v>
      </c>
      <c r="D36" s="3"/>
      <c r="F36" s="2"/>
    </row>
    <row r="37" spans="1:6" x14ac:dyDescent="0.2">
      <c r="A37" s="3">
        <f t="shared" si="2"/>
        <v>14000</v>
      </c>
      <c r="B37" s="4" t="e">
        <f t="shared" ca="1" si="3"/>
        <v>#NAME?</v>
      </c>
      <c r="C37" s="4" t="e">
        <f t="shared" ca="1" si="4"/>
        <v>#NAME?</v>
      </c>
      <c r="D37" s="3"/>
      <c r="F37" s="2"/>
    </row>
    <row r="38" spans="1:6" x14ac:dyDescent="0.2">
      <c r="A38" s="3">
        <f t="shared" si="2"/>
        <v>14400</v>
      </c>
      <c r="B38" s="4" t="e">
        <f t="shared" ca="1" si="3"/>
        <v>#NAME?</v>
      </c>
      <c r="C38" s="4" t="e">
        <f t="shared" ca="1" si="4"/>
        <v>#NAME?</v>
      </c>
      <c r="D38" s="3"/>
      <c r="F38" s="2"/>
    </row>
    <row r="39" spans="1:6" x14ac:dyDescent="0.2">
      <c r="A39" s="3">
        <f t="shared" si="2"/>
        <v>14800</v>
      </c>
      <c r="B39" s="4" t="e">
        <f t="shared" ca="1" si="3"/>
        <v>#NAME?</v>
      </c>
      <c r="C39" s="4" t="e">
        <f t="shared" ca="1" si="4"/>
        <v>#NAME?</v>
      </c>
      <c r="D39" s="3"/>
      <c r="F39" s="2"/>
    </row>
    <row r="40" spans="1:6" x14ac:dyDescent="0.2">
      <c r="A40" s="3">
        <f t="shared" si="2"/>
        <v>15200</v>
      </c>
      <c r="B40" s="4" t="e">
        <f t="shared" ca="1" si="3"/>
        <v>#NAME?</v>
      </c>
      <c r="C40" s="4" t="e">
        <f t="shared" ca="1" si="4"/>
        <v>#NAME?</v>
      </c>
      <c r="D40" s="3"/>
      <c r="F40" s="2"/>
    </row>
    <row r="41" spans="1:6" x14ac:dyDescent="0.2">
      <c r="A41" s="3">
        <f t="shared" si="2"/>
        <v>15600</v>
      </c>
      <c r="B41" s="4" t="e">
        <f t="shared" ca="1" si="3"/>
        <v>#NAME?</v>
      </c>
      <c r="C41" s="4" t="e">
        <f t="shared" ca="1" si="4"/>
        <v>#NAME?</v>
      </c>
      <c r="D41" s="3"/>
      <c r="F41" s="2"/>
    </row>
    <row r="42" spans="1:6" x14ac:dyDescent="0.2">
      <c r="A42" s="3">
        <f t="shared" si="2"/>
        <v>16000</v>
      </c>
      <c r="B42" s="4" t="e">
        <f t="shared" ca="1" si="3"/>
        <v>#NAME?</v>
      </c>
      <c r="C42" s="4" t="e">
        <f t="shared" ca="1" si="4"/>
        <v>#NAME?</v>
      </c>
      <c r="D42" s="3"/>
      <c r="F42" s="2"/>
    </row>
    <row r="43" spans="1:6" x14ac:dyDescent="0.2">
      <c r="A43" s="3">
        <f t="shared" si="2"/>
        <v>16400</v>
      </c>
      <c r="B43" s="4" t="e">
        <f t="shared" ca="1" si="3"/>
        <v>#NAME?</v>
      </c>
      <c r="C43" s="4" t="e">
        <f t="shared" ca="1" si="4"/>
        <v>#NAME?</v>
      </c>
      <c r="D43" s="3"/>
      <c r="F43" s="2"/>
    </row>
    <row r="44" spans="1:6" x14ac:dyDescent="0.2">
      <c r="A44" s="3">
        <f t="shared" si="2"/>
        <v>16800</v>
      </c>
      <c r="B44" s="4" t="e">
        <f t="shared" ca="1" si="3"/>
        <v>#NAME?</v>
      </c>
      <c r="C44" s="4" t="e">
        <f t="shared" ca="1" si="4"/>
        <v>#NAME?</v>
      </c>
      <c r="D44" s="3"/>
      <c r="F44" s="2"/>
    </row>
    <row r="45" spans="1:6" x14ac:dyDescent="0.2">
      <c r="A45" s="3">
        <f t="shared" si="2"/>
        <v>17200</v>
      </c>
      <c r="B45" s="4" t="e">
        <f t="shared" ca="1" si="3"/>
        <v>#NAME?</v>
      </c>
      <c r="C45" s="4" t="e">
        <f t="shared" ca="1" si="4"/>
        <v>#NAME?</v>
      </c>
      <c r="D45" s="3"/>
    </row>
    <row r="46" spans="1:6" x14ac:dyDescent="0.2">
      <c r="A46" s="3">
        <f t="shared" si="2"/>
        <v>17600</v>
      </c>
      <c r="B46" s="4" t="e">
        <f t="shared" ca="1" si="3"/>
        <v>#NAME?</v>
      </c>
      <c r="C46" s="4" t="e">
        <f t="shared" ca="1" si="4"/>
        <v>#NAME?</v>
      </c>
      <c r="D46" s="3"/>
    </row>
    <row r="47" spans="1:6" x14ac:dyDescent="0.2">
      <c r="A47" s="3">
        <f t="shared" si="2"/>
        <v>18000</v>
      </c>
      <c r="B47" s="4" t="e">
        <f t="shared" ca="1" si="3"/>
        <v>#NAME?</v>
      </c>
      <c r="C47" s="4" t="e">
        <f t="shared" ca="1" si="4"/>
        <v>#NAME?</v>
      </c>
      <c r="D47" s="3"/>
    </row>
    <row r="48" spans="1:6" x14ac:dyDescent="0.2">
      <c r="A48" s="3">
        <f t="shared" si="2"/>
        <v>18400</v>
      </c>
      <c r="B48" s="4" t="e">
        <f t="shared" ca="1" si="3"/>
        <v>#NAME?</v>
      </c>
      <c r="C48" s="4" t="e">
        <f t="shared" ca="1" si="4"/>
        <v>#NAME?</v>
      </c>
      <c r="D48" s="3"/>
    </row>
    <row r="49" spans="1:4" x14ac:dyDescent="0.2">
      <c r="A49" s="3">
        <f t="shared" si="2"/>
        <v>18800</v>
      </c>
      <c r="B49" s="4" t="e">
        <f t="shared" ca="1" si="3"/>
        <v>#NAME?</v>
      </c>
      <c r="C49" s="4" t="e">
        <f t="shared" ca="1" si="4"/>
        <v>#NAME?</v>
      </c>
      <c r="D49" s="3"/>
    </row>
    <row r="50" spans="1:4" x14ac:dyDescent="0.2">
      <c r="A50" s="3">
        <f t="shared" si="2"/>
        <v>19200</v>
      </c>
      <c r="B50" s="4" t="e">
        <f t="shared" ca="1" si="3"/>
        <v>#NAME?</v>
      </c>
      <c r="C50" s="4" t="e">
        <f t="shared" ca="1" si="4"/>
        <v>#NAME?</v>
      </c>
      <c r="D50" s="3"/>
    </row>
    <row r="51" spans="1:4" x14ac:dyDescent="0.2">
      <c r="A51" s="3">
        <f t="shared" si="2"/>
        <v>19600</v>
      </c>
      <c r="B51" s="4" t="e">
        <f t="shared" ca="1" si="3"/>
        <v>#NAME?</v>
      </c>
      <c r="C51" s="4" t="e">
        <f t="shared" ca="1" si="4"/>
        <v>#NAME?</v>
      </c>
      <c r="D51" s="3"/>
    </row>
    <row r="52" spans="1:4" x14ac:dyDescent="0.2">
      <c r="A52" s="3">
        <f t="shared" si="2"/>
        <v>20000</v>
      </c>
      <c r="B52" s="4" t="e">
        <f t="shared" ca="1" si="3"/>
        <v>#NAME?</v>
      </c>
      <c r="C52" s="4" t="e">
        <f t="shared" ca="1" si="4"/>
        <v>#NAME?</v>
      </c>
      <c r="D52" s="3"/>
    </row>
    <row r="53" spans="1:4" x14ac:dyDescent="0.2">
      <c r="A53" s="3">
        <f t="shared" si="2"/>
        <v>20400</v>
      </c>
      <c r="B53" s="4" t="e">
        <f t="shared" ca="1" si="3"/>
        <v>#NAME?</v>
      </c>
      <c r="C53" s="4" t="e">
        <f t="shared" ca="1" si="4"/>
        <v>#NAME?</v>
      </c>
      <c r="D53" s="3"/>
    </row>
    <row r="54" spans="1:4" x14ac:dyDescent="0.2">
      <c r="A54" s="3">
        <f t="shared" si="2"/>
        <v>20800</v>
      </c>
      <c r="B54" s="4" t="e">
        <f t="shared" ca="1" si="3"/>
        <v>#NAME?</v>
      </c>
      <c r="C54" s="4" t="e">
        <f t="shared" ca="1" si="4"/>
        <v>#NAME?</v>
      </c>
      <c r="D54" s="3"/>
    </row>
    <row r="55" spans="1:4" x14ac:dyDescent="0.2">
      <c r="A55" s="3">
        <f t="shared" si="2"/>
        <v>21200</v>
      </c>
      <c r="B55" s="4" t="e">
        <f t="shared" ca="1" si="3"/>
        <v>#NAME?</v>
      </c>
      <c r="C55" s="4" t="e">
        <f t="shared" ca="1" si="4"/>
        <v>#NAME?</v>
      </c>
      <c r="D55" s="3"/>
    </row>
    <row r="56" spans="1:4" x14ac:dyDescent="0.2">
      <c r="A56" s="3">
        <f t="shared" si="2"/>
        <v>21600</v>
      </c>
      <c r="B56" s="4" t="e">
        <f t="shared" ca="1" si="3"/>
        <v>#NAME?</v>
      </c>
      <c r="C56" s="4" t="e">
        <f t="shared" ca="1" si="4"/>
        <v>#NAME?</v>
      </c>
      <c r="D56" s="3"/>
    </row>
    <row r="57" spans="1:4" x14ac:dyDescent="0.2">
      <c r="A57" s="3">
        <f t="shared" si="2"/>
        <v>22000</v>
      </c>
      <c r="B57" s="4" t="e">
        <f t="shared" ca="1" si="3"/>
        <v>#NAME?</v>
      </c>
      <c r="C57" s="4" t="e">
        <f t="shared" ca="1" si="4"/>
        <v>#NAME?</v>
      </c>
      <c r="D57" s="3"/>
    </row>
    <row r="58" spans="1:4" x14ac:dyDescent="0.2">
      <c r="A58" s="3">
        <f t="shared" si="2"/>
        <v>22400</v>
      </c>
      <c r="B58" s="4" t="e">
        <f t="shared" ca="1" si="3"/>
        <v>#NAME?</v>
      </c>
      <c r="C58" s="4" t="e">
        <f t="shared" ca="1" si="4"/>
        <v>#NAME?</v>
      </c>
      <c r="D58" s="3"/>
    </row>
    <row r="59" spans="1:4" x14ac:dyDescent="0.2">
      <c r="A59" s="3">
        <f t="shared" si="2"/>
        <v>22800</v>
      </c>
      <c r="B59" s="4" t="e">
        <f t="shared" ca="1" si="3"/>
        <v>#NAME?</v>
      </c>
      <c r="C59" s="4" t="e">
        <f t="shared" ca="1" si="4"/>
        <v>#NAME?</v>
      </c>
      <c r="D59" s="3"/>
    </row>
    <row r="60" spans="1:4" x14ac:dyDescent="0.2">
      <c r="A60" s="3">
        <f t="shared" si="2"/>
        <v>23200</v>
      </c>
      <c r="B60" s="4" t="e">
        <f t="shared" ca="1" si="3"/>
        <v>#NAME?</v>
      </c>
      <c r="C60" s="4" t="e">
        <f t="shared" ca="1" si="4"/>
        <v>#NAME?</v>
      </c>
      <c r="D60" s="3"/>
    </row>
    <row r="61" spans="1:4" x14ac:dyDescent="0.2">
      <c r="A61" s="3">
        <f t="shared" si="2"/>
        <v>23600</v>
      </c>
      <c r="B61" s="4" t="e">
        <f t="shared" ca="1" si="3"/>
        <v>#NAME?</v>
      </c>
      <c r="C61" s="4" t="e">
        <f t="shared" ca="1" si="4"/>
        <v>#NAME?</v>
      </c>
      <c r="D61" s="3"/>
    </row>
    <row r="62" spans="1:4" x14ac:dyDescent="0.2">
      <c r="A62" s="3">
        <f t="shared" si="2"/>
        <v>24000</v>
      </c>
      <c r="B62" s="4" t="e">
        <f t="shared" ca="1" si="3"/>
        <v>#NAME?</v>
      </c>
      <c r="C62" s="4" t="e">
        <f t="shared" ca="1" si="4"/>
        <v>#NAME?</v>
      </c>
      <c r="D62" s="3"/>
    </row>
    <row r="63" spans="1:4" x14ac:dyDescent="0.2">
      <c r="A63" s="3">
        <f t="shared" si="2"/>
        <v>24400</v>
      </c>
      <c r="B63" s="4" t="e">
        <f t="shared" ca="1" si="3"/>
        <v>#NAME?</v>
      </c>
      <c r="C63" s="4" t="e">
        <f t="shared" ca="1" si="4"/>
        <v>#NAME?</v>
      </c>
      <c r="D63" s="3"/>
    </row>
    <row r="64" spans="1:4" x14ac:dyDescent="0.2">
      <c r="A64" s="3">
        <f t="shared" si="2"/>
        <v>24800</v>
      </c>
      <c r="B64" s="4" t="e">
        <f t="shared" ca="1" si="3"/>
        <v>#NAME?</v>
      </c>
      <c r="C64" s="4" t="e">
        <f t="shared" ca="1" si="4"/>
        <v>#NAME?</v>
      </c>
      <c r="D64" s="3"/>
    </row>
    <row r="65" spans="1:4" x14ac:dyDescent="0.2">
      <c r="A65" s="3">
        <f t="shared" si="2"/>
        <v>25200</v>
      </c>
      <c r="B65" s="4" t="e">
        <f t="shared" ca="1" si="3"/>
        <v>#NAME?</v>
      </c>
      <c r="C65" s="4" t="e">
        <f t="shared" ca="1" si="4"/>
        <v>#NAME?</v>
      </c>
      <c r="D65" s="3"/>
    </row>
    <row r="66" spans="1:4" x14ac:dyDescent="0.2">
      <c r="A66" s="3">
        <f t="shared" si="2"/>
        <v>25600</v>
      </c>
      <c r="B66" s="4" t="e">
        <f t="shared" ref="B66:B97" ca="1" si="5">_xlfn.SINGLE(Bezugspreis)*A66</f>
        <v>#NAME?</v>
      </c>
      <c r="C66" s="4" t="e">
        <f t="shared" ref="C66:C101" ca="1" si="6">_xlfn.SINGLE(Herstellkosten)*A66+_xlfn.SINGLE(fixkosten)</f>
        <v>#NAME?</v>
      </c>
      <c r="D66" s="3"/>
    </row>
    <row r="67" spans="1:4" x14ac:dyDescent="0.2">
      <c r="A67" s="3">
        <f t="shared" si="2"/>
        <v>26000</v>
      </c>
      <c r="B67" s="4" t="e">
        <f t="shared" ca="1" si="5"/>
        <v>#NAME?</v>
      </c>
      <c r="C67" s="4" t="e">
        <f t="shared" ca="1" si="6"/>
        <v>#NAME?</v>
      </c>
      <c r="D67" s="3"/>
    </row>
    <row r="68" spans="1:4" x14ac:dyDescent="0.2">
      <c r="A68" s="3">
        <f t="shared" ref="A68:A101" si="7">A67+$G$5</f>
        <v>26400</v>
      </c>
      <c r="B68" s="4" t="e">
        <f t="shared" ca="1" si="5"/>
        <v>#NAME?</v>
      </c>
      <c r="C68" s="4" t="e">
        <f t="shared" ca="1" si="6"/>
        <v>#NAME?</v>
      </c>
      <c r="D68" s="3"/>
    </row>
    <row r="69" spans="1:4" x14ac:dyDescent="0.2">
      <c r="A69" s="3">
        <f t="shared" si="7"/>
        <v>26800</v>
      </c>
      <c r="B69" s="4" t="e">
        <f t="shared" ca="1" si="5"/>
        <v>#NAME?</v>
      </c>
      <c r="C69" s="4" t="e">
        <f t="shared" ca="1" si="6"/>
        <v>#NAME?</v>
      </c>
      <c r="D69" s="3"/>
    </row>
    <row r="70" spans="1:4" x14ac:dyDescent="0.2">
      <c r="A70" s="3">
        <f t="shared" si="7"/>
        <v>27200</v>
      </c>
      <c r="B70" s="4" t="e">
        <f t="shared" ca="1" si="5"/>
        <v>#NAME?</v>
      </c>
      <c r="C70" s="4" t="e">
        <f t="shared" ca="1" si="6"/>
        <v>#NAME?</v>
      </c>
      <c r="D70" s="3"/>
    </row>
    <row r="71" spans="1:4" x14ac:dyDescent="0.2">
      <c r="A71" s="3">
        <f t="shared" si="7"/>
        <v>27600</v>
      </c>
      <c r="B71" s="4" t="e">
        <f t="shared" ca="1" si="5"/>
        <v>#NAME?</v>
      </c>
      <c r="C71" s="4" t="e">
        <f t="shared" ca="1" si="6"/>
        <v>#NAME?</v>
      </c>
      <c r="D71" s="3"/>
    </row>
    <row r="72" spans="1:4" x14ac:dyDescent="0.2">
      <c r="A72" s="3">
        <f t="shared" si="7"/>
        <v>28000</v>
      </c>
      <c r="B72" s="4" t="e">
        <f t="shared" ca="1" si="5"/>
        <v>#NAME?</v>
      </c>
      <c r="C72" s="4" t="e">
        <f t="shared" ca="1" si="6"/>
        <v>#NAME?</v>
      </c>
      <c r="D72" s="3"/>
    </row>
    <row r="73" spans="1:4" x14ac:dyDescent="0.2">
      <c r="A73" s="3">
        <f t="shared" si="7"/>
        <v>28400</v>
      </c>
      <c r="B73" s="4" t="e">
        <f t="shared" ca="1" si="5"/>
        <v>#NAME?</v>
      </c>
      <c r="C73" s="4" t="e">
        <f t="shared" ca="1" si="6"/>
        <v>#NAME?</v>
      </c>
      <c r="D73" s="3"/>
    </row>
    <row r="74" spans="1:4" x14ac:dyDescent="0.2">
      <c r="A74" s="3">
        <f t="shared" si="7"/>
        <v>28800</v>
      </c>
      <c r="B74" s="4" t="e">
        <f t="shared" ca="1" si="5"/>
        <v>#NAME?</v>
      </c>
      <c r="C74" s="4" t="e">
        <f t="shared" ca="1" si="6"/>
        <v>#NAME?</v>
      </c>
      <c r="D74" s="3"/>
    </row>
    <row r="75" spans="1:4" x14ac:dyDescent="0.2">
      <c r="A75" s="3">
        <f t="shared" si="7"/>
        <v>29200</v>
      </c>
      <c r="B75" s="4" t="e">
        <f t="shared" ca="1" si="5"/>
        <v>#NAME?</v>
      </c>
      <c r="C75" s="4" t="e">
        <f t="shared" ca="1" si="6"/>
        <v>#NAME?</v>
      </c>
      <c r="D75" s="3"/>
    </row>
    <row r="76" spans="1:4" x14ac:dyDescent="0.2">
      <c r="A76" s="3">
        <f t="shared" si="7"/>
        <v>29600</v>
      </c>
      <c r="B76" s="4" t="e">
        <f t="shared" ca="1" si="5"/>
        <v>#NAME?</v>
      </c>
      <c r="C76" s="4" t="e">
        <f t="shared" ca="1" si="6"/>
        <v>#NAME?</v>
      </c>
      <c r="D76" s="3"/>
    </row>
    <row r="77" spans="1:4" x14ac:dyDescent="0.2">
      <c r="A77" s="3">
        <f t="shared" si="7"/>
        <v>30000</v>
      </c>
      <c r="B77" s="4" t="e">
        <f t="shared" ca="1" si="5"/>
        <v>#NAME?</v>
      </c>
      <c r="C77" s="4" t="e">
        <f t="shared" ca="1" si="6"/>
        <v>#NAME?</v>
      </c>
      <c r="D77" s="3"/>
    </row>
    <row r="78" spans="1:4" x14ac:dyDescent="0.2">
      <c r="A78" s="3">
        <f t="shared" si="7"/>
        <v>30400</v>
      </c>
      <c r="B78" s="4" t="e">
        <f t="shared" ca="1" si="5"/>
        <v>#NAME?</v>
      </c>
      <c r="C78" s="4" t="e">
        <f t="shared" ca="1" si="6"/>
        <v>#NAME?</v>
      </c>
      <c r="D78" s="3"/>
    </row>
    <row r="79" spans="1:4" x14ac:dyDescent="0.2">
      <c r="A79" s="3">
        <f t="shared" si="7"/>
        <v>30800</v>
      </c>
      <c r="B79" s="4" t="e">
        <f t="shared" ca="1" si="5"/>
        <v>#NAME?</v>
      </c>
      <c r="C79" s="4" t="e">
        <f t="shared" ca="1" si="6"/>
        <v>#NAME?</v>
      </c>
      <c r="D79" s="3"/>
    </row>
    <row r="80" spans="1:4" x14ac:dyDescent="0.2">
      <c r="A80" s="3">
        <f t="shared" si="7"/>
        <v>31200</v>
      </c>
      <c r="B80" s="4" t="e">
        <f t="shared" ca="1" si="5"/>
        <v>#NAME?</v>
      </c>
      <c r="C80" s="4" t="e">
        <f t="shared" ca="1" si="6"/>
        <v>#NAME?</v>
      </c>
      <c r="D80" s="3"/>
    </row>
    <row r="81" spans="1:4" x14ac:dyDescent="0.2">
      <c r="A81" s="3">
        <f t="shared" si="7"/>
        <v>31600</v>
      </c>
      <c r="B81" s="4" t="e">
        <f t="shared" ca="1" si="5"/>
        <v>#NAME?</v>
      </c>
      <c r="C81" s="4" t="e">
        <f t="shared" ca="1" si="6"/>
        <v>#NAME?</v>
      </c>
      <c r="D81" s="3"/>
    </row>
    <row r="82" spans="1:4" x14ac:dyDescent="0.2">
      <c r="A82" s="3">
        <f t="shared" si="7"/>
        <v>32000</v>
      </c>
      <c r="B82" s="4" t="e">
        <f t="shared" ca="1" si="5"/>
        <v>#NAME?</v>
      </c>
      <c r="C82" s="4" t="e">
        <f t="shared" ca="1" si="6"/>
        <v>#NAME?</v>
      </c>
      <c r="D82" s="3"/>
    </row>
    <row r="83" spans="1:4" x14ac:dyDescent="0.2">
      <c r="A83" s="3">
        <f t="shared" si="7"/>
        <v>32400</v>
      </c>
      <c r="B83" s="4" t="e">
        <f t="shared" ca="1" si="5"/>
        <v>#NAME?</v>
      </c>
      <c r="C83" s="4" t="e">
        <f t="shared" ca="1" si="6"/>
        <v>#NAME?</v>
      </c>
      <c r="D83" s="3"/>
    </row>
    <row r="84" spans="1:4" x14ac:dyDescent="0.2">
      <c r="A84" s="3">
        <f t="shared" si="7"/>
        <v>32800</v>
      </c>
      <c r="B84" s="4" t="e">
        <f t="shared" ca="1" si="5"/>
        <v>#NAME?</v>
      </c>
      <c r="C84" s="4" t="e">
        <f t="shared" ca="1" si="6"/>
        <v>#NAME?</v>
      </c>
      <c r="D84" s="3"/>
    </row>
    <row r="85" spans="1:4" x14ac:dyDescent="0.2">
      <c r="A85" s="3">
        <f t="shared" si="7"/>
        <v>33200</v>
      </c>
      <c r="B85" s="4" t="e">
        <f t="shared" ca="1" si="5"/>
        <v>#NAME?</v>
      </c>
      <c r="C85" s="4" t="e">
        <f t="shared" ca="1" si="6"/>
        <v>#NAME?</v>
      </c>
      <c r="D85" s="3"/>
    </row>
    <row r="86" spans="1:4" x14ac:dyDescent="0.2">
      <c r="A86" s="3">
        <f t="shared" si="7"/>
        <v>33600</v>
      </c>
      <c r="B86" s="4" t="e">
        <f t="shared" ca="1" si="5"/>
        <v>#NAME?</v>
      </c>
      <c r="C86" s="4" t="e">
        <f t="shared" ca="1" si="6"/>
        <v>#NAME?</v>
      </c>
      <c r="D86" s="3"/>
    </row>
    <row r="87" spans="1:4" x14ac:dyDescent="0.2">
      <c r="A87" s="3">
        <f t="shared" si="7"/>
        <v>34000</v>
      </c>
      <c r="B87" s="4" t="e">
        <f t="shared" ca="1" si="5"/>
        <v>#NAME?</v>
      </c>
      <c r="C87" s="4" t="e">
        <f t="shared" ca="1" si="6"/>
        <v>#NAME?</v>
      </c>
      <c r="D87" s="3"/>
    </row>
    <row r="88" spans="1:4" x14ac:dyDescent="0.2">
      <c r="A88" s="3">
        <f t="shared" si="7"/>
        <v>34400</v>
      </c>
      <c r="B88" s="4" t="e">
        <f t="shared" ca="1" si="5"/>
        <v>#NAME?</v>
      </c>
      <c r="C88" s="4" t="e">
        <f t="shared" ca="1" si="6"/>
        <v>#NAME?</v>
      </c>
      <c r="D88" s="3"/>
    </row>
    <row r="89" spans="1:4" x14ac:dyDescent="0.2">
      <c r="A89" s="3">
        <f t="shared" si="7"/>
        <v>34800</v>
      </c>
      <c r="B89" s="4" t="e">
        <f t="shared" ca="1" si="5"/>
        <v>#NAME?</v>
      </c>
      <c r="C89" s="4" t="e">
        <f t="shared" ca="1" si="6"/>
        <v>#NAME?</v>
      </c>
      <c r="D89" s="3"/>
    </row>
    <row r="90" spans="1:4" x14ac:dyDescent="0.2">
      <c r="A90" s="3">
        <f t="shared" si="7"/>
        <v>35200</v>
      </c>
      <c r="B90" s="4" t="e">
        <f t="shared" ca="1" si="5"/>
        <v>#NAME?</v>
      </c>
      <c r="C90" s="4" t="e">
        <f t="shared" ca="1" si="6"/>
        <v>#NAME?</v>
      </c>
      <c r="D90" s="3"/>
    </row>
    <row r="91" spans="1:4" x14ac:dyDescent="0.2">
      <c r="A91" s="3">
        <f t="shared" si="7"/>
        <v>35600</v>
      </c>
      <c r="B91" s="4" t="e">
        <f t="shared" ca="1" si="5"/>
        <v>#NAME?</v>
      </c>
      <c r="C91" s="4" t="e">
        <f t="shared" ca="1" si="6"/>
        <v>#NAME?</v>
      </c>
      <c r="D91" s="3"/>
    </row>
    <row r="92" spans="1:4" x14ac:dyDescent="0.2">
      <c r="A92" s="3">
        <f t="shared" si="7"/>
        <v>36000</v>
      </c>
      <c r="B92" s="4" t="e">
        <f t="shared" ca="1" si="5"/>
        <v>#NAME?</v>
      </c>
      <c r="C92" s="4" t="e">
        <f t="shared" ca="1" si="6"/>
        <v>#NAME?</v>
      </c>
      <c r="D92" s="3"/>
    </row>
    <row r="93" spans="1:4" x14ac:dyDescent="0.2">
      <c r="A93" s="3">
        <f t="shared" si="7"/>
        <v>36400</v>
      </c>
      <c r="B93" s="4" t="e">
        <f t="shared" ca="1" si="5"/>
        <v>#NAME?</v>
      </c>
      <c r="C93" s="4" t="e">
        <f t="shared" ca="1" si="6"/>
        <v>#NAME?</v>
      </c>
      <c r="D93" s="3"/>
    </row>
    <row r="94" spans="1:4" x14ac:dyDescent="0.2">
      <c r="A94" s="3">
        <f t="shared" si="7"/>
        <v>36800</v>
      </c>
      <c r="B94" s="4" t="e">
        <f t="shared" ca="1" si="5"/>
        <v>#NAME?</v>
      </c>
      <c r="C94" s="4" t="e">
        <f t="shared" ca="1" si="6"/>
        <v>#NAME?</v>
      </c>
      <c r="D94" s="3"/>
    </row>
    <row r="95" spans="1:4" x14ac:dyDescent="0.2">
      <c r="A95" s="3">
        <f t="shared" si="7"/>
        <v>37200</v>
      </c>
      <c r="B95" s="4" t="e">
        <f t="shared" ca="1" si="5"/>
        <v>#NAME?</v>
      </c>
      <c r="C95" s="4" t="e">
        <f t="shared" ca="1" si="6"/>
        <v>#NAME?</v>
      </c>
      <c r="D95" s="3"/>
    </row>
    <row r="96" spans="1:4" x14ac:dyDescent="0.2">
      <c r="A96" s="3">
        <f t="shared" si="7"/>
        <v>37600</v>
      </c>
      <c r="B96" s="4" t="e">
        <f t="shared" ca="1" si="5"/>
        <v>#NAME?</v>
      </c>
      <c r="C96" s="4" t="e">
        <f t="shared" ca="1" si="6"/>
        <v>#NAME?</v>
      </c>
      <c r="D96" s="3"/>
    </row>
    <row r="97" spans="1:4" x14ac:dyDescent="0.2">
      <c r="A97" s="3">
        <f t="shared" si="7"/>
        <v>38000</v>
      </c>
      <c r="B97" s="4" t="e">
        <f t="shared" ca="1" si="5"/>
        <v>#NAME?</v>
      </c>
      <c r="C97" s="4" t="e">
        <f t="shared" ca="1" si="6"/>
        <v>#NAME?</v>
      </c>
      <c r="D97" s="3"/>
    </row>
    <row r="98" spans="1:4" x14ac:dyDescent="0.2">
      <c r="A98" s="3">
        <f t="shared" si="7"/>
        <v>38400</v>
      </c>
      <c r="B98" s="4" t="e">
        <f t="shared" ref="B98:B101" ca="1" si="8">_xlfn.SINGLE(Bezugspreis)*A98</f>
        <v>#NAME?</v>
      </c>
      <c r="C98" s="4" t="e">
        <f t="shared" ca="1" si="6"/>
        <v>#NAME?</v>
      </c>
      <c r="D98" s="3"/>
    </row>
    <row r="99" spans="1:4" x14ac:dyDescent="0.2">
      <c r="A99" s="3">
        <f t="shared" si="7"/>
        <v>38800</v>
      </c>
      <c r="B99" s="4" t="e">
        <f t="shared" ca="1" si="8"/>
        <v>#NAME?</v>
      </c>
      <c r="C99" s="4" t="e">
        <f t="shared" ca="1" si="6"/>
        <v>#NAME?</v>
      </c>
      <c r="D99" s="3"/>
    </row>
    <row r="100" spans="1:4" x14ac:dyDescent="0.2">
      <c r="A100" s="3">
        <f t="shared" si="7"/>
        <v>39200</v>
      </c>
      <c r="B100" s="4" t="e">
        <f t="shared" ca="1" si="8"/>
        <v>#NAME?</v>
      </c>
      <c r="C100" s="4" t="e">
        <f t="shared" ca="1" si="6"/>
        <v>#NAME?</v>
      </c>
      <c r="D100" s="3"/>
    </row>
    <row r="101" spans="1:4" x14ac:dyDescent="0.2">
      <c r="A101" s="3">
        <f t="shared" si="7"/>
        <v>39600</v>
      </c>
      <c r="B101" s="4" t="e">
        <f t="shared" ca="1" si="8"/>
        <v>#NAME?</v>
      </c>
      <c r="C101" s="4" t="e">
        <f t="shared" ca="1" si="6"/>
        <v>#NAME?</v>
      </c>
      <c r="D101" s="3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28" ma:contentTypeDescription="Ein neues Dokument erstellen." ma:contentTypeScope="" ma:versionID="f0168c233a400ec6f70e5b62c866e123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de80aca73f4c36db017bf2c320ad138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Bildmarkierungen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Ort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Props1.xml><?xml version="1.0" encoding="utf-8"?>
<ds:datastoreItem xmlns:ds="http://schemas.openxmlformats.org/officeDocument/2006/customXml" ds:itemID="{8F38699E-5E72-4A97-9555-7171EF693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3D7C3C-04C6-4505-BCF2-992C7E2E04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62BC1C-63E0-4879-8CF7-1EA8EA363DC2}">
  <ds:schemaRefs>
    <ds:schemaRef ds:uri="http://schemas.microsoft.com/office/2006/documentManagement/types"/>
    <ds:schemaRef ds:uri="230e9df3-be65-4c73-a93b-d1236ebd677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5f48d2f-9361-4b5c-95cc-992c2a00ab4d"/>
    <ds:schemaRef ds:uri="http://purl.org/dc/terms/"/>
    <ds:schemaRef ds:uri="3b55bb2a-13a9-4f7b-b938-377e72c031ae"/>
    <ds:schemaRef ds:uri="http://schemas.openxmlformats.org/package/2006/metadata/core-properties"/>
    <ds:schemaRef ds:uri="http://schemas.microsoft.com/sharepoint/v3/field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Make or buy</vt:lpstr>
      <vt:lpstr>Diagrammdaten</vt:lpstr>
      <vt:lpstr>Bezugspreis</vt:lpstr>
      <vt:lpstr>diagrammbeschriftung</vt:lpstr>
      <vt:lpstr>FixkostenEigenfertigung</vt:lpstr>
      <vt:lpstr>Herstellkosten</vt:lpstr>
      <vt:lpstr>stückzahl</vt:lpstr>
    </vt:vector>
  </TitlesOfParts>
  <Company>Galileo Computing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cp:lastPrinted>2006-02-25T22:12:23Z</cp:lastPrinted>
  <dcterms:created xsi:type="dcterms:W3CDTF">2006-02-19T21:22:19Z</dcterms:created>
  <dcterms:modified xsi:type="dcterms:W3CDTF">2024-06-13T12:45:02Z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