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riff01/Desktop/Griffiths_current_Dec23/Papers and Reviews/Completed Papers/Nations_Nationalism_2021/"/>
    </mc:Choice>
  </mc:AlternateContent>
  <xr:revisionPtr revIDLastSave="0" documentId="13_ncr:1_{2A8B017C-F7BE-4F45-8CC4-193D2E6A0F85}" xr6:coauthVersionLast="36" xr6:coauthVersionMax="40" xr10:uidLastSave="{00000000-0000-0000-0000-000000000000}"/>
  <bookViews>
    <workbookView xWindow="980" yWindow="460" windowWidth="39260" windowHeight="20960" xr2:uid="{CC26EEAB-B3E6-A840-B931-668AF16FE9D1}"/>
  </bookViews>
  <sheets>
    <sheet name="version 3 paper" sheetId="8" r:id="rId1"/>
    <sheet name="Article Appendix" sheetId="7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30" i="8"/>
  <c r="F31" i="8"/>
  <c r="F29" i="8"/>
  <c r="F32" i="8"/>
  <c r="F33" i="8"/>
  <c r="F34" i="8"/>
  <c r="F35" i="8"/>
  <c r="F36" i="8"/>
  <c r="F37" i="8"/>
  <c r="F38" i="8"/>
  <c r="F39" i="8"/>
  <c r="F41" i="8"/>
  <c r="F40" i="8"/>
  <c r="F42" i="8"/>
  <c r="F43" i="8"/>
  <c r="F44" i="8"/>
  <c r="F45" i="8"/>
  <c r="F46" i="8"/>
  <c r="F48" i="8"/>
  <c r="F47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30" i="8"/>
  <c r="M31" i="8"/>
  <c r="M29" i="8"/>
  <c r="M32" i="8"/>
  <c r="M33" i="8"/>
  <c r="M34" i="8"/>
  <c r="M35" i="8"/>
  <c r="M36" i="8"/>
  <c r="M37" i="8"/>
  <c r="M38" i="8"/>
  <c r="M39" i="8"/>
  <c r="M41" i="8"/>
  <c r="M40" i="8"/>
  <c r="M42" i="8"/>
  <c r="M43" i="8"/>
  <c r="M44" i="8"/>
  <c r="M45" i="8"/>
  <c r="M46" i="8"/>
  <c r="M48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30" i="8"/>
  <c r="X31" i="8"/>
  <c r="X29" i="8"/>
  <c r="X32" i="8"/>
  <c r="X33" i="8"/>
  <c r="X34" i="8"/>
  <c r="X35" i="8"/>
  <c r="X36" i="8"/>
  <c r="X37" i="8"/>
  <c r="X38" i="8"/>
  <c r="X39" i="8"/>
  <c r="X41" i="8"/>
  <c r="X40" i="8"/>
  <c r="X42" i="8"/>
  <c r="X43" i="8"/>
  <c r="X44" i="8"/>
  <c r="X45" i="8"/>
  <c r="X46" i="8"/>
  <c r="X48" i="8"/>
  <c r="X47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30" i="8"/>
  <c r="AB31" i="8"/>
  <c r="AB29" i="8"/>
  <c r="AB32" i="8"/>
  <c r="AB33" i="8"/>
  <c r="AB34" i="8"/>
  <c r="AB35" i="8"/>
  <c r="AB36" i="8"/>
  <c r="AB37" i="8"/>
  <c r="AB38" i="8"/>
  <c r="AB39" i="8"/>
  <c r="AB41" i="8"/>
  <c r="AB40" i="8"/>
  <c r="AB42" i="8"/>
  <c r="AB43" i="8"/>
  <c r="AB44" i="8"/>
  <c r="AB45" i="8"/>
  <c r="AB46" i="8"/>
  <c r="AB48" i="8"/>
  <c r="AB47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2" i="8"/>
  <c r="Q3" i="8"/>
  <c r="R3" i="8" s="1"/>
  <c r="Q4" i="8"/>
  <c r="R4" i="8" s="1"/>
  <c r="Q5" i="8"/>
  <c r="R5" i="8" s="1"/>
  <c r="Q6" i="8"/>
  <c r="R6" i="8" s="1"/>
  <c r="Q19" i="8"/>
  <c r="Q9" i="8"/>
  <c r="R9" i="8" s="1"/>
  <c r="Q12" i="8"/>
  <c r="R12" i="8" s="1"/>
  <c r="Q15" i="8"/>
  <c r="R15" i="8" s="1"/>
  <c r="Q16" i="8"/>
  <c r="R16" i="8" s="1"/>
  <c r="Q18" i="8"/>
  <c r="R18" i="8" s="1"/>
  <c r="Q20" i="8"/>
  <c r="R20" i="8" s="1"/>
  <c r="Q22" i="8"/>
  <c r="R22" i="8" s="1"/>
  <c r="Q23" i="8"/>
  <c r="R23" i="8" s="1"/>
  <c r="Q26" i="8"/>
  <c r="R26" i="8" s="1"/>
  <c r="Q29" i="8"/>
  <c r="R29" i="8" s="1"/>
  <c r="Q25" i="8"/>
  <c r="R25" i="8" s="1"/>
  <c r="Q27" i="8"/>
  <c r="Q31" i="8"/>
  <c r="R31" i="8" s="1"/>
  <c r="Q34" i="8"/>
  <c r="R34" i="8" s="1"/>
  <c r="Q33" i="8"/>
  <c r="R33" i="8" s="1"/>
  <c r="Q48" i="8"/>
  <c r="Q40" i="8"/>
  <c r="R40" i="8" s="1"/>
  <c r="R35" i="8"/>
  <c r="Q36" i="8"/>
  <c r="R36" i="8" s="1"/>
  <c r="Q51" i="8"/>
  <c r="Q37" i="8"/>
  <c r="R37" i="8" s="1"/>
  <c r="R45" i="8"/>
  <c r="Q39" i="8"/>
  <c r="R39" i="8" s="1"/>
  <c r="R42" i="8"/>
  <c r="Q44" i="8"/>
  <c r="R44" i="8" s="1"/>
  <c r="Q56" i="8"/>
  <c r="R56" i="8" s="1"/>
  <c r="Q49" i="8"/>
  <c r="R49" i="8" s="1"/>
  <c r="Q54" i="8"/>
  <c r="R54" i="8" s="1"/>
  <c r="Q55" i="8"/>
  <c r="R55" i="8" s="1"/>
  <c r="Q59" i="8"/>
  <c r="R59" i="8" s="1"/>
  <c r="Q57" i="8"/>
  <c r="R57" i="8" s="1"/>
  <c r="Q53" i="8"/>
  <c r="Q58" i="8"/>
  <c r="R58" i="8" s="1"/>
  <c r="Q62" i="8"/>
  <c r="R62" i="8" s="1"/>
  <c r="Q63" i="8"/>
  <c r="R63" i="8" s="1"/>
  <c r="Q65" i="8"/>
  <c r="Q67" i="8"/>
  <c r="R67" i="8" s="1"/>
  <c r="Q71" i="8"/>
  <c r="R71" i="8" s="1"/>
  <c r="Q68" i="8"/>
  <c r="R68" i="8" s="1"/>
  <c r="Q69" i="8"/>
  <c r="R69" i="8" s="1"/>
  <c r="R73" i="8"/>
  <c r="Q2" i="8"/>
  <c r="R2" i="8" s="1"/>
  <c r="R7" i="8"/>
  <c r="R8" i="8"/>
  <c r="R14" i="8"/>
  <c r="R19" i="8"/>
  <c r="R10" i="8"/>
  <c r="R11" i="8"/>
  <c r="R13" i="8"/>
  <c r="R17" i="8"/>
  <c r="R21" i="8"/>
  <c r="R24" i="8"/>
  <c r="R27" i="8"/>
  <c r="R28" i="8"/>
  <c r="R30" i="8"/>
  <c r="R32" i="8"/>
  <c r="R38" i="8"/>
  <c r="R46" i="8"/>
  <c r="R41" i="8"/>
  <c r="R43" i="8"/>
  <c r="R47" i="8"/>
  <c r="R53" i="8"/>
  <c r="R50" i="8"/>
  <c r="R52" i="8"/>
  <c r="R60" i="8"/>
  <c r="R61" i="8"/>
  <c r="R64" i="8"/>
  <c r="R65" i="8"/>
  <c r="R66" i="8"/>
  <c r="R70" i="8"/>
  <c r="R72" i="8"/>
  <c r="AC70" i="8" l="1"/>
  <c r="AC62" i="8"/>
  <c r="AC58" i="8"/>
  <c r="AC54" i="8"/>
  <c r="AC50" i="8"/>
  <c r="AC46" i="8"/>
  <c r="AC42" i="8"/>
  <c r="AC38" i="8"/>
  <c r="AC34" i="8"/>
  <c r="AC31" i="8"/>
  <c r="AC26" i="8"/>
  <c r="AC22" i="8"/>
  <c r="AC18" i="8"/>
  <c r="AC14" i="8"/>
  <c r="AC10" i="8"/>
  <c r="AC6" i="8"/>
  <c r="AC2" i="8"/>
  <c r="AC69" i="8"/>
  <c r="AC61" i="8"/>
  <c r="AC53" i="8"/>
  <c r="AC49" i="8"/>
  <c r="AC40" i="8"/>
  <c r="AC33" i="8"/>
  <c r="AC21" i="8"/>
  <c r="AC5" i="8"/>
  <c r="AC72" i="8"/>
  <c r="AC68" i="8"/>
  <c r="AC64" i="8"/>
  <c r="AC60" i="8"/>
  <c r="AC52" i="8"/>
  <c r="AC47" i="8"/>
  <c r="AC44" i="8"/>
  <c r="AC41" i="8"/>
  <c r="AC36" i="8"/>
  <c r="AC32" i="8"/>
  <c r="AC28" i="8"/>
  <c r="AC24" i="8"/>
  <c r="AC16" i="8"/>
  <c r="AC12" i="8"/>
  <c r="AC8" i="8"/>
  <c r="AC4" i="8"/>
  <c r="AC66" i="8"/>
  <c r="AC73" i="8"/>
  <c r="AC65" i="8"/>
  <c r="AC57" i="8"/>
  <c r="AC45" i="8"/>
  <c r="AC37" i="8"/>
  <c r="AC30" i="8"/>
  <c r="AC25" i="8"/>
  <c r="AC17" i="8"/>
  <c r="AC13" i="8"/>
  <c r="AC9" i="8"/>
  <c r="AC71" i="8"/>
  <c r="AC67" i="8"/>
  <c r="AC63" i="8"/>
  <c r="AC55" i="8"/>
  <c r="AC43" i="8"/>
  <c r="AC39" i="8"/>
  <c r="AC35" i="8"/>
  <c r="AC27" i="8"/>
  <c r="AC23" i="8"/>
  <c r="AC19" i="8"/>
  <c r="AC15" i="8"/>
  <c r="AC11" i="8"/>
  <c r="AC7" i="8"/>
  <c r="AC3" i="8"/>
  <c r="AC56" i="8"/>
  <c r="AC20" i="8"/>
  <c r="AC59" i="8"/>
  <c r="AC29" i="8"/>
  <c r="R51" i="8"/>
  <c r="AC51" i="8" s="1"/>
  <c r="R48" i="8"/>
  <c r="AC48" i="8" s="1"/>
</calcChain>
</file>

<file path=xl/sharedStrings.xml><?xml version="1.0" encoding="utf-8"?>
<sst xmlns="http://schemas.openxmlformats.org/spreadsheetml/2006/main" count="428" uniqueCount="150">
  <si>
    <t>Decolonization</t>
  </si>
  <si>
    <t>Prior Statehood</t>
  </si>
  <si>
    <t>poldis</t>
  </si>
  <si>
    <t>ecdis</t>
  </si>
  <si>
    <t>redis</t>
  </si>
  <si>
    <t>ladis</t>
  </si>
  <si>
    <t>Rights</t>
  </si>
  <si>
    <t>conflict</t>
  </si>
  <si>
    <t>intense</t>
  </si>
  <si>
    <t>Conflict</t>
  </si>
  <si>
    <t>right</t>
  </si>
  <si>
    <t>referendum</t>
  </si>
  <si>
    <t>parties</t>
  </si>
  <si>
    <t>eternity</t>
  </si>
  <si>
    <t>Separation</t>
  </si>
  <si>
    <t>relcap</t>
  </si>
  <si>
    <t>gov_institutions</t>
  </si>
  <si>
    <t>Functional</t>
  </si>
  <si>
    <t xml:space="preserve">Angola  </t>
  </si>
  <si>
    <t>Cabinda</t>
  </si>
  <si>
    <t>Australia</t>
  </si>
  <si>
    <t>Euahlayi nation</t>
  </si>
  <si>
    <t>Murrawarri Republic</t>
  </si>
  <si>
    <t>Azerbaijan</t>
  </si>
  <si>
    <t>Nagorno_Karabakh</t>
  </si>
  <si>
    <t>Belgium</t>
  </si>
  <si>
    <t>Flanders</t>
  </si>
  <si>
    <t>Bosnia</t>
  </si>
  <si>
    <t>Serbs</t>
  </si>
  <si>
    <t>Burma</t>
  </si>
  <si>
    <t>Arakanese II</t>
  </si>
  <si>
    <t>Kachin III</t>
  </si>
  <si>
    <t>Karenni</t>
  </si>
  <si>
    <t>Karens</t>
  </si>
  <si>
    <t>Shans</t>
  </si>
  <si>
    <t>Cameroon</t>
  </si>
  <si>
    <t>Southern Cameroons</t>
  </si>
  <si>
    <t>Canada</t>
  </si>
  <si>
    <t>Quebec</t>
  </si>
  <si>
    <t>China</t>
  </si>
  <si>
    <t>Tibet IV</t>
  </si>
  <si>
    <t>Uighurs III (Xinjiang)</t>
  </si>
  <si>
    <t>Comoros</t>
  </si>
  <si>
    <t>Anjouan 2</t>
  </si>
  <si>
    <t>Moheli</t>
  </si>
  <si>
    <t>Cyprus</t>
  </si>
  <si>
    <t>North Cyprus</t>
  </si>
  <si>
    <t>Denmark</t>
  </si>
  <si>
    <t>Faeroe Islands</t>
  </si>
  <si>
    <t>Ethiopia</t>
  </si>
  <si>
    <t>Somali II</t>
  </si>
  <si>
    <t>France</t>
  </si>
  <si>
    <t>Basques</t>
  </si>
  <si>
    <t>Brittany</t>
  </si>
  <si>
    <t>Corsica</t>
  </si>
  <si>
    <t>New Caledonia</t>
  </si>
  <si>
    <t>Savoy</t>
  </si>
  <si>
    <t>Georgia</t>
  </si>
  <si>
    <t>Abkhazia</t>
  </si>
  <si>
    <t>South Ossetia</t>
  </si>
  <si>
    <t>India</t>
  </si>
  <si>
    <t>Assam</t>
  </si>
  <si>
    <t>Boro/Bodo</t>
  </si>
  <si>
    <t>Kashmir II</t>
  </si>
  <si>
    <t>Meitei</t>
  </si>
  <si>
    <t>Nagas</t>
  </si>
  <si>
    <t>Tripuras</t>
  </si>
  <si>
    <t>Indonesia</t>
  </si>
  <si>
    <t>Atjeh II</t>
  </si>
  <si>
    <t>Irian Jaya</t>
  </si>
  <si>
    <t>Iran</t>
  </si>
  <si>
    <t>Arabistanis (Ahwaz)(Khuzestan)</t>
  </si>
  <si>
    <t>Kurds II</t>
  </si>
  <si>
    <t>Iraq</t>
  </si>
  <si>
    <t>Kurds IV</t>
  </si>
  <si>
    <t>Israel</t>
  </si>
  <si>
    <t>Palestinians II</t>
  </si>
  <si>
    <t>Italy</t>
  </si>
  <si>
    <t>Padania</t>
  </si>
  <si>
    <t>Sardinia</t>
  </si>
  <si>
    <t>Mali</t>
  </si>
  <si>
    <t>Azawad</t>
  </si>
  <si>
    <t>Moldova</t>
  </si>
  <si>
    <t>Transnistria</t>
  </si>
  <si>
    <t xml:space="preserve">Morocco  </t>
  </si>
  <si>
    <t>Saharawis</t>
  </si>
  <si>
    <t>Namibia</t>
  </si>
  <si>
    <t>Lozi</t>
  </si>
  <si>
    <t>New Zealand</t>
  </si>
  <si>
    <t>Maori</t>
  </si>
  <si>
    <t>Nigeria</t>
  </si>
  <si>
    <t>Biafra</t>
  </si>
  <si>
    <t>Pakistan</t>
  </si>
  <si>
    <t>Baluch</t>
  </si>
  <si>
    <t>Pashtuns</t>
  </si>
  <si>
    <t>Papua New Guinea</t>
  </si>
  <si>
    <t>Bougainville</t>
  </si>
  <si>
    <t>Philippines</t>
  </si>
  <si>
    <t>Abu Sayyaf</t>
  </si>
  <si>
    <t>Mindanao</t>
  </si>
  <si>
    <t>Russia</t>
  </si>
  <si>
    <t>Chechnya II</t>
  </si>
  <si>
    <t>Dagestan</t>
  </si>
  <si>
    <t>Tatars</t>
  </si>
  <si>
    <t>Senegal</t>
  </si>
  <si>
    <t>Casamance</t>
  </si>
  <si>
    <t>Solomon Islands</t>
  </si>
  <si>
    <t>Guadalcanal</t>
  </si>
  <si>
    <t>Somalia</t>
  </si>
  <si>
    <t>Somaliland</t>
  </si>
  <si>
    <t>Spain</t>
  </si>
  <si>
    <t>Basques III</t>
  </si>
  <si>
    <t>Catalans III</t>
  </si>
  <si>
    <t>Sri Lanka</t>
  </si>
  <si>
    <t>Tamils</t>
  </si>
  <si>
    <t>Thailand</t>
  </si>
  <si>
    <t>Malays</t>
  </si>
  <si>
    <t>Turkey</t>
  </si>
  <si>
    <t>UK</t>
  </si>
  <si>
    <t>Northern Ireland</t>
  </si>
  <si>
    <t>Scotland</t>
  </si>
  <si>
    <t>Ukraine</t>
  </si>
  <si>
    <t>Crimea</t>
  </si>
  <si>
    <t>Donetsk</t>
  </si>
  <si>
    <t>Luhansk</t>
  </si>
  <si>
    <t>USA</t>
  </si>
  <si>
    <t>Hawaii</t>
  </si>
  <si>
    <t>Lokotah</t>
  </si>
  <si>
    <t>Puerto Rico</t>
  </si>
  <si>
    <t>Yemen</t>
  </si>
  <si>
    <t>South Yemen</t>
  </si>
  <si>
    <t>.</t>
  </si>
  <si>
    <t xml:space="preserve">Restorative </t>
  </si>
  <si>
    <t>Restorative_recode</t>
  </si>
  <si>
    <t>Rights_recode</t>
  </si>
  <si>
    <t>Conflict_recode</t>
  </si>
  <si>
    <t>Separation_recode</t>
  </si>
  <si>
    <t>Functional_recode</t>
  </si>
  <si>
    <t>Combined Score</t>
  </si>
  <si>
    <t>AUT2</t>
  </si>
  <si>
    <t>Restorative</t>
  </si>
  <si>
    <t>intense10</t>
  </si>
  <si>
    <t>State</t>
  </si>
  <si>
    <t>Movement</t>
  </si>
  <si>
    <t>Functionality</t>
  </si>
  <si>
    <t xml:space="preserve">Combined </t>
  </si>
  <si>
    <t>Nagorno Karabakh</t>
  </si>
  <si>
    <t xml:space="preserve">Arabistanis </t>
  </si>
  <si>
    <t>Remedial Rights</t>
  </si>
  <si>
    <t>Primary Rights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</si>
</sst>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4" borderId="0" xfId="0" applyFill="1"/>
    <xf numFmtId="0" fontId="2" fillId="4" borderId="0" xfId="0" applyFont="1" applyFill="1"/>
    <xf numFmtId="0" fontId="3" fillId="4" borderId="0" xfId="0" applyFont="1" applyFill="1"/>
    <xf numFmtId="164" fontId="0" fillId="0" borderId="0" xfId="0" applyNumberFormat="1"/>
    <xf numFmtId="164" fontId="1" fillId="0" borderId="0" xfId="0" applyNumberFormat="1" applyFont="1"/>
    <xf numFmtId="0" fontId="1" fillId="0" borderId="4" xfId="0" applyFont="1" applyBorder="1"/>
    <xf numFmtId="0" fontId="5" fillId="0" borderId="2" xfId="0" applyFont="1" applyBorder="1"/>
    <xf numFmtId="164" fontId="5" fillId="0" borderId="2" xfId="0" applyNumberFormat="1" applyFont="1" applyBorder="1"/>
    <xf numFmtId="164" fontId="4" fillId="0" borderId="2" xfId="0" applyNumberFormat="1" applyFont="1" applyBorder="1"/>
    <xf numFmtId="0" fontId="5" fillId="0" borderId="1" xfId="0" applyFont="1" applyBorder="1"/>
    <xf numFmtId="164" fontId="5" fillId="0" borderId="1" xfId="0" applyNumberFormat="1" applyFont="1" applyBorder="1"/>
    <xf numFmtId="164" fontId="4" fillId="0" borderId="1" xfId="0" applyNumberFormat="1" applyFont="1" applyBorder="1"/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09D01-F437-C44C-8611-120937FC638C}">
  <dimension ref="A1:AC1000"/>
  <sheetViews>
    <sheetView tabSelected="1" zoomScale="140" zoomScaleNormal="140" workbookViewId="0">
      <pane xSplit="2" topLeftCell="C1" activePane="topRight" state="frozen"/>
      <selection pane="topRight" activeCell="E16" sqref="E16"/>
    </sheetView>
  </sheetViews>
  <sheetFormatPr baseColWidth="10" defaultRowHeight="16"/>
  <cols>
    <col min="1" max="1" width="16.83203125" customWidth="1"/>
    <col min="2" max="2" width="14.83203125" customWidth="1"/>
    <col min="6" max="6" width="10.83203125" style="1"/>
    <col min="13" max="13" width="10.83203125" style="1"/>
    <col min="14" max="16" width="10.83203125" style="6"/>
    <col min="17" max="17" width="10.83203125" style="2"/>
    <col min="18" max="18" width="10.83203125" style="4"/>
    <col min="24" max="24" width="10.83203125" style="1"/>
    <col min="28" max="28" width="10.83203125" style="4"/>
    <col min="29" max="29" width="10.83203125" style="3"/>
  </cols>
  <sheetData>
    <row r="1" spans="1:29">
      <c r="A1" t="s">
        <v>142</v>
      </c>
      <c r="B1" t="s">
        <v>143</v>
      </c>
      <c r="C1" t="s">
        <v>0</v>
      </c>
      <c r="D1" t="s">
        <v>1</v>
      </c>
      <c r="E1" t="s">
        <v>132</v>
      </c>
      <c r="F1" s="1" t="s">
        <v>133</v>
      </c>
      <c r="G1" t="s">
        <v>2</v>
      </c>
      <c r="H1" t="s">
        <v>3</v>
      </c>
      <c r="I1" t="s">
        <v>4</v>
      </c>
      <c r="J1" t="s">
        <v>5</v>
      </c>
      <c r="K1" t="s">
        <v>139</v>
      </c>
      <c r="L1" t="s">
        <v>6</v>
      </c>
      <c r="M1" s="1" t="s">
        <v>134</v>
      </c>
      <c r="N1" s="6" t="s">
        <v>7</v>
      </c>
      <c r="O1" s="6" t="s">
        <v>8</v>
      </c>
      <c r="P1" s="7" t="s">
        <v>141</v>
      </c>
      <c r="Q1" s="2" t="s">
        <v>9</v>
      </c>
      <c r="R1" s="4" t="s">
        <v>135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s="1" t="s">
        <v>136</v>
      </c>
      <c r="Y1" t="s">
        <v>15</v>
      </c>
      <c r="Z1" t="s">
        <v>16</v>
      </c>
      <c r="AA1" t="s">
        <v>17</v>
      </c>
      <c r="AB1" s="4" t="s">
        <v>137</v>
      </c>
      <c r="AC1" s="3" t="s">
        <v>138</v>
      </c>
    </row>
    <row r="2" spans="1:29">
      <c r="A2" t="s">
        <v>84</v>
      </c>
      <c r="B2" t="s">
        <v>85</v>
      </c>
      <c r="C2">
        <v>2</v>
      </c>
      <c r="D2">
        <v>0</v>
      </c>
      <c r="E2">
        <v>2</v>
      </c>
      <c r="F2" s="4">
        <f t="shared" ref="F2:F33" si="0">E2/3</f>
        <v>0.66666666666666663</v>
      </c>
      <c r="G2">
        <v>2</v>
      </c>
      <c r="H2">
        <v>2</v>
      </c>
      <c r="I2">
        <v>0</v>
      </c>
      <c r="J2">
        <v>0</v>
      </c>
      <c r="K2">
        <v>1</v>
      </c>
      <c r="L2">
        <v>5</v>
      </c>
      <c r="M2" s="4">
        <f t="shared" ref="M2:M33" si="1">L2/15</f>
        <v>0.33333333333333331</v>
      </c>
      <c r="N2" s="6">
        <v>1</v>
      </c>
      <c r="O2" s="6">
        <v>1</v>
      </c>
      <c r="P2" s="7">
        <v>0</v>
      </c>
      <c r="Q2" s="2">
        <f>N2+O2+P2</f>
        <v>2</v>
      </c>
      <c r="R2" s="4">
        <f t="shared" ref="R2:R33" si="2">Q2/3</f>
        <v>0.66666666666666663</v>
      </c>
      <c r="S2">
        <v>2</v>
      </c>
      <c r="T2">
        <v>2</v>
      </c>
      <c r="U2">
        <v>1</v>
      </c>
      <c r="V2">
        <v>0</v>
      </c>
      <c r="W2">
        <v>5</v>
      </c>
      <c r="X2" s="4">
        <f t="shared" ref="X2:X33" si="3">W2/6</f>
        <v>0.83333333333333337</v>
      </c>
      <c r="Y2">
        <v>2</v>
      </c>
      <c r="Z2">
        <v>9</v>
      </c>
      <c r="AA2">
        <v>11</v>
      </c>
      <c r="AB2" s="4">
        <f t="shared" ref="AB2:AB33" si="4">AA2/14</f>
        <v>0.7857142857142857</v>
      </c>
      <c r="AC2" s="5">
        <f t="shared" ref="AC2:AC33" si="5">F2+M2+R2+X2+AB2</f>
        <v>3.2857142857142856</v>
      </c>
    </row>
    <row r="3" spans="1:29">
      <c r="A3" t="s">
        <v>75</v>
      </c>
      <c r="B3" t="s">
        <v>76</v>
      </c>
      <c r="C3">
        <v>0</v>
      </c>
      <c r="D3">
        <v>0</v>
      </c>
      <c r="E3">
        <v>0</v>
      </c>
      <c r="F3" s="4">
        <f t="shared" si="0"/>
        <v>0</v>
      </c>
      <c r="G3">
        <v>4</v>
      </c>
      <c r="H3">
        <v>4</v>
      </c>
      <c r="I3">
        <v>2</v>
      </c>
      <c r="J3">
        <v>0</v>
      </c>
      <c r="K3">
        <v>1</v>
      </c>
      <c r="L3">
        <v>11</v>
      </c>
      <c r="M3" s="4">
        <f t="shared" si="1"/>
        <v>0.73333333333333328</v>
      </c>
      <c r="N3" s="6">
        <v>1</v>
      </c>
      <c r="O3" s="6">
        <v>1</v>
      </c>
      <c r="P3" s="7">
        <v>0</v>
      </c>
      <c r="Q3" s="2">
        <f>N3+O3+P3</f>
        <v>2</v>
      </c>
      <c r="R3" s="4">
        <f t="shared" si="2"/>
        <v>0.66666666666666663</v>
      </c>
      <c r="S3">
        <v>2</v>
      </c>
      <c r="T3">
        <v>2</v>
      </c>
      <c r="U3">
        <v>1</v>
      </c>
      <c r="V3">
        <v>0</v>
      </c>
      <c r="W3">
        <v>5</v>
      </c>
      <c r="X3" s="4">
        <f t="shared" si="3"/>
        <v>0.83333333333333337</v>
      </c>
      <c r="Y3">
        <v>2</v>
      </c>
      <c r="Z3">
        <v>9</v>
      </c>
      <c r="AA3">
        <v>11</v>
      </c>
      <c r="AB3" s="4">
        <f t="shared" si="4"/>
        <v>0.7857142857142857</v>
      </c>
      <c r="AC3" s="5">
        <f t="shared" si="5"/>
        <v>3.019047619047619</v>
      </c>
    </row>
    <row r="4" spans="1:29">
      <c r="A4" t="s">
        <v>113</v>
      </c>
      <c r="B4" t="s">
        <v>114</v>
      </c>
      <c r="C4">
        <v>0</v>
      </c>
      <c r="D4">
        <v>0</v>
      </c>
      <c r="E4">
        <v>0</v>
      </c>
      <c r="F4" s="4">
        <f t="shared" si="0"/>
        <v>0</v>
      </c>
      <c r="G4">
        <v>4</v>
      </c>
      <c r="H4">
        <v>4</v>
      </c>
      <c r="I4">
        <v>0</v>
      </c>
      <c r="J4">
        <v>1</v>
      </c>
      <c r="K4">
        <v>1</v>
      </c>
      <c r="L4">
        <v>10</v>
      </c>
      <c r="M4" s="4">
        <f t="shared" si="1"/>
        <v>0.66666666666666663</v>
      </c>
      <c r="N4" s="6">
        <v>1</v>
      </c>
      <c r="O4" s="6">
        <v>1</v>
      </c>
      <c r="P4" s="7">
        <v>0</v>
      </c>
      <c r="Q4" s="2">
        <f>N4+O4+P4</f>
        <v>2</v>
      </c>
      <c r="R4" s="4">
        <f t="shared" si="2"/>
        <v>0.66666666666666663</v>
      </c>
      <c r="S4">
        <v>2</v>
      </c>
      <c r="T4">
        <v>2</v>
      </c>
      <c r="U4">
        <v>1</v>
      </c>
      <c r="V4">
        <v>0</v>
      </c>
      <c r="W4">
        <v>5</v>
      </c>
      <c r="X4" s="4">
        <f t="shared" si="3"/>
        <v>0.83333333333333337</v>
      </c>
      <c r="Y4">
        <v>2</v>
      </c>
      <c r="Z4">
        <v>7</v>
      </c>
      <c r="AA4">
        <v>9</v>
      </c>
      <c r="AB4" s="4">
        <f t="shared" si="4"/>
        <v>0.6428571428571429</v>
      </c>
      <c r="AC4" s="5">
        <f t="shared" si="5"/>
        <v>2.8095238095238093</v>
      </c>
    </row>
    <row r="5" spans="1:29">
      <c r="A5" t="s">
        <v>29</v>
      </c>
      <c r="B5" t="s">
        <v>31</v>
      </c>
      <c r="C5">
        <v>0</v>
      </c>
      <c r="D5">
        <v>0</v>
      </c>
      <c r="E5">
        <v>0</v>
      </c>
      <c r="F5" s="4">
        <f t="shared" si="0"/>
        <v>0</v>
      </c>
      <c r="G5">
        <v>3</v>
      </c>
      <c r="H5">
        <v>4</v>
      </c>
      <c r="I5">
        <v>2</v>
      </c>
      <c r="J5">
        <v>2</v>
      </c>
      <c r="K5">
        <v>1</v>
      </c>
      <c r="L5">
        <v>12</v>
      </c>
      <c r="M5" s="4">
        <f t="shared" si="1"/>
        <v>0.8</v>
      </c>
      <c r="N5" s="6">
        <v>1</v>
      </c>
      <c r="O5" s="6">
        <v>1</v>
      </c>
      <c r="P5" s="7">
        <v>0</v>
      </c>
      <c r="Q5" s="2">
        <f>N5+O5+P5</f>
        <v>2</v>
      </c>
      <c r="R5" s="4">
        <f t="shared" si="2"/>
        <v>0.66666666666666663</v>
      </c>
      <c r="S5">
        <v>2</v>
      </c>
      <c r="T5">
        <v>2</v>
      </c>
      <c r="U5">
        <v>1</v>
      </c>
      <c r="V5">
        <v>0</v>
      </c>
      <c r="W5">
        <v>5</v>
      </c>
      <c r="X5" s="4">
        <f t="shared" si="3"/>
        <v>0.83333333333333337</v>
      </c>
      <c r="Y5">
        <v>1</v>
      </c>
      <c r="Z5">
        <v>5</v>
      </c>
      <c r="AA5">
        <v>6</v>
      </c>
      <c r="AB5" s="4">
        <f t="shared" si="4"/>
        <v>0.42857142857142855</v>
      </c>
      <c r="AC5" s="5">
        <f t="shared" si="5"/>
        <v>2.7285714285714286</v>
      </c>
    </row>
    <row r="6" spans="1:29">
      <c r="A6" t="s">
        <v>18</v>
      </c>
      <c r="B6" t="s">
        <v>19</v>
      </c>
      <c r="C6">
        <v>0</v>
      </c>
      <c r="D6">
        <v>0</v>
      </c>
      <c r="E6">
        <v>0</v>
      </c>
      <c r="F6" s="4">
        <f t="shared" si="0"/>
        <v>0</v>
      </c>
      <c r="G6">
        <v>4</v>
      </c>
      <c r="H6">
        <v>3</v>
      </c>
      <c r="I6">
        <v>2</v>
      </c>
      <c r="J6">
        <v>0</v>
      </c>
      <c r="K6">
        <v>1</v>
      </c>
      <c r="L6">
        <v>10</v>
      </c>
      <c r="M6" s="4">
        <f t="shared" si="1"/>
        <v>0.66666666666666663</v>
      </c>
      <c r="N6" s="6">
        <v>1</v>
      </c>
      <c r="O6" s="6">
        <v>1</v>
      </c>
      <c r="P6" s="7">
        <v>0</v>
      </c>
      <c r="Q6" s="2">
        <f>N6+O6+P6</f>
        <v>2</v>
      </c>
      <c r="R6" s="4">
        <f t="shared" si="2"/>
        <v>0.66666666666666663</v>
      </c>
      <c r="S6">
        <v>2</v>
      </c>
      <c r="T6">
        <v>2</v>
      </c>
      <c r="U6">
        <v>1</v>
      </c>
      <c r="V6">
        <v>1</v>
      </c>
      <c r="W6">
        <v>6</v>
      </c>
      <c r="X6" s="4">
        <f t="shared" si="3"/>
        <v>1</v>
      </c>
      <c r="Y6">
        <v>1</v>
      </c>
      <c r="Z6">
        <v>3</v>
      </c>
      <c r="AA6">
        <v>4</v>
      </c>
      <c r="AB6" s="4">
        <f t="shared" si="4"/>
        <v>0.2857142857142857</v>
      </c>
      <c r="AC6" s="5">
        <f t="shared" si="5"/>
        <v>2.6190476190476186</v>
      </c>
    </row>
    <row r="7" spans="1:29">
      <c r="A7" t="s">
        <v>27</v>
      </c>
      <c r="B7" t="s">
        <v>28</v>
      </c>
      <c r="C7">
        <v>0</v>
      </c>
      <c r="D7">
        <v>0</v>
      </c>
      <c r="E7">
        <v>0</v>
      </c>
      <c r="F7" s="4">
        <f t="shared" si="0"/>
        <v>0</v>
      </c>
      <c r="G7">
        <v>0</v>
      </c>
      <c r="H7">
        <v>2</v>
      </c>
      <c r="I7">
        <v>1</v>
      </c>
      <c r="J7">
        <v>0</v>
      </c>
      <c r="K7">
        <v>0</v>
      </c>
      <c r="L7">
        <v>3</v>
      </c>
      <c r="M7" s="4">
        <f t="shared" si="1"/>
        <v>0.2</v>
      </c>
      <c r="N7" s="6">
        <v>1</v>
      </c>
      <c r="O7" s="6">
        <v>1</v>
      </c>
      <c r="P7" s="7" t="s">
        <v>131</v>
      </c>
      <c r="Q7" s="2">
        <v>2</v>
      </c>
      <c r="R7" s="4">
        <f t="shared" si="2"/>
        <v>0.66666666666666663</v>
      </c>
      <c r="S7">
        <v>2</v>
      </c>
      <c r="T7">
        <v>2</v>
      </c>
      <c r="U7">
        <v>0</v>
      </c>
      <c r="V7">
        <v>0</v>
      </c>
      <c r="W7">
        <v>4</v>
      </c>
      <c r="X7" s="4">
        <f t="shared" si="3"/>
        <v>0.66666666666666663</v>
      </c>
      <c r="Y7">
        <v>4</v>
      </c>
      <c r="Z7">
        <v>10</v>
      </c>
      <c r="AA7">
        <v>14</v>
      </c>
      <c r="AB7" s="4">
        <f t="shared" si="4"/>
        <v>1</v>
      </c>
      <c r="AC7" s="5">
        <f t="shared" si="5"/>
        <v>2.5333333333333332</v>
      </c>
    </row>
    <row r="8" spans="1:29">
      <c r="A8" t="s">
        <v>29</v>
      </c>
      <c r="B8" t="s">
        <v>33</v>
      </c>
      <c r="C8">
        <v>0</v>
      </c>
      <c r="D8">
        <v>0</v>
      </c>
      <c r="E8">
        <v>0</v>
      </c>
      <c r="F8" s="4">
        <f t="shared" si="0"/>
        <v>0</v>
      </c>
      <c r="G8">
        <v>4</v>
      </c>
      <c r="H8">
        <v>4</v>
      </c>
      <c r="I8">
        <v>2</v>
      </c>
      <c r="J8">
        <v>2</v>
      </c>
      <c r="K8">
        <v>0</v>
      </c>
      <c r="L8">
        <v>12</v>
      </c>
      <c r="M8" s="4">
        <f t="shared" si="1"/>
        <v>0.8</v>
      </c>
      <c r="N8" s="6">
        <v>1</v>
      </c>
      <c r="O8" s="6">
        <v>1</v>
      </c>
      <c r="P8" s="7" t="s">
        <v>131</v>
      </c>
      <c r="Q8" s="2">
        <v>2</v>
      </c>
      <c r="R8" s="4">
        <f t="shared" si="2"/>
        <v>0.66666666666666663</v>
      </c>
      <c r="S8">
        <v>2</v>
      </c>
      <c r="T8">
        <v>2</v>
      </c>
      <c r="U8">
        <v>1</v>
      </c>
      <c r="V8">
        <v>0</v>
      </c>
      <c r="W8">
        <v>5</v>
      </c>
      <c r="X8" s="4">
        <f t="shared" si="3"/>
        <v>0.83333333333333337</v>
      </c>
      <c r="Y8">
        <v>1</v>
      </c>
      <c r="Z8">
        <v>2</v>
      </c>
      <c r="AA8">
        <v>3</v>
      </c>
      <c r="AB8" s="4">
        <f t="shared" si="4"/>
        <v>0.21428571428571427</v>
      </c>
      <c r="AC8" s="5">
        <f t="shared" si="5"/>
        <v>2.5142857142857147</v>
      </c>
    </row>
    <row r="9" spans="1:29">
      <c r="A9" t="s">
        <v>39</v>
      </c>
      <c r="B9" t="s">
        <v>40</v>
      </c>
      <c r="C9">
        <v>0</v>
      </c>
      <c r="D9">
        <v>1</v>
      </c>
      <c r="E9">
        <v>1</v>
      </c>
      <c r="F9" s="4">
        <f t="shared" si="0"/>
        <v>0.33333333333333331</v>
      </c>
      <c r="G9">
        <v>4</v>
      </c>
      <c r="H9">
        <v>4</v>
      </c>
      <c r="I9">
        <v>3</v>
      </c>
      <c r="J9">
        <v>0</v>
      </c>
      <c r="K9">
        <v>0</v>
      </c>
      <c r="L9">
        <v>11</v>
      </c>
      <c r="M9" s="4">
        <f t="shared" si="1"/>
        <v>0.73333333333333328</v>
      </c>
      <c r="N9" s="6">
        <v>1</v>
      </c>
      <c r="O9" s="6">
        <v>1</v>
      </c>
      <c r="P9" s="7">
        <v>0</v>
      </c>
      <c r="Q9" s="2">
        <f>N9+O9+P9</f>
        <v>2</v>
      </c>
      <c r="R9" s="4">
        <f t="shared" si="2"/>
        <v>0.66666666666666663</v>
      </c>
      <c r="S9">
        <v>2</v>
      </c>
      <c r="T9">
        <v>2</v>
      </c>
      <c r="U9">
        <v>0</v>
      </c>
      <c r="V9">
        <v>0</v>
      </c>
      <c r="W9">
        <v>4</v>
      </c>
      <c r="X9" s="4">
        <f t="shared" si="3"/>
        <v>0.66666666666666663</v>
      </c>
      <c r="Y9">
        <v>0</v>
      </c>
      <c r="Z9">
        <v>0</v>
      </c>
      <c r="AA9">
        <v>0</v>
      </c>
      <c r="AB9" s="4">
        <f t="shared" si="4"/>
        <v>0</v>
      </c>
      <c r="AC9" s="5">
        <f t="shared" si="5"/>
        <v>2.4</v>
      </c>
    </row>
    <row r="10" spans="1:29">
      <c r="A10" t="s">
        <v>67</v>
      </c>
      <c r="B10" t="s">
        <v>68</v>
      </c>
      <c r="C10">
        <v>0</v>
      </c>
      <c r="D10">
        <v>1</v>
      </c>
      <c r="E10">
        <v>1</v>
      </c>
      <c r="F10" s="4">
        <f t="shared" si="0"/>
        <v>0.33333333333333331</v>
      </c>
      <c r="G10">
        <v>1</v>
      </c>
      <c r="H10">
        <v>1</v>
      </c>
      <c r="I10">
        <v>0</v>
      </c>
      <c r="J10">
        <v>0</v>
      </c>
      <c r="K10">
        <v>0</v>
      </c>
      <c r="L10">
        <v>2</v>
      </c>
      <c r="M10" s="4">
        <f t="shared" si="1"/>
        <v>0.13333333333333333</v>
      </c>
      <c r="N10" s="6">
        <v>1</v>
      </c>
      <c r="O10" s="6">
        <v>1</v>
      </c>
      <c r="P10" s="7" t="s">
        <v>131</v>
      </c>
      <c r="Q10" s="2">
        <v>2</v>
      </c>
      <c r="R10" s="4">
        <f t="shared" si="2"/>
        <v>0.66666666666666663</v>
      </c>
      <c r="S10">
        <v>2</v>
      </c>
      <c r="T10">
        <v>2</v>
      </c>
      <c r="U10">
        <v>0</v>
      </c>
      <c r="V10">
        <v>1</v>
      </c>
      <c r="W10">
        <v>5</v>
      </c>
      <c r="X10" s="4">
        <f t="shared" si="3"/>
        <v>0.83333333333333337</v>
      </c>
      <c r="Y10">
        <v>2</v>
      </c>
      <c r="Z10">
        <v>4</v>
      </c>
      <c r="AA10">
        <v>6</v>
      </c>
      <c r="AB10" s="4">
        <f t="shared" si="4"/>
        <v>0.42857142857142855</v>
      </c>
      <c r="AC10" s="5">
        <f t="shared" si="5"/>
        <v>2.3952380952380952</v>
      </c>
    </row>
    <row r="11" spans="1:29">
      <c r="A11" t="s">
        <v>70</v>
      </c>
      <c r="B11" t="s">
        <v>71</v>
      </c>
      <c r="C11">
        <v>0</v>
      </c>
      <c r="D11">
        <v>0</v>
      </c>
      <c r="E11">
        <v>0</v>
      </c>
      <c r="F11" s="4">
        <f t="shared" si="0"/>
        <v>0</v>
      </c>
      <c r="G11">
        <v>4</v>
      </c>
      <c r="H11">
        <v>4</v>
      </c>
      <c r="I11">
        <v>2</v>
      </c>
      <c r="J11">
        <v>2</v>
      </c>
      <c r="K11">
        <v>1</v>
      </c>
      <c r="L11">
        <v>13</v>
      </c>
      <c r="M11" s="4">
        <f t="shared" si="1"/>
        <v>0.8666666666666667</v>
      </c>
      <c r="N11" s="6">
        <v>1</v>
      </c>
      <c r="O11" s="6">
        <v>1</v>
      </c>
      <c r="P11" s="7" t="s">
        <v>131</v>
      </c>
      <c r="Q11" s="2">
        <v>2</v>
      </c>
      <c r="R11" s="4">
        <f t="shared" si="2"/>
        <v>0.66666666666666663</v>
      </c>
      <c r="S11">
        <v>2</v>
      </c>
      <c r="T11">
        <v>2</v>
      </c>
      <c r="U11">
        <v>1</v>
      </c>
      <c r="V11">
        <v>0</v>
      </c>
      <c r="W11">
        <v>5</v>
      </c>
      <c r="X11" s="4">
        <f t="shared" si="3"/>
        <v>0.83333333333333337</v>
      </c>
      <c r="Y11">
        <v>0</v>
      </c>
      <c r="Z11">
        <v>0</v>
      </c>
      <c r="AA11">
        <v>0</v>
      </c>
      <c r="AB11" s="4">
        <f t="shared" si="4"/>
        <v>0</v>
      </c>
      <c r="AC11" s="5">
        <f t="shared" si="5"/>
        <v>2.3666666666666667</v>
      </c>
    </row>
    <row r="12" spans="1:29">
      <c r="A12" t="s">
        <v>100</v>
      </c>
      <c r="B12" t="s">
        <v>101</v>
      </c>
      <c r="C12">
        <v>0</v>
      </c>
      <c r="D12">
        <v>0</v>
      </c>
      <c r="E12">
        <v>0</v>
      </c>
      <c r="F12" s="4">
        <f t="shared" si="0"/>
        <v>0</v>
      </c>
      <c r="G12">
        <v>4</v>
      </c>
      <c r="H12">
        <v>4</v>
      </c>
      <c r="I12">
        <v>1</v>
      </c>
      <c r="J12">
        <v>0</v>
      </c>
      <c r="K12">
        <v>0</v>
      </c>
      <c r="L12">
        <v>9</v>
      </c>
      <c r="M12" s="4">
        <f t="shared" si="1"/>
        <v>0.6</v>
      </c>
      <c r="N12" s="6">
        <v>1</v>
      </c>
      <c r="O12" s="6">
        <v>1</v>
      </c>
      <c r="P12" s="7">
        <v>0</v>
      </c>
      <c r="Q12" s="2">
        <f>N12+O12+P12</f>
        <v>2</v>
      </c>
      <c r="R12" s="4">
        <f t="shared" si="2"/>
        <v>0.66666666666666663</v>
      </c>
      <c r="S12">
        <v>2</v>
      </c>
      <c r="T12">
        <v>1</v>
      </c>
      <c r="U12">
        <v>1</v>
      </c>
      <c r="V12">
        <v>0</v>
      </c>
      <c r="W12">
        <v>4</v>
      </c>
      <c r="X12" s="4">
        <f t="shared" si="3"/>
        <v>0.66666666666666663</v>
      </c>
      <c r="Y12">
        <v>2</v>
      </c>
      <c r="Z12">
        <v>4</v>
      </c>
      <c r="AA12">
        <v>6</v>
      </c>
      <c r="AB12" s="4">
        <f t="shared" si="4"/>
        <v>0.42857142857142855</v>
      </c>
      <c r="AC12" s="5">
        <f t="shared" si="5"/>
        <v>2.3619047619047615</v>
      </c>
    </row>
    <row r="13" spans="1:29">
      <c r="A13" t="s">
        <v>57</v>
      </c>
      <c r="B13" t="s">
        <v>58</v>
      </c>
      <c r="C13">
        <v>0</v>
      </c>
      <c r="D13">
        <v>0</v>
      </c>
      <c r="E13">
        <v>0</v>
      </c>
      <c r="F13" s="4">
        <f t="shared" si="0"/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4">
        <f t="shared" si="1"/>
        <v>0</v>
      </c>
      <c r="N13" s="6">
        <v>1</v>
      </c>
      <c r="O13" s="6">
        <v>1</v>
      </c>
      <c r="P13" s="7" t="s">
        <v>131</v>
      </c>
      <c r="Q13" s="2">
        <v>2</v>
      </c>
      <c r="R13" s="4">
        <f t="shared" si="2"/>
        <v>0.66666666666666663</v>
      </c>
      <c r="S13">
        <v>2</v>
      </c>
      <c r="T13">
        <v>2</v>
      </c>
      <c r="U13">
        <v>1</v>
      </c>
      <c r="V13">
        <v>0</v>
      </c>
      <c r="W13">
        <v>5</v>
      </c>
      <c r="X13" s="4">
        <f t="shared" si="3"/>
        <v>0.83333333333333337</v>
      </c>
      <c r="Y13">
        <v>2</v>
      </c>
      <c r="Z13">
        <v>10</v>
      </c>
      <c r="AA13">
        <v>12</v>
      </c>
      <c r="AB13" s="4">
        <f t="shared" si="4"/>
        <v>0.8571428571428571</v>
      </c>
      <c r="AC13" s="5">
        <f t="shared" si="5"/>
        <v>2.3571428571428572</v>
      </c>
    </row>
    <row r="14" spans="1:29">
      <c r="A14" t="s">
        <v>35</v>
      </c>
      <c r="B14" t="s">
        <v>36</v>
      </c>
      <c r="C14">
        <v>2</v>
      </c>
      <c r="D14">
        <v>0</v>
      </c>
      <c r="E14">
        <v>2</v>
      </c>
      <c r="F14" s="4">
        <f t="shared" si="0"/>
        <v>0.66666666666666663</v>
      </c>
      <c r="G14">
        <v>4</v>
      </c>
      <c r="H14">
        <v>3</v>
      </c>
      <c r="I14">
        <v>0</v>
      </c>
      <c r="J14">
        <v>2</v>
      </c>
      <c r="K14">
        <v>1</v>
      </c>
      <c r="L14">
        <v>10</v>
      </c>
      <c r="M14" s="4">
        <f t="shared" si="1"/>
        <v>0.66666666666666663</v>
      </c>
      <c r="N14" s="6">
        <v>0</v>
      </c>
      <c r="O14" s="6">
        <v>0</v>
      </c>
      <c r="P14" s="7" t="s">
        <v>131</v>
      </c>
      <c r="Q14" s="2">
        <v>0</v>
      </c>
      <c r="R14" s="4">
        <f t="shared" si="2"/>
        <v>0</v>
      </c>
      <c r="S14">
        <v>2</v>
      </c>
      <c r="T14">
        <v>2</v>
      </c>
      <c r="U14">
        <v>1</v>
      </c>
      <c r="V14">
        <v>1</v>
      </c>
      <c r="W14">
        <v>6</v>
      </c>
      <c r="X14" s="4">
        <f t="shared" si="3"/>
        <v>1</v>
      </c>
      <c r="Y14">
        <v>0</v>
      </c>
      <c r="Z14">
        <v>0</v>
      </c>
      <c r="AA14">
        <v>0</v>
      </c>
      <c r="AB14" s="4">
        <f t="shared" si="4"/>
        <v>0</v>
      </c>
      <c r="AC14" s="5">
        <f t="shared" si="5"/>
        <v>2.333333333333333</v>
      </c>
    </row>
    <row r="15" spans="1:29">
      <c r="A15" t="s">
        <v>70</v>
      </c>
      <c r="B15" t="s">
        <v>72</v>
      </c>
      <c r="C15">
        <v>0</v>
      </c>
      <c r="D15">
        <v>0</v>
      </c>
      <c r="E15">
        <v>0</v>
      </c>
      <c r="F15" s="4">
        <f t="shared" si="0"/>
        <v>0</v>
      </c>
      <c r="G15">
        <v>4</v>
      </c>
      <c r="H15">
        <v>2</v>
      </c>
      <c r="I15">
        <v>2</v>
      </c>
      <c r="J15">
        <v>3</v>
      </c>
      <c r="K15">
        <v>1</v>
      </c>
      <c r="L15">
        <v>12</v>
      </c>
      <c r="M15" s="4">
        <f t="shared" si="1"/>
        <v>0.8</v>
      </c>
      <c r="N15" s="6">
        <v>1</v>
      </c>
      <c r="O15" s="6">
        <v>1</v>
      </c>
      <c r="P15" s="7">
        <v>0</v>
      </c>
      <c r="Q15" s="2">
        <f>N15+O15+P15</f>
        <v>2</v>
      </c>
      <c r="R15" s="4">
        <f t="shared" si="2"/>
        <v>0.66666666666666663</v>
      </c>
      <c r="S15">
        <v>2</v>
      </c>
      <c r="T15">
        <v>2</v>
      </c>
      <c r="U15">
        <v>1</v>
      </c>
      <c r="V15">
        <v>0</v>
      </c>
      <c r="W15">
        <v>5</v>
      </c>
      <c r="X15" s="4">
        <f t="shared" si="3"/>
        <v>0.83333333333333337</v>
      </c>
      <c r="Y15">
        <v>0</v>
      </c>
      <c r="Z15">
        <v>0</v>
      </c>
      <c r="AA15">
        <v>0</v>
      </c>
      <c r="AB15" s="4">
        <f t="shared" si="4"/>
        <v>0</v>
      </c>
      <c r="AC15" s="5">
        <f t="shared" si="5"/>
        <v>2.3000000000000003</v>
      </c>
    </row>
    <row r="16" spans="1:29">
      <c r="A16" t="s">
        <v>117</v>
      </c>
      <c r="B16" t="s">
        <v>72</v>
      </c>
      <c r="C16">
        <v>0</v>
      </c>
      <c r="D16">
        <v>0</v>
      </c>
      <c r="E16">
        <v>0</v>
      </c>
      <c r="F16" s="4">
        <f t="shared" si="0"/>
        <v>0</v>
      </c>
      <c r="G16">
        <v>4</v>
      </c>
      <c r="H16">
        <v>2</v>
      </c>
      <c r="I16">
        <v>0</v>
      </c>
      <c r="J16">
        <v>2</v>
      </c>
      <c r="K16">
        <v>1</v>
      </c>
      <c r="L16">
        <v>9</v>
      </c>
      <c r="M16" s="4">
        <f t="shared" si="1"/>
        <v>0.6</v>
      </c>
      <c r="N16" s="6">
        <v>1</v>
      </c>
      <c r="O16" s="6">
        <v>1</v>
      </c>
      <c r="P16" s="7">
        <v>0</v>
      </c>
      <c r="Q16" s="2">
        <f>N16+O16+P16</f>
        <v>2</v>
      </c>
      <c r="R16" s="4">
        <f t="shared" si="2"/>
        <v>0.66666666666666663</v>
      </c>
      <c r="S16">
        <v>2</v>
      </c>
      <c r="T16">
        <v>2</v>
      </c>
      <c r="U16">
        <v>1</v>
      </c>
      <c r="V16">
        <v>1</v>
      </c>
      <c r="W16">
        <v>6</v>
      </c>
      <c r="X16" s="4">
        <f t="shared" si="3"/>
        <v>1</v>
      </c>
      <c r="Y16">
        <v>0</v>
      </c>
      <c r="Z16">
        <v>0</v>
      </c>
      <c r="AA16">
        <v>0</v>
      </c>
      <c r="AB16" s="4">
        <f t="shared" si="4"/>
        <v>0</v>
      </c>
      <c r="AC16" s="5">
        <f t="shared" si="5"/>
        <v>2.2666666666666666</v>
      </c>
    </row>
    <row r="17" spans="1:29">
      <c r="A17" t="s">
        <v>23</v>
      </c>
      <c r="B17" t="s">
        <v>24</v>
      </c>
      <c r="C17">
        <v>0</v>
      </c>
      <c r="D17">
        <v>0</v>
      </c>
      <c r="E17">
        <v>0</v>
      </c>
      <c r="F17" s="4">
        <f t="shared" si="0"/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s="4">
        <f t="shared" si="1"/>
        <v>0</v>
      </c>
      <c r="N17" s="6">
        <v>1</v>
      </c>
      <c r="O17" s="6">
        <v>1</v>
      </c>
      <c r="P17" s="7" t="s">
        <v>131</v>
      </c>
      <c r="Q17" s="2">
        <v>2</v>
      </c>
      <c r="R17" s="4">
        <f t="shared" si="2"/>
        <v>0.66666666666666663</v>
      </c>
      <c r="S17">
        <v>2</v>
      </c>
      <c r="T17">
        <v>0</v>
      </c>
      <c r="U17">
        <v>1</v>
      </c>
      <c r="V17">
        <v>1</v>
      </c>
      <c r="W17">
        <v>4</v>
      </c>
      <c r="X17" s="4">
        <f t="shared" si="3"/>
        <v>0.66666666666666663</v>
      </c>
      <c r="Y17">
        <v>3</v>
      </c>
      <c r="Z17">
        <v>10</v>
      </c>
      <c r="AA17">
        <v>13</v>
      </c>
      <c r="AB17" s="4">
        <f t="shared" si="4"/>
        <v>0.9285714285714286</v>
      </c>
      <c r="AC17" s="5">
        <f t="shared" si="5"/>
        <v>2.2619047619047619</v>
      </c>
    </row>
    <row r="18" spans="1:29">
      <c r="A18" t="s">
        <v>90</v>
      </c>
      <c r="B18" t="s">
        <v>91</v>
      </c>
      <c r="C18">
        <v>0</v>
      </c>
      <c r="D18">
        <v>0</v>
      </c>
      <c r="E18">
        <v>0</v>
      </c>
      <c r="F18" s="4">
        <f t="shared" si="0"/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4">
        <f t="shared" si="1"/>
        <v>0</v>
      </c>
      <c r="N18" s="6">
        <v>1</v>
      </c>
      <c r="O18" s="6">
        <v>1</v>
      </c>
      <c r="P18" s="7">
        <v>0</v>
      </c>
      <c r="Q18" s="2">
        <f>N18+O18+P18</f>
        <v>2</v>
      </c>
      <c r="R18" s="4">
        <f t="shared" si="2"/>
        <v>0.66666666666666663</v>
      </c>
      <c r="S18">
        <v>2</v>
      </c>
      <c r="T18">
        <v>1</v>
      </c>
      <c r="U18">
        <v>1</v>
      </c>
      <c r="V18">
        <v>0</v>
      </c>
      <c r="W18">
        <v>4</v>
      </c>
      <c r="X18" s="4">
        <f t="shared" si="3"/>
        <v>0.66666666666666663</v>
      </c>
      <c r="Y18">
        <v>3</v>
      </c>
      <c r="Z18">
        <v>10</v>
      </c>
      <c r="AA18">
        <v>13</v>
      </c>
      <c r="AB18" s="4">
        <f t="shared" si="4"/>
        <v>0.9285714285714286</v>
      </c>
      <c r="AC18" s="5">
        <f t="shared" si="5"/>
        <v>2.2619047619047619</v>
      </c>
    </row>
    <row r="19" spans="1:29">
      <c r="A19" t="s">
        <v>129</v>
      </c>
      <c r="B19" t="s">
        <v>130</v>
      </c>
      <c r="C19">
        <v>0</v>
      </c>
      <c r="D19">
        <v>1</v>
      </c>
      <c r="E19">
        <v>1</v>
      </c>
      <c r="F19" s="4">
        <f t="shared" si="0"/>
        <v>0.33333333333333331</v>
      </c>
      <c r="G19" t="s">
        <v>131</v>
      </c>
      <c r="H19" t="s">
        <v>131</v>
      </c>
      <c r="I19" t="s">
        <v>131</v>
      </c>
      <c r="J19" t="s">
        <v>131</v>
      </c>
      <c r="K19">
        <v>1</v>
      </c>
      <c r="L19">
        <v>1</v>
      </c>
      <c r="M19" s="4">
        <f t="shared" si="1"/>
        <v>6.6666666666666666E-2</v>
      </c>
      <c r="N19" s="6">
        <v>1</v>
      </c>
      <c r="O19" s="6">
        <v>1</v>
      </c>
      <c r="P19" s="7">
        <v>1</v>
      </c>
      <c r="Q19" s="2">
        <f>N19+O19+P19</f>
        <v>3</v>
      </c>
      <c r="R19" s="4">
        <f t="shared" si="2"/>
        <v>1</v>
      </c>
      <c r="S19">
        <v>2</v>
      </c>
      <c r="T19">
        <v>2</v>
      </c>
      <c r="U19">
        <v>1</v>
      </c>
      <c r="V19">
        <v>0</v>
      </c>
      <c r="W19">
        <v>5</v>
      </c>
      <c r="X19" s="4">
        <f t="shared" si="3"/>
        <v>0.83333333333333337</v>
      </c>
      <c r="Y19">
        <v>0</v>
      </c>
      <c r="Z19">
        <v>0</v>
      </c>
      <c r="AA19">
        <v>0</v>
      </c>
      <c r="AB19" s="4">
        <f t="shared" si="4"/>
        <v>0</v>
      </c>
      <c r="AC19" s="5">
        <f t="shared" si="5"/>
        <v>2.2333333333333334</v>
      </c>
    </row>
    <row r="20" spans="1:29">
      <c r="A20" t="s">
        <v>29</v>
      </c>
      <c r="B20" t="s">
        <v>34</v>
      </c>
      <c r="C20">
        <v>0</v>
      </c>
      <c r="D20">
        <v>0</v>
      </c>
      <c r="E20">
        <v>0</v>
      </c>
      <c r="F20" s="4">
        <f t="shared" si="0"/>
        <v>0</v>
      </c>
      <c r="G20">
        <v>4</v>
      </c>
      <c r="H20">
        <v>4</v>
      </c>
      <c r="I20">
        <v>0</v>
      </c>
      <c r="J20">
        <v>2</v>
      </c>
      <c r="K20">
        <v>1</v>
      </c>
      <c r="L20">
        <v>11</v>
      </c>
      <c r="M20" s="4">
        <f t="shared" si="1"/>
        <v>0.73333333333333328</v>
      </c>
      <c r="N20" s="6">
        <v>1</v>
      </c>
      <c r="O20" s="6">
        <v>1</v>
      </c>
      <c r="P20" s="7">
        <v>0</v>
      </c>
      <c r="Q20" s="2">
        <f>N20+O20+P20</f>
        <v>2</v>
      </c>
      <c r="R20" s="4">
        <f t="shared" si="2"/>
        <v>0.66666666666666663</v>
      </c>
      <c r="S20">
        <v>2</v>
      </c>
      <c r="T20">
        <v>2</v>
      </c>
      <c r="U20">
        <v>1</v>
      </c>
      <c r="V20">
        <v>0</v>
      </c>
      <c r="W20">
        <v>5</v>
      </c>
      <c r="X20" s="4">
        <f t="shared" si="3"/>
        <v>0.83333333333333337</v>
      </c>
      <c r="Y20">
        <v>0</v>
      </c>
      <c r="Z20">
        <v>0</v>
      </c>
      <c r="AA20">
        <v>0</v>
      </c>
      <c r="AB20" s="4">
        <f t="shared" si="4"/>
        <v>0</v>
      </c>
      <c r="AC20" s="5">
        <f t="shared" si="5"/>
        <v>2.2333333333333334</v>
      </c>
    </row>
    <row r="21" spans="1:29">
      <c r="A21" t="s">
        <v>57</v>
      </c>
      <c r="B21" t="s">
        <v>59</v>
      </c>
      <c r="C21">
        <v>0</v>
      </c>
      <c r="D21">
        <v>0</v>
      </c>
      <c r="E21">
        <v>0</v>
      </c>
      <c r="F21" s="4">
        <f t="shared" si="0"/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 s="4">
        <f t="shared" si="1"/>
        <v>0</v>
      </c>
      <c r="N21" s="6">
        <v>1</v>
      </c>
      <c r="O21" s="6">
        <v>1</v>
      </c>
      <c r="P21" s="7" t="s">
        <v>131</v>
      </c>
      <c r="Q21" s="2">
        <v>2</v>
      </c>
      <c r="R21" s="4">
        <f t="shared" si="2"/>
        <v>0.66666666666666663</v>
      </c>
      <c r="S21">
        <v>2</v>
      </c>
      <c r="T21">
        <v>1</v>
      </c>
      <c r="U21">
        <v>1</v>
      </c>
      <c r="V21">
        <v>0</v>
      </c>
      <c r="W21">
        <v>4</v>
      </c>
      <c r="X21" s="4">
        <f t="shared" si="3"/>
        <v>0.66666666666666663</v>
      </c>
      <c r="Y21">
        <v>2</v>
      </c>
      <c r="Z21">
        <v>10</v>
      </c>
      <c r="AA21">
        <v>12</v>
      </c>
      <c r="AB21" s="4">
        <f t="shared" si="4"/>
        <v>0.8571428571428571</v>
      </c>
      <c r="AC21" s="5">
        <f t="shared" si="5"/>
        <v>2.1904761904761902</v>
      </c>
    </row>
    <row r="22" spans="1:29">
      <c r="A22" t="s">
        <v>92</v>
      </c>
      <c r="B22" t="s">
        <v>93</v>
      </c>
      <c r="C22">
        <v>0</v>
      </c>
      <c r="D22">
        <v>1</v>
      </c>
      <c r="E22">
        <v>1</v>
      </c>
      <c r="F22" s="4">
        <f t="shared" si="0"/>
        <v>0.33333333333333331</v>
      </c>
      <c r="G22">
        <v>2</v>
      </c>
      <c r="H22">
        <v>2</v>
      </c>
      <c r="I22">
        <v>0</v>
      </c>
      <c r="J22">
        <v>0</v>
      </c>
      <c r="K22">
        <v>1</v>
      </c>
      <c r="L22">
        <v>5</v>
      </c>
      <c r="M22" s="4">
        <f t="shared" si="1"/>
        <v>0.33333333333333331</v>
      </c>
      <c r="N22" s="6">
        <v>1</v>
      </c>
      <c r="O22" s="6">
        <v>1</v>
      </c>
      <c r="P22" s="7">
        <v>0</v>
      </c>
      <c r="Q22" s="2">
        <f>N22+O22+P22</f>
        <v>2</v>
      </c>
      <c r="R22" s="4">
        <f t="shared" si="2"/>
        <v>0.66666666666666663</v>
      </c>
      <c r="S22">
        <v>2</v>
      </c>
      <c r="T22">
        <v>2</v>
      </c>
      <c r="U22">
        <v>1</v>
      </c>
      <c r="V22">
        <v>0</v>
      </c>
      <c r="W22">
        <v>5</v>
      </c>
      <c r="X22" s="4">
        <f t="shared" si="3"/>
        <v>0.83333333333333337</v>
      </c>
      <c r="Y22">
        <v>0</v>
      </c>
      <c r="Z22">
        <v>0</v>
      </c>
      <c r="AA22">
        <v>0</v>
      </c>
      <c r="AB22" s="4">
        <f t="shared" si="4"/>
        <v>0</v>
      </c>
      <c r="AC22" s="5">
        <f t="shared" si="5"/>
        <v>2.1666666666666665</v>
      </c>
    </row>
    <row r="23" spans="1:29">
      <c r="A23" t="s">
        <v>60</v>
      </c>
      <c r="B23" t="s">
        <v>63</v>
      </c>
      <c r="C23">
        <v>0</v>
      </c>
      <c r="D23">
        <v>0</v>
      </c>
      <c r="E23">
        <v>0</v>
      </c>
      <c r="F23" s="4">
        <f t="shared" si="0"/>
        <v>0</v>
      </c>
      <c r="G23">
        <v>4</v>
      </c>
      <c r="H23">
        <v>3</v>
      </c>
      <c r="I23">
        <v>2</v>
      </c>
      <c r="J23">
        <v>0</v>
      </c>
      <c r="K23">
        <v>1</v>
      </c>
      <c r="L23">
        <v>10</v>
      </c>
      <c r="M23" s="4">
        <f t="shared" si="1"/>
        <v>0.66666666666666663</v>
      </c>
      <c r="N23" s="6">
        <v>1</v>
      </c>
      <c r="O23" s="6">
        <v>1</v>
      </c>
      <c r="P23" s="7">
        <v>0</v>
      </c>
      <c r="Q23" s="2">
        <f>N23+O23+P23</f>
        <v>2</v>
      </c>
      <c r="R23" s="4">
        <f t="shared" si="2"/>
        <v>0.66666666666666663</v>
      </c>
      <c r="S23">
        <v>2</v>
      </c>
      <c r="T23">
        <v>2</v>
      </c>
      <c r="U23">
        <v>1</v>
      </c>
      <c r="V23">
        <v>0</v>
      </c>
      <c r="W23">
        <v>5</v>
      </c>
      <c r="X23" s="4">
        <f t="shared" si="3"/>
        <v>0.83333333333333337</v>
      </c>
      <c r="Y23">
        <v>0</v>
      </c>
      <c r="Z23">
        <v>0</v>
      </c>
      <c r="AA23">
        <v>0</v>
      </c>
      <c r="AB23" s="4">
        <f t="shared" si="4"/>
        <v>0</v>
      </c>
      <c r="AC23" s="5">
        <f t="shared" si="5"/>
        <v>2.1666666666666665</v>
      </c>
    </row>
    <row r="24" spans="1:29">
      <c r="A24" t="s">
        <v>60</v>
      </c>
      <c r="B24" t="s">
        <v>61</v>
      </c>
      <c r="C24">
        <v>0</v>
      </c>
      <c r="D24">
        <v>1</v>
      </c>
      <c r="E24">
        <v>1</v>
      </c>
      <c r="F24" s="4">
        <f t="shared" si="0"/>
        <v>0.33333333333333331</v>
      </c>
      <c r="G24">
        <v>2</v>
      </c>
      <c r="H24">
        <v>2</v>
      </c>
      <c r="I24">
        <v>0</v>
      </c>
      <c r="J24">
        <v>0</v>
      </c>
      <c r="K24">
        <v>0</v>
      </c>
      <c r="L24">
        <v>4</v>
      </c>
      <c r="M24" s="4">
        <f t="shared" si="1"/>
        <v>0.26666666666666666</v>
      </c>
      <c r="N24" s="6">
        <v>1</v>
      </c>
      <c r="O24" s="6">
        <v>1</v>
      </c>
      <c r="P24" s="7" t="s">
        <v>131</v>
      </c>
      <c r="Q24" s="2">
        <v>2</v>
      </c>
      <c r="R24" s="4">
        <f t="shared" si="2"/>
        <v>0.66666666666666663</v>
      </c>
      <c r="S24">
        <v>2</v>
      </c>
      <c r="T24">
        <v>2</v>
      </c>
      <c r="U24">
        <v>1</v>
      </c>
      <c r="V24">
        <v>0</v>
      </c>
      <c r="W24">
        <v>5</v>
      </c>
      <c r="X24" s="4">
        <f t="shared" si="3"/>
        <v>0.83333333333333337</v>
      </c>
      <c r="Y24">
        <v>0</v>
      </c>
      <c r="Z24">
        <v>0</v>
      </c>
      <c r="AA24">
        <v>0</v>
      </c>
      <c r="AB24" s="4">
        <f t="shared" si="4"/>
        <v>0</v>
      </c>
      <c r="AC24" s="5">
        <f t="shared" si="5"/>
        <v>2.1</v>
      </c>
    </row>
    <row r="25" spans="1:29">
      <c r="A25" t="s">
        <v>97</v>
      </c>
      <c r="B25" t="s">
        <v>99</v>
      </c>
      <c r="C25">
        <v>0</v>
      </c>
      <c r="D25">
        <v>0</v>
      </c>
      <c r="E25">
        <v>0</v>
      </c>
      <c r="F25" s="4">
        <f t="shared" si="0"/>
        <v>0</v>
      </c>
      <c r="G25">
        <v>1</v>
      </c>
      <c r="H25">
        <v>1</v>
      </c>
      <c r="I25">
        <v>1</v>
      </c>
      <c r="J25">
        <v>0</v>
      </c>
      <c r="K25">
        <v>0</v>
      </c>
      <c r="L25">
        <v>3</v>
      </c>
      <c r="M25" s="4">
        <f t="shared" si="1"/>
        <v>0.2</v>
      </c>
      <c r="N25" s="6">
        <v>1</v>
      </c>
      <c r="O25" s="6">
        <v>1</v>
      </c>
      <c r="P25" s="7">
        <v>1</v>
      </c>
      <c r="Q25" s="2">
        <f>N25+O25+P25</f>
        <v>3</v>
      </c>
      <c r="R25" s="4">
        <f t="shared" si="2"/>
        <v>1</v>
      </c>
      <c r="S25">
        <v>2</v>
      </c>
      <c r="T25">
        <v>0</v>
      </c>
      <c r="U25">
        <v>1</v>
      </c>
      <c r="V25">
        <v>0</v>
      </c>
      <c r="W25">
        <v>3</v>
      </c>
      <c r="X25" s="4">
        <f t="shared" si="3"/>
        <v>0.5</v>
      </c>
      <c r="Y25">
        <v>2</v>
      </c>
      <c r="Z25">
        <v>3</v>
      </c>
      <c r="AA25">
        <v>5</v>
      </c>
      <c r="AB25" s="4">
        <f t="shared" si="4"/>
        <v>0.35714285714285715</v>
      </c>
      <c r="AC25" s="5">
        <f t="shared" si="5"/>
        <v>2.0571428571428569</v>
      </c>
    </row>
    <row r="26" spans="1:29">
      <c r="A26" t="s">
        <v>104</v>
      </c>
      <c r="B26" t="s">
        <v>105</v>
      </c>
      <c r="C26">
        <v>0</v>
      </c>
      <c r="D26">
        <v>0</v>
      </c>
      <c r="E26">
        <v>0</v>
      </c>
      <c r="F26" s="4">
        <f t="shared" si="0"/>
        <v>0</v>
      </c>
      <c r="G26">
        <v>4</v>
      </c>
      <c r="H26">
        <v>2</v>
      </c>
      <c r="I26">
        <v>0</v>
      </c>
      <c r="J26">
        <v>0</v>
      </c>
      <c r="K26">
        <v>1</v>
      </c>
      <c r="L26">
        <v>7</v>
      </c>
      <c r="M26" s="4">
        <f t="shared" si="1"/>
        <v>0.46666666666666667</v>
      </c>
      <c r="N26" s="6">
        <v>0</v>
      </c>
      <c r="O26" s="6">
        <v>1</v>
      </c>
      <c r="P26" s="7">
        <v>0</v>
      </c>
      <c r="Q26" s="2">
        <f>N26+O26+P26</f>
        <v>1</v>
      </c>
      <c r="R26" s="4">
        <f t="shared" si="2"/>
        <v>0.33333333333333331</v>
      </c>
      <c r="S26">
        <v>2</v>
      </c>
      <c r="T26">
        <v>2</v>
      </c>
      <c r="U26">
        <v>1</v>
      </c>
      <c r="V26">
        <v>0</v>
      </c>
      <c r="W26">
        <v>5</v>
      </c>
      <c r="X26" s="4">
        <f t="shared" si="3"/>
        <v>0.83333333333333337</v>
      </c>
      <c r="Y26">
        <v>2</v>
      </c>
      <c r="Z26">
        <v>3</v>
      </c>
      <c r="AA26">
        <v>5</v>
      </c>
      <c r="AB26" s="4">
        <f t="shared" si="4"/>
        <v>0.35714285714285715</v>
      </c>
      <c r="AC26" s="5">
        <f t="shared" si="5"/>
        <v>1.9904761904761905</v>
      </c>
    </row>
    <row r="27" spans="1:29">
      <c r="A27" t="s">
        <v>73</v>
      </c>
      <c r="B27" t="s">
        <v>74</v>
      </c>
      <c r="C27">
        <v>0</v>
      </c>
      <c r="D27">
        <v>0</v>
      </c>
      <c r="E27">
        <v>0</v>
      </c>
      <c r="F27" s="4">
        <f t="shared" si="0"/>
        <v>0</v>
      </c>
      <c r="G27">
        <v>1</v>
      </c>
      <c r="H27">
        <v>1</v>
      </c>
      <c r="I27">
        <v>0</v>
      </c>
      <c r="J27">
        <v>0</v>
      </c>
      <c r="K27">
        <v>0</v>
      </c>
      <c r="L27">
        <v>2</v>
      </c>
      <c r="M27" s="4">
        <f t="shared" si="1"/>
        <v>0.13333333333333333</v>
      </c>
      <c r="N27" s="6">
        <v>1</v>
      </c>
      <c r="O27" s="6">
        <v>1</v>
      </c>
      <c r="P27" s="7">
        <v>0</v>
      </c>
      <c r="Q27" s="2">
        <f>N27+O27+P27</f>
        <v>2</v>
      </c>
      <c r="R27" s="4">
        <f t="shared" si="2"/>
        <v>0.66666666666666663</v>
      </c>
      <c r="S27">
        <v>2</v>
      </c>
      <c r="T27">
        <v>1</v>
      </c>
      <c r="U27">
        <v>0</v>
      </c>
      <c r="V27">
        <v>0</v>
      </c>
      <c r="W27">
        <v>3</v>
      </c>
      <c r="X27" s="4">
        <f t="shared" si="3"/>
        <v>0.5</v>
      </c>
      <c r="Y27">
        <v>2</v>
      </c>
      <c r="Z27">
        <v>7</v>
      </c>
      <c r="AA27">
        <v>9</v>
      </c>
      <c r="AB27" s="4">
        <f t="shared" si="4"/>
        <v>0.6428571428571429</v>
      </c>
      <c r="AC27" s="5">
        <f t="shared" si="5"/>
        <v>1.9428571428571426</v>
      </c>
    </row>
    <row r="28" spans="1:29">
      <c r="A28" t="s">
        <v>42</v>
      </c>
      <c r="B28" t="s">
        <v>43</v>
      </c>
      <c r="C28">
        <v>0</v>
      </c>
      <c r="D28">
        <v>0</v>
      </c>
      <c r="E28">
        <v>0</v>
      </c>
      <c r="F28" s="4">
        <f t="shared" si="0"/>
        <v>0</v>
      </c>
      <c r="G28" t="s">
        <v>131</v>
      </c>
      <c r="H28" t="s">
        <v>131</v>
      </c>
      <c r="I28" t="s">
        <v>131</v>
      </c>
      <c r="J28" t="s">
        <v>131</v>
      </c>
      <c r="K28">
        <v>0</v>
      </c>
      <c r="L28">
        <v>0</v>
      </c>
      <c r="M28" s="4">
        <f t="shared" si="1"/>
        <v>0</v>
      </c>
      <c r="N28" s="6">
        <v>1</v>
      </c>
      <c r="O28" s="6">
        <v>1</v>
      </c>
      <c r="P28" s="7" t="s">
        <v>131</v>
      </c>
      <c r="Q28" s="2">
        <v>2</v>
      </c>
      <c r="R28" s="4">
        <f t="shared" si="2"/>
        <v>0.66666666666666663</v>
      </c>
      <c r="S28">
        <v>2</v>
      </c>
      <c r="T28">
        <v>1</v>
      </c>
      <c r="U28">
        <v>1</v>
      </c>
      <c r="V28">
        <v>1</v>
      </c>
      <c r="W28">
        <v>5</v>
      </c>
      <c r="X28" s="4">
        <f t="shared" si="3"/>
        <v>0.83333333333333337</v>
      </c>
      <c r="Y28">
        <v>4</v>
      </c>
      <c r="Z28">
        <v>1</v>
      </c>
      <c r="AA28">
        <v>5</v>
      </c>
      <c r="AB28" s="4">
        <f t="shared" si="4"/>
        <v>0.35714285714285715</v>
      </c>
      <c r="AC28" s="5">
        <f t="shared" si="5"/>
        <v>1.8571428571428572</v>
      </c>
    </row>
    <row r="29" spans="1:29">
      <c r="A29" t="s">
        <v>45</v>
      </c>
      <c r="B29" t="s">
        <v>46</v>
      </c>
      <c r="C29">
        <v>0</v>
      </c>
      <c r="D29">
        <v>0</v>
      </c>
      <c r="E29">
        <v>0</v>
      </c>
      <c r="F29" s="4">
        <f t="shared" si="0"/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 s="4">
        <f t="shared" si="1"/>
        <v>0</v>
      </c>
      <c r="N29" s="6">
        <v>0</v>
      </c>
      <c r="O29" s="6">
        <v>0</v>
      </c>
      <c r="P29" s="7">
        <v>0</v>
      </c>
      <c r="Q29" s="2">
        <f>N29+O29+P29</f>
        <v>0</v>
      </c>
      <c r="R29" s="4">
        <f t="shared" si="2"/>
        <v>0</v>
      </c>
      <c r="S29">
        <v>2</v>
      </c>
      <c r="T29">
        <v>2</v>
      </c>
      <c r="U29">
        <v>1</v>
      </c>
      <c r="V29">
        <v>0</v>
      </c>
      <c r="W29">
        <v>5</v>
      </c>
      <c r="X29" s="4">
        <f t="shared" si="3"/>
        <v>0.83333333333333337</v>
      </c>
      <c r="Y29">
        <v>4</v>
      </c>
      <c r="Z29">
        <v>10</v>
      </c>
      <c r="AA29">
        <v>14</v>
      </c>
      <c r="AB29" s="4">
        <f t="shared" si="4"/>
        <v>1</v>
      </c>
      <c r="AC29" s="5">
        <f t="shared" si="5"/>
        <v>1.8333333333333335</v>
      </c>
    </row>
    <row r="30" spans="1:29">
      <c r="A30" t="s">
        <v>60</v>
      </c>
      <c r="B30" t="s">
        <v>66</v>
      </c>
      <c r="C30">
        <v>0</v>
      </c>
      <c r="D30">
        <v>0</v>
      </c>
      <c r="E30">
        <v>0</v>
      </c>
      <c r="F30" s="4">
        <f t="shared" si="0"/>
        <v>0</v>
      </c>
      <c r="G30">
        <v>2</v>
      </c>
      <c r="H30">
        <v>3</v>
      </c>
      <c r="I30">
        <v>0</v>
      </c>
      <c r="J30">
        <v>0</v>
      </c>
      <c r="K30" t="s">
        <v>131</v>
      </c>
      <c r="L30">
        <v>5</v>
      </c>
      <c r="M30" s="4">
        <f t="shared" si="1"/>
        <v>0.33333333333333331</v>
      </c>
      <c r="N30" s="6">
        <v>1</v>
      </c>
      <c r="O30" s="6">
        <v>1</v>
      </c>
      <c r="P30" s="7" t="s">
        <v>131</v>
      </c>
      <c r="Q30" s="2">
        <v>2</v>
      </c>
      <c r="R30" s="4">
        <f t="shared" si="2"/>
        <v>0.66666666666666663</v>
      </c>
      <c r="S30">
        <v>2</v>
      </c>
      <c r="T30">
        <v>2</v>
      </c>
      <c r="U30">
        <v>1</v>
      </c>
      <c r="V30">
        <v>0</v>
      </c>
      <c r="W30">
        <v>5</v>
      </c>
      <c r="X30" s="4">
        <f t="shared" si="3"/>
        <v>0.83333333333333337</v>
      </c>
      <c r="Y30">
        <v>0</v>
      </c>
      <c r="Z30">
        <v>0</v>
      </c>
      <c r="AA30">
        <v>0</v>
      </c>
      <c r="AB30" s="4">
        <f t="shared" si="4"/>
        <v>0</v>
      </c>
      <c r="AC30" s="5">
        <f t="shared" si="5"/>
        <v>1.8333333333333335</v>
      </c>
    </row>
    <row r="31" spans="1:29">
      <c r="A31" t="s">
        <v>92</v>
      </c>
      <c r="B31" t="s">
        <v>94</v>
      </c>
      <c r="C31">
        <v>0</v>
      </c>
      <c r="D31">
        <v>0</v>
      </c>
      <c r="E31">
        <v>0</v>
      </c>
      <c r="F31" s="4">
        <f t="shared" si="0"/>
        <v>0</v>
      </c>
      <c r="G31">
        <v>0</v>
      </c>
      <c r="H31">
        <v>4</v>
      </c>
      <c r="I31">
        <v>0</v>
      </c>
      <c r="J31">
        <v>0</v>
      </c>
      <c r="K31">
        <v>1</v>
      </c>
      <c r="L31">
        <v>5</v>
      </c>
      <c r="M31" s="4">
        <f t="shared" si="1"/>
        <v>0.33333333333333331</v>
      </c>
      <c r="N31" s="6">
        <v>1</v>
      </c>
      <c r="O31" s="6">
        <v>1</v>
      </c>
      <c r="P31" s="7">
        <v>0</v>
      </c>
      <c r="Q31" s="2">
        <f>N31+O31+P31</f>
        <v>2</v>
      </c>
      <c r="R31" s="4">
        <f t="shared" si="2"/>
        <v>0.66666666666666663</v>
      </c>
      <c r="S31">
        <v>2</v>
      </c>
      <c r="T31">
        <v>2</v>
      </c>
      <c r="U31">
        <v>1</v>
      </c>
      <c r="V31">
        <v>0</v>
      </c>
      <c r="W31">
        <v>5</v>
      </c>
      <c r="X31" s="4">
        <f t="shared" si="3"/>
        <v>0.83333333333333337</v>
      </c>
      <c r="Y31">
        <v>0</v>
      </c>
      <c r="Z31">
        <v>0</v>
      </c>
      <c r="AA31">
        <v>0</v>
      </c>
      <c r="AB31" s="4">
        <f t="shared" si="4"/>
        <v>0</v>
      </c>
      <c r="AC31" s="5">
        <f t="shared" si="5"/>
        <v>1.8333333333333335</v>
      </c>
    </row>
    <row r="32" spans="1:29">
      <c r="A32" t="s">
        <v>60</v>
      </c>
      <c r="B32" t="s">
        <v>65</v>
      </c>
      <c r="C32">
        <v>0</v>
      </c>
      <c r="D32">
        <v>0</v>
      </c>
      <c r="E32">
        <v>0</v>
      </c>
      <c r="F32" s="4">
        <f t="shared" si="0"/>
        <v>0</v>
      </c>
      <c r="G32">
        <v>2</v>
      </c>
      <c r="H32">
        <v>2</v>
      </c>
      <c r="I32">
        <v>0</v>
      </c>
      <c r="J32">
        <v>0</v>
      </c>
      <c r="K32">
        <v>0</v>
      </c>
      <c r="L32">
        <v>4</v>
      </c>
      <c r="M32" s="4">
        <f t="shared" si="1"/>
        <v>0.26666666666666666</v>
      </c>
      <c r="N32" s="6">
        <v>1</v>
      </c>
      <c r="O32" s="6">
        <v>1</v>
      </c>
      <c r="P32" s="7" t="s">
        <v>131</v>
      </c>
      <c r="Q32" s="2">
        <v>2</v>
      </c>
      <c r="R32" s="4">
        <f t="shared" si="2"/>
        <v>0.66666666666666663</v>
      </c>
      <c r="S32">
        <v>2</v>
      </c>
      <c r="T32">
        <v>2</v>
      </c>
      <c r="U32">
        <v>1</v>
      </c>
      <c r="V32">
        <v>0</v>
      </c>
      <c r="W32">
        <v>5</v>
      </c>
      <c r="X32" s="4">
        <f t="shared" si="3"/>
        <v>0.83333333333333337</v>
      </c>
      <c r="Y32">
        <v>0</v>
      </c>
      <c r="Z32">
        <v>0</v>
      </c>
      <c r="AA32">
        <v>0</v>
      </c>
      <c r="AB32" s="4">
        <f t="shared" si="4"/>
        <v>0</v>
      </c>
      <c r="AC32" s="5">
        <f t="shared" si="5"/>
        <v>1.7666666666666666</v>
      </c>
    </row>
    <row r="33" spans="1:29">
      <c r="A33" t="s">
        <v>97</v>
      </c>
      <c r="B33" t="s">
        <v>98</v>
      </c>
      <c r="C33">
        <v>0</v>
      </c>
      <c r="D33">
        <v>0</v>
      </c>
      <c r="E33">
        <v>0</v>
      </c>
      <c r="F33" s="4">
        <f t="shared" si="0"/>
        <v>0</v>
      </c>
      <c r="G33">
        <v>1</v>
      </c>
      <c r="H33">
        <v>1</v>
      </c>
      <c r="I33">
        <v>1</v>
      </c>
      <c r="J33">
        <v>0</v>
      </c>
      <c r="K33">
        <v>0</v>
      </c>
      <c r="L33">
        <v>3</v>
      </c>
      <c r="M33" s="4">
        <f t="shared" si="1"/>
        <v>0.2</v>
      </c>
      <c r="N33" s="6">
        <v>1</v>
      </c>
      <c r="O33" s="6">
        <v>1</v>
      </c>
      <c r="P33" s="7">
        <v>0</v>
      </c>
      <c r="Q33" s="2">
        <f>N33+O33+P33</f>
        <v>2</v>
      </c>
      <c r="R33" s="4">
        <f t="shared" si="2"/>
        <v>0.66666666666666663</v>
      </c>
      <c r="S33">
        <v>2</v>
      </c>
      <c r="T33">
        <v>2</v>
      </c>
      <c r="U33">
        <v>1</v>
      </c>
      <c r="V33">
        <v>0</v>
      </c>
      <c r="W33">
        <v>5</v>
      </c>
      <c r="X33" s="4">
        <f t="shared" si="3"/>
        <v>0.83333333333333337</v>
      </c>
      <c r="Y33">
        <v>0</v>
      </c>
      <c r="Z33">
        <v>0</v>
      </c>
      <c r="AA33">
        <v>0</v>
      </c>
      <c r="AB33" s="4">
        <f t="shared" si="4"/>
        <v>0</v>
      </c>
      <c r="AC33" s="5">
        <f t="shared" si="5"/>
        <v>1.7000000000000002</v>
      </c>
    </row>
    <row r="34" spans="1:29">
      <c r="A34" t="s">
        <v>82</v>
      </c>
      <c r="B34" t="s">
        <v>83</v>
      </c>
      <c r="C34">
        <v>0</v>
      </c>
      <c r="D34">
        <v>0</v>
      </c>
      <c r="E34">
        <v>0</v>
      </c>
      <c r="F34" s="4">
        <f t="shared" ref="F34:F65" si="6">E34/3</f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1</v>
      </c>
      <c r="M34" s="4">
        <f t="shared" ref="M34:M65" si="7">L34/15</f>
        <v>6.6666666666666666E-2</v>
      </c>
      <c r="N34" s="6">
        <v>0</v>
      </c>
      <c r="O34" s="6">
        <v>0</v>
      </c>
      <c r="P34" s="7">
        <v>0</v>
      </c>
      <c r="Q34" s="2">
        <f>N34+O34+P34</f>
        <v>0</v>
      </c>
      <c r="R34" s="4">
        <f t="shared" ref="R34:R65" si="8">Q34/3</f>
        <v>0</v>
      </c>
      <c r="S34">
        <v>2</v>
      </c>
      <c r="T34">
        <v>1</v>
      </c>
      <c r="U34">
        <v>1</v>
      </c>
      <c r="V34">
        <v>0</v>
      </c>
      <c r="W34">
        <v>4</v>
      </c>
      <c r="X34" s="4">
        <f t="shared" ref="X34:X65" si="9">W34/6</f>
        <v>0.66666666666666663</v>
      </c>
      <c r="Y34">
        <v>3</v>
      </c>
      <c r="Z34">
        <v>10</v>
      </c>
      <c r="AA34">
        <v>13</v>
      </c>
      <c r="AB34" s="4">
        <f t="shared" ref="AB34:AB65" si="10">AA34/14</f>
        <v>0.9285714285714286</v>
      </c>
      <c r="AC34" s="5">
        <f t="shared" ref="AC34:AC65" si="11">F34+M34+R34+X34+AB34</f>
        <v>1.6619047619047618</v>
      </c>
    </row>
    <row r="35" spans="1:29">
      <c r="A35" t="s">
        <v>60</v>
      </c>
      <c r="B35" t="s">
        <v>62</v>
      </c>
      <c r="C35">
        <v>0</v>
      </c>
      <c r="D35">
        <v>0</v>
      </c>
      <c r="E35">
        <v>0</v>
      </c>
      <c r="F35" s="4">
        <f t="shared" si="6"/>
        <v>0</v>
      </c>
      <c r="G35">
        <v>1</v>
      </c>
      <c r="H35">
        <v>1</v>
      </c>
      <c r="I35">
        <v>0</v>
      </c>
      <c r="J35">
        <v>0</v>
      </c>
      <c r="K35">
        <v>0</v>
      </c>
      <c r="L35">
        <v>2</v>
      </c>
      <c r="M35" s="4">
        <f t="shared" si="7"/>
        <v>0.13333333333333333</v>
      </c>
      <c r="N35" s="6">
        <v>1</v>
      </c>
      <c r="O35" s="6">
        <v>1</v>
      </c>
      <c r="P35" s="7" t="s">
        <v>131</v>
      </c>
      <c r="Q35" s="2">
        <v>2</v>
      </c>
      <c r="R35" s="4">
        <f t="shared" si="8"/>
        <v>0.66666666666666663</v>
      </c>
      <c r="S35">
        <v>2</v>
      </c>
      <c r="T35">
        <v>2</v>
      </c>
      <c r="U35">
        <v>1</v>
      </c>
      <c r="V35">
        <v>0</v>
      </c>
      <c r="W35">
        <v>5</v>
      </c>
      <c r="X35" s="4">
        <f t="shared" si="9"/>
        <v>0.83333333333333337</v>
      </c>
      <c r="Y35">
        <v>0</v>
      </c>
      <c r="Z35">
        <v>0</v>
      </c>
      <c r="AA35">
        <v>0</v>
      </c>
      <c r="AB35" s="4">
        <f t="shared" si="10"/>
        <v>0</v>
      </c>
      <c r="AC35" s="5">
        <f t="shared" si="11"/>
        <v>1.6333333333333333</v>
      </c>
    </row>
    <row r="36" spans="1:29">
      <c r="A36" t="s">
        <v>80</v>
      </c>
      <c r="B36" t="s">
        <v>81</v>
      </c>
      <c r="C36">
        <v>0</v>
      </c>
      <c r="D36">
        <v>0</v>
      </c>
      <c r="E36">
        <v>0</v>
      </c>
      <c r="F36" s="4">
        <f t="shared" si="6"/>
        <v>0</v>
      </c>
      <c r="G36">
        <v>1</v>
      </c>
      <c r="H36">
        <v>1</v>
      </c>
      <c r="I36">
        <v>0</v>
      </c>
      <c r="J36">
        <v>0</v>
      </c>
      <c r="K36" t="s">
        <v>131</v>
      </c>
      <c r="L36">
        <v>2</v>
      </c>
      <c r="M36" s="4">
        <f t="shared" si="7"/>
        <v>0.13333333333333333</v>
      </c>
      <c r="N36" s="6">
        <v>1</v>
      </c>
      <c r="O36" s="6">
        <v>1</v>
      </c>
      <c r="P36" s="7">
        <v>0</v>
      </c>
      <c r="Q36" s="2">
        <f>N36+O36+P36</f>
        <v>2</v>
      </c>
      <c r="R36" s="4">
        <f t="shared" si="8"/>
        <v>0.66666666666666663</v>
      </c>
      <c r="S36">
        <v>2</v>
      </c>
      <c r="T36">
        <v>2</v>
      </c>
      <c r="U36">
        <v>1</v>
      </c>
      <c r="V36">
        <v>0</v>
      </c>
      <c r="W36">
        <v>5</v>
      </c>
      <c r="X36" s="4">
        <f t="shared" si="9"/>
        <v>0.83333333333333337</v>
      </c>
      <c r="Y36">
        <v>0</v>
      </c>
      <c r="Z36">
        <v>0</v>
      </c>
      <c r="AA36">
        <v>0</v>
      </c>
      <c r="AB36" s="4">
        <f t="shared" si="10"/>
        <v>0</v>
      </c>
      <c r="AC36" s="5">
        <f t="shared" si="11"/>
        <v>1.6333333333333333</v>
      </c>
    </row>
    <row r="37" spans="1:29">
      <c r="A37" t="s">
        <v>29</v>
      </c>
      <c r="B37" t="s">
        <v>30</v>
      </c>
      <c r="C37">
        <v>0</v>
      </c>
      <c r="D37">
        <v>0</v>
      </c>
      <c r="E37">
        <v>0</v>
      </c>
      <c r="F37" s="4">
        <f t="shared" si="6"/>
        <v>0</v>
      </c>
      <c r="G37" t="s">
        <v>131</v>
      </c>
      <c r="H37" t="s">
        <v>131</v>
      </c>
      <c r="I37" t="s">
        <v>131</v>
      </c>
      <c r="J37" t="s">
        <v>131</v>
      </c>
      <c r="K37">
        <v>1</v>
      </c>
      <c r="L37">
        <v>1</v>
      </c>
      <c r="M37" s="4">
        <f t="shared" si="7"/>
        <v>6.6666666666666666E-2</v>
      </c>
      <c r="N37" s="6">
        <v>1</v>
      </c>
      <c r="O37" s="6">
        <v>1</v>
      </c>
      <c r="P37" s="7">
        <v>0</v>
      </c>
      <c r="Q37" s="2">
        <f>N37+O37+P37</f>
        <v>2</v>
      </c>
      <c r="R37" s="4">
        <f t="shared" si="8"/>
        <v>0.66666666666666663</v>
      </c>
      <c r="S37">
        <v>2</v>
      </c>
      <c r="T37">
        <v>2</v>
      </c>
      <c r="U37">
        <v>1</v>
      </c>
      <c r="V37">
        <v>0</v>
      </c>
      <c r="W37">
        <v>5</v>
      </c>
      <c r="X37" s="4">
        <f t="shared" si="9"/>
        <v>0.83333333333333337</v>
      </c>
      <c r="Y37">
        <v>0</v>
      </c>
      <c r="Z37">
        <v>0</v>
      </c>
      <c r="AA37">
        <v>0</v>
      </c>
      <c r="AB37" s="4">
        <f t="shared" si="10"/>
        <v>0</v>
      </c>
      <c r="AC37" s="5">
        <f t="shared" si="11"/>
        <v>1.5666666666666667</v>
      </c>
    </row>
    <row r="38" spans="1:29">
      <c r="A38" t="s">
        <v>29</v>
      </c>
      <c r="B38" t="s">
        <v>32</v>
      </c>
      <c r="C38">
        <v>0</v>
      </c>
      <c r="D38">
        <v>0</v>
      </c>
      <c r="E38">
        <v>0</v>
      </c>
      <c r="F38" s="4">
        <f t="shared" si="6"/>
        <v>0</v>
      </c>
      <c r="G38" t="s">
        <v>131</v>
      </c>
      <c r="H38" t="s">
        <v>131</v>
      </c>
      <c r="I38" t="s">
        <v>131</v>
      </c>
      <c r="J38" t="s">
        <v>131</v>
      </c>
      <c r="K38">
        <v>1</v>
      </c>
      <c r="L38">
        <v>1</v>
      </c>
      <c r="M38" s="4">
        <f t="shared" si="7"/>
        <v>6.6666666666666666E-2</v>
      </c>
      <c r="N38" s="6">
        <v>1</v>
      </c>
      <c r="O38" s="6">
        <v>1</v>
      </c>
      <c r="P38" s="7" t="s">
        <v>131</v>
      </c>
      <c r="Q38" s="2">
        <v>2</v>
      </c>
      <c r="R38" s="4">
        <f t="shared" si="8"/>
        <v>0.66666666666666663</v>
      </c>
      <c r="S38">
        <v>2</v>
      </c>
      <c r="T38">
        <v>2</v>
      </c>
      <c r="U38">
        <v>1</v>
      </c>
      <c r="V38">
        <v>0</v>
      </c>
      <c r="W38">
        <v>5</v>
      </c>
      <c r="X38" s="4">
        <f t="shared" si="9"/>
        <v>0.83333333333333337</v>
      </c>
      <c r="Y38">
        <v>0</v>
      </c>
      <c r="Z38">
        <v>0</v>
      </c>
      <c r="AA38">
        <v>0</v>
      </c>
      <c r="AB38" s="4">
        <f t="shared" si="10"/>
        <v>0</v>
      </c>
      <c r="AC38" s="5">
        <f t="shared" si="11"/>
        <v>1.5666666666666667</v>
      </c>
    </row>
    <row r="39" spans="1:29">
      <c r="A39" t="s">
        <v>115</v>
      </c>
      <c r="B39" t="s">
        <v>116</v>
      </c>
      <c r="C39">
        <v>0</v>
      </c>
      <c r="D39">
        <v>0</v>
      </c>
      <c r="E39">
        <v>0</v>
      </c>
      <c r="F39" s="4">
        <f t="shared" si="6"/>
        <v>0</v>
      </c>
      <c r="G39">
        <v>1</v>
      </c>
      <c r="H39">
        <v>1</v>
      </c>
      <c r="I39">
        <v>0</v>
      </c>
      <c r="J39">
        <v>0</v>
      </c>
      <c r="K39">
        <v>1</v>
      </c>
      <c r="L39">
        <v>3</v>
      </c>
      <c r="M39" s="4">
        <f t="shared" si="7"/>
        <v>0.2</v>
      </c>
      <c r="N39" s="6">
        <v>1</v>
      </c>
      <c r="O39" s="6">
        <v>1</v>
      </c>
      <c r="P39" s="7">
        <v>0</v>
      </c>
      <c r="Q39" s="2">
        <f>N39+O39+P39</f>
        <v>2</v>
      </c>
      <c r="R39" s="4">
        <f t="shared" si="8"/>
        <v>0.66666666666666663</v>
      </c>
      <c r="S39">
        <v>2</v>
      </c>
      <c r="T39">
        <v>2</v>
      </c>
      <c r="U39">
        <v>0</v>
      </c>
      <c r="V39">
        <v>0</v>
      </c>
      <c r="W39">
        <v>4</v>
      </c>
      <c r="X39" s="4">
        <f t="shared" si="9"/>
        <v>0.66666666666666663</v>
      </c>
      <c r="Y39">
        <v>0</v>
      </c>
      <c r="Z39">
        <v>0</v>
      </c>
      <c r="AA39">
        <v>0</v>
      </c>
      <c r="AB39" s="4">
        <f t="shared" si="10"/>
        <v>0</v>
      </c>
      <c r="AC39" s="5">
        <f t="shared" si="11"/>
        <v>1.5333333333333332</v>
      </c>
    </row>
    <row r="40" spans="1:29">
      <c r="A40" t="s">
        <v>108</v>
      </c>
      <c r="B40" t="s">
        <v>109</v>
      </c>
      <c r="C40">
        <v>0</v>
      </c>
      <c r="D40">
        <v>0</v>
      </c>
      <c r="E40">
        <v>0</v>
      </c>
      <c r="F40" s="4">
        <f t="shared" si="6"/>
        <v>0</v>
      </c>
      <c r="G40">
        <v>0</v>
      </c>
      <c r="H40">
        <v>0</v>
      </c>
      <c r="I40">
        <v>0</v>
      </c>
      <c r="J40">
        <v>0</v>
      </c>
      <c r="K40" t="s">
        <v>131</v>
      </c>
      <c r="L40">
        <v>0</v>
      </c>
      <c r="M40" s="4">
        <f t="shared" si="7"/>
        <v>0</v>
      </c>
      <c r="N40" s="6">
        <v>0</v>
      </c>
      <c r="O40" s="6">
        <v>0</v>
      </c>
      <c r="P40" s="7">
        <v>0</v>
      </c>
      <c r="Q40" s="2">
        <f>N40+O40+P40</f>
        <v>0</v>
      </c>
      <c r="R40" s="4">
        <f t="shared" si="8"/>
        <v>0</v>
      </c>
      <c r="S40">
        <v>2</v>
      </c>
      <c r="T40">
        <v>0</v>
      </c>
      <c r="U40">
        <v>0</v>
      </c>
      <c r="V40">
        <v>1</v>
      </c>
      <c r="W40">
        <v>3</v>
      </c>
      <c r="X40" s="4">
        <f t="shared" si="9"/>
        <v>0.5</v>
      </c>
      <c r="Y40">
        <v>4</v>
      </c>
      <c r="Z40">
        <v>10</v>
      </c>
      <c r="AA40">
        <v>14</v>
      </c>
      <c r="AB40" s="4">
        <f t="shared" si="10"/>
        <v>1</v>
      </c>
      <c r="AC40" s="5">
        <f t="shared" si="11"/>
        <v>1.5</v>
      </c>
    </row>
    <row r="41" spans="1:29">
      <c r="A41" t="s">
        <v>60</v>
      </c>
      <c r="B41" t="s">
        <v>64</v>
      </c>
      <c r="C41">
        <v>0</v>
      </c>
      <c r="D41">
        <v>0</v>
      </c>
      <c r="E41">
        <v>0</v>
      </c>
      <c r="F41" s="4">
        <f t="shared" si="6"/>
        <v>0</v>
      </c>
      <c r="G41" t="s">
        <v>131</v>
      </c>
      <c r="H41" t="s">
        <v>131</v>
      </c>
      <c r="I41" t="s">
        <v>131</v>
      </c>
      <c r="J41" t="s">
        <v>131</v>
      </c>
      <c r="K41">
        <v>0</v>
      </c>
      <c r="L41">
        <v>0</v>
      </c>
      <c r="M41" s="4">
        <f t="shared" si="7"/>
        <v>0</v>
      </c>
      <c r="N41" s="6">
        <v>1</v>
      </c>
      <c r="O41" s="6">
        <v>1</v>
      </c>
      <c r="P41" s="7" t="s">
        <v>131</v>
      </c>
      <c r="Q41" s="2">
        <v>2</v>
      </c>
      <c r="R41" s="4">
        <f t="shared" si="8"/>
        <v>0.66666666666666663</v>
      </c>
      <c r="S41">
        <v>2</v>
      </c>
      <c r="T41">
        <v>2</v>
      </c>
      <c r="U41">
        <v>1</v>
      </c>
      <c r="V41">
        <v>0</v>
      </c>
      <c r="W41">
        <v>5</v>
      </c>
      <c r="X41" s="4">
        <f t="shared" si="9"/>
        <v>0.83333333333333337</v>
      </c>
      <c r="Y41">
        <v>0</v>
      </c>
      <c r="Z41">
        <v>0</v>
      </c>
      <c r="AA41">
        <v>0</v>
      </c>
      <c r="AB41" s="4">
        <f t="shared" si="10"/>
        <v>0</v>
      </c>
      <c r="AC41" s="5">
        <f t="shared" si="11"/>
        <v>1.5</v>
      </c>
    </row>
    <row r="42" spans="1:29">
      <c r="A42" t="s">
        <v>121</v>
      </c>
      <c r="B42" t="s">
        <v>122</v>
      </c>
      <c r="C42">
        <v>0</v>
      </c>
      <c r="D42">
        <v>0</v>
      </c>
      <c r="E42">
        <v>0</v>
      </c>
      <c r="F42" s="4">
        <f t="shared" si="6"/>
        <v>0</v>
      </c>
      <c r="G42">
        <v>0</v>
      </c>
      <c r="H42">
        <v>0</v>
      </c>
      <c r="I42">
        <v>0</v>
      </c>
      <c r="J42">
        <v>2</v>
      </c>
      <c r="K42">
        <v>0</v>
      </c>
      <c r="L42">
        <v>2</v>
      </c>
      <c r="M42" s="4">
        <f t="shared" si="7"/>
        <v>0.13333333333333333</v>
      </c>
      <c r="N42" s="6">
        <v>1</v>
      </c>
      <c r="O42" s="6">
        <v>1</v>
      </c>
      <c r="P42" s="7" t="s">
        <v>131</v>
      </c>
      <c r="Q42" s="2">
        <v>2</v>
      </c>
      <c r="R42" s="4">
        <f t="shared" si="8"/>
        <v>0.66666666666666663</v>
      </c>
      <c r="S42">
        <v>2</v>
      </c>
      <c r="T42">
        <v>1</v>
      </c>
      <c r="U42">
        <v>1</v>
      </c>
      <c r="V42">
        <v>0</v>
      </c>
      <c r="W42">
        <v>4</v>
      </c>
      <c r="X42" s="4">
        <f t="shared" si="9"/>
        <v>0.66666666666666663</v>
      </c>
      <c r="Y42">
        <v>0</v>
      </c>
      <c r="Z42">
        <v>0</v>
      </c>
      <c r="AA42">
        <v>0</v>
      </c>
      <c r="AB42" s="4">
        <f t="shared" si="10"/>
        <v>0</v>
      </c>
      <c r="AC42" s="5">
        <f t="shared" si="11"/>
        <v>1.4666666666666666</v>
      </c>
    </row>
    <row r="43" spans="1:29">
      <c r="A43" t="s">
        <v>121</v>
      </c>
      <c r="B43" t="s">
        <v>123</v>
      </c>
      <c r="C43">
        <v>0</v>
      </c>
      <c r="D43">
        <v>0</v>
      </c>
      <c r="E43">
        <v>0</v>
      </c>
      <c r="F43" s="4">
        <f t="shared" si="6"/>
        <v>0</v>
      </c>
      <c r="G43">
        <v>0</v>
      </c>
      <c r="H43">
        <v>0</v>
      </c>
      <c r="I43">
        <v>0</v>
      </c>
      <c r="J43">
        <v>2</v>
      </c>
      <c r="K43">
        <v>0</v>
      </c>
      <c r="L43">
        <v>2</v>
      </c>
      <c r="M43" s="4">
        <f t="shared" si="7"/>
        <v>0.13333333333333333</v>
      </c>
      <c r="N43" s="6">
        <v>1</v>
      </c>
      <c r="O43" s="6">
        <v>1</v>
      </c>
      <c r="P43" s="7" t="s">
        <v>131</v>
      </c>
      <c r="Q43" s="2">
        <v>2</v>
      </c>
      <c r="R43" s="4">
        <f t="shared" si="8"/>
        <v>0.66666666666666663</v>
      </c>
      <c r="S43">
        <v>2</v>
      </c>
      <c r="T43">
        <v>1</v>
      </c>
      <c r="U43">
        <v>1</v>
      </c>
      <c r="V43">
        <v>0</v>
      </c>
      <c r="W43">
        <v>4</v>
      </c>
      <c r="X43" s="4">
        <f t="shared" si="9"/>
        <v>0.66666666666666663</v>
      </c>
      <c r="Y43">
        <v>0</v>
      </c>
      <c r="Z43">
        <v>0</v>
      </c>
      <c r="AA43">
        <v>0</v>
      </c>
      <c r="AB43" s="4">
        <f t="shared" si="10"/>
        <v>0</v>
      </c>
      <c r="AC43" s="5">
        <f t="shared" si="11"/>
        <v>1.4666666666666666</v>
      </c>
    </row>
    <row r="44" spans="1:29">
      <c r="A44" t="s">
        <v>121</v>
      </c>
      <c r="B44" t="s">
        <v>124</v>
      </c>
      <c r="C44">
        <v>0</v>
      </c>
      <c r="D44">
        <v>0</v>
      </c>
      <c r="E44">
        <v>0</v>
      </c>
      <c r="F44" s="4">
        <f t="shared" si="6"/>
        <v>0</v>
      </c>
      <c r="G44">
        <v>0</v>
      </c>
      <c r="H44">
        <v>0</v>
      </c>
      <c r="I44">
        <v>0</v>
      </c>
      <c r="J44">
        <v>2</v>
      </c>
      <c r="K44">
        <v>0</v>
      </c>
      <c r="L44">
        <v>2</v>
      </c>
      <c r="M44" s="4">
        <f t="shared" si="7"/>
        <v>0.13333333333333333</v>
      </c>
      <c r="N44" s="6">
        <v>1</v>
      </c>
      <c r="O44" s="6">
        <v>1</v>
      </c>
      <c r="P44" s="7">
        <v>0</v>
      </c>
      <c r="Q44" s="2">
        <f>N44+O44+P44</f>
        <v>2</v>
      </c>
      <c r="R44" s="4">
        <f t="shared" si="8"/>
        <v>0.66666666666666663</v>
      </c>
      <c r="S44">
        <v>2</v>
      </c>
      <c r="T44">
        <v>1</v>
      </c>
      <c r="U44">
        <v>1</v>
      </c>
      <c r="V44">
        <v>0</v>
      </c>
      <c r="W44">
        <v>4</v>
      </c>
      <c r="X44" s="4">
        <f t="shared" si="9"/>
        <v>0.66666666666666663</v>
      </c>
      <c r="Y44">
        <v>0</v>
      </c>
      <c r="Z44">
        <v>0</v>
      </c>
      <c r="AA44">
        <v>0</v>
      </c>
      <c r="AB44" s="4">
        <f t="shared" si="10"/>
        <v>0</v>
      </c>
      <c r="AC44" s="5">
        <f t="shared" si="11"/>
        <v>1.4666666666666666</v>
      </c>
    </row>
    <row r="45" spans="1:29">
      <c r="A45" t="s">
        <v>125</v>
      </c>
      <c r="B45" t="s">
        <v>126</v>
      </c>
      <c r="C45">
        <v>1</v>
      </c>
      <c r="D45">
        <v>1</v>
      </c>
      <c r="E45">
        <v>2</v>
      </c>
      <c r="F45" s="4">
        <f t="shared" si="6"/>
        <v>0.66666666666666663</v>
      </c>
      <c r="G45">
        <v>0</v>
      </c>
      <c r="H45">
        <v>1</v>
      </c>
      <c r="I45">
        <v>0</v>
      </c>
      <c r="J45">
        <v>0</v>
      </c>
      <c r="K45" t="s">
        <v>131</v>
      </c>
      <c r="L45">
        <v>1</v>
      </c>
      <c r="M45" s="4">
        <f t="shared" si="7"/>
        <v>6.6666666666666666E-2</v>
      </c>
      <c r="N45" s="6">
        <v>0</v>
      </c>
      <c r="O45" s="6">
        <v>0</v>
      </c>
      <c r="P45" s="7" t="s">
        <v>131</v>
      </c>
      <c r="Q45" s="2">
        <v>0</v>
      </c>
      <c r="R45" s="4">
        <f t="shared" si="8"/>
        <v>0</v>
      </c>
      <c r="S45">
        <v>2</v>
      </c>
      <c r="T45">
        <v>2</v>
      </c>
      <c r="U45">
        <v>0</v>
      </c>
      <c r="V45">
        <v>0</v>
      </c>
      <c r="W45">
        <v>4</v>
      </c>
      <c r="X45" s="4">
        <f t="shared" si="9"/>
        <v>0.66666666666666663</v>
      </c>
      <c r="Y45">
        <v>0</v>
      </c>
      <c r="Z45">
        <v>0</v>
      </c>
      <c r="AA45">
        <v>0</v>
      </c>
      <c r="AB45" s="4">
        <f t="shared" si="10"/>
        <v>0</v>
      </c>
      <c r="AC45" s="5">
        <f t="shared" si="11"/>
        <v>1.4</v>
      </c>
    </row>
    <row r="46" spans="1:29">
      <c r="A46" t="s">
        <v>39</v>
      </c>
      <c r="B46" t="s">
        <v>41</v>
      </c>
      <c r="C46">
        <v>0</v>
      </c>
      <c r="D46">
        <v>0</v>
      </c>
      <c r="E46">
        <v>0</v>
      </c>
      <c r="F46" s="4">
        <f t="shared" si="6"/>
        <v>0</v>
      </c>
      <c r="G46">
        <v>4</v>
      </c>
      <c r="H46">
        <v>4</v>
      </c>
      <c r="I46">
        <v>3</v>
      </c>
      <c r="J46">
        <v>0</v>
      </c>
      <c r="K46">
        <v>0</v>
      </c>
      <c r="L46">
        <v>11</v>
      </c>
      <c r="M46" s="4">
        <f t="shared" si="7"/>
        <v>0.73333333333333328</v>
      </c>
      <c r="N46" s="6">
        <v>0</v>
      </c>
      <c r="O46" s="6">
        <v>0</v>
      </c>
      <c r="P46" s="7" t="s">
        <v>131</v>
      </c>
      <c r="Q46" s="2">
        <v>0</v>
      </c>
      <c r="R46" s="4">
        <f t="shared" si="8"/>
        <v>0</v>
      </c>
      <c r="S46">
        <v>2</v>
      </c>
      <c r="T46">
        <v>2</v>
      </c>
      <c r="U46">
        <v>0</v>
      </c>
      <c r="V46">
        <v>0</v>
      </c>
      <c r="W46">
        <v>4</v>
      </c>
      <c r="X46" s="4">
        <f t="shared" si="9"/>
        <v>0.66666666666666663</v>
      </c>
      <c r="Y46">
        <v>0</v>
      </c>
      <c r="Z46">
        <v>0</v>
      </c>
      <c r="AA46">
        <v>0</v>
      </c>
      <c r="AB46" s="4">
        <f t="shared" si="10"/>
        <v>0</v>
      </c>
      <c r="AC46" s="5">
        <f t="shared" si="11"/>
        <v>1.4</v>
      </c>
    </row>
    <row r="47" spans="1:29">
      <c r="A47" t="s">
        <v>110</v>
      </c>
      <c r="B47" t="s">
        <v>111</v>
      </c>
      <c r="C47">
        <v>0</v>
      </c>
      <c r="D47">
        <v>0</v>
      </c>
      <c r="E47">
        <v>0</v>
      </c>
      <c r="F47" s="4">
        <f t="shared" si="6"/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s="4">
        <f t="shared" si="7"/>
        <v>0</v>
      </c>
      <c r="N47" s="6">
        <v>1</v>
      </c>
      <c r="O47" s="6">
        <v>1</v>
      </c>
      <c r="P47" s="7" t="s">
        <v>131</v>
      </c>
      <c r="Q47" s="2">
        <v>2</v>
      </c>
      <c r="R47" s="4">
        <f t="shared" si="8"/>
        <v>0.66666666666666663</v>
      </c>
      <c r="S47">
        <v>2</v>
      </c>
      <c r="T47">
        <v>1</v>
      </c>
      <c r="U47">
        <v>1</v>
      </c>
      <c r="V47">
        <v>0</v>
      </c>
      <c r="W47">
        <v>4</v>
      </c>
      <c r="X47" s="4">
        <f t="shared" si="9"/>
        <v>0.66666666666666663</v>
      </c>
      <c r="Y47">
        <v>0</v>
      </c>
      <c r="Z47">
        <v>0</v>
      </c>
      <c r="AA47">
        <v>0</v>
      </c>
      <c r="AB47" s="4">
        <f t="shared" si="10"/>
        <v>0</v>
      </c>
      <c r="AC47" s="5">
        <f t="shared" si="11"/>
        <v>1.3333333333333333</v>
      </c>
    </row>
    <row r="48" spans="1:29">
      <c r="A48" t="s">
        <v>51</v>
      </c>
      <c r="B48" t="s">
        <v>55</v>
      </c>
      <c r="C48">
        <v>2</v>
      </c>
      <c r="D48">
        <v>0</v>
      </c>
      <c r="E48">
        <v>2</v>
      </c>
      <c r="F48" s="4">
        <f t="shared" si="6"/>
        <v>0.66666666666666663</v>
      </c>
      <c r="G48" t="s">
        <v>131</v>
      </c>
      <c r="H48" t="s">
        <v>131</v>
      </c>
      <c r="I48" t="s">
        <v>131</v>
      </c>
      <c r="J48" t="s">
        <v>131</v>
      </c>
      <c r="K48" t="s">
        <v>131</v>
      </c>
      <c r="L48">
        <v>0</v>
      </c>
      <c r="M48" s="4">
        <f t="shared" si="7"/>
        <v>0</v>
      </c>
      <c r="N48" s="6">
        <v>0</v>
      </c>
      <c r="O48" s="6">
        <v>0</v>
      </c>
      <c r="P48" s="7">
        <v>1</v>
      </c>
      <c r="Q48" s="2">
        <f>N48+O48+P48</f>
        <v>1</v>
      </c>
      <c r="R48" s="4">
        <f t="shared" si="8"/>
        <v>0.33333333333333331</v>
      </c>
      <c r="S48">
        <v>0</v>
      </c>
      <c r="T48">
        <v>0</v>
      </c>
      <c r="U48">
        <v>1</v>
      </c>
      <c r="V48">
        <v>1</v>
      </c>
      <c r="W48">
        <v>2</v>
      </c>
      <c r="X48" s="4">
        <f t="shared" si="9"/>
        <v>0.33333333333333331</v>
      </c>
      <c r="Y48">
        <v>0</v>
      </c>
      <c r="Z48">
        <v>0</v>
      </c>
      <c r="AA48">
        <v>0</v>
      </c>
      <c r="AB48" s="4">
        <f t="shared" si="10"/>
        <v>0</v>
      </c>
      <c r="AC48" s="5">
        <f t="shared" si="11"/>
        <v>1.3333333333333333</v>
      </c>
    </row>
    <row r="49" spans="1:29">
      <c r="A49" t="s">
        <v>118</v>
      </c>
      <c r="B49" t="s">
        <v>119</v>
      </c>
      <c r="C49">
        <v>0</v>
      </c>
      <c r="D49">
        <v>0</v>
      </c>
      <c r="E49">
        <v>0</v>
      </c>
      <c r="F49" s="4">
        <f t="shared" si="6"/>
        <v>0</v>
      </c>
      <c r="G49">
        <v>1</v>
      </c>
      <c r="H49">
        <v>3</v>
      </c>
      <c r="I49">
        <v>0</v>
      </c>
      <c r="J49">
        <v>0</v>
      </c>
      <c r="K49">
        <v>0</v>
      </c>
      <c r="L49">
        <v>4</v>
      </c>
      <c r="M49" s="4">
        <f t="shared" si="7"/>
        <v>0.26666666666666666</v>
      </c>
      <c r="N49" s="6">
        <v>1</v>
      </c>
      <c r="O49" s="6">
        <v>1</v>
      </c>
      <c r="P49" s="8">
        <v>1</v>
      </c>
      <c r="Q49" s="2">
        <f>N49+O49+P49</f>
        <v>3</v>
      </c>
      <c r="R49" s="4">
        <f t="shared" si="8"/>
        <v>1</v>
      </c>
      <c r="S49">
        <v>0</v>
      </c>
      <c r="T49">
        <v>0</v>
      </c>
      <c r="U49">
        <v>0</v>
      </c>
      <c r="V49">
        <v>0</v>
      </c>
      <c r="W49">
        <v>0</v>
      </c>
      <c r="X49" s="4">
        <f t="shared" si="9"/>
        <v>0</v>
      </c>
      <c r="Y49">
        <v>0</v>
      </c>
      <c r="Z49">
        <v>0</v>
      </c>
      <c r="AA49">
        <v>0</v>
      </c>
      <c r="AB49" s="4">
        <f t="shared" si="10"/>
        <v>0</v>
      </c>
      <c r="AC49" s="5">
        <f t="shared" si="11"/>
        <v>1.2666666666666666</v>
      </c>
    </row>
    <row r="50" spans="1:29">
      <c r="A50" t="s">
        <v>49</v>
      </c>
      <c r="B50" t="s">
        <v>50</v>
      </c>
      <c r="C50">
        <v>0</v>
      </c>
      <c r="D50">
        <v>0</v>
      </c>
      <c r="E50">
        <v>0</v>
      </c>
      <c r="F50" s="4">
        <f t="shared" si="6"/>
        <v>0</v>
      </c>
      <c r="G50">
        <v>2</v>
      </c>
      <c r="H50">
        <v>1</v>
      </c>
      <c r="I50">
        <v>0</v>
      </c>
      <c r="J50">
        <v>0</v>
      </c>
      <c r="K50">
        <v>1</v>
      </c>
      <c r="L50">
        <v>4</v>
      </c>
      <c r="M50" s="4">
        <f t="shared" si="7"/>
        <v>0.26666666666666666</v>
      </c>
      <c r="N50" s="6">
        <v>1</v>
      </c>
      <c r="O50" s="6">
        <v>1</v>
      </c>
      <c r="P50" s="7" t="s">
        <v>131</v>
      </c>
      <c r="Q50" s="2">
        <v>2</v>
      </c>
      <c r="R50" s="4">
        <f t="shared" si="8"/>
        <v>0.66666666666666663</v>
      </c>
      <c r="S50">
        <v>0</v>
      </c>
      <c r="T50">
        <v>2</v>
      </c>
      <c r="U50">
        <v>0</v>
      </c>
      <c r="V50">
        <v>0</v>
      </c>
      <c r="W50">
        <v>2</v>
      </c>
      <c r="X50" s="4">
        <f t="shared" si="9"/>
        <v>0.33333333333333331</v>
      </c>
      <c r="Y50">
        <v>0</v>
      </c>
      <c r="Z50">
        <v>0</v>
      </c>
      <c r="AA50">
        <v>0</v>
      </c>
      <c r="AB50" s="4">
        <f t="shared" si="10"/>
        <v>0</v>
      </c>
      <c r="AC50" s="5">
        <f t="shared" si="11"/>
        <v>1.2666666666666666</v>
      </c>
    </row>
    <row r="51" spans="1:29">
      <c r="A51" t="s">
        <v>88</v>
      </c>
      <c r="B51" t="s">
        <v>89</v>
      </c>
      <c r="C51">
        <v>0</v>
      </c>
      <c r="D51">
        <v>0</v>
      </c>
      <c r="E51">
        <v>0</v>
      </c>
      <c r="F51" s="4">
        <f t="shared" si="6"/>
        <v>0</v>
      </c>
      <c r="G51">
        <v>1</v>
      </c>
      <c r="H51">
        <v>2</v>
      </c>
      <c r="I51">
        <v>0</v>
      </c>
      <c r="J51">
        <v>0</v>
      </c>
      <c r="K51">
        <v>1</v>
      </c>
      <c r="L51">
        <v>4</v>
      </c>
      <c r="M51" s="4">
        <f t="shared" si="7"/>
        <v>0.26666666666666666</v>
      </c>
      <c r="N51" s="6">
        <v>0</v>
      </c>
      <c r="O51" s="6">
        <v>0</v>
      </c>
      <c r="P51" s="7">
        <v>1</v>
      </c>
      <c r="Q51" s="2">
        <f>N51+O51+P51</f>
        <v>1</v>
      </c>
      <c r="R51" s="4">
        <f t="shared" si="8"/>
        <v>0.33333333333333331</v>
      </c>
      <c r="S51">
        <v>2</v>
      </c>
      <c r="T51">
        <v>2</v>
      </c>
      <c r="U51">
        <v>0</v>
      </c>
      <c r="V51">
        <v>0</v>
      </c>
      <c r="W51">
        <v>4</v>
      </c>
      <c r="X51" s="4">
        <f t="shared" si="9"/>
        <v>0.66666666666666663</v>
      </c>
      <c r="Y51">
        <v>0</v>
      </c>
      <c r="Z51">
        <v>0</v>
      </c>
      <c r="AA51">
        <v>0</v>
      </c>
      <c r="AB51" s="4">
        <f t="shared" si="10"/>
        <v>0</v>
      </c>
      <c r="AC51" s="5">
        <f t="shared" si="11"/>
        <v>1.2666666666666666</v>
      </c>
    </row>
    <row r="52" spans="1:29">
      <c r="A52" t="s">
        <v>95</v>
      </c>
      <c r="B52" t="s">
        <v>96</v>
      </c>
      <c r="C52">
        <v>0</v>
      </c>
      <c r="D52">
        <v>0</v>
      </c>
      <c r="E52">
        <v>0</v>
      </c>
      <c r="F52" s="4">
        <f t="shared" si="6"/>
        <v>0</v>
      </c>
      <c r="G52">
        <v>1</v>
      </c>
      <c r="H52">
        <v>1</v>
      </c>
      <c r="I52">
        <v>0</v>
      </c>
      <c r="J52">
        <v>0</v>
      </c>
      <c r="K52">
        <v>0</v>
      </c>
      <c r="L52">
        <v>2</v>
      </c>
      <c r="M52" s="4">
        <f t="shared" si="7"/>
        <v>0.13333333333333333</v>
      </c>
      <c r="N52" s="6">
        <v>1</v>
      </c>
      <c r="O52" s="6">
        <v>1</v>
      </c>
      <c r="P52" s="8" t="s">
        <v>131</v>
      </c>
      <c r="Q52" s="2">
        <v>2</v>
      </c>
      <c r="R52" s="4">
        <f t="shared" si="8"/>
        <v>0.66666666666666663</v>
      </c>
      <c r="S52">
        <v>1</v>
      </c>
      <c r="T52">
        <v>0</v>
      </c>
      <c r="U52">
        <v>0</v>
      </c>
      <c r="V52">
        <v>0</v>
      </c>
      <c r="W52">
        <v>1</v>
      </c>
      <c r="X52" s="4">
        <f t="shared" si="9"/>
        <v>0.16666666666666666</v>
      </c>
      <c r="Y52">
        <v>3</v>
      </c>
      <c r="Z52">
        <v>1</v>
      </c>
      <c r="AA52">
        <v>4</v>
      </c>
      <c r="AB52" s="4">
        <f t="shared" si="10"/>
        <v>0.2857142857142857</v>
      </c>
      <c r="AC52" s="5">
        <f t="shared" si="11"/>
        <v>1.2523809523809524</v>
      </c>
    </row>
    <row r="53" spans="1:29">
      <c r="A53" t="s">
        <v>20</v>
      </c>
      <c r="B53" t="s">
        <v>21</v>
      </c>
      <c r="C53">
        <v>0</v>
      </c>
      <c r="D53">
        <v>0</v>
      </c>
      <c r="E53">
        <v>0</v>
      </c>
      <c r="F53" s="4">
        <f t="shared" si="6"/>
        <v>0</v>
      </c>
      <c r="G53">
        <v>1</v>
      </c>
      <c r="H53">
        <v>1</v>
      </c>
      <c r="I53">
        <v>0</v>
      </c>
      <c r="J53">
        <v>0</v>
      </c>
      <c r="K53">
        <v>1</v>
      </c>
      <c r="L53">
        <v>3</v>
      </c>
      <c r="M53" s="4">
        <f t="shared" si="7"/>
        <v>0.2</v>
      </c>
      <c r="N53" s="6">
        <v>0</v>
      </c>
      <c r="O53" s="6">
        <v>0</v>
      </c>
      <c r="P53" s="7">
        <v>1</v>
      </c>
      <c r="Q53" s="2">
        <f t="shared" ref="Q53:Q59" si="12">N53+O53+P53</f>
        <v>1</v>
      </c>
      <c r="R53" s="4">
        <f t="shared" si="8"/>
        <v>0.33333333333333331</v>
      </c>
      <c r="S53">
        <v>2</v>
      </c>
      <c r="T53">
        <v>2</v>
      </c>
      <c r="U53">
        <v>0</v>
      </c>
      <c r="V53">
        <v>0</v>
      </c>
      <c r="W53">
        <v>4</v>
      </c>
      <c r="X53" s="4">
        <f t="shared" si="9"/>
        <v>0.66666666666666663</v>
      </c>
      <c r="Y53">
        <v>0</v>
      </c>
      <c r="Z53">
        <v>0</v>
      </c>
      <c r="AA53">
        <v>0</v>
      </c>
      <c r="AB53" s="4">
        <f t="shared" si="10"/>
        <v>0</v>
      </c>
      <c r="AC53" s="5">
        <f t="shared" si="11"/>
        <v>1.2</v>
      </c>
    </row>
    <row r="54" spans="1:29">
      <c r="A54" t="s">
        <v>67</v>
      </c>
      <c r="B54" t="s">
        <v>69</v>
      </c>
      <c r="C54">
        <v>1</v>
      </c>
      <c r="D54">
        <v>0</v>
      </c>
      <c r="E54">
        <v>1</v>
      </c>
      <c r="F54" s="4">
        <f t="shared" si="6"/>
        <v>0.33333333333333331</v>
      </c>
      <c r="G54">
        <v>1</v>
      </c>
      <c r="H54">
        <v>1</v>
      </c>
      <c r="I54">
        <v>1</v>
      </c>
      <c r="J54">
        <v>0</v>
      </c>
      <c r="K54" t="s">
        <v>131</v>
      </c>
      <c r="L54">
        <v>3</v>
      </c>
      <c r="M54" s="4">
        <f t="shared" si="7"/>
        <v>0.2</v>
      </c>
      <c r="N54" s="6">
        <v>0</v>
      </c>
      <c r="O54" s="6">
        <v>0</v>
      </c>
      <c r="P54" s="7">
        <v>0</v>
      </c>
      <c r="Q54" s="2">
        <f t="shared" si="12"/>
        <v>0</v>
      </c>
      <c r="R54" s="4">
        <f t="shared" si="8"/>
        <v>0</v>
      </c>
      <c r="S54">
        <v>2</v>
      </c>
      <c r="T54">
        <v>1</v>
      </c>
      <c r="U54">
        <v>0</v>
      </c>
      <c r="V54">
        <v>1</v>
      </c>
      <c r="W54">
        <v>4</v>
      </c>
      <c r="X54" s="4">
        <f t="shared" si="9"/>
        <v>0.66666666666666663</v>
      </c>
      <c r="Y54">
        <v>0</v>
      </c>
      <c r="Z54">
        <v>0</v>
      </c>
      <c r="AA54">
        <v>0</v>
      </c>
      <c r="AB54" s="4">
        <f t="shared" si="10"/>
        <v>0</v>
      </c>
      <c r="AC54" s="5">
        <f t="shared" si="11"/>
        <v>1.2</v>
      </c>
    </row>
    <row r="55" spans="1:29">
      <c r="A55" t="s">
        <v>51</v>
      </c>
      <c r="B55" t="s">
        <v>52</v>
      </c>
      <c r="C55">
        <v>0</v>
      </c>
      <c r="D55">
        <v>0</v>
      </c>
      <c r="E55">
        <v>0</v>
      </c>
      <c r="F55" s="4">
        <f t="shared" si="6"/>
        <v>0</v>
      </c>
      <c r="G55">
        <v>0</v>
      </c>
      <c r="H55">
        <v>0</v>
      </c>
      <c r="I55">
        <v>0</v>
      </c>
      <c r="J55">
        <v>2</v>
      </c>
      <c r="K55">
        <v>1</v>
      </c>
      <c r="L55">
        <v>3</v>
      </c>
      <c r="M55" s="4">
        <f t="shared" si="7"/>
        <v>0.2</v>
      </c>
      <c r="N55" s="6">
        <v>0</v>
      </c>
      <c r="O55" s="6">
        <v>0</v>
      </c>
      <c r="P55" s="7">
        <v>0</v>
      </c>
      <c r="Q55" s="2">
        <f t="shared" si="12"/>
        <v>0</v>
      </c>
      <c r="R55" s="4">
        <f t="shared" si="8"/>
        <v>0</v>
      </c>
      <c r="S55">
        <v>2</v>
      </c>
      <c r="T55">
        <v>2</v>
      </c>
      <c r="U55">
        <v>1</v>
      </c>
      <c r="V55">
        <v>1</v>
      </c>
      <c r="W55">
        <v>6</v>
      </c>
      <c r="X55" s="4">
        <f t="shared" si="9"/>
        <v>1</v>
      </c>
      <c r="Y55">
        <v>0</v>
      </c>
      <c r="Z55">
        <v>0</v>
      </c>
      <c r="AA55">
        <v>0</v>
      </c>
      <c r="AB55" s="4">
        <f t="shared" si="10"/>
        <v>0</v>
      </c>
      <c r="AC55" s="5">
        <f t="shared" si="11"/>
        <v>1.2</v>
      </c>
    </row>
    <row r="56" spans="1:29">
      <c r="A56" t="s">
        <v>125</v>
      </c>
      <c r="B56" t="s">
        <v>127</v>
      </c>
      <c r="C56">
        <v>0</v>
      </c>
      <c r="D56">
        <v>0</v>
      </c>
      <c r="E56">
        <v>0</v>
      </c>
      <c r="F56" s="4">
        <f t="shared" si="6"/>
        <v>0</v>
      </c>
      <c r="G56">
        <v>1</v>
      </c>
      <c r="H56">
        <v>1</v>
      </c>
      <c r="I56">
        <v>0</v>
      </c>
      <c r="J56">
        <v>0</v>
      </c>
      <c r="K56">
        <v>0</v>
      </c>
      <c r="L56">
        <v>2</v>
      </c>
      <c r="M56" s="4">
        <f t="shared" si="7"/>
        <v>0.13333333333333333</v>
      </c>
      <c r="N56" s="6">
        <v>0</v>
      </c>
      <c r="O56" s="6">
        <v>0</v>
      </c>
      <c r="P56" s="7">
        <v>1</v>
      </c>
      <c r="Q56" s="2">
        <f t="shared" si="12"/>
        <v>1</v>
      </c>
      <c r="R56" s="4">
        <f t="shared" si="8"/>
        <v>0.33333333333333331</v>
      </c>
      <c r="S56">
        <v>2</v>
      </c>
      <c r="T56">
        <v>2</v>
      </c>
      <c r="U56">
        <v>0</v>
      </c>
      <c r="V56">
        <v>0</v>
      </c>
      <c r="W56">
        <v>4</v>
      </c>
      <c r="X56" s="4">
        <f t="shared" si="9"/>
        <v>0.66666666666666663</v>
      </c>
      <c r="Y56">
        <v>0</v>
      </c>
      <c r="Z56">
        <v>0</v>
      </c>
      <c r="AA56">
        <v>0</v>
      </c>
      <c r="AB56" s="4">
        <f t="shared" si="10"/>
        <v>0</v>
      </c>
      <c r="AC56" s="5">
        <f t="shared" si="11"/>
        <v>1.1333333333333333</v>
      </c>
    </row>
    <row r="57" spans="1:29">
      <c r="A57" t="s">
        <v>51</v>
      </c>
      <c r="B57" t="s">
        <v>54</v>
      </c>
      <c r="C57">
        <v>0</v>
      </c>
      <c r="D57">
        <v>0</v>
      </c>
      <c r="E57">
        <v>0</v>
      </c>
      <c r="F57" s="4">
        <f t="shared" si="6"/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2</v>
      </c>
      <c r="M57" s="4">
        <f t="shared" si="7"/>
        <v>0.13333333333333333</v>
      </c>
      <c r="N57" s="6">
        <v>0</v>
      </c>
      <c r="O57" s="6">
        <v>0</v>
      </c>
      <c r="P57" s="7">
        <v>0</v>
      </c>
      <c r="Q57" s="2">
        <f t="shared" si="12"/>
        <v>0</v>
      </c>
      <c r="R57" s="4">
        <f t="shared" si="8"/>
        <v>0</v>
      </c>
      <c r="S57">
        <v>2</v>
      </c>
      <c r="T57">
        <v>2</v>
      </c>
      <c r="U57">
        <v>1</v>
      </c>
      <c r="V57">
        <v>1</v>
      </c>
      <c r="W57">
        <v>6</v>
      </c>
      <c r="X57" s="4">
        <f t="shared" si="9"/>
        <v>1</v>
      </c>
      <c r="Y57">
        <v>0</v>
      </c>
      <c r="Z57">
        <v>0</v>
      </c>
      <c r="AA57">
        <v>0</v>
      </c>
      <c r="AB57" s="4">
        <f t="shared" si="10"/>
        <v>0</v>
      </c>
      <c r="AC57" s="5">
        <f t="shared" si="11"/>
        <v>1.1333333333333333</v>
      </c>
    </row>
    <row r="58" spans="1:29">
      <c r="A58" t="s">
        <v>77</v>
      </c>
      <c r="B58" t="s">
        <v>79</v>
      </c>
      <c r="C58">
        <v>0</v>
      </c>
      <c r="D58">
        <v>0</v>
      </c>
      <c r="E58">
        <v>0</v>
      </c>
      <c r="F58" s="4">
        <f t="shared" si="6"/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1</v>
      </c>
      <c r="M58" s="4">
        <f t="shared" si="7"/>
        <v>6.6666666666666666E-2</v>
      </c>
      <c r="N58" s="6">
        <v>0</v>
      </c>
      <c r="O58" s="6">
        <v>0</v>
      </c>
      <c r="P58" s="7">
        <v>0</v>
      </c>
      <c r="Q58" s="2">
        <f t="shared" si="12"/>
        <v>0</v>
      </c>
      <c r="R58" s="4">
        <f t="shared" si="8"/>
        <v>0</v>
      </c>
      <c r="S58">
        <v>2</v>
      </c>
      <c r="T58">
        <v>2</v>
      </c>
      <c r="U58">
        <v>1</v>
      </c>
      <c r="V58">
        <v>1</v>
      </c>
      <c r="W58">
        <v>6</v>
      </c>
      <c r="X58" s="4">
        <f t="shared" si="9"/>
        <v>1</v>
      </c>
      <c r="Y58">
        <v>0</v>
      </c>
      <c r="Z58">
        <v>0</v>
      </c>
      <c r="AA58">
        <v>0</v>
      </c>
      <c r="AB58" s="4">
        <f t="shared" si="10"/>
        <v>0</v>
      </c>
      <c r="AC58" s="5">
        <f t="shared" si="11"/>
        <v>1.0666666666666667</v>
      </c>
    </row>
    <row r="59" spans="1:29">
      <c r="A59" t="s">
        <v>125</v>
      </c>
      <c r="B59" t="s">
        <v>128</v>
      </c>
      <c r="C59">
        <v>1</v>
      </c>
      <c r="D59">
        <v>0</v>
      </c>
      <c r="E59">
        <v>1</v>
      </c>
      <c r="F59" s="4">
        <f t="shared" si="6"/>
        <v>0.33333333333333331</v>
      </c>
      <c r="G59" t="s">
        <v>131</v>
      </c>
      <c r="H59" t="s">
        <v>131</v>
      </c>
      <c r="I59" t="s">
        <v>131</v>
      </c>
      <c r="J59" t="s">
        <v>131</v>
      </c>
      <c r="K59" t="s">
        <v>131</v>
      </c>
      <c r="L59">
        <v>0</v>
      </c>
      <c r="M59" s="4">
        <f t="shared" si="7"/>
        <v>0</v>
      </c>
      <c r="N59" s="6">
        <v>0</v>
      </c>
      <c r="O59" s="6">
        <v>0</v>
      </c>
      <c r="P59" s="7">
        <v>1</v>
      </c>
      <c r="Q59" s="2">
        <f t="shared" si="12"/>
        <v>1</v>
      </c>
      <c r="R59" s="4">
        <f t="shared" si="8"/>
        <v>0.33333333333333331</v>
      </c>
      <c r="S59">
        <v>2</v>
      </c>
      <c r="T59">
        <v>0</v>
      </c>
      <c r="U59">
        <v>0</v>
      </c>
      <c r="V59">
        <v>0</v>
      </c>
      <c r="W59">
        <v>2</v>
      </c>
      <c r="X59" s="4">
        <f t="shared" si="9"/>
        <v>0.33333333333333331</v>
      </c>
      <c r="Y59">
        <v>0</v>
      </c>
      <c r="Z59">
        <v>0</v>
      </c>
      <c r="AA59">
        <v>0</v>
      </c>
      <c r="AB59" s="4">
        <f t="shared" si="10"/>
        <v>0</v>
      </c>
      <c r="AC59" s="5">
        <f t="shared" si="11"/>
        <v>1</v>
      </c>
    </row>
    <row r="60" spans="1:29">
      <c r="A60" t="s">
        <v>42</v>
      </c>
      <c r="B60" t="s">
        <v>44</v>
      </c>
      <c r="C60">
        <v>0</v>
      </c>
      <c r="D60">
        <v>0</v>
      </c>
      <c r="E60">
        <v>0</v>
      </c>
      <c r="F60" s="4">
        <f t="shared" si="6"/>
        <v>0</v>
      </c>
      <c r="G60" t="s">
        <v>131</v>
      </c>
      <c r="H60" t="s">
        <v>131</v>
      </c>
      <c r="I60" t="s">
        <v>131</v>
      </c>
      <c r="J60" t="s">
        <v>131</v>
      </c>
      <c r="K60">
        <v>0</v>
      </c>
      <c r="L60">
        <v>0</v>
      </c>
      <c r="M60" s="4">
        <f t="shared" si="7"/>
        <v>0</v>
      </c>
      <c r="N60" s="6">
        <v>0</v>
      </c>
      <c r="O60" s="6">
        <v>0</v>
      </c>
      <c r="P60" s="7" t="s">
        <v>131</v>
      </c>
      <c r="Q60" s="2">
        <v>0</v>
      </c>
      <c r="R60" s="4">
        <f t="shared" si="8"/>
        <v>0</v>
      </c>
      <c r="S60">
        <v>2</v>
      </c>
      <c r="T60">
        <v>2</v>
      </c>
      <c r="U60">
        <v>1</v>
      </c>
      <c r="V60">
        <v>1</v>
      </c>
      <c r="W60">
        <v>6</v>
      </c>
      <c r="X60" s="4">
        <f t="shared" si="9"/>
        <v>1</v>
      </c>
      <c r="Y60">
        <v>0</v>
      </c>
      <c r="Z60">
        <v>0</v>
      </c>
      <c r="AA60">
        <v>0</v>
      </c>
      <c r="AB60" s="4">
        <f t="shared" si="10"/>
        <v>0</v>
      </c>
      <c r="AC60" s="5">
        <f t="shared" si="11"/>
        <v>1</v>
      </c>
    </row>
    <row r="61" spans="1:29">
      <c r="A61" t="s">
        <v>51</v>
      </c>
      <c r="B61" t="s">
        <v>53</v>
      </c>
      <c r="C61">
        <v>0</v>
      </c>
      <c r="D61">
        <v>0</v>
      </c>
      <c r="E61">
        <v>0</v>
      </c>
      <c r="F61" s="4">
        <f t="shared" si="6"/>
        <v>0</v>
      </c>
      <c r="G61" t="s">
        <v>131</v>
      </c>
      <c r="H61" t="s">
        <v>131</v>
      </c>
      <c r="I61" t="s">
        <v>131</v>
      </c>
      <c r="J61" t="s">
        <v>131</v>
      </c>
      <c r="K61" t="s">
        <v>131</v>
      </c>
      <c r="L61">
        <v>0</v>
      </c>
      <c r="M61" s="4">
        <f t="shared" si="7"/>
        <v>0</v>
      </c>
      <c r="N61" s="6">
        <v>0</v>
      </c>
      <c r="O61" s="6">
        <v>0</v>
      </c>
      <c r="P61" s="7" t="s">
        <v>131</v>
      </c>
      <c r="Q61" s="2">
        <v>0</v>
      </c>
      <c r="R61" s="4">
        <f t="shared" si="8"/>
        <v>0</v>
      </c>
      <c r="S61">
        <v>2</v>
      </c>
      <c r="T61">
        <v>2</v>
      </c>
      <c r="U61">
        <v>1</v>
      </c>
      <c r="V61">
        <v>1</v>
      </c>
      <c r="W61">
        <v>6</v>
      </c>
      <c r="X61" s="4">
        <f t="shared" si="9"/>
        <v>1</v>
      </c>
      <c r="Y61">
        <v>0</v>
      </c>
      <c r="Z61">
        <v>0</v>
      </c>
      <c r="AA61">
        <v>0</v>
      </c>
      <c r="AB61" s="4">
        <f t="shared" si="10"/>
        <v>0</v>
      </c>
      <c r="AC61" s="5">
        <f t="shared" si="11"/>
        <v>1</v>
      </c>
    </row>
    <row r="62" spans="1:29">
      <c r="A62" t="s">
        <v>51</v>
      </c>
      <c r="B62" t="s">
        <v>56</v>
      </c>
      <c r="C62">
        <v>0</v>
      </c>
      <c r="D62">
        <v>0</v>
      </c>
      <c r="E62">
        <v>0</v>
      </c>
      <c r="F62" s="4">
        <f t="shared" si="6"/>
        <v>0</v>
      </c>
      <c r="G62" t="s">
        <v>131</v>
      </c>
      <c r="H62" t="s">
        <v>131</v>
      </c>
      <c r="I62" t="s">
        <v>131</v>
      </c>
      <c r="J62" t="s">
        <v>131</v>
      </c>
      <c r="K62" t="s">
        <v>131</v>
      </c>
      <c r="L62">
        <v>0</v>
      </c>
      <c r="M62" s="4">
        <f t="shared" si="7"/>
        <v>0</v>
      </c>
      <c r="N62" s="6">
        <v>0</v>
      </c>
      <c r="O62" s="6">
        <v>0</v>
      </c>
      <c r="P62" s="7">
        <v>0</v>
      </c>
      <c r="Q62" s="2">
        <f>N62+O62+P62</f>
        <v>0</v>
      </c>
      <c r="R62" s="4">
        <f t="shared" si="8"/>
        <v>0</v>
      </c>
      <c r="S62">
        <v>2</v>
      </c>
      <c r="T62">
        <v>2</v>
      </c>
      <c r="U62">
        <v>1</v>
      </c>
      <c r="V62">
        <v>1</v>
      </c>
      <c r="W62">
        <v>6</v>
      </c>
      <c r="X62" s="4">
        <f t="shared" si="9"/>
        <v>1</v>
      </c>
      <c r="Y62">
        <v>0</v>
      </c>
      <c r="Z62">
        <v>0</v>
      </c>
      <c r="AA62">
        <v>0</v>
      </c>
      <c r="AB62" s="4">
        <f t="shared" si="10"/>
        <v>0</v>
      </c>
      <c r="AC62" s="5">
        <f t="shared" si="11"/>
        <v>1</v>
      </c>
    </row>
    <row r="63" spans="1:29">
      <c r="A63" t="s">
        <v>86</v>
      </c>
      <c r="B63" t="s">
        <v>87</v>
      </c>
      <c r="C63">
        <v>0</v>
      </c>
      <c r="D63">
        <v>0</v>
      </c>
      <c r="E63">
        <v>0</v>
      </c>
      <c r="F63" s="4">
        <f t="shared" si="6"/>
        <v>0</v>
      </c>
      <c r="G63">
        <v>0</v>
      </c>
      <c r="H63">
        <v>2</v>
      </c>
      <c r="I63">
        <v>0</v>
      </c>
      <c r="J63">
        <v>0</v>
      </c>
      <c r="K63" t="s">
        <v>131</v>
      </c>
      <c r="L63">
        <v>2</v>
      </c>
      <c r="M63" s="4">
        <f t="shared" si="7"/>
        <v>0.13333333333333333</v>
      </c>
      <c r="N63" s="6">
        <v>0</v>
      </c>
      <c r="O63" s="6">
        <v>0</v>
      </c>
      <c r="P63" s="7">
        <v>0</v>
      </c>
      <c r="Q63" s="2">
        <f>N63+O63+P63</f>
        <v>0</v>
      </c>
      <c r="R63" s="4">
        <f t="shared" si="8"/>
        <v>0</v>
      </c>
      <c r="S63">
        <v>2</v>
      </c>
      <c r="T63">
        <v>2</v>
      </c>
      <c r="U63">
        <v>1</v>
      </c>
      <c r="V63">
        <v>0</v>
      </c>
      <c r="W63">
        <v>5</v>
      </c>
      <c r="X63" s="4">
        <f t="shared" si="9"/>
        <v>0.83333333333333337</v>
      </c>
      <c r="Y63">
        <v>0</v>
      </c>
      <c r="Z63">
        <v>0</v>
      </c>
      <c r="AA63">
        <v>0</v>
      </c>
      <c r="AB63" s="4">
        <f t="shared" si="10"/>
        <v>0</v>
      </c>
      <c r="AC63" s="5">
        <f t="shared" si="11"/>
        <v>0.96666666666666667</v>
      </c>
    </row>
    <row r="64" spans="1:29">
      <c r="A64" t="s">
        <v>20</v>
      </c>
      <c r="B64" t="s">
        <v>22</v>
      </c>
      <c r="C64">
        <v>0</v>
      </c>
      <c r="D64">
        <v>0</v>
      </c>
      <c r="E64">
        <v>0</v>
      </c>
      <c r="F64" s="4">
        <f t="shared" si="6"/>
        <v>0</v>
      </c>
      <c r="G64">
        <v>1</v>
      </c>
      <c r="H64">
        <v>1</v>
      </c>
      <c r="I64">
        <v>0</v>
      </c>
      <c r="J64">
        <v>0</v>
      </c>
      <c r="K64">
        <v>1</v>
      </c>
      <c r="L64">
        <v>3</v>
      </c>
      <c r="M64" s="4">
        <f t="shared" si="7"/>
        <v>0.2</v>
      </c>
      <c r="N64" s="6">
        <v>0</v>
      </c>
      <c r="O64" s="6">
        <v>0</v>
      </c>
      <c r="P64" s="7" t="s">
        <v>131</v>
      </c>
      <c r="Q64" s="2">
        <v>0</v>
      </c>
      <c r="R64" s="4">
        <f t="shared" si="8"/>
        <v>0</v>
      </c>
      <c r="S64">
        <v>2</v>
      </c>
      <c r="T64">
        <v>2</v>
      </c>
      <c r="U64">
        <v>0</v>
      </c>
      <c r="V64">
        <v>0</v>
      </c>
      <c r="W64">
        <v>4</v>
      </c>
      <c r="X64" s="4">
        <f t="shared" si="9"/>
        <v>0.66666666666666663</v>
      </c>
      <c r="Y64">
        <v>0</v>
      </c>
      <c r="Z64">
        <v>0</v>
      </c>
      <c r="AA64">
        <v>0</v>
      </c>
      <c r="AB64" s="4">
        <f t="shared" si="10"/>
        <v>0</v>
      </c>
      <c r="AC64" s="5">
        <f t="shared" si="11"/>
        <v>0.8666666666666667</v>
      </c>
    </row>
    <row r="65" spans="1:29">
      <c r="A65" t="s">
        <v>77</v>
      </c>
      <c r="B65" t="s">
        <v>78</v>
      </c>
      <c r="C65">
        <v>0</v>
      </c>
      <c r="D65">
        <v>0</v>
      </c>
      <c r="E65">
        <v>0</v>
      </c>
      <c r="F65" s="4">
        <f t="shared" si="6"/>
        <v>0</v>
      </c>
      <c r="G65" t="s">
        <v>131</v>
      </c>
      <c r="H65" t="s">
        <v>131</v>
      </c>
      <c r="I65" t="s">
        <v>131</v>
      </c>
      <c r="J65" t="s">
        <v>131</v>
      </c>
      <c r="K65" t="s">
        <v>131</v>
      </c>
      <c r="L65">
        <v>0</v>
      </c>
      <c r="M65" s="4">
        <f t="shared" si="7"/>
        <v>0</v>
      </c>
      <c r="N65" s="6">
        <v>0</v>
      </c>
      <c r="O65" s="6">
        <v>0</v>
      </c>
      <c r="P65" s="7">
        <v>0</v>
      </c>
      <c r="Q65" s="2">
        <f>N65+O65+P65</f>
        <v>0</v>
      </c>
      <c r="R65" s="4">
        <f t="shared" si="8"/>
        <v>0</v>
      </c>
      <c r="S65">
        <v>2</v>
      </c>
      <c r="T65">
        <v>1</v>
      </c>
      <c r="U65">
        <v>1</v>
      </c>
      <c r="V65">
        <v>1</v>
      </c>
      <c r="W65">
        <v>5</v>
      </c>
      <c r="X65" s="4">
        <f t="shared" si="9"/>
        <v>0.83333333333333337</v>
      </c>
      <c r="Y65">
        <v>0</v>
      </c>
      <c r="Z65">
        <v>0</v>
      </c>
      <c r="AA65">
        <v>0</v>
      </c>
      <c r="AB65" s="4">
        <f t="shared" si="10"/>
        <v>0</v>
      </c>
      <c r="AC65" s="5">
        <f t="shared" si="11"/>
        <v>0.83333333333333337</v>
      </c>
    </row>
    <row r="66" spans="1:29">
      <c r="A66" t="s">
        <v>100</v>
      </c>
      <c r="B66" t="s">
        <v>102</v>
      </c>
      <c r="C66">
        <v>0</v>
      </c>
      <c r="D66">
        <v>0</v>
      </c>
      <c r="E66">
        <v>0</v>
      </c>
      <c r="F66" s="4">
        <f t="shared" ref="F66:F73" si="13">E66/3</f>
        <v>0</v>
      </c>
      <c r="G66" t="s">
        <v>131</v>
      </c>
      <c r="H66" t="s">
        <v>131</v>
      </c>
      <c r="I66" t="s">
        <v>131</v>
      </c>
      <c r="J66" t="s">
        <v>131</v>
      </c>
      <c r="K66" t="s">
        <v>131</v>
      </c>
      <c r="L66">
        <v>0</v>
      </c>
      <c r="M66" s="4">
        <f t="shared" ref="M66:M73" si="14">L66/15</f>
        <v>0</v>
      </c>
      <c r="N66" s="6">
        <v>0</v>
      </c>
      <c r="O66" s="6">
        <v>0</v>
      </c>
      <c r="P66" s="7" t="s">
        <v>131</v>
      </c>
      <c r="Q66" s="2">
        <v>0</v>
      </c>
      <c r="R66" s="4">
        <f t="shared" ref="R66:R73" si="15">Q66/3</f>
        <v>0</v>
      </c>
      <c r="S66">
        <v>2</v>
      </c>
      <c r="T66">
        <v>2</v>
      </c>
      <c r="U66">
        <v>1</v>
      </c>
      <c r="V66">
        <v>0</v>
      </c>
      <c r="W66">
        <v>5</v>
      </c>
      <c r="X66" s="4">
        <f t="shared" ref="X66:X73" si="16">W66/6</f>
        <v>0.83333333333333337</v>
      </c>
      <c r="Y66">
        <v>0</v>
      </c>
      <c r="Z66">
        <v>0</v>
      </c>
      <c r="AA66">
        <v>0</v>
      </c>
      <c r="AB66" s="4">
        <f t="shared" ref="AB66:AB73" si="17">AA66/14</f>
        <v>0</v>
      </c>
      <c r="AC66" s="5">
        <f t="shared" ref="AC66:AC73" si="18">F66+M66+R66+X66+AB66</f>
        <v>0.83333333333333337</v>
      </c>
    </row>
    <row r="67" spans="1:29">
      <c r="A67" t="s">
        <v>100</v>
      </c>
      <c r="B67" t="s">
        <v>103</v>
      </c>
      <c r="C67">
        <v>0</v>
      </c>
      <c r="D67">
        <v>0</v>
      </c>
      <c r="E67">
        <v>0</v>
      </c>
      <c r="F67" s="4">
        <f t="shared" si="13"/>
        <v>0</v>
      </c>
      <c r="G67">
        <v>0</v>
      </c>
      <c r="H67">
        <v>0</v>
      </c>
      <c r="I67">
        <v>0</v>
      </c>
      <c r="J67">
        <v>2</v>
      </c>
      <c r="K67">
        <v>0</v>
      </c>
      <c r="L67">
        <v>2</v>
      </c>
      <c r="M67" s="4">
        <f t="shared" si="14"/>
        <v>0.13333333333333333</v>
      </c>
      <c r="N67" s="6">
        <v>0</v>
      </c>
      <c r="O67" s="6">
        <v>0</v>
      </c>
      <c r="P67" s="7">
        <v>0</v>
      </c>
      <c r="Q67" s="2">
        <f>N67+O67+P67</f>
        <v>0</v>
      </c>
      <c r="R67" s="4">
        <f t="shared" si="15"/>
        <v>0</v>
      </c>
      <c r="S67">
        <v>2</v>
      </c>
      <c r="T67">
        <v>1</v>
      </c>
      <c r="U67">
        <v>1</v>
      </c>
      <c r="V67">
        <v>0</v>
      </c>
      <c r="W67">
        <v>4</v>
      </c>
      <c r="X67" s="4">
        <f t="shared" si="16"/>
        <v>0.66666666666666663</v>
      </c>
      <c r="Y67">
        <v>0</v>
      </c>
      <c r="Z67">
        <v>0</v>
      </c>
      <c r="AA67">
        <v>0</v>
      </c>
      <c r="AB67" s="4">
        <f t="shared" si="17"/>
        <v>0</v>
      </c>
      <c r="AC67" s="5">
        <f t="shared" si="18"/>
        <v>0.79999999999999993</v>
      </c>
    </row>
    <row r="68" spans="1:29">
      <c r="A68" t="s">
        <v>25</v>
      </c>
      <c r="B68" t="s">
        <v>26</v>
      </c>
      <c r="C68">
        <v>0</v>
      </c>
      <c r="D68">
        <v>0</v>
      </c>
      <c r="E68">
        <v>0</v>
      </c>
      <c r="F68" s="4">
        <f t="shared" si="13"/>
        <v>0</v>
      </c>
      <c r="G68" t="s">
        <v>131</v>
      </c>
      <c r="H68" t="s">
        <v>131</v>
      </c>
      <c r="I68" t="s">
        <v>131</v>
      </c>
      <c r="J68" t="s">
        <v>131</v>
      </c>
      <c r="K68">
        <v>0</v>
      </c>
      <c r="L68">
        <v>0</v>
      </c>
      <c r="M68" s="4">
        <f t="shared" si="14"/>
        <v>0</v>
      </c>
      <c r="N68" s="6">
        <v>0</v>
      </c>
      <c r="O68" s="6">
        <v>0</v>
      </c>
      <c r="P68" s="7">
        <v>0</v>
      </c>
      <c r="Q68" s="2">
        <f>N68+O68+P68</f>
        <v>0</v>
      </c>
      <c r="R68" s="4">
        <f t="shared" si="15"/>
        <v>0</v>
      </c>
      <c r="S68">
        <v>2</v>
      </c>
      <c r="T68">
        <v>2</v>
      </c>
      <c r="U68">
        <v>0</v>
      </c>
      <c r="V68">
        <v>0</v>
      </c>
      <c r="W68">
        <v>4</v>
      </c>
      <c r="X68" s="4">
        <f t="shared" si="16"/>
        <v>0.66666666666666663</v>
      </c>
      <c r="Y68">
        <v>0</v>
      </c>
      <c r="Z68">
        <v>0</v>
      </c>
      <c r="AA68">
        <v>0</v>
      </c>
      <c r="AB68" s="4">
        <f t="shared" si="17"/>
        <v>0</v>
      </c>
      <c r="AC68" s="5">
        <f t="shared" si="18"/>
        <v>0.66666666666666663</v>
      </c>
    </row>
    <row r="69" spans="1:29">
      <c r="A69" t="s">
        <v>106</v>
      </c>
      <c r="B69" t="s">
        <v>107</v>
      </c>
      <c r="C69">
        <v>0</v>
      </c>
      <c r="D69">
        <v>0</v>
      </c>
      <c r="E69">
        <v>0</v>
      </c>
      <c r="F69" s="4">
        <f t="shared" si="13"/>
        <v>0</v>
      </c>
      <c r="G69" t="s">
        <v>131</v>
      </c>
      <c r="H69" t="s">
        <v>131</v>
      </c>
      <c r="I69" t="s">
        <v>131</v>
      </c>
      <c r="J69" t="s">
        <v>131</v>
      </c>
      <c r="K69" t="s">
        <v>131</v>
      </c>
      <c r="L69">
        <v>0</v>
      </c>
      <c r="M69" s="4">
        <f t="shared" si="14"/>
        <v>0</v>
      </c>
      <c r="N69" s="6">
        <v>0</v>
      </c>
      <c r="O69" s="6">
        <v>0</v>
      </c>
      <c r="P69" s="7">
        <v>0</v>
      </c>
      <c r="Q69" s="2">
        <f>N69+O69+P69</f>
        <v>0</v>
      </c>
      <c r="R69" s="4">
        <f t="shared" si="15"/>
        <v>0</v>
      </c>
      <c r="S69">
        <v>2</v>
      </c>
      <c r="T69">
        <v>2</v>
      </c>
      <c r="U69">
        <v>0</v>
      </c>
      <c r="V69">
        <v>0</v>
      </c>
      <c r="W69">
        <v>4</v>
      </c>
      <c r="X69" s="4">
        <f t="shared" si="16"/>
        <v>0.66666666666666663</v>
      </c>
      <c r="Y69">
        <v>0</v>
      </c>
      <c r="Z69">
        <v>0</v>
      </c>
      <c r="AA69">
        <v>0</v>
      </c>
      <c r="AB69" s="4">
        <f t="shared" si="17"/>
        <v>0</v>
      </c>
      <c r="AC69" s="5">
        <f t="shared" si="18"/>
        <v>0.66666666666666663</v>
      </c>
    </row>
    <row r="70" spans="1:29">
      <c r="A70" t="s">
        <v>110</v>
      </c>
      <c r="B70" t="s">
        <v>112</v>
      </c>
      <c r="C70">
        <v>0</v>
      </c>
      <c r="D70">
        <v>0</v>
      </c>
      <c r="E70">
        <v>0</v>
      </c>
      <c r="F70" s="4">
        <f t="shared" si="13"/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 s="4">
        <f t="shared" si="14"/>
        <v>0</v>
      </c>
      <c r="N70" s="6">
        <v>0</v>
      </c>
      <c r="O70" s="6">
        <v>0</v>
      </c>
      <c r="P70" s="7" t="s">
        <v>131</v>
      </c>
      <c r="Q70" s="2">
        <v>0</v>
      </c>
      <c r="R70" s="4">
        <f t="shared" si="15"/>
        <v>0</v>
      </c>
      <c r="S70">
        <v>2</v>
      </c>
      <c r="T70">
        <v>1</v>
      </c>
      <c r="U70">
        <v>1</v>
      </c>
      <c r="V70">
        <v>0</v>
      </c>
      <c r="W70">
        <v>4</v>
      </c>
      <c r="X70" s="4">
        <f t="shared" si="16"/>
        <v>0.66666666666666663</v>
      </c>
      <c r="Y70">
        <v>0</v>
      </c>
      <c r="Z70">
        <v>0</v>
      </c>
      <c r="AA70">
        <v>0</v>
      </c>
      <c r="AB70" s="4">
        <f t="shared" si="17"/>
        <v>0</v>
      </c>
      <c r="AC70" s="5">
        <f t="shared" si="18"/>
        <v>0.66666666666666663</v>
      </c>
    </row>
    <row r="71" spans="1:29">
      <c r="A71" t="s">
        <v>37</v>
      </c>
      <c r="B71" t="s">
        <v>38</v>
      </c>
      <c r="C71">
        <v>0</v>
      </c>
      <c r="D71">
        <v>0</v>
      </c>
      <c r="E71">
        <v>0</v>
      </c>
      <c r="F71" s="4">
        <f t="shared" si="13"/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s="4">
        <f t="shared" si="14"/>
        <v>0</v>
      </c>
      <c r="N71" s="6">
        <v>0</v>
      </c>
      <c r="O71" s="6">
        <v>0</v>
      </c>
      <c r="P71" s="7">
        <v>1</v>
      </c>
      <c r="Q71" s="2">
        <f>N71+O71+P71</f>
        <v>1</v>
      </c>
      <c r="R71" s="4">
        <f t="shared" si="15"/>
        <v>0.33333333333333331</v>
      </c>
      <c r="S71">
        <v>1</v>
      </c>
      <c r="T71">
        <v>0</v>
      </c>
      <c r="U71">
        <v>0</v>
      </c>
      <c r="V71">
        <v>0</v>
      </c>
      <c r="W71">
        <v>1</v>
      </c>
      <c r="X71" s="4">
        <f t="shared" si="16"/>
        <v>0.16666666666666666</v>
      </c>
      <c r="Y71">
        <v>0</v>
      </c>
      <c r="Z71">
        <v>0</v>
      </c>
      <c r="AA71">
        <v>0</v>
      </c>
      <c r="AB71" s="4">
        <f t="shared" si="17"/>
        <v>0</v>
      </c>
      <c r="AC71" s="5">
        <f t="shared" si="18"/>
        <v>0.5</v>
      </c>
    </row>
    <row r="72" spans="1:29">
      <c r="A72" t="s">
        <v>47</v>
      </c>
      <c r="B72" t="s">
        <v>48</v>
      </c>
      <c r="C72">
        <v>0</v>
      </c>
      <c r="D72">
        <v>0</v>
      </c>
      <c r="E72">
        <v>0</v>
      </c>
      <c r="F72" s="4">
        <f t="shared" si="13"/>
        <v>0</v>
      </c>
      <c r="G72" t="s">
        <v>131</v>
      </c>
      <c r="H72" t="s">
        <v>131</v>
      </c>
      <c r="I72" t="s">
        <v>131</v>
      </c>
      <c r="J72" t="s">
        <v>131</v>
      </c>
      <c r="K72" t="s">
        <v>131</v>
      </c>
      <c r="L72">
        <v>0</v>
      </c>
      <c r="M72" s="4">
        <f t="shared" si="14"/>
        <v>0</v>
      </c>
      <c r="N72" s="6">
        <v>0</v>
      </c>
      <c r="O72" s="6">
        <v>0</v>
      </c>
      <c r="P72" s="8" t="s">
        <v>131</v>
      </c>
      <c r="Q72" s="2">
        <v>0</v>
      </c>
      <c r="R72" s="4">
        <f t="shared" si="15"/>
        <v>0</v>
      </c>
      <c r="S72">
        <v>0</v>
      </c>
      <c r="T72">
        <v>1</v>
      </c>
      <c r="U72">
        <v>0</v>
      </c>
      <c r="V72">
        <v>0</v>
      </c>
      <c r="W72">
        <v>1</v>
      </c>
      <c r="X72" s="4">
        <f t="shared" si="16"/>
        <v>0.16666666666666666</v>
      </c>
      <c r="Y72">
        <v>0</v>
      </c>
      <c r="Z72">
        <v>0</v>
      </c>
      <c r="AA72">
        <v>0</v>
      </c>
      <c r="AB72" s="4">
        <f t="shared" si="17"/>
        <v>0</v>
      </c>
      <c r="AC72" s="5">
        <f t="shared" si="18"/>
        <v>0.16666666666666666</v>
      </c>
    </row>
    <row r="73" spans="1:29">
      <c r="A73" t="s">
        <v>118</v>
      </c>
      <c r="B73" t="s">
        <v>120</v>
      </c>
      <c r="C73">
        <v>0</v>
      </c>
      <c r="D73">
        <v>0</v>
      </c>
      <c r="E73">
        <v>0</v>
      </c>
      <c r="F73" s="4">
        <f t="shared" si="13"/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 s="4">
        <f t="shared" si="14"/>
        <v>0</v>
      </c>
      <c r="N73" s="6">
        <v>0</v>
      </c>
      <c r="O73" s="6">
        <v>0</v>
      </c>
      <c r="P73" s="8" t="s">
        <v>131</v>
      </c>
      <c r="Q73" s="2">
        <v>0</v>
      </c>
      <c r="R73" s="4">
        <f t="shared" si="15"/>
        <v>0</v>
      </c>
      <c r="S73">
        <v>1</v>
      </c>
      <c r="T73">
        <v>0</v>
      </c>
      <c r="U73">
        <v>0</v>
      </c>
      <c r="V73">
        <v>0</v>
      </c>
      <c r="W73">
        <v>1</v>
      </c>
      <c r="X73" s="4">
        <f t="shared" si="16"/>
        <v>0.16666666666666666</v>
      </c>
      <c r="Y73">
        <v>0</v>
      </c>
      <c r="Z73">
        <v>0</v>
      </c>
      <c r="AA73">
        <v>0</v>
      </c>
      <c r="AB73" s="4">
        <f t="shared" si="17"/>
        <v>0</v>
      </c>
      <c r="AC73" s="5">
        <f t="shared" si="18"/>
        <v>0.16666666666666666</v>
      </c>
    </row>
    <row r="74" spans="1:29">
      <c r="P74" s="7"/>
    </row>
    <row r="75" spans="1:29">
      <c r="P75" s="7"/>
    </row>
    <row r="76" spans="1:29">
      <c r="P76" s="7"/>
    </row>
    <row r="77" spans="1:29">
      <c r="P77" s="7"/>
    </row>
    <row r="78" spans="1:29">
      <c r="P78" s="7"/>
    </row>
    <row r="79" spans="1:29">
      <c r="P79" s="7"/>
    </row>
    <row r="80" spans="1:29">
      <c r="P80" s="7"/>
    </row>
    <row r="81" spans="16:16">
      <c r="P81" s="7"/>
    </row>
    <row r="82" spans="16:16">
      <c r="P82" s="7"/>
    </row>
    <row r="83" spans="16:16">
      <c r="P83" s="7"/>
    </row>
    <row r="84" spans="16:16">
      <c r="P84" s="7"/>
    </row>
    <row r="85" spans="16:16">
      <c r="P85" s="7"/>
    </row>
    <row r="86" spans="16:16">
      <c r="P86" s="7"/>
    </row>
    <row r="87" spans="16:16">
      <c r="P87" s="7"/>
    </row>
    <row r="88" spans="16:16">
      <c r="P88" s="7"/>
    </row>
    <row r="89" spans="16:16">
      <c r="P89" s="7"/>
    </row>
    <row r="90" spans="16:16">
      <c r="P90" s="7"/>
    </row>
    <row r="91" spans="16:16">
      <c r="P91" s="7"/>
    </row>
    <row r="92" spans="16:16">
      <c r="P92" s="7"/>
    </row>
    <row r="93" spans="16:16">
      <c r="P93" s="7"/>
    </row>
    <row r="94" spans="16:16">
      <c r="P94" s="7"/>
    </row>
    <row r="95" spans="16:16">
      <c r="P95" s="7"/>
    </row>
    <row r="96" spans="16:16">
      <c r="P96" s="7"/>
    </row>
    <row r="97" spans="16:16">
      <c r="P97" s="7"/>
    </row>
    <row r="98" spans="16:16">
      <c r="P98" s="7"/>
    </row>
    <row r="99" spans="16:16">
      <c r="P99" s="7"/>
    </row>
    <row r="100" spans="16:16">
      <c r="P100" s="7"/>
    </row>
    <row r="101" spans="16:16">
      <c r="P101" s="7"/>
    </row>
    <row r="102" spans="16:16">
      <c r="P102" s="7"/>
    </row>
    <row r="103" spans="16:16">
      <c r="P103" s="7"/>
    </row>
    <row r="104" spans="16:16">
      <c r="P104" s="7"/>
    </row>
    <row r="105" spans="16:16">
      <c r="P105" s="7"/>
    </row>
    <row r="106" spans="16:16">
      <c r="P106" s="7"/>
    </row>
    <row r="107" spans="16:16">
      <c r="P107" s="7"/>
    </row>
    <row r="108" spans="16:16">
      <c r="P108" s="7"/>
    </row>
    <row r="109" spans="16:16">
      <c r="P109" s="7"/>
    </row>
    <row r="110" spans="16:16">
      <c r="P110" s="7"/>
    </row>
    <row r="111" spans="16:16">
      <c r="P111" s="7"/>
    </row>
    <row r="112" spans="16:16">
      <c r="P112" s="7"/>
    </row>
    <row r="113" spans="16:16">
      <c r="P113" s="7"/>
    </row>
    <row r="114" spans="16:16">
      <c r="P114" s="7"/>
    </row>
    <row r="115" spans="16:16">
      <c r="P115" s="7"/>
    </row>
    <row r="116" spans="16:16">
      <c r="P116" s="7"/>
    </row>
    <row r="117" spans="16:16">
      <c r="P117" s="7"/>
    </row>
    <row r="118" spans="16:16">
      <c r="P118" s="7"/>
    </row>
    <row r="119" spans="16:16">
      <c r="P119" s="7"/>
    </row>
    <row r="120" spans="16:16">
      <c r="P120" s="7"/>
    </row>
    <row r="121" spans="16:16">
      <c r="P121" s="7"/>
    </row>
    <row r="122" spans="16:16">
      <c r="P122" s="7"/>
    </row>
    <row r="123" spans="16:16">
      <c r="P123" s="7"/>
    </row>
    <row r="124" spans="16:16">
      <c r="P124" s="7"/>
    </row>
    <row r="125" spans="16:16">
      <c r="P125" s="7"/>
    </row>
    <row r="126" spans="16:16">
      <c r="P126" s="7"/>
    </row>
    <row r="127" spans="16:16">
      <c r="P127" s="7"/>
    </row>
    <row r="128" spans="16:16">
      <c r="P128" s="7"/>
    </row>
    <row r="129" spans="16:16">
      <c r="P129" s="7"/>
    </row>
    <row r="130" spans="16:16">
      <c r="P130" s="7"/>
    </row>
    <row r="131" spans="16:16">
      <c r="P131" s="7"/>
    </row>
    <row r="132" spans="16:16">
      <c r="P132" s="7"/>
    </row>
    <row r="133" spans="16:16">
      <c r="P133" s="7"/>
    </row>
    <row r="134" spans="16:16">
      <c r="P134" s="7"/>
    </row>
    <row r="135" spans="16:16">
      <c r="P135" s="7"/>
    </row>
    <row r="136" spans="16:16">
      <c r="P136" s="7"/>
    </row>
    <row r="137" spans="16:16">
      <c r="P137" s="7"/>
    </row>
    <row r="138" spans="16:16">
      <c r="P138" s="7"/>
    </row>
    <row r="139" spans="16:16">
      <c r="P139" s="7"/>
    </row>
    <row r="140" spans="16:16">
      <c r="P140" s="7"/>
    </row>
    <row r="141" spans="16:16">
      <c r="P141" s="7"/>
    </row>
    <row r="142" spans="16:16">
      <c r="P142" s="7"/>
    </row>
    <row r="143" spans="16:16">
      <c r="P143" s="7"/>
    </row>
    <row r="144" spans="16:16">
      <c r="P144" s="7"/>
    </row>
    <row r="145" spans="16:16">
      <c r="P145" s="7"/>
    </row>
    <row r="146" spans="16:16">
      <c r="P146" s="7"/>
    </row>
    <row r="147" spans="16:16">
      <c r="P147" s="7"/>
    </row>
    <row r="148" spans="16:16">
      <c r="P148" s="7"/>
    </row>
    <row r="149" spans="16:16">
      <c r="P149" s="7"/>
    </row>
    <row r="150" spans="16:16">
      <c r="P150" s="7"/>
    </row>
    <row r="151" spans="16:16">
      <c r="P151" s="7"/>
    </row>
    <row r="152" spans="16:16">
      <c r="P152" s="7"/>
    </row>
    <row r="153" spans="16:16">
      <c r="P153" s="7"/>
    </row>
    <row r="154" spans="16:16">
      <c r="P154" s="7"/>
    </row>
    <row r="155" spans="16:16">
      <c r="P155" s="7"/>
    </row>
    <row r="156" spans="16:16">
      <c r="P156" s="7"/>
    </row>
    <row r="157" spans="16:16">
      <c r="P157" s="7"/>
    </row>
    <row r="158" spans="16:16">
      <c r="P158" s="7"/>
    </row>
    <row r="159" spans="16:16">
      <c r="P159" s="7"/>
    </row>
    <row r="160" spans="16:16">
      <c r="P160" s="7"/>
    </row>
    <row r="161" spans="16:16">
      <c r="P161" s="7"/>
    </row>
    <row r="162" spans="16:16">
      <c r="P162" s="7"/>
    </row>
    <row r="163" spans="16:16">
      <c r="P163" s="7"/>
    </row>
    <row r="164" spans="16:16">
      <c r="P164" s="7"/>
    </row>
    <row r="165" spans="16:16">
      <c r="P165" s="7"/>
    </row>
    <row r="166" spans="16:16">
      <c r="P166" s="7"/>
    </row>
    <row r="167" spans="16:16">
      <c r="P167" s="7"/>
    </row>
    <row r="168" spans="16:16">
      <c r="P168" s="7"/>
    </row>
    <row r="169" spans="16:16">
      <c r="P169" s="7"/>
    </row>
    <row r="170" spans="16:16">
      <c r="P170" s="7"/>
    </row>
    <row r="171" spans="16:16">
      <c r="P171" s="7"/>
    </row>
    <row r="172" spans="16:16">
      <c r="P172" s="7"/>
    </row>
    <row r="173" spans="16:16">
      <c r="P173" s="7"/>
    </row>
    <row r="174" spans="16:16">
      <c r="P174" s="7"/>
    </row>
    <row r="175" spans="16:16">
      <c r="P175" s="7"/>
    </row>
    <row r="176" spans="16:16">
      <c r="P176" s="7"/>
    </row>
    <row r="177" spans="16:16">
      <c r="P177" s="7"/>
    </row>
    <row r="178" spans="16:16">
      <c r="P178" s="7"/>
    </row>
    <row r="179" spans="16:16">
      <c r="P179" s="7"/>
    </row>
    <row r="180" spans="16:16">
      <c r="P180" s="7"/>
    </row>
    <row r="181" spans="16:16">
      <c r="P181" s="7"/>
    </row>
    <row r="182" spans="16:16">
      <c r="P182" s="7"/>
    </row>
    <row r="183" spans="16:16">
      <c r="P183" s="7"/>
    </row>
    <row r="184" spans="16:16">
      <c r="P184" s="7"/>
    </row>
    <row r="185" spans="16:16">
      <c r="P185" s="7"/>
    </row>
    <row r="186" spans="16:16">
      <c r="P186" s="7"/>
    </row>
    <row r="187" spans="16:16">
      <c r="P187" s="7"/>
    </row>
    <row r="188" spans="16:16">
      <c r="P188" s="7"/>
    </row>
    <row r="189" spans="16:16">
      <c r="P189" s="7"/>
    </row>
    <row r="190" spans="16:16">
      <c r="P190" s="7"/>
    </row>
    <row r="191" spans="16:16">
      <c r="P191" s="7"/>
    </row>
    <row r="192" spans="16:16">
      <c r="P192" s="7"/>
    </row>
    <row r="193" spans="16:16">
      <c r="P193" s="7"/>
    </row>
    <row r="194" spans="16:16">
      <c r="P194" s="7"/>
    </row>
    <row r="195" spans="16:16">
      <c r="P195" s="7"/>
    </row>
    <row r="196" spans="16:16">
      <c r="P196" s="7"/>
    </row>
    <row r="197" spans="16:16">
      <c r="P197" s="7"/>
    </row>
    <row r="198" spans="16:16">
      <c r="P198" s="7"/>
    </row>
    <row r="199" spans="16:16">
      <c r="P199" s="7"/>
    </row>
    <row r="200" spans="16:16">
      <c r="P200" s="7"/>
    </row>
    <row r="201" spans="16:16">
      <c r="P201" s="7"/>
    </row>
    <row r="202" spans="16:16">
      <c r="P202" s="7"/>
    </row>
    <row r="203" spans="16:16">
      <c r="P203" s="7"/>
    </row>
    <row r="204" spans="16:16">
      <c r="P204" s="7"/>
    </row>
    <row r="205" spans="16:16">
      <c r="P205" s="7"/>
    </row>
    <row r="206" spans="16:16">
      <c r="P206" s="7"/>
    </row>
    <row r="207" spans="16:16">
      <c r="P207" s="7"/>
    </row>
    <row r="208" spans="16:16">
      <c r="P208" s="7"/>
    </row>
    <row r="209" spans="16:16">
      <c r="P209" s="7"/>
    </row>
    <row r="210" spans="16:16">
      <c r="P210" s="7"/>
    </row>
    <row r="211" spans="16:16">
      <c r="P211" s="7"/>
    </row>
    <row r="212" spans="16:16">
      <c r="P212" s="7"/>
    </row>
    <row r="213" spans="16:16">
      <c r="P213" s="7"/>
    </row>
    <row r="214" spans="16:16">
      <c r="P214" s="7"/>
    </row>
    <row r="215" spans="16:16">
      <c r="P215" s="7"/>
    </row>
    <row r="216" spans="16:16">
      <c r="P216" s="7"/>
    </row>
    <row r="217" spans="16:16">
      <c r="P217" s="7"/>
    </row>
    <row r="218" spans="16:16">
      <c r="P218" s="7"/>
    </row>
    <row r="219" spans="16:16">
      <c r="P219" s="7"/>
    </row>
    <row r="220" spans="16:16">
      <c r="P220" s="7"/>
    </row>
    <row r="221" spans="16:16">
      <c r="P221" s="7"/>
    </row>
    <row r="222" spans="16:16">
      <c r="P222" s="7"/>
    </row>
    <row r="223" spans="16:16">
      <c r="P223" s="7"/>
    </row>
    <row r="224" spans="16:16">
      <c r="P224" s="7"/>
    </row>
    <row r="225" spans="16:16">
      <c r="P225" s="7"/>
    </row>
    <row r="226" spans="16:16">
      <c r="P226" s="7"/>
    </row>
    <row r="227" spans="16:16">
      <c r="P227" s="7"/>
    </row>
    <row r="228" spans="16:16">
      <c r="P228" s="7"/>
    </row>
    <row r="229" spans="16:16">
      <c r="P229" s="7"/>
    </row>
    <row r="230" spans="16:16">
      <c r="P230" s="7"/>
    </row>
    <row r="231" spans="16:16">
      <c r="P231" s="7"/>
    </row>
    <row r="232" spans="16:16">
      <c r="P232" s="7"/>
    </row>
    <row r="233" spans="16:16">
      <c r="P233" s="7"/>
    </row>
    <row r="234" spans="16:16">
      <c r="P234" s="7"/>
    </row>
    <row r="235" spans="16:16">
      <c r="P235" s="7"/>
    </row>
    <row r="236" spans="16:16">
      <c r="P236" s="7"/>
    </row>
    <row r="237" spans="16:16">
      <c r="P237" s="7"/>
    </row>
    <row r="238" spans="16:16">
      <c r="P238" s="7"/>
    </row>
    <row r="239" spans="16:16">
      <c r="P239" s="7"/>
    </row>
    <row r="240" spans="16:16">
      <c r="P240" s="7"/>
    </row>
    <row r="241" spans="16:16">
      <c r="P241" s="7"/>
    </row>
    <row r="242" spans="16:16">
      <c r="P242" s="7"/>
    </row>
    <row r="243" spans="16:16">
      <c r="P243" s="7"/>
    </row>
    <row r="244" spans="16:16">
      <c r="P244" s="7"/>
    </row>
    <row r="245" spans="16:16">
      <c r="P245" s="7"/>
    </row>
    <row r="246" spans="16:16">
      <c r="P246" s="7"/>
    </row>
    <row r="247" spans="16:16">
      <c r="P247" s="7"/>
    </row>
    <row r="248" spans="16:16">
      <c r="P248" s="7"/>
    </row>
    <row r="249" spans="16:16">
      <c r="P249" s="7"/>
    </row>
    <row r="250" spans="16:16">
      <c r="P250" s="7"/>
    </row>
    <row r="251" spans="16:16">
      <c r="P251" s="7"/>
    </row>
    <row r="252" spans="16:16">
      <c r="P252" s="7"/>
    </row>
    <row r="253" spans="16:16">
      <c r="P253" s="7"/>
    </row>
    <row r="254" spans="16:16">
      <c r="P254" s="7"/>
    </row>
    <row r="255" spans="16:16">
      <c r="P255" s="7"/>
    </row>
    <row r="256" spans="16:16">
      <c r="P256" s="7"/>
    </row>
    <row r="257" spans="16:16">
      <c r="P257" s="7"/>
    </row>
    <row r="258" spans="16:16">
      <c r="P258" s="7"/>
    </row>
    <row r="259" spans="16:16">
      <c r="P259" s="7"/>
    </row>
    <row r="260" spans="16:16">
      <c r="P260" s="7"/>
    </row>
    <row r="261" spans="16:16">
      <c r="P261" s="7"/>
    </row>
    <row r="262" spans="16:16">
      <c r="P262" s="7"/>
    </row>
    <row r="263" spans="16:16">
      <c r="P263" s="7"/>
    </row>
    <row r="264" spans="16:16">
      <c r="P264" s="7"/>
    </row>
    <row r="265" spans="16:16">
      <c r="P265" s="7"/>
    </row>
    <row r="266" spans="16:16">
      <c r="P266" s="7"/>
    </row>
    <row r="267" spans="16:16">
      <c r="P267" s="7"/>
    </row>
    <row r="268" spans="16:16">
      <c r="P268" s="7"/>
    </row>
    <row r="269" spans="16:16">
      <c r="P269" s="7"/>
    </row>
    <row r="270" spans="16:16">
      <c r="P270" s="7"/>
    </row>
    <row r="271" spans="16:16">
      <c r="P271" s="7"/>
    </row>
    <row r="272" spans="16:16">
      <c r="P272" s="7"/>
    </row>
    <row r="273" spans="16:16">
      <c r="P273" s="7"/>
    </row>
    <row r="274" spans="16:16">
      <c r="P274" s="7"/>
    </row>
    <row r="275" spans="16:16">
      <c r="P275" s="7"/>
    </row>
    <row r="276" spans="16:16">
      <c r="P276" s="7"/>
    </row>
    <row r="277" spans="16:16">
      <c r="P277" s="7"/>
    </row>
    <row r="278" spans="16:16">
      <c r="P278" s="7"/>
    </row>
    <row r="279" spans="16:16">
      <c r="P279" s="7"/>
    </row>
    <row r="280" spans="16:16">
      <c r="P280" s="7"/>
    </row>
    <row r="281" spans="16:16">
      <c r="P281" s="7"/>
    </row>
    <row r="282" spans="16:16">
      <c r="P282" s="7"/>
    </row>
    <row r="283" spans="16:16">
      <c r="P283" s="7"/>
    </row>
    <row r="284" spans="16:16">
      <c r="P284" s="7"/>
    </row>
    <row r="285" spans="16:16">
      <c r="P285" s="7"/>
    </row>
    <row r="286" spans="16:16">
      <c r="P286" s="7"/>
    </row>
    <row r="287" spans="16:16">
      <c r="P287" s="7"/>
    </row>
    <row r="288" spans="16:16">
      <c r="P288" s="7"/>
    </row>
    <row r="289" spans="16:16">
      <c r="P289" s="7"/>
    </row>
    <row r="290" spans="16:16">
      <c r="P290" s="7"/>
    </row>
    <row r="291" spans="16:16">
      <c r="P291" s="7"/>
    </row>
    <row r="292" spans="16:16">
      <c r="P292" s="7"/>
    </row>
    <row r="293" spans="16:16">
      <c r="P293" s="7"/>
    </row>
    <row r="294" spans="16:16">
      <c r="P294" s="7"/>
    </row>
    <row r="295" spans="16:16">
      <c r="P295" s="7"/>
    </row>
    <row r="296" spans="16:16">
      <c r="P296" s="7"/>
    </row>
    <row r="297" spans="16:16">
      <c r="P297" s="7"/>
    </row>
    <row r="298" spans="16:16">
      <c r="P298" s="7"/>
    </row>
    <row r="299" spans="16:16">
      <c r="P299" s="7"/>
    </row>
    <row r="300" spans="16:16">
      <c r="P300" s="7"/>
    </row>
    <row r="301" spans="16:16">
      <c r="P301" s="7"/>
    </row>
    <row r="302" spans="16:16">
      <c r="P302" s="7"/>
    </row>
    <row r="303" spans="16:16">
      <c r="P303" s="7"/>
    </row>
    <row r="304" spans="16:16">
      <c r="P304" s="7"/>
    </row>
    <row r="305" spans="16:16">
      <c r="P305" s="7"/>
    </row>
    <row r="306" spans="16:16">
      <c r="P306" s="7"/>
    </row>
    <row r="307" spans="16:16">
      <c r="P307" s="7"/>
    </row>
    <row r="308" spans="16:16">
      <c r="P308" s="7"/>
    </row>
    <row r="309" spans="16:16">
      <c r="P309" s="7"/>
    </row>
    <row r="310" spans="16:16">
      <c r="P310" s="7"/>
    </row>
    <row r="311" spans="16:16">
      <c r="P311" s="7"/>
    </row>
    <row r="312" spans="16:16">
      <c r="P312" s="7"/>
    </row>
    <row r="313" spans="16:16">
      <c r="P313" s="7"/>
    </row>
    <row r="314" spans="16:16">
      <c r="P314" s="7"/>
    </row>
    <row r="315" spans="16:16">
      <c r="P315" s="7"/>
    </row>
    <row r="316" spans="16:16">
      <c r="P316" s="7"/>
    </row>
    <row r="317" spans="16:16">
      <c r="P317" s="7"/>
    </row>
    <row r="318" spans="16:16">
      <c r="P318" s="7"/>
    </row>
    <row r="319" spans="16:16">
      <c r="P319" s="7"/>
    </row>
    <row r="320" spans="16:16">
      <c r="P320" s="7"/>
    </row>
    <row r="321" spans="16:16">
      <c r="P321" s="7"/>
    </row>
    <row r="322" spans="16:16">
      <c r="P322" s="7"/>
    </row>
    <row r="323" spans="16:16">
      <c r="P323" s="7"/>
    </row>
    <row r="324" spans="16:16">
      <c r="P324" s="7"/>
    </row>
    <row r="325" spans="16:16">
      <c r="P325" s="7"/>
    </row>
    <row r="326" spans="16:16">
      <c r="P326" s="7"/>
    </row>
    <row r="327" spans="16:16">
      <c r="P327" s="7"/>
    </row>
    <row r="328" spans="16:16">
      <c r="P328" s="7"/>
    </row>
    <row r="329" spans="16:16">
      <c r="P329" s="7"/>
    </row>
    <row r="330" spans="16:16">
      <c r="P330" s="7"/>
    </row>
    <row r="331" spans="16:16">
      <c r="P331" s="7"/>
    </row>
    <row r="332" spans="16:16">
      <c r="P332" s="7"/>
    </row>
    <row r="333" spans="16:16">
      <c r="P333" s="7"/>
    </row>
    <row r="334" spans="16:16">
      <c r="P334" s="7"/>
    </row>
    <row r="335" spans="16:16">
      <c r="P335" s="7"/>
    </row>
    <row r="336" spans="16:16">
      <c r="P336" s="7"/>
    </row>
    <row r="337" spans="16:16">
      <c r="P337" s="7"/>
    </row>
    <row r="338" spans="16:16">
      <c r="P338" s="7"/>
    </row>
    <row r="339" spans="16:16">
      <c r="P339" s="7"/>
    </row>
    <row r="340" spans="16:16">
      <c r="P340" s="7"/>
    </row>
    <row r="341" spans="16:16">
      <c r="P341" s="7"/>
    </row>
    <row r="342" spans="16:16">
      <c r="P342" s="7"/>
    </row>
    <row r="343" spans="16:16">
      <c r="P343" s="7"/>
    </row>
    <row r="344" spans="16:16">
      <c r="P344" s="7"/>
    </row>
    <row r="345" spans="16:16">
      <c r="P345" s="7"/>
    </row>
    <row r="346" spans="16:16">
      <c r="P346" s="7"/>
    </row>
    <row r="347" spans="16:16">
      <c r="P347" s="7"/>
    </row>
    <row r="348" spans="16:16">
      <c r="P348" s="7"/>
    </row>
    <row r="349" spans="16:16">
      <c r="P349" s="7"/>
    </row>
    <row r="350" spans="16:16">
      <c r="P350" s="7"/>
    </row>
    <row r="351" spans="16:16">
      <c r="P351" s="7"/>
    </row>
    <row r="352" spans="16:16">
      <c r="P352" s="7"/>
    </row>
    <row r="353" spans="16:16">
      <c r="P353" s="7"/>
    </row>
    <row r="354" spans="16:16">
      <c r="P354" s="7"/>
    </row>
    <row r="355" spans="16:16">
      <c r="P355" s="7"/>
    </row>
    <row r="356" spans="16:16">
      <c r="P356" s="7"/>
    </row>
    <row r="357" spans="16:16">
      <c r="P357" s="7"/>
    </row>
    <row r="358" spans="16:16">
      <c r="P358" s="7"/>
    </row>
    <row r="359" spans="16:16">
      <c r="P359" s="7"/>
    </row>
    <row r="360" spans="16:16">
      <c r="P360" s="7"/>
    </row>
    <row r="361" spans="16:16">
      <c r="P361" s="7"/>
    </row>
    <row r="362" spans="16:16">
      <c r="P362" s="7"/>
    </row>
    <row r="363" spans="16:16">
      <c r="P363" s="7"/>
    </row>
    <row r="364" spans="16:16">
      <c r="P364" s="7"/>
    </row>
    <row r="365" spans="16:16">
      <c r="P365" s="7"/>
    </row>
    <row r="366" spans="16:16">
      <c r="P366" s="7"/>
    </row>
    <row r="367" spans="16:16">
      <c r="P367" s="7"/>
    </row>
    <row r="368" spans="16:16">
      <c r="P368" s="7"/>
    </row>
    <row r="369" spans="16:16">
      <c r="P369" s="7"/>
    </row>
    <row r="370" spans="16:16">
      <c r="P370" s="7"/>
    </row>
    <row r="371" spans="16:16">
      <c r="P371" s="7"/>
    </row>
    <row r="372" spans="16:16">
      <c r="P372" s="7"/>
    </row>
    <row r="373" spans="16:16">
      <c r="P373" s="7"/>
    </row>
    <row r="374" spans="16:16">
      <c r="P374" s="7"/>
    </row>
    <row r="375" spans="16:16">
      <c r="P375" s="7"/>
    </row>
    <row r="376" spans="16:16">
      <c r="P376" s="7"/>
    </row>
    <row r="377" spans="16:16">
      <c r="P377" s="7"/>
    </row>
    <row r="378" spans="16:16">
      <c r="P378" s="7"/>
    </row>
    <row r="379" spans="16:16">
      <c r="P379" s="7"/>
    </row>
    <row r="380" spans="16:16">
      <c r="P380" s="7"/>
    </row>
    <row r="381" spans="16:16">
      <c r="P381" s="7"/>
    </row>
    <row r="382" spans="16:16">
      <c r="P382" s="7"/>
    </row>
    <row r="383" spans="16:16">
      <c r="P383" s="7"/>
    </row>
    <row r="384" spans="16:16">
      <c r="P384" s="7"/>
    </row>
    <row r="385" spans="16:16">
      <c r="P385" s="7"/>
    </row>
    <row r="386" spans="16:16">
      <c r="P386" s="7"/>
    </row>
    <row r="387" spans="16:16">
      <c r="P387" s="7"/>
    </row>
    <row r="388" spans="16:16">
      <c r="P388" s="7"/>
    </row>
    <row r="389" spans="16:16">
      <c r="P389" s="7"/>
    </row>
    <row r="390" spans="16:16">
      <c r="P390" s="7"/>
    </row>
    <row r="391" spans="16:16">
      <c r="P391" s="7"/>
    </row>
    <row r="392" spans="16:16">
      <c r="P392" s="7"/>
    </row>
    <row r="393" spans="16:16">
      <c r="P393" s="7"/>
    </row>
    <row r="394" spans="16:16">
      <c r="P394" s="7"/>
    </row>
    <row r="395" spans="16:16">
      <c r="P395" s="7"/>
    </row>
    <row r="396" spans="16:16">
      <c r="P396" s="7"/>
    </row>
    <row r="397" spans="16:16">
      <c r="P397" s="7"/>
    </row>
    <row r="398" spans="16:16">
      <c r="P398" s="7"/>
    </row>
    <row r="399" spans="16:16">
      <c r="P399" s="7"/>
    </row>
    <row r="400" spans="16:16">
      <c r="P400" s="7"/>
    </row>
    <row r="401" spans="16:16">
      <c r="P401" s="7"/>
    </row>
    <row r="402" spans="16:16">
      <c r="P402" s="7"/>
    </row>
    <row r="403" spans="16:16">
      <c r="P403" s="7"/>
    </row>
    <row r="404" spans="16:16">
      <c r="P404" s="7"/>
    </row>
    <row r="405" spans="16:16">
      <c r="P405" s="7"/>
    </row>
    <row r="406" spans="16:16">
      <c r="P406" s="7"/>
    </row>
    <row r="407" spans="16:16">
      <c r="P407" s="7"/>
    </row>
    <row r="408" spans="16:16">
      <c r="P408" s="7"/>
    </row>
    <row r="409" spans="16:16">
      <c r="P409" s="7"/>
    </row>
    <row r="410" spans="16:16">
      <c r="P410" s="7"/>
    </row>
    <row r="411" spans="16:16">
      <c r="P411" s="7"/>
    </row>
    <row r="412" spans="16:16">
      <c r="P412" s="7"/>
    </row>
    <row r="413" spans="16:16">
      <c r="P413" s="7"/>
    </row>
    <row r="414" spans="16:16">
      <c r="P414" s="7"/>
    </row>
    <row r="415" spans="16:16">
      <c r="P415" s="7"/>
    </row>
    <row r="416" spans="16:16">
      <c r="P416" s="7"/>
    </row>
    <row r="417" spans="16:16">
      <c r="P417" s="7"/>
    </row>
    <row r="418" spans="16:16">
      <c r="P418" s="7"/>
    </row>
    <row r="419" spans="16:16">
      <c r="P419" s="7"/>
    </row>
    <row r="420" spans="16:16">
      <c r="P420" s="7"/>
    </row>
    <row r="421" spans="16:16">
      <c r="P421" s="7"/>
    </row>
    <row r="422" spans="16:16">
      <c r="P422" s="7"/>
    </row>
    <row r="423" spans="16:16">
      <c r="P423" s="7"/>
    </row>
    <row r="424" spans="16:16">
      <c r="P424" s="7"/>
    </row>
    <row r="425" spans="16:16">
      <c r="P425" s="7"/>
    </row>
    <row r="426" spans="16:16">
      <c r="P426" s="7"/>
    </row>
    <row r="427" spans="16:16">
      <c r="P427" s="7"/>
    </row>
    <row r="428" spans="16:16">
      <c r="P428" s="7"/>
    </row>
    <row r="429" spans="16:16">
      <c r="P429" s="7"/>
    </row>
    <row r="430" spans="16:16">
      <c r="P430" s="7"/>
    </row>
    <row r="431" spans="16:16">
      <c r="P431" s="7"/>
    </row>
    <row r="432" spans="16:16">
      <c r="P432" s="7"/>
    </row>
    <row r="433" spans="16:16">
      <c r="P433" s="7"/>
    </row>
    <row r="434" spans="16:16">
      <c r="P434" s="7"/>
    </row>
    <row r="435" spans="16:16">
      <c r="P435" s="7"/>
    </row>
    <row r="436" spans="16:16">
      <c r="P436" s="7"/>
    </row>
    <row r="437" spans="16:16">
      <c r="P437" s="7"/>
    </row>
    <row r="438" spans="16:16">
      <c r="P438" s="7"/>
    </row>
    <row r="439" spans="16:16">
      <c r="P439" s="7"/>
    </row>
    <row r="440" spans="16:16">
      <c r="P440" s="7"/>
    </row>
    <row r="441" spans="16:16">
      <c r="P441" s="7"/>
    </row>
    <row r="442" spans="16:16">
      <c r="P442" s="7"/>
    </row>
    <row r="443" spans="16:16">
      <c r="P443" s="7"/>
    </row>
    <row r="444" spans="16:16">
      <c r="P444" s="7"/>
    </row>
    <row r="445" spans="16:16">
      <c r="P445" s="7"/>
    </row>
    <row r="446" spans="16:16">
      <c r="P446" s="7"/>
    </row>
    <row r="447" spans="16:16">
      <c r="P447" s="7"/>
    </row>
    <row r="448" spans="16:16">
      <c r="P448" s="7"/>
    </row>
    <row r="449" spans="16:16">
      <c r="P449" s="7"/>
    </row>
    <row r="450" spans="16:16">
      <c r="P450" s="7"/>
    </row>
    <row r="451" spans="16:16">
      <c r="P451" s="7"/>
    </row>
    <row r="452" spans="16:16">
      <c r="P452" s="7"/>
    </row>
    <row r="453" spans="16:16">
      <c r="P453" s="7"/>
    </row>
    <row r="454" spans="16:16">
      <c r="P454" s="7"/>
    </row>
    <row r="455" spans="16:16">
      <c r="P455" s="7"/>
    </row>
    <row r="456" spans="16:16">
      <c r="P456" s="7"/>
    </row>
    <row r="457" spans="16:16">
      <c r="P457" s="7"/>
    </row>
    <row r="458" spans="16:16">
      <c r="P458" s="7"/>
    </row>
    <row r="459" spans="16:16">
      <c r="P459" s="7"/>
    </row>
    <row r="460" spans="16:16">
      <c r="P460" s="7"/>
    </row>
    <row r="461" spans="16:16">
      <c r="P461" s="7"/>
    </row>
    <row r="462" spans="16:16">
      <c r="P462" s="7"/>
    </row>
    <row r="463" spans="16:16">
      <c r="P463" s="7"/>
    </row>
    <row r="464" spans="16:16">
      <c r="P464" s="7"/>
    </row>
    <row r="465" spans="16:16">
      <c r="P465" s="7"/>
    </row>
    <row r="466" spans="16:16">
      <c r="P466" s="7"/>
    </row>
    <row r="467" spans="16:16">
      <c r="P467" s="7"/>
    </row>
    <row r="468" spans="16:16">
      <c r="P468" s="7"/>
    </row>
    <row r="469" spans="16:16">
      <c r="P469" s="7"/>
    </row>
    <row r="470" spans="16:16">
      <c r="P470" s="7"/>
    </row>
    <row r="471" spans="16:16">
      <c r="P471" s="7"/>
    </row>
    <row r="472" spans="16:16">
      <c r="P472" s="7"/>
    </row>
    <row r="473" spans="16:16">
      <c r="P473" s="7"/>
    </row>
    <row r="474" spans="16:16">
      <c r="P474" s="7"/>
    </row>
    <row r="475" spans="16:16">
      <c r="P475" s="7"/>
    </row>
    <row r="476" spans="16:16">
      <c r="P476" s="7"/>
    </row>
    <row r="477" spans="16:16">
      <c r="P477" s="7"/>
    </row>
    <row r="478" spans="16:16">
      <c r="P478" s="7"/>
    </row>
    <row r="479" spans="16:16">
      <c r="P479" s="7"/>
    </row>
    <row r="480" spans="16:16">
      <c r="P480" s="7"/>
    </row>
    <row r="481" spans="16:16">
      <c r="P481" s="7"/>
    </row>
    <row r="482" spans="16:16">
      <c r="P482" s="7"/>
    </row>
    <row r="483" spans="16:16">
      <c r="P483" s="7"/>
    </row>
    <row r="484" spans="16:16">
      <c r="P484" s="7"/>
    </row>
    <row r="485" spans="16:16">
      <c r="P485" s="7"/>
    </row>
    <row r="486" spans="16:16">
      <c r="P486" s="7"/>
    </row>
    <row r="487" spans="16:16">
      <c r="P487" s="7"/>
    </row>
    <row r="488" spans="16:16">
      <c r="P488" s="7"/>
    </row>
    <row r="489" spans="16:16">
      <c r="P489" s="7"/>
    </row>
    <row r="490" spans="16:16">
      <c r="P490" s="7"/>
    </row>
    <row r="491" spans="16:16">
      <c r="P491" s="7"/>
    </row>
    <row r="492" spans="16:16">
      <c r="P492" s="7"/>
    </row>
    <row r="493" spans="16:16">
      <c r="P493" s="7"/>
    </row>
    <row r="494" spans="16:16">
      <c r="P494" s="7"/>
    </row>
    <row r="495" spans="16:16">
      <c r="P495" s="7"/>
    </row>
    <row r="496" spans="16:16">
      <c r="P496" s="7"/>
    </row>
    <row r="497" spans="16:16">
      <c r="P497" s="7"/>
    </row>
    <row r="498" spans="16:16">
      <c r="P498" s="7"/>
    </row>
    <row r="499" spans="16:16">
      <c r="P499" s="7"/>
    </row>
    <row r="500" spans="16:16">
      <c r="P500" s="7"/>
    </row>
    <row r="501" spans="16:16">
      <c r="P501" s="7"/>
    </row>
    <row r="502" spans="16:16">
      <c r="P502" s="7"/>
    </row>
    <row r="503" spans="16:16">
      <c r="P503" s="7"/>
    </row>
    <row r="504" spans="16:16">
      <c r="P504" s="7"/>
    </row>
    <row r="505" spans="16:16">
      <c r="P505" s="7"/>
    </row>
    <row r="506" spans="16:16">
      <c r="P506" s="7"/>
    </row>
    <row r="507" spans="16:16">
      <c r="P507" s="7"/>
    </row>
    <row r="508" spans="16:16">
      <c r="P508" s="7"/>
    </row>
    <row r="509" spans="16:16">
      <c r="P509" s="7"/>
    </row>
    <row r="510" spans="16:16">
      <c r="P510" s="7"/>
    </row>
    <row r="511" spans="16:16">
      <c r="P511" s="7"/>
    </row>
    <row r="512" spans="16:16">
      <c r="P512" s="7"/>
    </row>
    <row r="513" spans="16:16">
      <c r="P513" s="7"/>
    </row>
    <row r="514" spans="16:16">
      <c r="P514" s="7"/>
    </row>
    <row r="515" spans="16:16">
      <c r="P515" s="7"/>
    </row>
    <row r="516" spans="16:16">
      <c r="P516" s="7"/>
    </row>
    <row r="517" spans="16:16">
      <c r="P517" s="7"/>
    </row>
    <row r="518" spans="16:16">
      <c r="P518" s="7"/>
    </row>
    <row r="519" spans="16:16">
      <c r="P519" s="7"/>
    </row>
    <row r="520" spans="16:16">
      <c r="P520" s="7"/>
    </row>
    <row r="521" spans="16:16">
      <c r="P521" s="7"/>
    </row>
    <row r="522" spans="16:16">
      <c r="P522" s="7"/>
    </row>
    <row r="523" spans="16:16">
      <c r="P523" s="7"/>
    </row>
    <row r="524" spans="16:16">
      <c r="P524" s="7"/>
    </row>
    <row r="525" spans="16:16">
      <c r="P525" s="7"/>
    </row>
    <row r="526" spans="16:16">
      <c r="P526" s="7"/>
    </row>
    <row r="527" spans="16:16">
      <c r="P527" s="7"/>
    </row>
    <row r="528" spans="16:16">
      <c r="P528" s="7"/>
    </row>
    <row r="529" spans="16:16">
      <c r="P529" s="7"/>
    </row>
    <row r="530" spans="16:16">
      <c r="P530" s="7"/>
    </row>
    <row r="531" spans="16:16">
      <c r="P531" s="7"/>
    </row>
    <row r="532" spans="16:16">
      <c r="P532" s="7"/>
    </row>
    <row r="533" spans="16:16">
      <c r="P533" s="7"/>
    </row>
    <row r="534" spans="16:16">
      <c r="P534" s="7"/>
    </row>
    <row r="535" spans="16:16">
      <c r="P535" s="7"/>
    </row>
    <row r="536" spans="16:16">
      <c r="P536" s="7"/>
    </row>
    <row r="537" spans="16:16">
      <c r="P537" s="7"/>
    </row>
    <row r="538" spans="16:16">
      <c r="P538" s="7"/>
    </row>
    <row r="539" spans="16:16">
      <c r="P539" s="7"/>
    </row>
    <row r="540" spans="16:16">
      <c r="P540" s="7"/>
    </row>
    <row r="541" spans="16:16">
      <c r="P541" s="7"/>
    </row>
    <row r="542" spans="16:16">
      <c r="P542" s="7"/>
    </row>
    <row r="543" spans="16:16">
      <c r="P543" s="7"/>
    </row>
    <row r="544" spans="16:16">
      <c r="P544" s="7"/>
    </row>
    <row r="545" spans="16:16">
      <c r="P545" s="7"/>
    </row>
    <row r="546" spans="16:16">
      <c r="P546" s="7"/>
    </row>
    <row r="547" spans="16:16">
      <c r="P547" s="7"/>
    </row>
    <row r="548" spans="16:16">
      <c r="P548" s="7"/>
    </row>
    <row r="549" spans="16:16">
      <c r="P549" s="7"/>
    </row>
    <row r="550" spans="16:16">
      <c r="P550" s="7"/>
    </row>
    <row r="551" spans="16:16">
      <c r="P551" s="7"/>
    </row>
    <row r="552" spans="16:16">
      <c r="P552" s="7"/>
    </row>
    <row r="553" spans="16:16">
      <c r="P553" s="7"/>
    </row>
    <row r="554" spans="16:16">
      <c r="P554" s="7"/>
    </row>
    <row r="555" spans="16:16">
      <c r="P555" s="7"/>
    </row>
    <row r="556" spans="16:16">
      <c r="P556" s="7"/>
    </row>
    <row r="557" spans="16:16">
      <c r="P557" s="7"/>
    </row>
    <row r="558" spans="16:16">
      <c r="P558" s="7"/>
    </row>
    <row r="559" spans="16:16">
      <c r="P559" s="7"/>
    </row>
    <row r="560" spans="16:16">
      <c r="P560" s="7"/>
    </row>
    <row r="561" spans="16:16">
      <c r="P561" s="7"/>
    </row>
    <row r="562" spans="16:16">
      <c r="P562" s="7"/>
    </row>
    <row r="563" spans="16:16">
      <c r="P563" s="7"/>
    </row>
    <row r="564" spans="16:16">
      <c r="P564" s="7"/>
    </row>
    <row r="565" spans="16:16">
      <c r="P565" s="7"/>
    </row>
    <row r="566" spans="16:16">
      <c r="P566" s="7"/>
    </row>
    <row r="567" spans="16:16">
      <c r="P567" s="7"/>
    </row>
    <row r="568" spans="16:16">
      <c r="P568" s="7"/>
    </row>
    <row r="569" spans="16:16">
      <c r="P569" s="7"/>
    </row>
    <row r="570" spans="16:16">
      <c r="P570" s="7"/>
    </row>
    <row r="571" spans="16:16">
      <c r="P571" s="7"/>
    </row>
    <row r="572" spans="16:16">
      <c r="P572" s="7"/>
    </row>
    <row r="573" spans="16:16">
      <c r="P573" s="7"/>
    </row>
    <row r="574" spans="16:16">
      <c r="P574" s="7"/>
    </row>
    <row r="575" spans="16:16">
      <c r="P575" s="7"/>
    </row>
    <row r="576" spans="16:16">
      <c r="P576" s="7"/>
    </row>
    <row r="577" spans="16:16">
      <c r="P577" s="7"/>
    </row>
    <row r="578" spans="16:16">
      <c r="P578" s="7"/>
    </row>
    <row r="579" spans="16:16">
      <c r="P579" s="7"/>
    </row>
    <row r="580" spans="16:16">
      <c r="P580" s="7"/>
    </row>
    <row r="581" spans="16:16">
      <c r="P581" s="7"/>
    </row>
    <row r="582" spans="16:16">
      <c r="P582" s="7"/>
    </row>
    <row r="583" spans="16:16">
      <c r="P583" s="7"/>
    </row>
    <row r="584" spans="16:16">
      <c r="P584" s="7"/>
    </row>
    <row r="585" spans="16:16">
      <c r="P585" s="7"/>
    </row>
    <row r="586" spans="16:16">
      <c r="P586" s="7"/>
    </row>
    <row r="587" spans="16:16">
      <c r="P587" s="7"/>
    </row>
    <row r="588" spans="16:16">
      <c r="P588" s="7"/>
    </row>
    <row r="589" spans="16:16">
      <c r="P589" s="7"/>
    </row>
    <row r="590" spans="16:16">
      <c r="P590" s="7"/>
    </row>
    <row r="591" spans="16:16">
      <c r="P591" s="7"/>
    </row>
    <row r="592" spans="16:16">
      <c r="P592" s="7"/>
    </row>
    <row r="593" spans="16:16">
      <c r="P593" s="7"/>
    </row>
    <row r="594" spans="16:16">
      <c r="P594" s="7"/>
    </row>
    <row r="595" spans="16:16">
      <c r="P595" s="7"/>
    </row>
    <row r="596" spans="16:16">
      <c r="P596" s="7"/>
    </row>
    <row r="597" spans="16:16">
      <c r="P597" s="7"/>
    </row>
    <row r="598" spans="16:16">
      <c r="P598" s="7"/>
    </row>
    <row r="599" spans="16:16">
      <c r="P599" s="7"/>
    </row>
    <row r="600" spans="16:16">
      <c r="P600" s="7"/>
    </row>
    <row r="601" spans="16:16">
      <c r="P601" s="7"/>
    </row>
    <row r="602" spans="16:16">
      <c r="P602" s="7"/>
    </row>
    <row r="603" spans="16:16">
      <c r="P603" s="7"/>
    </row>
    <row r="604" spans="16:16">
      <c r="P604" s="7"/>
    </row>
    <row r="605" spans="16:16">
      <c r="P605" s="7"/>
    </row>
    <row r="606" spans="16:16">
      <c r="P606" s="7"/>
    </row>
    <row r="607" spans="16:16">
      <c r="P607" s="7"/>
    </row>
    <row r="608" spans="16:16">
      <c r="P608" s="7"/>
    </row>
    <row r="609" spans="16:16">
      <c r="P609" s="7"/>
    </row>
    <row r="610" spans="16:16">
      <c r="P610" s="7"/>
    </row>
    <row r="611" spans="16:16">
      <c r="P611" s="7"/>
    </row>
    <row r="612" spans="16:16">
      <c r="P612" s="7"/>
    </row>
    <row r="613" spans="16:16">
      <c r="P613" s="7"/>
    </row>
    <row r="614" spans="16:16">
      <c r="P614" s="7"/>
    </row>
    <row r="615" spans="16:16">
      <c r="P615" s="7"/>
    </row>
    <row r="616" spans="16:16">
      <c r="P616" s="7"/>
    </row>
    <row r="617" spans="16:16">
      <c r="P617" s="7"/>
    </row>
    <row r="618" spans="16:16">
      <c r="P618" s="7"/>
    </row>
    <row r="619" spans="16:16">
      <c r="P619" s="7"/>
    </row>
    <row r="620" spans="16:16">
      <c r="P620" s="7"/>
    </row>
    <row r="621" spans="16:16">
      <c r="P621" s="7"/>
    </row>
    <row r="622" spans="16:16">
      <c r="P622" s="7"/>
    </row>
    <row r="623" spans="16:16">
      <c r="P623" s="7"/>
    </row>
    <row r="624" spans="16:16">
      <c r="P624" s="7"/>
    </row>
    <row r="625" spans="16:16">
      <c r="P625" s="7"/>
    </row>
    <row r="626" spans="16:16">
      <c r="P626" s="7"/>
    </row>
    <row r="627" spans="16:16">
      <c r="P627" s="7"/>
    </row>
    <row r="628" spans="16:16">
      <c r="P628" s="7"/>
    </row>
    <row r="629" spans="16:16">
      <c r="P629" s="7"/>
    </row>
    <row r="630" spans="16:16">
      <c r="P630" s="7"/>
    </row>
    <row r="631" spans="16:16">
      <c r="P631" s="7"/>
    </row>
    <row r="632" spans="16:16">
      <c r="P632" s="7"/>
    </row>
    <row r="633" spans="16:16">
      <c r="P633" s="7"/>
    </row>
    <row r="634" spans="16:16">
      <c r="P634" s="7"/>
    </row>
    <row r="635" spans="16:16">
      <c r="P635" s="7"/>
    </row>
    <row r="636" spans="16:16">
      <c r="P636" s="7"/>
    </row>
    <row r="637" spans="16:16">
      <c r="P637" s="7"/>
    </row>
    <row r="638" spans="16:16">
      <c r="P638" s="7"/>
    </row>
    <row r="639" spans="16:16">
      <c r="P639" s="7"/>
    </row>
    <row r="640" spans="16:16">
      <c r="P640" s="7"/>
    </row>
    <row r="641" spans="16:16">
      <c r="P641" s="7"/>
    </row>
    <row r="642" spans="16:16">
      <c r="P642" s="7"/>
    </row>
    <row r="643" spans="16:16">
      <c r="P643" s="7"/>
    </row>
    <row r="644" spans="16:16">
      <c r="P644" s="7"/>
    </row>
    <row r="645" spans="16:16">
      <c r="P645" s="7"/>
    </row>
    <row r="646" spans="16:16">
      <c r="P646" s="7"/>
    </row>
    <row r="647" spans="16:16">
      <c r="P647" s="7"/>
    </row>
    <row r="648" spans="16:16">
      <c r="P648" s="7"/>
    </row>
    <row r="649" spans="16:16">
      <c r="P649" s="7"/>
    </row>
    <row r="650" spans="16:16">
      <c r="P650" s="7"/>
    </row>
    <row r="651" spans="16:16">
      <c r="P651" s="7"/>
    </row>
    <row r="652" spans="16:16">
      <c r="P652" s="7"/>
    </row>
    <row r="653" spans="16:16">
      <c r="P653" s="7"/>
    </row>
    <row r="654" spans="16:16">
      <c r="P654" s="7"/>
    </row>
    <row r="655" spans="16:16">
      <c r="P655" s="7"/>
    </row>
    <row r="656" spans="16:16">
      <c r="P656" s="7"/>
    </row>
    <row r="657" spans="16:16">
      <c r="P657" s="7"/>
    </row>
    <row r="658" spans="16:16">
      <c r="P658" s="7"/>
    </row>
    <row r="659" spans="16:16">
      <c r="P659" s="7"/>
    </row>
    <row r="660" spans="16:16">
      <c r="P660" s="7"/>
    </row>
    <row r="661" spans="16:16">
      <c r="P661" s="7"/>
    </row>
    <row r="662" spans="16:16">
      <c r="P662" s="7"/>
    </row>
    <row r="663" spans="16:16">
      <c r="P663" s="7"/>
    </row>
    <row r="664" spans="16:16">
      <c r="P664" s="7"/>
    </row>
    <row r="665" spans="16:16">
      <c r="P665" s="7"/>
    </row>
    <row r="666" spans="16:16">
      <c r="P666" s="7"/>
    </row>
    <row r="667" spans="16:16">
      <c r="P667" s="7"/>
    </row>
    <row r="668" spans="16:16">
      <c r="P668" s="7"/>
    </row>
    <row r="669" spans="16:16">
      <c r="P669" s="7"/>
    </row>
    <row r="670" spans="16:16">
      <c r="P670" s="7"/>
    </row>
    <row r="671" spans="16:16">
      <c r="P671" s="7"/>
    </row>
    <row r="672" spans="16:16">
      <c r="P672" s="7"/>
    </row>
    <row r="673" spans="16:16">
      <c r="P673" s="7"/>
    </row>
    <row r="674" spans="16:16">
      <c r="P674" s="7"/>
    </row>
    <row r="675" spans="16:16">
      <c r="P675" s="7"/>
    </row>
    <row r="676" spans="16:16">
      <c r="P676" s="7"/>
    </row>
    <row r="677" spans="16:16">
      <c r="P677" s="7"/>
    </row>
    <row r="678" spans="16:16">
      <c r="P678" s="7"/>
    </row>
    <row r="679" spans="16:16">
      <c r="P679" s="7"/>
    </row>
    <row r="680" spans="16:16">
      <c r="P680" s="7"/>
    </row>
    <row r="681" spans="16:16">
      <c r="P681" s="7"/>
    </row>
    <row r="682" spans="16:16">
      <c r="P682" s="7"/>
    </row>
    <row r="683" spans="16:16">
      <c r="P683" s="7"/>
    </row>
    <row r="684" spans="16:16">
      <c r="P684" s="7"/>
    </row>
    <row r="685" spans="16:16">
      <c r="P685" s="7"/>
    </row>
    <row r="686" spans="16:16">
      <c r="P686" s="7"/>
    </row>
    <row r="687" spans="16:16">
      <c r="P687" s="7"/>
    </row>
    <row r="688" spans="16:16">
      <c r="P688" s="7"/>
    </row>
    <row r="689" spans="16:16">
      <c r="P689" s="7"/>
    </row>
    <row r="690" spans="16:16">
      <c r="P690" s="7"/>
    </row>
    <row r="691" spans="16:16">
      <c r="P691" s="7"/>
    </row>
    <row r="692" spans="16:16">
      <c r="P692" s="7"/>
    </row>
    <row r="693" spans="16:16">
      <c r="P693" s="7"/>
    </row>
    <row r="694" spans="16:16">
      <c r="P694" s="7"/>
    </row>
    <row r="695" spans="16:16">
      <c r="P695" s="7"/>
    </row>
    <row r="696" spans="16:16">
      <c r="P696" s="7"/>
    </row>
    <row r="697" spans="16:16">
      <c r="P697" s="7"/>
    </row>
    <row r="698" spans="16:16">
      <c r="P698" s="7"/>
    </row>
    <row r="699" spans="16:16">
      <c r="P699" s="7"/>
    </row>
    <row r="700" spans="16:16">
      <c r="P700" s="7"/>
    </row>
    <row r="701" spans="16:16">
      <c r="P701" s="7"/>
    </row>
    <row r="702" spans="16:16">
      <c r="P702" s="7"/>
    </row>
    <row r="703" spans="16:16">
      <c r="P703" s="7"/>
    </row>
    <row r="704" spans="16:16">
      <c r="P704" s="7"/>
    </row>
    <row r="705" spans="16:16">
      <c r="P705" s="7"/>
    </row>
    <row r="706" spans="16:16">
      <c r="P706" s="7"/>
    </row>
    <row r="707" spans="16:16">
      <c r="P707" s="7"/>
    </row>
    <row r="708" spans="16:16">
      <c r="P708" s="7"/>
    </row>
    <row r="709" spans="16:16">
      <c r="P709" s="7"/>
    </row>
    <row r="710" spans="16:16">
      <c r="P710" s="7"/>
    </row>
    <row r="711" spans="16:16">
      <c r="P711" s="7"/>
    </row>
    <row r="712" spans="16:16">
      <c r="P712" s="7"/>
    </row>
    <row r="713" spans="16:16">
      <c r="P713" s="7"/>
    </row>
    <row r="714" spans="16:16">
      <c r="P714" s="7"/>
    </row>
    <row r="715" spans="16:16">
      <c r="P715" s="7"/>
    </row>
    <row r="716" spans="16:16">
      <c r="P716" s="7"/>
    </row>
    <row r="717" spans="16:16">
      <c r="P717" s="7"/>
    </row>
    <row r="718" spans="16:16">
      <c r="P718" s="7"/>
    </row>
    <row r="719" spans="16:16">
      <c r="P719" s="7"/>
    </row>
    <row r="720" spans="16:16">
      <c r="P720" s="7"/>
    </row>
    <row r="721" spans="16:16">
      <c r="P721" s="7"/>
    </row>
    <row r="722" spans="16:16">
      <c r="P722" s="7"/>
    </row>
    <row r="723" spans="16:16">
      <c r="P723" s="7"/>
    </row>
    <row r="724" spans="16:16">
      <c r="P724" s="7"/>
    </row>
    <row r="725" spans="16:16">
      <c r="P725" s="7"/>
    </row>
    <row r="726" spans="16:16">
      <c r="P726" s="7"/>
    </row>
    <row r="727" spans="16:16">
      <c r="P727" s="7"/>
    </row>
    <row r="728" spans="16:16">
      <c r="P728" s="7"/>
    </row>
    <row r="729" spans="16:16">
      <c r="P729" s="7"/>
    </row>
    <row r="730" spans="16:16">
      <c r="P730" s="7"/>
    </row>
    <row r="731" spans="16:16">
      <c r="P731" s="7"/>
    </row>
    <row r="732" spans="16:16">
      <c r="P732" s="7"/>
    </row>
    <row r="733" spans="16:16">
      <c r="P733" s="7"/>
    </row>
    <row r="734" spans="16:16">
      <c r="P734" s="7"/>
    </row>
    <row r="735" spans="16:16">
      <c r="P735" s="7"/>
    </row>
    <row r="736" spans="16:16">
      <c r="P736" s="7"/>
    </row>
    <row r="737" spans="16:16">
      <c r="P737" s="7"/>
    </row>
    <row r="738" spans="16:16">
      <c r="P738" s="7"/>
    </row>
    <row r="739" spans="16:16">
      <c r="P739" s="7"/>
    </row>
    <row r="740" spans="16:16">
      <c r="P740" s="7"/>
    </row>
    <row r="741" spans="16:16">
      <c r="P741" s="7"/>
    </row>
    <row r="742" spans="16:16">
      <c r="P742" s="7"/>
    </row>
    <row r="743" spans="16:16">
      <c r="P743" s="7"/>
    </row>
    <row r="744" spans="16:16">
      <c r="P744" s="7"/>
    </row>
    <row r="745" spans="16:16">
      <c r="P745" s="7"/>
    </row>
    <row r="746" spans="16:16">
      <c r="P746" s="7"/>
    </row>
    <row r="747" spans="16:16">
      <c r="P747" s="7"/>
    </row>
    <row r="748" spans="16:16">
      <c r="P748" s="7"/>
    </row>
    <row r="749" spans="16:16">
      <c r="P749" s="7"/>
    </row>
    <row r="750" spans="16:16">
      <c r="P750" s="7"/>
    </row>
    <row r="751" spans="16:16">
      <c r="P751" s="7"/>
    </row>
    <row r="752" spans="16:16">
      <c r="P752" s="7"/>
    </row>
    <row r="753" spans="16:16">
      <c r="P753" s="7"/>
    </row>
    <row r="754" spans="16:16">
      <c r="P754" s="7"/>
    </row>
    <row r="755" spans="16:16">
      <c r="P755" s="7"/>
    </row>
    <row r="756" spans="16:16">
      <c r="P756" s="7"/>
    </row>
    <row r="757" spans="16:16">
      <c r="P757" s="7"/>
    </row>
    <row r="758" spans="16:16">
      <c r="P758" s="7"/>
    </row>
    <row r="759" spans="16:16">
      <c r="P759" s="7"/>
    </row>
    <row r="760" spans="16:16">
      <c r="P760" s="7"/>
    </row>
    <row r="761" spans="16:16">
      <c r="P761" s="7"/>
    </row>
    <row r="762" spans="16:16">
      <c r="P762" s="7"/>
    </row>
    <row r="763" spans="16:16">
      <c r="P763" s="7"/>
    </row>
    <row r="764" spans="16:16">
      <c r="P764" s="7"/>
    </row>
    <row r="765" spans="16:16">
      <c r="P765" s="7"/>
    </row>
    <row r="766" spans="16:16">
      <c r="P766" s="7"/>
    </row>
    <row r="767" spans="16:16">
      <c r="P767" s="7"/>
    </row>
    <row r="768" spans="16:16">
      <c r="P768" s="7"/>
    </row>
    <row r="769" spans="16:16">
      <c r="P769" s="7"/>
    </row>
    <row r="770" spans="16:16">
      <c r="P770" s="7"/>
    </row>
    <row r="771" spans="16:16">
      <c r="P771" s="7"/>
    </row>
    <row r="772" spans="16:16">
      <c r="P772" s="7"/>
    </row>
    <row r="773" spans="16:16">
      <c r="P773" s="7"/>
    </row>
    <row r="774" spans="16:16">
      <c r="P774" s="7"/>
    </row>
    <row r="775" spans="16:16">
      <c r="P775" s="7"/>
    </row>
    <row r="776" spans="16:16">
      <c r="P776" s="7"/>
    </row>
    <row r="777" spans="16:16">
      <c r="P777" s="7"/>
    </row>
    <row r="778" spans="16:16">
      <c r="P778" s="7"/>
    </row>
    <row r="779" spans="16:16">
      <c r="P779" s="7"/>
    </row>
    <row r="780" spans="16:16">
      <c r="P780" s="7"/>
    </row>
    <row r="781" spans="16:16">
      <c r="P781" s="7"/>
    </row>
    <row r="782" spans="16:16">
      <c r="P782" s="7"/>
    </row>
    <row r="783" spans="16:16">
      <c r="P783" s="7"/>
    </row>
    <row r="784" spans="16:16">
      <c r="P784" s="7"/>
    </row>
    <row r="785" spans="16:16">
      <c r="P785" s="7"/>
    </row>
    <row r="786" spans="16:16">
      <c r="P786" s="7"/>
    </row>
    <row r="787" spans="16:16">
      <c r="P787" s="7"/>
    </row>
    <row r="788" spans="16:16">
      <c r="P788" s="7"/>
    </row>
    <row r="789" spans="16:16">
      <c r="P789" s="7"/>
    </row>
    <row r="790" spans="16:16">
      <c r="P790" s="7"/>
    </row>
    <row r="791" spans="16:16">
      <c r="P791" s="7"/>
    </row>
    <row r="792" spans="16:16">
      <c r="P792" s="7"/>
    </row>
    <row r="793" spans="16:16">
      <c r="P793" s="7"/>
    </row>
    <row r="794" spans="16:16">
      <c r="P794" s="7"/>
    </row>
    <row r="795" spans="16:16">
      <c r="P795" s="7"/>
    </row>
    <row r="796" spans="16:16">
      <c r="P796" s="7"/>
    </row>
    <row r="797" spans="16:16">
      <c r="P797" s="7"/>
    </row>
    <row r="798" spans="16:16">
      <c r="P798" s="7"/>
    </row>
    <row r="799" spans="16:16">
      <c r="P799" s="7"/>
    </row>
    <row r="800" spans="16:16">
      <c r="P800" s="7"/>
    </row>
    <row r="801" spans="16:16">
      <c r="P801" s="7"/>
    </row>
    <row r="802" spans="16:16">
      <c r="P802" s="7"/>
    </row>
    <row r="803" spans="16:16">
      <c r="P803" s="7"/>
    </row>
    <row r="804" spans="16:16">
      <c r="P804" s="7"/>
    </row>
    <row r="805" spans="16:16">
      <c r="P805" s="7"/>
    </row>
    <row r="806" spans="16:16">
      <c r="P806" s="7"/>
    </row>
    <row r="807" spans="16:16">
      <c r="P807" s="7"/>
    </row>
    <row r="808" spans="16:16">
      <c r="P808" s="7"/>
    </row>
    <row r="809" spans="16:16">
      <c r="P809" s="7"/>
    </row>
    <row r="810" spans="16:16">
      <c r="P810" s="7"/>
    </row>
    <row r="811" spans="16:16">
      <c r="P811" s="7"/>
    </row>
    <row r="812" spans="16:16">
      <c r="P812" s="7"/>
    </row>
    <row r="813" spans="16:16">
      <c r="P813" s="7"/>
    </row>
    <row r="814" spans="16:16">
      <c r="P814" s="7"/>
    </row>
    <row r="815" spans="16:16">
      <c r="P815" s="7"/>
    </row>
    <row r="816" spans="16:16">
      <c r="P816" s="7"/>
    </row>
    <row r="817" spans="16:16">
      <c r="P817" s="7"/>
    </row>
    <row r="818" spans="16:16">
      <c r="P818" s="7"/>
    </row>
    <row r="819" spans="16:16">
      <c r="P819" s="7"/>
    </row>
    <row r="820" spans="16:16">
      <c r="P820" s="7"/>
    </row>
    <row r="821" spans="16:16">
      <c r="P821" s="7"/>
    </row>
    <row r="822" spans="16:16">
      <c r="P822" s="7"/>
    </row>
    <row r="823" spans="16:16">
      <c r="P823" s="7"/>
    </row>
    <row r="824" spans="16:16">
      <c r="P824" s="7"/>
    </row>
    <row r="825" spans="16:16">
      <c r="P825" s="7"/>
    </row>
    <row r="826" spans="16:16">
      <c r="P826" s="7"/>
    </row>
    <row r="827" spans="16:16">
      <c r="P827" s="7"/>
    </row>
    <row r="828" spans="16:16">
      <c r="P828" s="7"/>
    </row>
    <row r="829" spans="16:16">
      <c r="P829" s="7"/>
    </row>
    <row r="830" spans="16:16">
      <c r="P830" s="7"/>
    </row>
    <row r="831" spans="16:16">
      <c r="P831" s="7"/>
    </row>
    <row r="832" spans="16:16">
      <c r="P832" s="7"/>
    </row>
    <row r="833" spans="16:16">
      <c r="P833" s="7"/>
    </row>
    <row r="834" spans="16:16">
      <c r="P834" s="7"/>
    </row>
    <row r="835" spans="16:16">
      <c r="P835" s="7"/>
    </row>
    <row r="836" spans="16:16">
      <c r="P836" s="7"/>
    </row>
    <row r="837" spans="16:16">
      <c r="P837" s="7"/>
    </row>
    <row r="838" spans="16:16">
      <c r="P838" s="7"/>
    </row>
    <row r="839" spans="16:16">
      <c r="P839" s="7"/>
    </row>
    <row r="840" spans="16:16">
      <c r="P840" s="7"/>
    </row>
    <row r="841" spans="16:16">
      <c r="P841" s="7"/>
    </row>
    <row r="842" spans="16:16">
      <c r="P842" s="7"/>
    </row>
    <row r="843" spans="16:16">
      <c r="P843" s="7"/>
    </row>
    <row r="844" spans="16:16">
      <c r="P844" s="7"/>
    </row>
    <row r="845" spans="16:16">
      <c r="P845" s="7"/>
    </row>
    <row r="846" spans="16:16">
      <c r="P846" s="7"/>
    </row>
    <row r="847" spans="16:16">
      <c r="P847" s="7"/>
    </row>
    <row r="848" spans="16:16">
      <c r="P848" s="7"/>
    </row>
    <row r="849" spans="16:16">
      <c r="P849" s="7"/>
    </row>
    <row r="850" spans="16:16">
      <c r="P850" s="7"/>
    </row>
    <row r="851" spans="16:16">
      <c r="P851" s="7"/>
    </row>
    <row r="852" spans="16:16">
      <c r="P852" s="7"/>
    </row>
    <row r="853" spans="16:16">
      <c r="P853" s="7"/>
    </row>
    <row r="854" spans="16:16">
      <c r="P854" s="7"/>
    </row>
    <row r="855" spans="16:16">
      <c r="P855" s="7"/>
    </row>
    <row r="856" spans="16:16">
      <c r="P856" s="7"/>
    </row>
    <row r="857" spans="16:16">
      <c r="P857" s="7"/>
    </row>
    <row r="858" spans="16:16">
      <c r="P858" s="7"/>
    </row>
    <row r="859" spans="16:16">
      <c r="P859" s="7"/>
    </row>
    <row r="860" spans="16:16">
      <c r="P860" s="7"/>
    </row>
    <row r="861" spans="16:16">
      <c r="P861" s="7"/>
    </row>
    <row r="862" spans="16:16">
      <c r="P862" s="7"/>
    </row>
    <row r="863" spans="16:16">
      <c r="P863" s="7"/>
    </row>
    <row r="864" spans="16:16">
      <c r="P864" s="7"/>
    </row>
    <row r="865" spans="16:16">
      <c r="P865" s="7"/>
    </row>
    <row r="866" spans="16:16">
      <c r="P866" s="7"/>
    </row>
    <row r="867" spans="16:16">
      <c r="P867" s="7"/>
    </row>
    <row r="868" spans="16:16">
      <c r="P868" s="7"/>
    </row>
    <row r="869" spans="16:16">
      <c r="P869" s="7"/>
    </row>
    <row r="870" spans="16:16">
      <c r="P870" s="7"/>
    </row>
    <row r="871" spans="16:16">
      <c r="P871" s="7"/>
    </row>
    <row r="872" spans="16:16">
      <c r="P872" s="7"/>
    </row>
    <row r="873" spans="16:16">
      <c r="P873" s="7"/>
    </row>
    <row r="874" spans="16:16">
      <c r="P874" s="7"/>
    </row>
    <row r="875" spans="16:16">
      <c r="P875" s="7"/>
    </row>
    <row r="876" spans="16:16">
      <c r="P876" s="7"/>
    </row>
    <row r="877" spans="16:16">
      <c r="P877" s="7"/>
    </row>
    <row r="878" spans="16:16">
      <c r="P878" s="7"/>
    </row>
    <row r="879" spans="16:16">
      <c r="P879" s="7"/>
    </row>
    <row r="880" spans="16:16">
      <c r="P880" s="7"/>
    </row>
    <row r="881" spans="16:16">
      <c r="P881" s="7"/>
    </row>
    <row r="882" spans="16:16">
      <c r="P882" s="7"/>
    </row>
    <row r="883" spans="16:16">
      <c r="P883" s="7"/>
    </row>
    <row r="884" spans="16:16">
      <c r="P884" s="7"/>
    </row>
    <row r="885" spans="16:16">
      <c r="P885" s="7"/>
    </row>
    <row r="886" spans="16:16">
      <c r="P886" s="7"/>
    </row>
    <row r="887" spans="16:16">
      <c r="P887" s="7"/>
    </row>
    <row r="888" spans="16:16">
      <c r="P888" s="7"/>
    </row>
    <row r="889" spans="16:16">
      <c r="P889" s="7"/>
    </row>
    <row r="890" spans="16:16">
      <c r="P890" s="7"/>
    </row>
    <row r="891" spans="16:16">
      <c r="P891" s="7"/>
    </row>
    <row r="892" spans="16:16">
      <c r="P892" s="7"/>
    </row>
    <row r="893" spans="16:16">
      <c r="P893" s="7"/>
    </row>
    <row r="894" spans="16:16">
      <c r="P894" s="7"/>
    </row>
    <row r="895" spans="16:16">
      <c r="P895" s="7"/>
    </row>
    <row r="896" spans="16:16">
      <c r="P896" s="7"/>
    </row>
    <row r="897" spans="16:16">
      <c r="P897" s="7"/>
    </row>
    <row r="898" spans="16:16">
      <c r="P898" s="7"/>
    </row>
    <row r="899" spans="16:16">
      <c r="P899" s="7"/>
    </row>
    <row r="900" spans="16:16">
      <c r="P900" s="7"/>
    </row>
    <row r="901" spans="16:16">
      <c r="P901" s="7"/>
    </row>
    <row r="902" spans="16:16">
      <c r="P902" s="7"/>
    </row>
    <row r="903" spans="16:16">
      <c r="P903" s="7"/>
    </row>
    <row r="904" spans="16:16">
      <c r="P904" s="7"/>
    </row>
    <row r="905" spans="16:16">
      <c r="P905" s="7"/>
    </row>
    <row r="906" spans="16:16">
      <c r="P906" s="7"/>
    </row>
    <row r="907" spans="16:16">
      <c r="P907" s="7"/>
    </row>
    <row r="908" spans="16:16">
      <c r="P908" s="7"/>
    </row>
    <row r="909" spans="16:16">
      <c r="P909" s="7"/>
    </row>
    <row r="910" spans="16:16">
      <c r="P910" s="7"/>
    </row>
    <row r="911" spans="16:16">
      <c r="P911" s="7"/>
    </row>
    <row r="912" spans="16:16">
      <c r="P912" s="7"/>
    </row>
    <row r="913" spans="16:16">
      <c r="P913" s="7"/>
    </row>
    <row r="914" spans="16:16">
      <c r="P914" s="7"/>
    </row>
    <row r="915" spans="16:16">
      <c r="P915" s="7"/>
    </row>
    <row r="916" spans="16:16">
      <c r="P916" s="7"/>
    </row>
    <row r="917" spans="16:16">
      <c r="P917" s="7"/>
    </row>
    <row r="918" spans="16:16">
      <c r="P918" s="7"/>
    </row>
    <row r="919" spans="16:16">
      <c r="P919" s="7"/>
    </row>
    <row r="920" spans="16:16">
      <c r="P920" s="7"/>
    </row>
    <row r="921" spans="16:16">
      <c r="P921" s="7"/>
    </row>
    <row r="922" spans="16:16">
      <c r="P922" s="7"/>
    </row>
    <row r="923" spans="16:16">
      <c r="P923" s="7"/>
    </row>
    <row r="924" spans="16:16">
      <c r="P924" s="7"/>
    </row>
    <row r="925" spans="16:16">
      <c r="P925" s="7"/>
    </row>
    <row r="926" spans="16:16">
      <c r="P926" s="7"/>
    </row>
    <row r="927" spans="16:16">
      <c r="P927" s="7"/>
    </row>
    <row r="928" spans="16:16">
      <c r="P928" s="7"/>
    </row>
    <row r="929" spans="16:16">
      <c r="P929" s="7"/>
    </row>
    <row r="930" spans="16:16">
      <c r="P930" s="7"/>
    </row>
    <row r="931" spans="16:16">
      <c r="P931" s="7"/>
    </row>
    <row r="932" spans="16:16">
      <c r="P932" s="7"/>
    </row>
    <row r="933" spans="16:16">
      <c r="P933" s="7"/>
    </row>
    <row r="934" spans="16:16">
      <c r="P934" s="7"/>
    </row>
    <row r="935" spans="16:16">
      <c r="P935" s="7"/>
    </row>
    <row r="936" spans="16:16">
      <c r="P936" s="7"/>
    </row>
    <row r="937" spans="16:16">
      <c r="P937" s="7"/>
    </row>
    <row r="938" spans="16:16">
      <c r="P938" s="7"/>
    </row>
    <row r="939" spans="16:16">
      <c r="P939" s="7"/>
    </row>
    <row r="940" spans="16:16">
      <c r="P940" s="7"/>
    </row>
    <row r="941" spans="16:16">
      <c r="P941" s="7"/>
    </row>
    <row r="942" spans="16:16">
      <c r="P942" s="7"/>
    </row>
    <row r="943" spans="16:16">
      <c r="P943" s="7"/>
    </row>
    <row r="944" spans="16:16">
      <c r="P944" s="7"/>
    </row>
    <row r="945" spans="16:16">
      <c r="P945" s="7"/>
    </row>
    <row r="946" spans="16:16">
      <c r="P946" s="7"/>
    </row>
    <row r="947" spans="16:16">
      <c r="P947" s="7"/>
    </row>
    <row r="948" spans="16:16">
      <c r="P948" s="7"/>
    </row>
    <row r="949" spans="16:16">
      <c r="P949" s="7"/>
    </row>
    <row r="950" spans="16:16">
      <c r="P950" s="7"/>
    </row>
    <row r="951" spans="16:16">
      <c r="P951" s="7"/>
    </row>
    <row r="952" spans="16:16">
      <c r="P952" s="7"/>
    </row>
    <row r="953" spans="16:16">
      <c r="P953" s="7"/>
    </row>
    <row r="954" spans="16:16">
      <c r="P954" s="7"/>
    </row>
    <row r="955" spans="16:16">
      <c r="P955" s="7"/>
    </row>
    <row r="956" spans="16:16">
      <c r="P956" s="7"/>
    </row>
    <row r="957" spans="16:16">
      <c r="P957" s="7"/>
    </row>
    <row r="958" spans="16:16">
      <c r="P958" s="7"/>
    </row>
    <row r="959" spans="16:16">
      <c r="P959" s="7"/>
    </row>
    <row r="960" spans="16:16">
      <c r="P960" s="7"/>
    </row>
    <row r="961" spans="16:16">
      <c r="P961" s="7"/>
    </row>
    <row r="962" spans="16:16">
      <c r="P962" s="7"/>
    </row>
    <row r="963" spans="16:16">
      <c r="P963" s="7"/>
    </row>
    <row r="964" spans="16:16">
      <c r="P964" s="7"/>
    </row>
    <row r="965" spans="16:16">
      <c r="P965" s="7"/>
    </row>
    <row r="966" spans="16:16">
      <c r="P966" s="7"/>
    </row>
    <row r="967" spans="16:16">
      <c r="P967" s="7"/>
    </row>
    <row r="968" spans="16:16">
      <c r="P968" s="7"/>
    </row>
    <row r="969" spans="16:16">
      <c r="P969" s="7"/>
    </row>
    <row r="970" spans="16:16">
      <c r="P970" s="7"/>
    </row>
    <row r="971" spans="16:16">
      <c r="P971" s="7"/>
    </row>
    <row r="972" spans="16:16">
      <c r="P972" s="7"/>
    </row>
    <row r="973" spans="16:16">
      <c r="P973" s="7"/>
    </row>
    <row r="974" spans="16:16">
      <c r="P974" s="7"/>
    </row>
    <row r="975" spans="16:16">
      <c r="P975" s="7"/>
    </row>
    <row r="976" spans="16:16">
      <c r="P976" s="7"/>
    </row>
    <row r="977" spans="16:16">
      <c r="P977" s="7"/>
    </row>
    <row r="978" spans="16:16">
      <c r="P978" s="7"/>
    </row>
    <row r="979" spans="16:16">
      <c r="P979" s="7"/>
    </row>
    <row r="980" spans="16:16">
      <c r="P980" s="7"/>
    </row>
    <row r="981" spans="16:16">
      <c r="P981" s="7"/>
    </row>
    <row r="982" spans="16:16">
      <c r="P982" s="7"/>
    </row>
    <row r="983" spans="16:16">
      <c r="P983" s="7"/>
    </row>
    <row r="984" spans="16:16">
      <c r="P984" s="7"/>
    </row>
    <row r="985" spans="16:16">
      <c r="P985" s="7"/>
    </row>
    <row r="986" spans="16:16">
      <c r="P986" s="7"/>
    </row>
    <row r="987" spans="16:16">
      <c r="P987" s="7"/>
    </row>
    <row r="988" spans="16:16">
      <c r="P988" s="7"/>
    </row>
    <row r="989" spans="16:16">
      <c r="P989" s="7"/>
    </row>
    <row r="990" spans="16:16">
      <c r="P990" s="7"/>
    </row>
    <row r="991" spans="16:16">
      <c r="P991" s="7"/>
    </row>
    <row r="992" spans="16:16">
      <c r="P992" s="7"/>
    </row>
    <row r="993" spans="16:16">
      <c r="P993" s="7"/>
    </row>
    <row r="994" spans="16:16">
      <c r="P994" s="7"/>
    </row>
    <row r="995" spans="16:16">
      <c r="P995" s="7"/>
    </row>
    <row r="996" spans="16:16">
      <c r="P996" s="7"/>
    </row>
    <row r="997" spans="16:16">
      <c r="P997" s="7"/>
    </row>
    <row r="998" spans="16:16">
      <c r="P998" s="7"/>
    </row>
    <row r="999" spans="16:16">
      <c r="P999" s="7"/>
    </row>
    <row r="1000" spans="16:16">
      <c r="P1000" s="7"/>
    </row>
  </sheetData>
  <sortState ref="A2:AC1002">
    <sortCondition descending="1" ref="A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334F-9012-E44F-B210-7769CE1D2E42}">
  <dimension ref="A1:H73"/>
  <sheetViews>
    <sheetView zoomScale="138" zoomScaleNormal="138" workbookViewId="0">
      <selection sqref="A1:XFD1048576"/>
    </sheetView>
  </sheetViews>
  <sheetFormatPr baseColWidth="10" defaultRowHeight="16"/>
  <cols>
    <col min="1" max="1" width="16.83203125" customWidth="1"/>
    <col min="2" max="2" width="17.83203125" customWidth="1"/>
    <col min="3" max="6" width="10.83203125" style="9"/>
    <col min="7" max="7" width="12.5" style="9" customWidth="1"/>
    <col min="8" max="8" width="10.83203125" style="10"/>
  </cols>
  <sheetData>
    <row r="1" spans="1:8" s="11" customFormat="1" ht="35" thickBot="1">
      <c r="A1" s="18" t="s">
        <v>142</v>
      </c>
      <c r="B1" s="18" t="s">
        <v>143</v>
      </c>
      <c r="C1" s="19" t="s">
        <v>140</v>
      </c>
      <c r="D1" s="20" t="s">
        <v>148</v>
      </c>
      <c r="E1" s="20" t="s">
        <v>149</v>
      </c>
      <c r="F1" s="19" t="s">
        <v>9</v>
      </c>
      <c r="G1" s="19" t="s">
        <v>144</v>
      </c>
      <c r="H1" s="19" t="s">
        <v>145</v>
      </c>
    </row>
    <row r="2" spans="1:8">
      <c r="A2" s="12" t="s">
        <v>84</v>
      </c>
      <c r="B2" s="12" t="s">
        <v>85</v>
      </c>
      <c r="C2" s="13">
        <v>0.66666666666666663</v>
      </c>
      <c r="D2" s="13">
        <v>0.33333333333333331</v>
      </c>
      <c r="E2" s="13">
        <v>0.83333333333333337</v>
      </c>
      <c r="F2" s="13">
        <v>0.66666666666666663</v>
      </c>
      <c r="G2" s="13">
        <v>0.7857142857142857</v>
      </c>
      <c r="H2" s="14">
        <v>3.2857142857142856</v>
      </c>
    </row>
    <row r="3" spans="1:8">
      <c r="A3" s="15" t="s">
        <v>75</v>
      </c>
      <c r="B3" s="15" t="s">
        <v>76</v>
      </c>
      <c r="C3" s="16">
        <v>0</v>
      </c>
      <c r="D3" s="16">
        <v>0.73333333333333328</v>
      </c>
      <c r="E3" s="16">
        <v>0.83333333333333337</v>
      </c>
      <c r="F3" s="16">
        <v>0.66666666666666663</v>
      </c>
      <c r="G3" s="16">
        <v>0.7857142857142857</v>
      </c>
      <c r="H3" s="17">
        <v>3.019047619047619</v>
      </c>
    </row>
    <row r="4" spans="1:8">
      <c r="A4" s="15" t="s">
        <v>113</v>
      </c>
      <c r="B4" s="15" t="s">
        <v>114</v>
      </c>
      <c r="C4" s="16">
        <v>0</v>
      </c>
      <c r="D4" s="16">
        <v>0.66666666666666663</v>
      </c>
      <c r="E4" s="16">
        <v>0.83333333333333337</v>
      </c>
      <c r="F4" s="16">
        <v>0.66666666666666663</v>
      </c>
      <c r="G4" s="16">
        <v>0.6428571428571429</v>
      </c>
      <c r="H4" s="17">
        <v>2.8095238095238093</v>
      </c>
    </row>
    <row r="5" spans="1:8">
      <c r="A5" s="15" t="s">
        <v>29</v>
      </c>
      <c r="B5" s="15" t="s">
        <v>31</v>
      </c>
      <c r="C5" s="16">
        <v>0</v>
      </c>
      <c r="D5" s="16">
        <v>0.8</v>
      </c>
      <c r="E5" s="16">
        <v>0.83333333333333337</v>
      </c>
      <c r="F5" s="16">
        <v>0.66666666666666663</v>
      </c>
      <c r="G5" s="16">
        <v>0.42857142857142855</v>
      </c>
      <c r="H5" s="17">
        <v>2.7285714285714286</v>
      </c>
    </row>
    <row r="6" spans="1:8">
      <c r="A6" s="15" t="s">
        <v>18</v>
      </c>
      <c r="B6" s="15" t="s">
        <v>19</v>
      </c>
      <c r="C6" s="16">
        <v>0</v>
      </c>
      <c r="D6" s="16">
        <v>0.66666666666666663</v>
      </c>
      <c r="E6" s="16">
        <v>1</v>
      </c>
      <c r="F6" s="16">
        <v>0.66666666666666663</v>
      </c>
      <c r="G6" s="16">
        <v>0.2857142857142857</v>
      </c>
      <c r="H6" s="17">
        <v>2.6190476190476186</v>
      </c>
    </row>
    <row r="7" spans="1:8">
      <c r="A7" s="15" t="s">
        <v>27</v>
      </c>
      <c r="B7" s="15" t="s">
        <v>28</v>
      </c>
      <c r="C7" s="16">
        <v>0</v>
      </c>
      <c r="D7" s="16">
        <v>0.2</v>
      </c>
      <c r="E7" s="16">
        <v>0.66666666666666663</v>
      </c>
      <c r="F7" s="16">
        <v>0.66666666666666663</v>
      </c>
      <c r="G7" s="16">
        <v>1</v>
      </c>
      <c r="H7" s="17">
        <v>2.5333333333333332</v>
      </c>
    </row>
    <row r="8" spans="1:8">
      <c r="A8" s="15" t="s">
        <v>29</v>
      </c>
      <c r="B8" s="15" t="s">
        <v>33</v>
      </c>
      <c r="C8" s="16">
        <v>0</v>
      </c>
      <c r="D8" s="16">
        <v>0.8</v>
      </c>
      <c r="E8" s="16">
        <v>0.83333333333333337</v>
      </c>
      <c r="F8" s="16">
        <v>0.66666666666666663</v>
      </c>
      <c r="G8" s="16">
        <v>0.21428571428571427</v>
      </c>
      <c r="H8" s="17">
        <v>2.5142857142857147</v>
      </c>
    </row>
    <row r="9" spans="1:8">
      <c r="A9" s="15" t="s">
        <v>39</v>
      </c>
      <c r="B9" s="15" t="s">
        <v>40</v>
      </c>
      <c r="C9" s="16">
        <v>0.33333333333333331</v>
      </c>
      <c r="D9" s="16">
        <v>0.73333333333333328</v>
      </c>
      <c r="E9" s="16">
        <v>0.66666666666666663</v>
      </c>
      <c r="F9" s="16">
        <v>0.66666666666666663</v>
      </c>
      <c r="G9" s="16">
        <v>0</v>
      </c>
      <c r="H9" s="17">
        <v>2.4</v>
      </c>
    </row>
    <row r="10" spans="1:8">
      <c r="A10" s="15" t="s">
        <v>67</v>
      </c>
      <c r="B10" s="15" t="s">
        <v>68</v>
      </c>
      <c r="C10" s="16">
        <v>0.33333333333333331</v>
      </c>
      <c r="D10" s="16">
        <v>0.13333333333333333</v>
      </c>
      <c r="E10" s="16">
        <v>0.83333333333333337</v>
      </c>
      <c r="F10" s="16">
        <v>0.66666666666666663</v>
      </c>
      <c r="G10" s="16">
        <v>0.42857142857142855</v>
      </c>
      <c r="H10" s="17">
        <v>2.3952380952380952</v>
      </c>
    </row>
    <row r="11" spans="1:8">
      <c r="A11" s="15" t="s">
        <v>70</v>
      </c>
      <c r="B11" s="15" t="s">
        <v>147</v>
      </c>
      <c r="C11" s="16">
        <v>0</v>
      </c>
      <c r="D11" s="16">
        <v>0.8666666666666667</v>
      </c>
      <c r="E11" s="16">
        <v>0.83333333333333337</v>
      </c>
      <c r="F11" s="16">
        <v>0.66666666666666663</v>
      </c>
      <c r="G11" s="16">
        <v>0</v>
      </c>
      <c r="H11" s="17">
        <v>2.3666666666666667</v>
      </c>
    </row>
    <row r="12" spans="1:8">
      <c r="A12" s="15" t="s">
        <v>100</v>
      </c>
      <c r="B12" s="15" t="s">
        <v>101</v>
      </c>
      <c r="C12" s="16">
        <v>0</v>
      </c>
      <c r="D12" s="16">
        <v>0.6</v>
      </c>
      <c r="E12" s="16">
        <v>0.66666666666666663</v>
      </c>
      <c r="F12" s="16">
        <v>0.66666666666666663</v>
      </c>
      <c r="G12" s="16">
        <v>0.42857142857142855</v>
      </c>
      <c r="H12" s="17">
        <v>2.3619047619047615</v>
      </c>
    </row>
    <row r="13" spans="1:8">
      <c r="A13" s="15" t="s">
        <v>57</v>
      </c>
      <c r="B13" s="15" t="s">
        <v>58</v>
      </c>
      <c r="C13" s="16">
        <v>0</v>
      </c>
      <c r="D13" s="16">
        <v>0</v>
      </c>
      <c r="E13" s="16">
        <v>0.83333333333333337</v>
      </c>
      <c r="F13" s="16">
        <v>0.66666666666666663</v>
      </c>
      <c r="G13" s="16">
        <v>0.8571428571428571</v>
      </c>
      <c r="H13" s="17">
        <v>2.3571428571428572</v>
      </c>
    </row>
    <row r="14" spans="1:8">
      <c r="A14" s="15" t="s">
        <v>35</v>
      </c>
      <c r="B14" s="15" t="s">
        <v>36</v>
      </c>
      <c r="C14" s="16">
        <v>0.66666666666666663</v>
      </c>
      <c r="D14" s="16">
        <v>0.66666666666666663</v>
      </c>
      <c r="E14" s="16">
        <v>1</v>
      </c>
      <c r="F14" s="16">
        <v>0</v>
      </c>
      <c r="G14" s="16">
        <v>0</v>
      </c>
      <c r="H14" s="17">
        <v>2.333333333333333</v>
      </c>
    </row>
    <row r="15" spans="1:8">
      <c r="A15" s="15" t="s">
        <v>70</v>
      </c>
      <c r="B15" s="15" t="s">
        <v>72</v>
      </c>
      <c r="C15" s="16">
        <v>0</v>
      </c>
      <c r="D15" s="16">
        <v>0.8</v>
      </c>
      <c r="E15" s="16">
        <v>0.83333333333333337</v>
      </c>
      <c r="F15" s="16">
        <v>0.66666666666666663</v>
      </c>
      <c r="G15" s="16">
        <v>0</v>
      </c>
      <c r="H15" s="17">
        <v>2.3000000000000003</v>
      </c>
    </row>
    <row r="16" spans="1:8">
      <c r="A16" s="15" t="s">
        <v>117</v>
      </c>
      <c r="B16" s="15" t="s">
        <v>72</v>
      </c>
      <c r="C16" s="16">
        <v>0</v>
      </c>
      <c r="D16" s="16">
        <v>0.6</v>
      </c>
      <c r="E16" s="16">
        <v>1</v>
      </c>
      <c r="F16" s="16">
        <v>0.66666666666666663</v>
      </c>
      <c r="G16" s="16">
        <v>0</v>
      </c>
      <c r="H16" s="17">
        <v>2.2666666666666666</v>
      </c>
    </row>
    <row r="17" spans="1:8">
      <c r="A17" s="15" t="s">
        <v>23</v>
      </c>
      <c r="B17" s="15" t="s">
        <v>146</v>
      </c>
      <c r="C17" s="16">
        <v>0</v>
      </c>
      <c r="D17" s="16">
        <v>0</v>
      </c>
      <c r="E17" s="16">
        <v>0.66666666666666663</v>
      </c>
      <c r="F17" s="16">
        <v>0.66666666666666663</v>
      </c>
      <c r="G17" s="16">
        <v>0.92857142857142905</v>
      </c>
      <c r="H17" s="17">
        <v>2.2619047619047623</v>
      </c>
    </row>
    <row r="18" spans="1:8">
      <c r="A18" s="15" t="s">
        <v>90</v>
      </c>
      <c r="B18" s="15" t="s">
        <v>91</v>
      </c>
      <c r="C18" s="16">
        <v>0</v>
      </c>
      <c r="D18" s="16">
        <v>0</v>
      </c>
      <c r="E18" s="16">
        <v>0.66666666666666663</v>
      </c>
      <c r="F18" s="16">
        <v>0.66666666666666663</v>
      </c>
      <c r="G18" s="16">
        <v>0.9285714285714286</v>
      </c>
      <c r="H18" s="17">
        <v>2.2619047619047619</v>
      </c>
    </row>
    <row r="19" spans="1:8">
      <c r="A19" s="15" t="s">
        <v>29</v>
      </c>
      <c r="B19" s="15" t="s">
        <v>34</v>
      </c>
      <c r="C19" s="16">
        <v>0</v>
      </c>
      <c r="D19" s="16">
        <v>0.73333333333333328</v>
      </c>
      <c r="E19" s="16">
        <v>0.83333333333333337</v>
      </c>
      <c r="F19" s="16">
        <v>0.66666666666666663</v>
      </c>
      <c r="G19" s="16">
        <v>0</v>
      </c>
      <c r="H19" s="17">
        <v>2.2333333333333334</v>
      </c>
    </row>
    <row r="20" spans="1:8">
      <c r="A20" s="15" t="s">
        <v>129</v>
      </c>
      <c r="B20" s="15" t="s">
        <v>130</v>
      </c>
      <c r="C20" s="16">
        <v>0.33333333333333331</v>
      </c>
      <c r="D20" s="16">
        <v>6.6666666666666666E-2</v>
      </c>
      <c r="E20" s="16">
        <v>0.83333333333333337</v>
      </c>
      <c r="F20" s="16">
        <v>1</v>
      </c>
      <c r="G20" s="16">
        <v>0</v>
      </c>
      <c r="H20" s="17">
        <v>2.2333333333333334</v>
      </c>
    </row>
    <row r="21" spans="1:8">
      <c r="A21" s="15" t="s">
        <v>57</v>
      </c>
      <c r="B21" s="15" t="s">
        <v>59</v>
      </c>
      <c r="C21" s="16">
        <v>0</v>
      </c>
      <c r="D21" s="16">
        <v>0</v>
      </c>
      <c r="E21" s="16">
        <v>0.66666666666666663</v>
      </c>
      <c r="F21" s="16">
        <v>0.66666666666666663</v>
      </c>
      <c r="G21" s="16">
        <v>0.8571428571428571</v>
      </c>
      <c r="H21" s="17">
        <v>2.1904761904761902</v>
      </c>
    </row>
    <row r="22" spans="1:8">
      <c r="A22" s="15" t="s">
        <v>92</v>
      </c>
      <c r="B22" s="15" t="s">
        <v>93</v>
      </c>
      <c r="C22" s="16">
        <v>0.33333333333333331</v>
      </c>
      <c r="D22" s="16">
        <v>0.33333333333333331</v>
      </c>
      <c r="E22" s="16">
        <v>0.83333333333333337</v>
      </c>
      <c r="F22" s="16">
        <v>0.66666666666666663</v>
      </c>
      <c r="G22" s="16">
        <v>0</v>
      </c>
      <c r="H22" s="17">
        <v>2.1666666666666665</v>
      </c>
    </row>
    <row r="23" spans="1:8">
      <c r="A23" s="15" t="s">
        <v>60</v>
      </c>
      <c r="B23" s="15" t="s">
        <v>63</v>
      </c>
      <c r="C23" s="16">
        <v>0</v>
      </c>
      <c r="D23" s="16">
        <v>0.66666666666666663</v>
      </c>
      <c r="E23" s="16">
        <v>0.83333333333333337</v>
      </c>
      <c r="F23" s="16">
        <v>0.66666666666666663</v>
      </c>
      <c r="G23" s="16">
        <v>0</v>
      </c>
      <c r="H23" s="17">
        <v>2.1666666666666665</v>
      </c>
    </row>
    <row r="24" spans="1:8">
      <c r="A24" s="15" t="s">
        <v>60</v>
      </c>
      <c r="B24" s="15" t="s">
        <v>61</v>
      </c>
      <c r="C24" s="16">
        <v>0.33333333333333331</v>
      </c>
      <c r="D24" s="16">
        <v>0.26666666666666666</v>
      </c>
      <c r="E24" s="16">
        <v>0.83333333333333337</v>
      </c>
      <c r="F24" s="16">
        <v>0.66666666666666663</v>
      </c>
      <c r="G24" s="16">
        <v>0</v>
      </c>
      <c r="H24" s="17">
        <v>2.1</v>
      </c>
    </row>
    <row r="25" spans="1:8">
      <c r="A25" s="15" t="s">
        <v>97</v>
      </c>
      <c r="B25" s="15" t="s">
        <v>99</v>
      </c>
      <c r="C25" s="16">
        <v>0</v>
      </c>
      <c r="D25" s="16">
        <v>0.2</v>
      </c>
      <c r="E25" s="16">
        <v>0.5</v>
      </c>
      <c r="F25" s="16">
        <v>1</v>
      </c>
      <c r="G25" s="16">
        <v>0.35714285714285715</v>
      </c>
      <c r="H25" s="17">
        <v>2.0571428571428569</v>
      </c>
    </row>
    <row r="26" spans="1:8">
      <c r="A26" s="15" t="s">
        <v>104</v>
      </c>
      <c r="B26" s="15" t="s">
        <v>105</v>
      </c>
      <c r="C26" s="16">
        <v>0</v>
      </c>
      <c r="D26" s="16">
        <v>0.46666666666666667</v>
      </c>
      <c r="E26" s="16">
        <v>0.83333333333333337</v>
      </c>
      <c r="F26" s="16">
        <v>0.33333333333333331</v>
      </c>
      <c r="G26" s="16">
        <v>0.35714285714285715</v>
      </c>
      <c r="H26" s="17">
        <v>1.9904761904761905</v>
      </c>
    </row>
    <row r="27" spans="1:8">
      <c r="A27" s="15" t="s">
        <v>73</v>
      </c>
      <c r="B27" s="15" t="s">
        <v>74</v>
      </c>
      <c r="C27" s="16">
        <v>0</v>
      </c>
      <c r="D27" s="16">
        <v>0.13333333333333333</v>
      </c>
      <c r="E27" s="16">
        <v>0.5</v>
      </c>
      <c r="F27" s="16">
        <v>0.66666666666666663</v>
      </c>
      <c r="G27" s="16">
        <v>0.6428571428571429</v>
      </c>
      <c r="H27" s="17">
        <v>1.9428571428571426</v>
      </c>
    </row>
    <row r="28" spans="1:8">
      <c r="A28" s="15" t="s">
        <v>42</v>
      </c>
      <c r="B28" s="15" t="s">
        <v>43</v>
      </c>
      <c r="C28" s="16">
        <v>0</v>
      </c>
      <c r="D28" s="16">
        <v>0</v>
      </c>
      <c r="E28" s="16">
        <v>0.83333333333333337</v>
      </c>
      <c r="F28" s="16">
        <v>0.66666666666666663</v>
      </c>
      <c r="G28" s="16">
        <v>0.35714285714285715</v>
      </c>
      <c r="H28" s="17">
        <v>1.8571428571428572</v>
      </c>
    </row>
    <row r="29" spans="1:8">
      <c r="A29" s="15" t="s">
        <v>45</v>
      </c>
      <c r="B29" s="15" t="s">
        <v>46</v>
      </c>
      <c r="C29" s="16">
        <v>0</v>
      </c>
      <c r="D29" s="16">
        <v>0</v>
      </c>
      <c r="E29" s="16">
        <v>0.83333333333333337</v>
      </c>
      <c r="F29" s="16">
        <v>0</v>
      </c>
      <c r="G29" s="16">
        <v>1</v>
      </c>
      <c r="H29" s="17">
        <v>1.8333333333333335</v>
      </c>
    </row>
    <row r="30" spans="1:8">
      <c r="A30" s="15" t="s">
        <v>92</v>
      </c>
      <c r="B30" s="15" t="s">
        <v>94</v>
      </c>
      <c r="C30" s="16">
        <v>0</v>
      </c>
      <c r="D30" s="16">
        <v>0.33333333333333331</v>
      </c>
      <c r="E30" s="16">
        <v>0.83333333333333337</v>
      </c>
      <c r="F30" s="16">
        <v>0.66666666666666663</v>
      </c>
      <c r="G30" s="16">
        <v>0</v>
      </c>
      <c r="H30" s="17">
        <v>1.8333333333333335</v>
      </c>
    </row>
    <row r="31" spans="1:8">
      <c r="A31" s="15" t="s">
        <v>60</v>
      </c>
      <c r="B31" s="15" t="s">
        <v>66</v>
      </c>
      <c r="C31" s="16">
        <v>0</v>
      </c>
      <c r="D31" s="16">
        <v>0.33333333333333331</v>
      </c>
      <c r="E31" s="16">
        <v>0.83333333333333337</v>
      </c>
      <c r="F31" s="16">
        <v>0.66666666666666663</v>
      </c>
      <c r="G31" s="16">
        <v>0</v>
      </c>
      <c r="H31" s="17">
        <v>1.8333333333333335</v>
      </c>
    </row>
    <row r="32" spans="1:8">
      <c r="A32" s="15" t="s">
        <v>60</v>
      </c>
      <c r="B32" s="15" t="s">
        <v>65</v>
      </c>
      <c r="C32" s="16">
        <v>0</v>
      </c>
      <c r="D32" s="16">
        <v>0.26666666666666666</v>
      </c>
      <c r="E32" s="16">
        <v>0.83333333333333337</v>
      </c>
      <c r="F32" s="16">
        <v>0.66666666666666663</v>
      </c>
      <c r="G32" s="16">
        <v>0</v>
      </c>
      <c r="H32" s="17">
        <v>1.7666666666666666</v>
      </c>
    </row>
    <row r="33" spans="1:8">
      <c r="A33" s="15" t="s">
        <v>97</v>
      </c>
      <c r="B33" s="15" t="s">
        <v>98</v>
      </c>
      <c r="C33" s="16">
        <v>0</v>
      </c>
      <c r="D33" s="16">
        <v>0.2</v>
      </c>
      <c r="E33" s="16">
        <v>0.83333333333333337</v>
      </c>
      <c r="F33" s="16">
        <v>0.66666666666666663</v>
      </c>
      <c r="G33" s="16">
        <v>0</v>
      </c>
      <c r="H33" s="17">
        <v>1.7000000000000002</v>
      </c>
    </row>
    <row r="34" spans="1:8">
      <c r="A34" s="15" t="s">
        <v>82</v>
      </c>
      <c r="B34" s="15" t="s">
        <v>83</v>
      </c>
      <c r="C34" s="16">
        <v>0</v>
      </c>
      <c r="D34" s="16">
        <v>6.6666666666666666E-2</v>
      </c>
      <c r="E34" s="16">
        <v>0.66666666666666663</v>
      </c>
      <c r="F34" s="16">
        <v>0</v>
      </c>
      <c r="G34" s="16">
        <v>0.9285714285714286</v>
      </c>
      <c r="H34" s="17">
        <v>1.6619047619047618</v>
      </c>
    </row>
    <row r="35" spans="1:8">
      <c r="A35" s="15" t="s">
        <v>80</v>
      </c>
      <c r="B35" s="15" t="s">
        <v>81</v>
      </c>
      <c r="C35" s="16">
        <v>0</v>
      </c>
      <c r="D35" s="16">
        <v>0.13333333333333333</v>
      </c>
      <c r="E35" s="16">
        <v>0.83333333333333337</v>
      </c>
      <c r="F35" s="16">
        <v>0.66666666666666663</v>
      </c>
      <c r="G35" s="16">
        <v>0</v>
      </c>
      <c r="H35" s="17">
        <v>1.6333333333333333</v>
      </c>
    </row>
    <row r="36" spans="1:8">
      <c r="A36" s="15" t="s">
        <v>60</v>
      </c>
      <c r="B36" s="15" t="s">
        <v>62</v>
      </c>
      <c r="C36" s="16">
        <v>0</v>
      </c>
      <c r="D36" s="16">
        <v>0.13333333333333333</v>
      </c>
      <c r="E36" s="16">
        <v>0.83333333333333337</v>
      </c>
      <c r="F36" s="16">
        <v>0.66666666666666663</v>
      </c>
      <c r="G36" s="16">
        <v>0</v>
      </c>
      <c r="H36" s="17">
        <v>1.6333333333333333</v>
      </c>
    </row>
    <row r="37" spans="1:8">
      <c r="A37" s="15" t="s">
        <v>29</v>
      </c>
      <c r="B37" s="15" t="s">
        <v>30</v>
      </c>
      <c r="C37" s="16">
        <v>0</v>
      </c>
      <c r="D37" s="16">
        <v>6.6666666666666666E-2</v>
      </c>
      <c r="E37" s="16">
        <v>0.83333333333333337</v>
      </c>
      <c r="F37" s="16">
        <v>0.66666666666666663</v>
      </c>
      <c r="G37" s="16">
        <v>0</v>
      </c>
      <c r="H37" s="17">
        <v>1.5666666666666667</v>
      </c>
    </row>
    <row r="38" spans="1:8">
      <c r="A38" s="15" t="s">
        <v>29</v>
      </c>
      <c r="B38" s="15" t="s">
        <v>32</v>
      </c>
      <c r="C38" s="16">
        <v>0</v>
      </c>
      <c r="D38" s="16">
        <v>6.6666666666666666E-2</v>
      </c>
      <c r="E38" s="16">
        <v>0.83333333333333337</v>
      </c>
      <c r="F38" s="16">
        <v>0.66666666666666663</v>
      </c>
      <c r="G38" s="16">
        <v>0</v>
      </c>
      <c r="H38" s="17">
        <v>1.5666666666666667</v>
      </c>
    </row>
    <row r="39" spans="1:8">
      <c r="A39" s="15" t="s">
        <v>115</v>
      </c>
      <c r="B39" s="15" t="s">
        <v>116</v>
      </c>
      <c r="C39" s="16">
        <v>0</v>
      </c>
      <c r="D39" s="16">
        <v>0.2</v>
      </c>
      <c r="E39" s="16">
        <v>0.66666666666666663</v>
      </c>
      <c r="F39" s="16">
        <v>0.66666666666666663</v>
      </c>
      <c r="G39" s="16">
        <v>0</v>
      </c>
      <c r="H39" s="17">
        <v>1.5333333333333332</v>
      </c>
    </row>
    <row r="40" spans="1:8">
      <c r="A40" s="15" t="s">
        <v>60</v>
      </c>
      <c r="B40" s="15" t="s">
        <v>64</v>
      </c>
      <c r="C40" s="16">
        <v>0</v>
      </c>
      <c r="D40" s="16">
        <v>0</v>
      </c>
      <c r="E40" s="16">
        <v>0.83333333333333337</v>
      </c>
      <c r="F40" s="16">
        <v>0.66666666666666663</v>
      </c>
      <c r="G40" s="16">
        <v>0</v>
      </c>
      <c r="H40" s="17">
        <v>1.5</v>
      </c>
    </row>
    <row r="41" spans="1:8">
      <c r="A41" s="15" t="s">
        <v>108</v>
      </c>
      <c r="B41" s="15" t="s">
        <v>109</v>
      </c>
      <c r="C41" s="16">
        <v>0</v>
      </c>
      <c r="D41" s="16">
        <v>0</v>
      </c>
      <c r="E41" s="16">
        <v>0.5</v>
      </c>
      <c r="F41" s="16">
        <v>0</v>
      </c>
      <c r="G41" s="16">
        <v>1</v>
      </c>
      <c r="H41" s="17">
        <v>1.5</v>
      </c>
    </row>
    <row r="42" spans="1:8">
      <c r="A42" s="15" t="s">
        <v>121</v>
      </c>
      <c r="B42" s="15" t="s">
        <v>122</v>
      </c>
      <c r="C42" s="16">
        <v>0</v>
      </c>
      <c r="D42" s="16">
        <v>0.13333333333333333</v>
      </c>
      <c r="E42" s="16">
        <v>0.66666666666666663</v>
      </c>
      <c r="F42" s="16">
        <v>0.66666666666666663</v>
      </c>
      <c r="G42" s="16">
        <v>0</v>
      </c>
      <c r="H42" s="17">
        <v>1.4666666666666666</v>
      </c>
    </row>
    <row r="43" spans="1:8">
      <c r="A43" s="15" t="s">
        <v>121</v>
      </c>
      <c r="B43" s="15" t="s">
        <v>123</v>
      </c>
      <c r="C43" s="16">
        <v>0</v>
      </c>
      <c r="D43" s="16">
        <v>0.13333333333333333</v>
      </c>
      <c r="E43" s="16">
        <v>0.66666666666666663</v>
      </c>
      <c r="F43" s="16">
        <v>0.66666666666666663</v>
      </c>
      <c r="G43" s="16">
        <v>0</v>
      </c>
      <c r="H43" s="17">
        <v>1.4666666666666666</v>
      </c>
    </row>
    <row r="44" spans="1:8">
      <c r="A44" s="15" t="s">
        <v>121</v>
      </c>
      <c r="B44" s="15" t="s">
        <v>124</v>
      </c>
      <c r="C44" s="16">
        <v>0</v>
      </c>
      <c r="D44" s="16">
        <v>0.13333333333333333</v>
      </c>
      <c r="E44" s="16">
        <v>0.66666666666666663</v>
      </c>
      <c r="F44" s="16">
        <v>0.66666666666666663</v>
      </c>
      <c r="G44" s="16">
        <v>0</v>
      </c>
      <c r="H44" s="17">
        <v>1.4666666666666666</v>
      </c>
    </row>
    <row r="45" spans="1:8">
      <c r="A45" s="15" t="s">
        <v>125</v>
      </c>
      <c r="B45" s="15" t="s">
        <v>126</v>
      </c>
      <c r="C45" s="16">
        <v>0.66666666666666663</v>
      </c>
      <c r="D45" s="16">
        <v>6.6666666666666666E-2</v>
      </c>
      <c r="E45" s="16">
        <v>0.66666666666666663</v>
      </c>
      <c r="F45" s="16">
        <v>0</v>
      </c>
      <c r="G45" s="16">
        <v>0</v>
      </c>
      <c r="H45" s="17">
        <v>1.4</v>
      </c>
    </row>
    <row r="46" spans="1:8">
      <c r="A46" s="15" t="s">
        <v>39</v>
      </c>
      <c r="B46" s="15" t="s">
        <v>41</v>
      </c>
      <c r="C46" s="16">
        <v>0</v>
      </c>
      <c r="D46" s="16">
        <v>0.73333333333333328</v>
      </c>
      <c r="E46" s="16">
        <v>0.66666666666666663</v>
      </c>
      <c r="F46" s="16">
        <v>0</v>
      </c>
      <c r="G46" s="16">
        <v>0</v>
      </c>
      <c r="H46" s="17">
        <v>1.4</v>
      </c>
    </row>
    <row r="47" spans="1:8">
      <c r="A47" s="15" t="s">
        <v>110</v>
      </c>
      <c r="B47" s="15" t="s">
        <v>111</v>
      </c>
      <c r="C47" s="16">
        <v>0</v>
      </c>
      <c r="D47" s="16">
        <v>0</v>
      </c>
      <c r="E47" s="16">
        <v>0.66666666666666663</v>
      </c>
      <c r="F47" s="16">
        <v>0.66666666666666663</v>
      </c>
      <c r="G47" s="16">
        <v>0</v>
      </c>
      <c r="H47" s="17">
        <v>1.3333333333333333</v>
      </c>
    </row>
    <row r="48" spans="1:8">
      <c r="A48" s="15" t="s">
        <v>51</v>
      </c>
      <c r="B48" s="15" t="s">
        <v>55</v>
      </c>
      <c r="C48" s="16">
        <v>0.66666666666666663</v>
      </c>
      <c r="D48" s="16">
        <v>0</v>
      </c>
      <c r="E48" s="16">
        <v>0.33333333333333331</v>
      </c>
      <c r="F48" s="16">
        <v>0.33333333333333331</v>
      </c>
      <c r="G48" s="16">
        <v>0</v>
      </c>
      <c r="H48" s="17">
        <v>1.3333333333333333</v>
      </c>
    </row>
    <row r="49" spans="1:8">
      <c r="A49" s="15" t="s">
        <v>88</v>
      </c>
      <c r="B49" s="15" t="s">
        <v>89</v>
      </c>
      <c r="C49" s="16">
        <v>0</v>
      </c>
      <c r="D49" s="16">
        <v>0.26666666666666666</v>
      </c>
      <c r="E49" s="16">
        <v>0.66666666666666663</v>
      </c>
      <c r="F49" s="16">
        <v>0.33333333333333331</v>
      </c>
      <c r="G49" s="16">
        <v>0</v>
      </c>
      <c r="H49" s="17">
        <v>1.2666666666666666</v>
      </c>
    </row>
    <row r="50" spans="1:8">
      <c r="A50" s="15" t="s">
        <v>118</v>
      </c>
      <c r="B50" s="15" t="s">
        <v>119</v>
      </c>
      <c r="C50" s="16">
        <v>0</v>
      </c>
      <c r="D50" s="16">
        <v>0.26666666666666666</v>
      </c>
      <c r="E50" s="16">
        <v>0</v>
      </c>
      <c r="F50" s="16">
        <v>1</v>
      </c>
      <c r="G50" s="16">
        <v>0</v>
      </c>
      <c r="H50" s="17">
        <v>1.2666666666666666</v>
      </c>
    </row>
    <row r="51" spans="1:8">
      <c r="A51" s="15" t="s">
        <v>49</v>
      </c>
      <c r="B51" s="15" t="s">
        <v>50</v>
      </c>
      <c r="C51" s="16">
        <v>0</v>
      </c>
      <c r="D51" s="16">
        <v>0.26666666666666666</v>
      </c>
      <c r="E51" s="16">
        <v>0.33333333333333331</v>
      </c>
      <c r="F51" s="16">
        <v>0.66666666666666663</v>
      </c>
      <c r="G51" s="16">
        <v>0</v>
      </c>
      <c r="H51" s="17">
        <v>1.2666666666666666</v>
      </c>
    </row>
    <row r="52" spans="1:8">
      <c r="A52" s="15" t="s">
        <v>95</v>
      </c>
      <c r="B52" s="15" t="s">
        <v>96</v>
      </c>
      <c r="C52" s="16">
        <v>0</v>
      </c>
      <c r="D52" s="16">
        <v>0.13333333333333333</v>
      </c>
      <c r="E52" s="16">
        <v>0.16666666666666666</v>
      </c>
      <c r="F52" s="16">
        <v>0.66666666666666663</v>
      </c>
      <c r="G52" s="16">
        <v>0.2857142857142857</v>
      </c>
      <c r="H52" s="17">
        <v>1.2523809523809524</v>
      </c>
    </row>
    <row r="53" spans="1:8">
      <c r="A53" s="15" t="s">
        <v>51</v>
      </c>
      <c r="B53" s="15" t="s">
        <v>52</v>
      </c>
      <c r="C53" s="16">
        <v>0</v>
      </c>
      <c r="D53" s="16">
        <v>0.2</v>
      </c>
      <c r="E53" s="16">
        <v>1</v>
      </c>
      <c r="F53" s="16">
        <v>0</v>
      </c>
      <c r="G53" s="16">
        <v>0</v>
      </c>
      <c r="H53" s="17">
        <v>1.2</v>
      </c>
    </row>
    <row r="54" spans="1:8">
      <c r="A54" s="15" t="s">
        <v>20</v>
      </c>
      <c r="B54" s="15" t="s">
        <v>21</v>
      </c>
      <c r="C54" s="16">
        <v>0</v>
      </c>
      <c r="D54" s="16">
        <v>0.2</v>
      </c>
      <c r="E54" s="16">
        <v>0.66666666666666663</v>
      </c>
      <c r="F54" s="16">
        <v>0.33333333333333331</v>
      </c>
      <c r="G54" s="16">
        <v>0</v>
      </c>
      <c r="H54" s="17">
        <v>1.2</v>
      </c>
    </row>
    <row r="55" spans="1:8">
      <c r="A55" s="15" t="s">
        <v>67</v>
      </c>
      <c r="B55" s="15" t="s">
        <v>69</v>
      </c>
      <c r="C55" s="16">
        <v>0.33333333333333331</v>
      </c>
      <c r="D55" s="16">
        <v>0.2</v>
      </c>
      <c r="E55" s="16">
        <v>0.66666666666666663</v>
      </c>
      <c r="F55" s="16">
        <v>0</v>
      </c>
      <c r="G55" s="16">
        <v>0</v>
      </c>
      <c r="H55" s="17">
        <v>1.2</v>
      </c>
    </row>
    <row r="56" spans="1:8">
      <c r="A56" s="15" t="s">
        <v>51</v>
      </c>
      <c r="B56" s="15" t="s">
        <v>54</v>
      </c>
      <c r="C56" s="16">
        <v>0</v>
      </c>
      <c r="D56" s="16">
        <v>0.13333333333333333</v>
      </c>
      <c r="E56" s="16">
        <v>1</v>
      </c>
      <c r="F56" s="16">
        <v>0</v>
      </c>
      <c r="G56" s="16">
        <v>0</v>
      </c>
      <c r="H56" s="17">
        <v>1.1333333333333333</v>
      </c>
    </row>
    <row r="57" spans="1:8">
      <c r="A57" s="15" t="s">
        <v>125</v>
      </c>
      <c r="B57" s="15" t="s">
        <v>127</v>
      </c>
      <c r="C57" s="16">
        <v>0</v>
      </c>
      <c r="D57" s="16">
        <v>0.13333333333333333</v>
      </c>
      <c r="E57" s="16">
        <v>0.66666666666666663</v>
      </c>
      <c r="F57" s="16">
        <v>0.33333333333333331</v>
      </c>
      <c r="G57" s="16">
        <v>0</v>
      </c>
      <c r="H57" s="17">
        <v>1.1333333333333333</v>
      </c>
    </row>
    <row r="58" spans="1:8">
      <c r="A58" s="15" t="s">
        <v>77</v>
      </c>
      <c r="B58" s="15" t="s">
        <v>79</v>
      </c>
      <c r="C58" s="16">
        <v>0</v>
      </c>
      <c r="D58" s="16">
        <v>6.6666666666666666E-2</v>
      </c>
      <c r="E58" s="16">
        <v>1</v>
      </c>
      <c r="F58" s="16">
        <v>0</v>
      </c>
      <c r="G58" s="16">
        <v>0</v>
      </c>
      <c r="H58" s="17">
        <v>1.0666666666666667</v>
      </c>
    </row>
    <row r="59" spans="1:8">
      <c r="A59" s="15" t="s">
        <v>51</v>
      </c>
      <c r="B59" s="15" t="s">
        <v>53</v>
      </c>
      <c r="C59" s="16">
        <v>0</v>
      </c>
      <c r="D59" s="16">
        <v>0</v>
      </c>
      <c r="E59" s="16">
        <v>1</v>
      </c>
      <c r="F59" s="16">
        <v>0</v>
      </c>
      <c r="G59" s="16">
        <v>0</v>
      </c>
      <c r="H59" s="17">
        <v>1</v>
      </c>
    </row>
    <row r="60" spans="1:8">
      <c r="A60" s="15" t="s">
        <v>42</v>
      </c>
      <c r="B60" s="15" t="s">
        <v>44</v>
      </c>
      <c r="C60" s="16">
        <v>0</v>
      </c>
      <c r="D60" s="16">
        <v>0</v>
      </c>
      <c r="E60" s="16">
        <v>1</v>
      </c>
      <c r="F60" s="16">
        <v>0</v>
      </c>
      <c r="G60" s="16">
        <v>0</v>
      </c>
      <c r="H60" s="17">
        <v>1</v>
      </c>
    </row>
    <row r="61" spans="1:8">
      <c r="A61" s="15" t="s">
        <v>125</v>
      </c>
      <c r="B61" s="15" t="s">
        <v>128</v>
      </c>
      <c r="C61" s="16">
        <v>0.33333333333333331</v>
      </c>
      <c r="D61" s="16">
        <v>0</v>
      </c>
      <c r="E61" s="16">
        <v>0.33333333333333331</v>
      </c>
      <c r="F61" s="16">
        <v>0.33333333333333331</v>
      </c>
      <c r="G61" s="16">
        <v>0</v>
      </c>
      <c r="H61" s="17">
        <v>1</v>
      </c>
    </row>
    <row r="62" spans="1:8">
      <c r="A62" s="15" t="s">
        <v>51</v>
      </c>
      <c r="B62" s="15" t="s">
        <v>56</v>
      </c>
      <c r="C62" s="16">
        <v>0</v>
      </c>
      <c r="D62" s="16">
        <v>0</v>
      </c>
      <c r="E62" s="16">
        <v>1</v>
      </c>
      <c r="F62" s="16">
        <v>0</v>
      </c>
      <c r="G62" s="16">
        <v>0</v>
      </c>
      <c r="H62" s="17">
        <v>1</v>
      </c>
    </row>
    <row r="63" spans="1:8">
      <c r="A63" s="15" t="s">
        <v>86</v>
      </c>
      <c r="B63" s="15" t="s">
        <v>87</v>
      </c>
      <c r="C63" s="16">
        <v>0</v>
      </c>
      <c r="D63" s="16">
        <v>0.13333333333333333</v>
      </c>
      <c r="E63" s="16">
        <v>0.83333333333333337</v>
      </c>
      <c r="F63" s="16">
        <v>0</v>
      </c>
      <c r="G63" s="16">
        <v>0</v>
      </c>
      <c r="H63" s="17">
        <v>0.96666666666666667</v>
      </c>
    </row>
    <row r="64" spans="1:8">
      <c r="A64" s="15" t="s">
        <v>20</v>
      </c>
      <c r="B64" s="15" t="s">
        <v>22</v>
      </c>
      <c r="C64" s="16">
        <v>0</v>
      </c>
      <c r="D64" s="16">
        <v>0.2</v>
      </c>
      <c r="E64" s="16">
        <v>0.66666666666666663</v>
      </c>
      <c r="F64" s="16">
        <v>0</v>
      </c>
      <c r="G64" s="16">
        <v>0</v>
      </c>
      <c r="H64" s="17">
        <v>0.8666666666666667</v>
      </c>
    </row>
    <row r="65" spans="1:8">
      <c r="A65" s="15" t="s">
        <v>100</v>
      </c>
      <c r="B65" s="15" t="s">
        <v>102</v>
      </c>
      <c r="C65" s="16">
        <v>0</v>
      </c>
      <c r="D65" s="16">
        <v>0</v>
      </c>
      <c r="E65" s="16">
        <v>0.83333333333333337</v>
      </c>
      <c r="F65" s="16">
        <v>0</v>
      </c>
      <c r="G65" s="16">
        <v>0</v>
      </c>
      <c r="H65" s="17">
        <v>0.83333333333333337</v>
      </c>
    </row>
    <row r="66" spans="1:8">
      <c r="A66" s="15" t="s">
        <v>77</v>
      </c>
      <c r="B66" s="15" t="s">
        <v>78</v>
      </c>
      <c r="C66" s="16">
        <v>0</v>
      </c>
      <c r="D66" s="16">
        <v>0</v>
      </c>
      <c r="E66" s="16">
        <v>0.83333333333333337</v>
      </c>
      <c r="F66" s="16">
        <v>0</v>
      </c>
      <c r="G66" s="16">
        <v>0</v>
      </c>
      <c r="H66" s="17">
        <v>0.83333333333333337</v>
      </c>
    </row>
    <row r="67" spans="1:8">
      <c r="A67" s="15" t="s">
        <v>100</v>
      </c>
      <c r="B67" s="15" t="s">
        <v>103</v>
      </c>
      <c r="C67" s="16">
        <v>0</v>
      </c>
      <c r="D67" s="16">
        <v>0.13333333333333333</v>
      </c>
      <c r="E67" s="16">
        <v>0.66666666666666663</v>
      </c>
      <c r="F67" s="16">
        <v>0</v>
      </c>
      <c r="G67" s="16">
        <v>0</v>
      </c>
      <c r="H67" s="17">
        <v>0.79999999999999993</v>
      </c>
    </row>
    <row r="68" spans="1:8">
      <c r="A68" s="15" t="s">
        <v>110</v>
      </c>
      <c r="B68" s="15" t="s">
        <v>112</v>
      </c>
      <c r="C68" s="16">
        <v>0</v>
      </c>
      <c r="D68" s="16">
        <v>0</v>
      </c>
      <c r="E68" s="16">
        <v>0.66666666666666663</v>
      </c>
      <c r="F68" s="16">
        <v>0</v>
      </c>
      <c r="G68" s="16">
        <v>0</v>
      </c>
      <c r="H68" s="17">
        <v>0.66666666666666663</v>
      </c>
    </row>
    <row r="69" spans="1:8">
      <c r="A69" s="15" t="s">
        <v>25</v>
      </c>
      <c r="B69" s="15" t="s">
        <v>26</v>
      </c>
      <c r="C69" s="16">
        <v>0</v>
      </c>
      <c r="D69" s="16">
        <v>0</v>
      </c>
      <c r="E69" s="16">
        <v>0.66666666666666663</v>
      </c>
      <c r="F69" s="16">
        <v>0</v>
      </c>
      <c r="G69" s="16">
        <v>0</v>
      </c>
      <c r="H69" s="17">
        <v>0.66666666666666663</v>
      </c>
    </row>
    <row r="70" spans="1:8">
      <c r="A70" s="15" t="s">
        <v>106</v>
      </c>
      <c r="B70" s="15" t="s">
        <v>107</v>
      </c>
      <c r="C70" s="16">
        <v>0</v>
      </c>
      <c r="D70" s="16">
        <v>0</v>
      </c>
      <c r="E70" s="16">
        <v>0.66666666666666663</v>
      </c>
      <c r="F70" s="16">
        <v>0</v>
      </c>
      <c r="G70" s="16">
        <v>0</v>
      </c>
      <c r="H70" s="17">
        <v>0.66666666666666663</v>
      </c>
    </row>
    <row r="71" spans="1:8">
      <c r="A71" s="15" t="s">
        <v>37</v>
      </c>
      <c r="B71" s="15" t="s">
        <v>38</v>
      </c>
      <c r="C71" s="16">
        <v>0</v>
      </c>
      <c r="D71" s="16">
        <v>0</v>
      </c>
      <c r="E71" s="16">
        <v>0.16666666666666666</v>
      </c>
      <c r="F71" s="16">
        <v>0.33333333333333331</v>
      </c>
      <c r="G71" s="16">
        <v>0</v>
      </c>
      <c r="H71" s="17">
        <v>0.5</v>
      </c>
    </row>
    <row r="72" spans="1:8">
      <c r="A72" s="15" t="s">
        <v>47</v>
      </c>
      <c r="B72" s="15" t="s">
        <v>48</v>
      </c>
      <c r="C72" s="16">
        <v>0</v>
      </c>
      <c r="D72" s="16">
        <v>0</v>
      </c>
      <c r="E72" s="16">
        <v>0.16666666666666666</v>
      </c>
      <c r="F72" s="16">
        <v>0</v>
      </c>
      <c r="G72" s="16">
        <v>0</v>
      </c>
      <c r="H72" s="17">
        <v>0.16666666666666666</v>
      </c>
    </row>
    <row r="73" spans="1:8">
      <c r="A73" s="15" t="s">
        <v>118</v>
      </c>
      <c r="B73" s="15" t="s">
        <v>120</v>
      </c>
      <c r="C73" s="16">
        <v>0</v>
      </c>
      <c r="D73" s="16">
        <v>0</v>
      </c>
      <c r="E73" s="16">
        <v>0.16666666666666666</v>
      </c>
      <c r="F73" s="16">
        <v>0</v>
      </c>
      <c r="G73" s="16">
        <v>0</v>
      </c>
      <c r="H73" s="17">
        <v>0.16666666666666666</v>
      </c>
    </row>
  </sheetData>
  <sortState ref="A2:H74">
    <sortCondition descending="1" ref="H2:H74"/>
    <sortCondition ref="B2:B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3 paper</vt:lpstr>
      <vt:lpstr>Article 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Angely Milagros Martinez</dc:creator>
  <cp:lastModifiedBy>Microsoft Office User</cp:lastModifiedBy>
  <dcterms:created xsi:type="dcterms:W3CDTF">2019-06-13T17:32:01Z</dcterms:created>
  <dcterms:modified xsi:type="dcterms:W3CDTF">2021-01-05T19:23:51Z</dcterms:modified>
</cp:coreProperties>
</file>