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frontend\direct\"/>
    </mc:Choice>
  </mc:AlternateContent>
  <xr:revisionPtr revIDLastSave="0" documentId="13_ncr:1_{67672ADD-97EA-402D-BADB-9773BB46F108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" l="1"/>
  <c r="O38" i="1"/>
  <c r="N38" i="1"/>
  <c r="P39" i="1"/>
  <c r="O39" i="1"/>
  <c r="N39" i="1"/>
  <c r="L39" i="1"/>
  <c r="K39" i="1"/>
  <c r="L38" i="1"/>
  <c r="K38" i="1"/>
  <c r="R36" i="1"/>
  <c r="Q36" i="1"/>
  <c r="O37" i="1"/>
  <c r="P37" i="1"/>
  <c r="N37" i="1"/>
  <c r="P32" i="1"/>
  <c r="O32" i="1"/>
  <c r="N32" i="1"/>
  <c r="P29" i="1"/>
  <c r="O29" i="1"/>
  <c r="N29" i="1"/>
  <c r="P23" i="1"/>
  <c r="O23" i="1"/>
  <c r="N23" i="1"/>
  <c r="P17" i="1"/>
  <c r="O17" i="1"/>
  <c r="N17" i="1"/>
  <c r="P13" i="1"/>
  <c r="O13" i="1"/>
  <c r="N13" i="1"/>
  <c r="P9" i="1"/>
  <c r="O9" i="1"/>
  <c r="N9" i="1"/>
  <c r="P8" i="1"/>
  <c r="O8" i="1"/>
  <c r="N8" i="1"/>
  <c r="P7" i="1"/>
  <c r="O7" i="1"/>
  <c r="N7" i="1"/>
  <c r="L37" i="1"/>
  <c r="K37" i="1"/>
  <c r="J36" i="1"/>
  <c r="I36" i="1"/>
</calcChain>
</file>

<file path=xl/sharedStrings.xml><?xml version="1.0" encoding="utf-8"?>
<sst xmlns="http://schemas.openxmlformats.org/spreadsheetml/2006/main" count="62" uniqueCount="44">
  <si>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</si>
  <si>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</si>
  <si>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</si>
  <si>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</si>
  <si>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</si>
  <si>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</si>
  <si>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</si>
  <si>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</si>
  <si>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</si>
  <si>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</si>
  <si>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reports-1.spec</t>
  </si>
  <si>
    <t>evaluation-report</t>
  </si>
  <si>
    <t>reports-2.spec</t>
  </si>
  <si>
    <t>person-1.spec</t>
  </si>
  <si>
    <t>persons</t>
  </si>
  <si>
    <t>overview (person)</t>
  </si>
  <si>
    <t>base (person)</t>
  </si>
  <si>
    <t>person</t>
  </si>
  <si>
    <t>person-2.spec</t>
  </si>
  <si>
    <t>contract-1.spec</t>
  </si>
  <si>
    <t>contracts</t>
  </si>
  <si>
    <t>contract</t>
  </si>
  <si>
    <t>add-on-selection</t>
  </si>
  <si>
    <t>editable-contract</t>
  </si>
  <si>
    <t>editable-funding-selection</t>
  </si>
  <si>
    <t>substitute-modal</t>
  </si>
  <si>
    <t>contract-2.spec</t>
  </si>
  <si>
    <t>financial-plan-1.spec</t>
  </si>
  <si>
    <t>projects</t>
  </si>
  <si>
    <t>project</t>
  </si>
  <si>
    <t>financial-plan</t>
  </si>
  <si>
    <t>financial-plan-2.spec</t>
  </si>
  <si>
    <t>Summe</t>
  </si>
  <si>
    <t>Durchschnitt</t>
  </si>
  <si>
    <t>abgedeckt</t>
  </si>
  <si>
    <t>insgesamt</t>
  </si>
  <si>
    <t>fehlend</t>
  </si>
  <si>
    <t>Pfade</t>
  </si>
  <si>
    <t>Wesentliche</t>
  </si>
  <si>
    <t xml:space="preserve"> </t>
  </si>
  <si>
    <t>Person overview, Person list</t>
  </si>
  <si>
    <t>Contract list</t>
  </si>
  <si>
    <t>Median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</si>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</sst>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1" fillId="0" borderId="3" xfId="0" applyFont="1" applyBorder="1"/>
    <xf numFmtId="0" fontId="0" fillId="6" borderId="4" xfId="0" applyFill="1" applyBorder="1"/>
    <xf numFmtId="0" fontId="1" fillId="6" borderId="17" xfId="0" applyFont="1" applyFill="1" applyBorder="1"/>
    <xf numFmtId="0" fontId="2" fillId="5" borderId="13" xfId="0" applyFont="1" applyFill="1" applyBorder="1"/>
    <xf numFmtId="0" fontId="1" fillId="6" borderId="7" xfId="0" applyFont="1" applyFill="1" applyBorder="1"/>
    <xf numFmtId="0" fontId="2" fillId="5" borderId="19" xfId="0" applyFont="1" applyFill="1" applyBorder="1"/>
    <xf numFmtId="0" fontId="0" fillId="0" borderId="1" xfId="0" applyBorder="1"/>
    <xf numFmtId="0" fontId="0" fillId="0" borderId="16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A3:T45"/>
  <sheetViews>
    <sheetView tabSelected="1" topLeftCell="D14" workbookViewId="0">
      <selection activeCell="Q39" sqref="Q39"/>
    </sheetView>
  </sheetViews>
  <sheetFormatPr baseColWidth="10" defaultRowHeight="15" x14ac:dyDescent="0.25"/>
  <cols>
    <col min="3" max="3" width="25.5703125" customWidth="1"/>
    <col min="4" max="4" width="60.140625" customWidth="1"/>
    <col min="5" max="5" width="30.7109375" customWidth="1"/>
    <col min="6" max="18" width="15.7109375" customWidth="1"/>
    <col min="19" max="19" width="30.7109375" customWidth="1"/>
  </cols>
  <sheetData>
    <row r="3" spans="3:19" ht="19.5" thickBot="1" x14ac:dyDescent="0.35">
      <c r="O3" s="34" t="s">
        <v>33</v>
      </c>
      <c r="Q3" s="34" t="s">
        <v>38</v>
      </c>
      <c r="R3" s="34" t="s">
        <v>37</v>
      </c>
    </row>
    <row r="5" spans="3:19" ht="19.5" thickBot="1" x14ac:dyDescent="0.35">
      <c r="C5" s="35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17" t="s">
        <v>2</v>
      </c>
      <c r="O5" s="1" t="s">
        <v>3</v>
      </c>
      <c r="P5" s="18" t="s">
        <v>4</v>
      </c>
      <c r="Q5" s="5" t="s">
        <v>34</v>
      </c>
      <c r="R5" s="5" t="s">
        <v>35</v>
      </c>
      <c r="S5" s="5" t="s">
        <v>36</v>
      </c>
    </row>
    <row r="6" spans="3:19" ht="18.75" x14ac:dyDescent="0.3">
      <c r="C6" s="35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8" t="s">
        <v>39</v>
      </c>
      <c r="S6" s="4"/>
    </row>
    <row r="7" spans="3:19" ht="18.75" x14ac:dyDescent="0.3">
      <c r="C7" s="35"/>
      <c r="D7" s="26" t="s">
        <v>10</v>
      </c>
      <c r="E7" s="27" t="s">
        <v>11</v>
      </c>
      <c r="F7" s="28">
        <v>84</v>
      </c>
      <c r="G7" s="29">
        <v>68</v>
      </c>
      <c r="H7" s="30">
        <v>88</v>
      </c>
      <c r="I7" s="31">
        <v>4</v>
      </c>
      <c r="J7" s="31">
        <v>4</v>
      </c>
      <c r="K7" s="31">
        <v>5</v>
      </c>
      <c r="L7" s="31">
        <v>8</v>
      </c>
      <c r="M7" s="31"/>
      <c r="N7" s="28">
        <f t="shared" ref="N7:P8" si="0">ROUND(AVERAGE(F7),0)</f>
        <v>84</v>
      </c>
      <c r="O7" s="29">
        <f t="shared" si="0"/>
        <v>68</v>
      </c>
      <c r="P7" s="30">
        <f t="shared" si="0"/>
        <v>88</v>
      </c>
      <c r="Q7" s="31">
        <v>2</v>
      </c>
      <c r="R7" s="31">
        <v>2</v>
      </c>
      <c r="S7" s="31"/>
    </row>
    <row r="8" spans="3:19" ht="18.75" x14ac:dyDescent="0.3">
      <c r="C8" s="35"/>
      <c r="D8" s="26" t="s">
        <v>12</v>
      </c>
      <c r="E8" s="27" t="s">
        <v>11</v>
      </c>
      <c r="F8" s="28">
        <v>71</v>
      </c>
      <c r="G8" s="29">
        <v>45</v>
      </c>
      <c r="H8" s="30">
        <v>80</v>
      </c>
      <c r="I8" s="31">
        <v>5</v>
      </c>
      <c r="J8" s="31">
        <v>5</v>
      </c>
      <c r="K8" s="31">
        <v>5</v>
      </c>
      <c r="L8" s="31">
        <v>8</v>
      </c>
      <c r="M8" s="31"/>
      <c r="N8" s="28">
        <f t="shared" si="0"/>
        <v>71</v>
      </c>
      <c r="O8" s="29">
        <f t="shared" si="0"/>
        <v>45</v>
      </c>
      <c r="P8" s="30">
        <f t="shared" si="0"/>
        <v>80</v>
      </c>
      <c r="Q8" s="31">
        <v>2</v>
      </c>
      <c r="R8" s="31">
        <v>2</v>
      </c>
      <c r="S8" s="31"/>
    </row>
    <row r="9" spans="3:19" ht="18.75" x14ac:dyDescent="0.3">
      <c r="C9" s="35"/>
      <c r="D9" s="11" t="s">
        <v>13</v>
      </c>
      <c r="E9" s="15" t="s">
        <v>14</v>
      </c>
      <c r="F9" s="21">
        <v>23</v>
      </c>
      <c r="G9" s="2">
        <v>5</v>
      </c>
      <c r="H9" s="22">
        <v>33</v>
      </c>
      <c r="I9" s="6">
        <v>4</v>
      </c>
      <c r="J9" s="6">
        <v>1</v>
      </c>
      <c r="K9" s="6">
        <v>11</v>
      </c>
      <c r="L9" s="6">
        <v>15</v>
      </c>
      <c r="M9" s="6"/>
      <c r="N9" s="21">
        <f>ROUND(AVERAGE(F9:F12),0)</f>
        <v>40</v>
      </c>
      <c r="O9" s="2">
        <f>ROUND(AVERAGE(G9:G12),0)</f>
        <v>29</v>
      </c>
      <c r="P9" s="22">
        <f>ROUND(AVERAGE(H9:H12),0)</f>
        <v>46</v>
      </c>
      <c r="Q9" s="6">
        <v>2</v>
      </c>
      <c r="R9" s="6">
        <v>4</v>
      </c>
      <c r="S9" s="6" t="s">
        <v>40</v>
      </c>
    </row>
    <row r="10" spans="3:19" ht="18.75" x14ac:dyDescent="0.3">
      <c r="C10" s="35"/>
      <c r="D10" s="10"/>
      <c r="E10" s="14" t="s">
        <v>17</v>
      </c>
      <c r="F10" s="19">
        <v>100</v>
      </c>
      <c r="G10" s="25">
        <v>100</v>
      </c>
      <c r="H10" s="20">
        <v>100</v>
      </c>
      <c r="I10" s="8"/>
      <c r="J10" s="8"/>
      <c r="K10" s="8"/>
      <c r="L10" s="8"/>
      <c r="M10" s="8"/>
      <c r="N10" s="19"/>
      <c r="O10" s="25"/>
      <c r="P10" s="20"/>
      <c r="Q10" s="8"/>
      <c r="R10" s="8"/>
      <c r="S10" s="8"/>
    </row>
    <row r="11" spans="3:19" ht="18.75" x14ac:dyDescent="0.3">
      <c r="C11" s="35"/>
      <c r="D11" s="10"/>
      <c r="E11" s="14" t="s">
        <v>15</v>
      </c>
      <c r="F11" s="25">
        <v>38</v>
      </c>
      <c r="G11" s="25">
        <v>12</v>
      </c>
      <c r="H11" s="20">
        <v>49</v>
      </c>
      <c r="I11" s="8"/>
      <c r="J11" s="8"/>
      <c r="K11" s="8"/>
      <c r="L11" s="8"/>
      <c r="M11" s="32"/>
      <c r="N11" s="25"/>
      <c r="O11" s="25"/>
      <c r="P11" s="20"/>
      <c r="Q11" s="8"/>
      <c r="R11" s="8"/>
      <c r="S11" s="8"/>
    </row>
    <row r="12" spans="3:19" ht="18.75" x14ac:dyDescent="0.3">
      <c r="C12" s="35"/>
      <c r="D12" s="10"/>
      <c r="E12" s="14" t="s">
        <v>16</v>
      </c>
      <c r="F12" s="19">
        <v>0</v>
      </c>
      <c r="G12" s="25">
        <v>0</v>
      </c>
      <c r="H12" s="20">
        <v>0</v>
      </c>
      <c r="I12" s="8"/>
      <c r="J12" s="8"/>
      <c r="K12" s="8"/>
      <c r="L12" s="8"/>
      <c r="M12" s="8"/>
      <c r="N12" s="19"/>
      <c r="O12" s="25"/>
      <c r="P12" s="20"/>
      <c r="Q12" s="8"/>
      <c r="R12" s="8"/>
      <c r="S12" s="8"/>
    </row>
    <row r="13" spans="3:19" ht="18.75" x14ac:dyDescent="0.3">
      <c r="C13" s="35"/>
      <c r="D13" s="11" t="s">
        <v>18</v>
      </c>
      <c r="E13" s="15" t="s">
        <v>14</v>
      </c>
      <c r="F13" s="21">
        <v>27</v>
      </c>
      <c r="G13" s="2">
        <v>5</v>
      </c>
      <c r="H13" s="22">
        <v>38</v>
      </c>
      <c r="I13" s="6">
        <v>6</v>
      </c>
      <c r="J13" s="6">
        <v>5</v>
      </c>
      <c r="K13" s="6">
        <v>14</v>
      </c>
      <c r="L13" s="6">
        <v>25</v>
      </c>
      <c r="M13" s="6">
        <v>1</v>
      </c>
      <c r="N13" s="21">
        <f>ROUND(AVERAGE(F13:F16),0)</f>
        <v>55</v>
      </c>
      <c r="O13" s="2">
        <f>ROUND(AVERAGE(G13:G16),0)</f>
        <v>43</v>
      </c>
      <c r="P13" s="22">
        <f>ROUND(AVERAGE(H13:H16),0)</f>
        <v>62</v>
      </c>
      <c r="Q13" s="6">
        <v>4</v>
      </c>
      <c r="R13" s="6">
        <v>4</v>
      </c>
      <c r="S13" s="6"/>
    </row>
    <row r="14" spans="3:19" ht="18.75" x14ac:dyDescent="0.3">
      <c r="C14" s="35"/>
      <c r="D14" s="10"/>
      <c r="E14" s="14" t="s">
        <v>17</v>
      </c>
      <c r="F14" s="19">
        <v>100</v>
      </c>
      <c r="G14" s="25">
        <v>100</v>
      </c>
      <c r="H14" s="20">
        <v>100</v>
      </c>
      <c r="I14" s="8"/>
      <c r="J14" s="8"/>
      <c r="K14" s="8"/>
      <c r="L14" s="8"/>
      <c r="M14" s="8"/>
      <c r="N14" s="19"/>
      <c r="O14" s="25"/>
      <c r="P14" s="20"/>
      <c r="Q14" s="8"/>
      <c r="R14" s="8"/>
      <c r="S14" s="8"/>
    </row>
    <row r="15" spans="3:19" ht="18.75" x14ac:dyDescent="0.3">
      <c r="C15" s="35"/>
      <c r="D15" s="10"/>
      <c r="E15" s="14" t="s">
        <v>15</v>
      </c>
      <c r="F15" s="25">
        <v>39</v>
      </c>
      <c r="G15" s="25">
        <v>14</v>
      </c>
      <c r="H15" s="20">
        <v>49</v>
      </c>
      <c r="I15" s="8"/>
      <c r="J15" s="8"/>
      <c r="K15" s="8"/>
      <c r="L15" s="8"/>
      <c r="M15" s="32"/>
      <c r="N15" s="25"/>
      <c r="O15" s="25"/>
      <c r="P15" s="20"/>
      <c r="Q15" s="8"/>
      <c r="R15" s="8"/>
      <c r="S15" s="8"/>
    </row>
    <row r="16" spans="3:19" ht="18.75" x14ac:dyDescent="0.3">
      <c r="C16" s="35"/>
      <c r="D16" s="10"/>
      <c r="E16" s="14" t="s">
        <v>16</v>
      </c>
      <c r="F16" s="19">
        <v>53</v>
      </c>
      <c r="G16" s="25">
        <v>53</v>
      </c>
      <c r="H16" s="20">
        <v>62</v>
      </c>
      <c r="I16" s="8"/>
      <c r="J16" s="8"/>
      <c r="K16" s="8"/>
      <c r="L16" s="8"/>
      <c r="M16" s="8"/>
      <c r="N16" s="19"/>
      <c r="O16" s="25"/>
      <c r="P16" s="20"/>
      <c r="Q16" s="8"/>
      <c r="R16" s="8"/>
      <c r="S16" s="8"/>
    </row>
    <row r="17" spans="3:19" ht="18.75" x14ac:dyDescent="0.3">
      <c r="C17" s="35"/>
      <c r="D17" s="11" t="s">
        <v>19</v>
      </c>
      <c r="E17" s="15" t="s">
        <v>20</v>
      </c>
      <c r="F17" s="21">
        <v>100</v>
      </c>
      <c r="G17" s="2">
        <v>100</v>
      </c>
      <c r="H17" s="22">
        <v>100</v>
      </c>
      <c r="I17" s="6">
        <v>7</v>
      </c>
      <c r="J17" s="6">
        <v>6</v>
      </c>
      <c r="K17" s="6">
        <v>11</v>
      </c>
      <c r="L17" s="6">
        <v>13</v>
      </c>
      <c r="M17" s="6"/>
      <c r="N17" s="21">
        <f>ROUND(AVERAGE(F17:F22),0)</f>
        <v>44</v>
      </c>
      <c r="O17" s="2">
        <f>ROUND(AVERAGE(G17:G22),0)</f>
        <v>28</v>
      </c>
      <c r="P17" s="22">
        <f>ROUND(AVERAGE(H17:H22),0)</f>
        <v>61</v>
      </c>
      <c r="Q17" s="6">
        <v>2</v>
      </c>
      <c r="R17" s="6">
        <v>3</v>
      </c>
      <c r="S17" s="6" t="s">
        <v>41</v>
      </c>
    </row>
    <row r="18" spans="3:19" ht="18.75" x14ac:dyDescent="0.3">
      <c r="C18" s="35"/>
      <c r="D18" s="10"/>
      <c r="E18" s="14" t="s">
        <v>21</v>
      </c>
      <c r="F18" s="25">
        <v>42</v>
      </c>
      <c r="G18" s="25">
        <v>23</v>
      </c>
      <c r="H18" s="20">
        <v>54</v>
      </c>
      <c r="I18" s="8"/>
      <c r="J18" s="8"/>
      <c r="K18" s="8"/>
      <c r="L18" s="8"/>
      <c r="M18" s="32"/>
      <c r="N18" s="25"/>
      <c r="O18" s="25"/>
      <c r="P18" s="20"/>
      <c r="Q18" s="8"/>
      <c r="R18" s="8"/>
      <c r="S18" s="8"/>
    </row>
    <row r="19" spans="3:19" ht="18.75" x14ac:dyDescent="0.3">
      <c r="C19" s="35"/>
      <c r="D19" s="10"/>
      <c r="E19" s="14" t="s">
        <v>22</v>
      </c>
      <c r="F19" s="19">
        <v>51</v>
      </c>
      <c r="G19" s="25">
        <v>23</v>
      </c>
      <c r="H19" s="20">
        <v>57</v>
      </c>
      <c r="I19" s="8"/>
      <c r="J19" s="8"/>
      <c r="K19" s="8"/>
      <c r="L19" s="8"/>
      <c r="M19" s="8"/>
      <c r="N19" s="19"/>
      <c r="O19" s="25"/>
      <c r="P19" s="20"/>
      <c r="Q19" s="8"/>
      <c r="R19" s="8"/>
      <c r="S19" s="8"/>
    </row>
    <row r="20" spans="3:19" ht="18.75" x14ac:dyDescent="0.3">
      <c r="C20" s="35"/>
      <c r="D20" s="10"/>
      <c r="E20" s="14" t="s">
        <v>23</v>
      </c>
      <c r="F20" s="25">
        <v>0</v>
      </c>
      <c r="G20" s="25">
        <v>0</v>
      </c>
      <c r="H20" s="20">
        <v>59</v>
      </c>
      <c r="I20" s="8"/>
      <c r="J20" s="8"/>
      <c r="K20" s="8"/>
      <c r="L20" s="8"/>
      <c r="M20" s="32"/>
      <c r="N20" s="25"/>
      <c r="O20" s="25"/>
      <c r="P20" s="20"/>
      <c r="Q20" s="8"/>
      <c r="R20" s="8"/>
      <c r="S20" s="8"/>
    </row>
    <row r="21" spans="3:19" ht="18.75" x14ac:dyDescent="0.3">
      <c r="C21" s="35"/>
      <c r="D21" s="10"/>
      <c r="E21" s="14" t="s">
        <v>24</v>
      </c>
      <c r="F21" s="19">
        <v>31</v>
      </c>
      <c r="G21" s="25">
        <v>23</v>
      </c>
      <c r="H21" s="20">
        <v>41</v>
      </c>
      <c r="I21" s="8"/>
      <c r="J21" s="8"/>
      <c r="K21" s="8"/>
      <c r="L21" s="8"/>
      <c r="M21" s="8"/>
      <c r="N21" s="19"/>
      <c r="O21" s="25"/>
      <c r="P21" s="20"/>
      <c r="Q21" s="8"/>
      <c r="R21" s="8"/>
      <c r="S21" s="8"/>
    </row>
    <row r="22" spans="3:19" ht="18.75" x14ac:dyDescent="0.3">
      <c r="C22" s="35"/>
      <c r="D22" s="12"/>
      <c r="E22" s="16" t="s">
        <v>25</v>
      </c>
      <c r="F22" s="23">
        <v>41</v>
      </c>
      <c r="G22" s="3">
        <v>0</v>
      </c>
      <c r="H22" s="24">
        <v>53</v>
      </c>
      <c r="I22" s="7"/>
      <c r="J22" s="7"/>
      <c r="K22" s="7"/>
      <c r="L22" s="7"/>
      <c r="M22" s="7"/>
      <c r="N22" s="23"/>
      <c r="O22" s="3"/>
      <c r="P22" s="24"/>
      <c r="Q22" s="7"/>
      <c r="R22" s="7"/>
      <c r="S22" s="7"/>
    </row>
    <row r="23" spans="3:19" ht="18.75" x14ac:dyDescent="0.3">
      <c r="C23" s="35"/>
      <c r="D23" s="11" t="s">
        <v>26</v>
      </c>
      <c r="E23" s="15" t="s">
        <v>20</v>
      </c>
      <c r="F23" s="21">
        <v>100</v>
      </c>
      <c r="G23" s="2">
        <v>100</v>
      </c>
      <c r="H23" s="22">
        <v>100</v>
      </c>
      <c r="I23" s="6">
        <v>5</v>
      </c>
      <c r="J23" s="6">
        <v>3</v>
      </c>
      <c r="K23" s="6">
        <v>9</v>
      </c>
      <c r="L23" s="6">
        <v>12</v>
      </c>
      <c r="M23" s="6"/>
      <c r="N23" s="21">
        <f>ROUND(AVERAGE(F23:F28),0)</f>
        <v>38</v>
      </c>
      <c r="O23" s="2">
        <f>ROUND(AVERAGE(G23:G28),0)</f>
        <v>25</v>
      </c>
      <c r="P23" s="22">
        <f>ROUND(AVERAGE(H23:H28),0)</f>
        <v>55</v>
      </c>
      <c r="Q23" s="6">
        <v>3</v>
      </c>
      <c r="R23" s="6">
        <v>3</v>
      </c>
      <c r="S23" s="6"/>
    </row>
    <row r="24" spans="3:19" ht="18.75" x14ac:dyDescent="0.3">
      <c r="C24" s="35"/>
      <c r="D24" s="10"/>
      <c r="E24" s="14" t="s">
        <v>21</v>
      </c>
      <c r="F24" s="25">
        <v>45</v>
      </c>
      <c r="G24" s="25">
        <v>29</v>
      </c>
      <c r="H24" s="20">
        <v>55</v>
      </c>
      <c r="I24" s="8"/>
      <c r="J24" s="8"/>
      <c r="K24" s="8"/>
      <c r="L24" s="8"/>
      <c r="M24" s="32"/>
      <c r="N24" s="25"/>
      <c r="O24" s="25"/>
      <c r="P24" s="20"/>
      <c r="Q24" s="8"/>
      <c r="R24" s="8"/>
      <c r="S24" s="8"/>
    </row>
    <row r="25" spans="3:19" ht="18.75" x14ac:dyDescent="0.3">
      <c r="C25" s="35"/>
      <c r="D25" s="10"/>
      <c r="E25" s="14" t="s">
        <v>22</v>
      </c>
      <c r="F25" s="19">
        <v>31</v>
      </c>
      <c r="G25" s="25">
        <v>7</v>
      </c>
      <c r="H25" s="20">
        <v>44</v>
      </c>
      <c r="I25" s="8"/>
      <c r="J25" s="8"/>
      <c r="K25" s="8"/>
      <c r="L25" s="8"/>
      <c r="M25" s="8"/>
      <c r="N25" s="19"/>
      <c r="O25" s="25"/>
      <c r="P25" s="20"/>
      <c r="Q25" s="8"/>
      <c r="R25" s="8"/>
      <c r="S25" s="8"/>
    </row>
    <row r="26" spans="3:19" ht="18.75" x14ac:dyDescent="0.3">
      <c r="C26" s="35"/>
      <c r="D26" s="10"/>
      <c r="E26" s="14" t="s">
        <v>23</v>
      </c>
      <c r="F26" s="25">
        <v>0</v>
      </c>
      <c r="G26" s="25">
        <v>0</v>
      </c>
      <c r="H26" s="20">
        <v>59</v>
      </c>
      <c r="I26" s="8"/>
      <c r="J26" s="8"/>
      <c r="K26" s="8"/>
      <c r="L26" s="8"/>
      <c r="M26" s="32"/>
      <c r="N26" s="25"/>
      <c r="O26" s="25"/>
      <c r="P26" s="20"/>
      <c r="Q26" s="8"/>
      <c r="R26" s="8"/>
      <c r="S26" s="8"/>
    </row>
    <row r="27" spans="3:19" ht="18.75" x14ac:dyDescent="0.3">
      <c r="C27" s="35"/>
      <c r="D27" s="10"/>
      <c r="E27" s="14" t="s">
        <v>24</v>
      </c>
      <c r="F27" s="19">
        <v>19</v>
      </c>
      <c r="G27" s="25">
        <v>13</v>
      </c>
      <c r="H27" s="20">
        <v>29</v>
      </c>
      <c r="I27" s="8"/>
      <c r="J27" s="8"/>
      <c r="K27" s="8"/>
      <c r="L27" s="8"/>
      <c r="M27" s="8"/>
      <c r="N27" s="19"/>
      <c r="O27" s="25"/>
      <c r="P27" s="20"/>
      <c r="Q27" s="8"/>
      <c r="R27" s="8"/>
      <c r="S27" s="8"/>
    </row>
    <row r="28" spans="3:19" ht="18.75" x14ac:dyDescent="0.3">
      <c r="C28" s="35"/>
      <c r="D28" s="12"/>
      <c r="E28" s="16" t="s">
        <v>25</v>
      </c>
      <c r="F28" s="23">
        <v>31</v>
      </c>
      <c r="G28" s="3">
        <v>0</v>
      </c>
      <c r="H28" s="24">
        <v>41</v>
      </c>
      <c r="I28" s="7"/>
      <c r="J28" s="7"/>
      <c r="K28" s="7"/>
      <c r="L28" s="7"/>
      <c r="M28" s="7"/>
      <c r="N28" s="23"/>
      <c r="O28" s="3"/>
      <c r="P28" s="24"/>
      <c r="Q28" s="7"/>
      <c r="R28" s="7"/>
      <c r="S28" s="7"/>
    </row>
    <row r="29" spans="3:19" ht="18.75" x14ac:dyDescent="0.3">
      <c r="C29" s="35"/>
      <c r="D29" s="11" t="s">
        <v>27</v>
      </c>
      <c r="E29" s="15" t="s">
        <v>28</v>
      </c>
      <c r="F29" s="21">
        <v>100</v>
      </c>
      <c r="G29" s="2">
        <v>54</v>
      </c>
      <c r="H29" s="22">
        <v>100</v>
      </c>
      <c r="I29" s="6">
        <v>5</v>
      </c>
      <c r="J29" s="6">
        <v>3</v>
      </c>
      <c r="K29" s="6">
        <v>10</v>
      </c>
      <c r="L29" s="6">
        <v>14</v>
      </c>
      <c r="M29" s="6"/>
      <c r="N29" s="21">
        <f>ROUND(AVERAGE(F29:F31),0)</f>
        <v>85</v>
      </c>
      <c r="O29" s="2">
        <f>ROUND(AVERAGE(G29:G31),0)</f>
        <v>64</v>
      </c>
      <c r="P29" s="22">
        <f>ROUND(AVERAGE(H29:H31),0)</f>
        <v>87</v>
      </c>
      <c r="Q29" s="6">
        <v>2</v>
      </c>
      <c r="R29" s="6">
        <v>2</v>
      </c>
      <c r="S29" s="6"/>
    </row>
    <row r="30" spans="3:19" ht="18.75" x14ac:dyDescent="0.3">
      <c r="C30" s="35"/>
      <c r="D30" s="10"/>
      <c r="E30" s="14" t="s">
        <v>29</v>
      </c>
      <c r="F30" s="25">
        <v>100</v>
      </c>
      <c r="G30" s="25">
        <v>100</v>
      </c>
      <c r="H30" s="20">
        <v>100</v>
      </c>
      <c r="I30" s="8"/>
      <c r="J30" s="8"/>
      <c r="K30" s="8"/>
      <c r="L30" s="8"/>
      <c r="M30" s="32"/>
      <c r="N30" s="25"/>
      <c r="O30" s="25"/>
      <c r="P30" s="20"/>
      <c r="Q30" s="8"/>
      <c r="R30" s="8"/>
      <c r="S30" s="8"/>
    </row>
    <row r="31" spans="3:19" ht="18.75" x14ac:dyDescent="0.3">
      <c r="C31" s="35"/>
      <c r="D31" s="10"/>
      <c r="E31" s="14" t="s">
        <v>30</v>
      </c>
      <c r="F31" s="19">
        <v>54</v>
      </c>
      <c r="G31" s="25">
        <v>37</v>
      </c>
      <c r="H31" s="20">
        <v>60</v>
      </c>
      <c r="I31" s="8"/>
      <c r="J31" s="8"/>
      <c r="K31" s="8"/>
      <c r="L31" s="8"/>
      <c r="M31" s="8"/>
      <c r="N31" s="19"/>
      <c r="O31" s="25"/>
      <c r="P31" s="20"/>
      <c r="Q31" s="8"/>
      <c r="R31" s="8"/>
      <c r="S31" s="8"/>
    </row>
    <row r="32" spans="3:19" ht="18.75" x14ac:dyDescent="0.3">
      <c r="C32" s="35"/>
      <c r="D32" s="11" t="s">
        <v>31</v>
      </c>
      <c r="E32" s="15" t="s">
        <v>28</v>
      </c>
      <c r="F32" s="21">
        <v>48</v>
      </c>
      <c r="G32" s="2">
        <v>19</v>
      </c>
      <c r="H32" s="22">
        <v>60</v>
      </c>
      <c r="I32" s="6">
        <v>7</v>
      </c>
      <c r="J32" s="6">
        <v>5</v>
      </c>
      <c r="K32" s="6">
        <v>7</v>
      </c>
      <c r="L32" s="6">
        <v>14</v>
      </c>
      <c r="M32" s="6"/>
      <c r="N32" s="21">
        <f>ROUND(AVERAGE(F32:F34),0)</f>
        <v>61</v>
      </c>
      <c r="O32" s="2">
        <f>ROUND(AVERAGE(G32:G34),0)</f>
        <v>46</v>
      </c>
      <c r="P32" s="22">
        <f>ROUND(AVERAGE(H32:H34),0)</f>
        <v>69</v>
      </c>
      <c r="Q32" s="6">
        <v>2</v>
      </c>
      <c r="R32" s="6">
        <v>2</v>
      </c>
      <c r="S32" s="6"/>
    </row>
    <row r="33" spans="1:20" ht="18.75" x14ac:dyDescent="0.3">
      <c r="C33" s="35"/>
      <c r="D33" s="10"/>
      <c r="E33" s="14" t="s">
        <v>29</v>
      </c>
      <c r="F33" s="25">
        <v>100</v>
      </c>
      <c r="G33" s="25">
        <v>100</v>
      </c>
      <c r="H33" s="20">
        <v>100</v>
      </c>
      <c r="I33" s="8"/>
      <c r="J33" s="8"/>
      <c r="K33" s="8"/>
      <c r="L33" s="8"/>
      <c r="M33" s="32"/>
      <c r="N33" s="25"/>
      <c r="O33" s="25"/>
      <c r="P33" s="20"/>
      <c r="Q33" s="8"/>
      <c r="R33" s="8"/>
      <c r="S33" s="8"/>
    </row>
    <row r="34" spans="1:20" ht="18.75" x14ac:dyDescent="0.3">
      <c r="C34" s="35"/>
      <c r="D34" s="12"/>
      <c r="E34" s="16" t="s">
        <v>30</v>
      </c>
      <c r="F34" s="23">
        <v>34</v>
      </c>
      <c r="G34" s="3">
        <v>20</v>
      </c>
      <c r="H34" s="24">
        <v>46</v>
      </c>
      <c r="I34" s="7"/>
      <c r="J34" s="7"/>
      <c r="K34" s="7"/>
      <c r="L34" s="7"/>
      <c r="M34" s="7"/>
      <c r="N34" s="23"/>
      <c r="O34" s="3"/>
      <c r="P34" s="24"/>
      <c r="Q34" s="7"/>
      <c r="R34" s="7"/>
      <c r="S34" s="7"/>
    </row>
    <row r="35" spans="1:20" ht="18.75" x14ac:dyDescent="0.3">
      <c r="C35" s="35"/>
      <c r="D35" s="10"/>
      <c r="E35" s="14"/>
      <c r="F35" s="25"/>
      <c r="G35" s="25"/>
      <c r="H35" s="20"/>
      <c r="I35" s="8"/>
      <c r="J35" s="8"/>
      <c r="K35" s="8"/>
      <c r="L35" s="8"/>
      <c r="M35" s="33"/>
      <c r="N35" s="25"/>
      <c r="O35" s="25"/>
      <c r="P35" s="20"/>
      <c r="Q35" s="8"/>
      <c r="R35" s="8"/>
      <c r="S35" s="8"/>
    </row>
    <row r="36" spans="1:20" ht="18.75" x14ac:dyDescent="0.3">
      <c r="C36" s="36" t="s">
        <v>32</v>
      </c>
      <c r="D36" s="26"/>
      <c r="E36" s="27"/>
      <c r="F36" s="29"/>
      <c r="G36" s="29"/>
      <c r="H36" s="30"/>
      <c r="I36" s="31">
        <f>SUM(I7:I32)</f>
        <v>43</v>
      </c>
      <c r="J36" s="31">
        <f>SUM(J7:J32)</f>
        <v>32</v>
      </c>
      <c r="K36" s="31"/>
      <c r="L36" s="31"/>
      <c r="M36" s="33"/>
      <c r="N36" s="29"/>
      <c r="O36" s="29"/>
      <c r="P36" s="30"/>
      <c r="Q36" s="31">
        <f>SUM(Q7:Q32)</f>
        <v>19</v>
      </c>
      <c r="R36" s="31">
        <f>SUM(R7:R32)</f>
        <v>22</v>
      </c>
      <c r="S36" s="31"/>
    </row>
    <row r="37" spans="1:20" ht="18.75" x14ac:dyDescent="0.3">
      <c r="C37" s="36" t="s">
        <v>33</v>
      </c>
      <c r="D37" s="26"/>
      <c r="E37" s="27"/>
      <c r="F37" s="29"/>
      <c r="G37" s="29"/>
      <c r="H37" s="30"/>
      <c r="I37" s="31"/>
      <c r="J37" s="31"/>
      <c r="K37" s="31">
        <f>ROUND(AVERAGE(K7:K32),0)</f>
        <v>9</v>
      </c>
      <c r="L37" s="31">
        <f>ROUND(AVERAGE(L7:L32),0)</f>
        <v>14</v>
      </c>
      <c r="M37" s="33"/>
      <c r="N37" s="29">
        <f>ROUND(AVERAGE(N7:N32),0)</f>
        <v>60</v>
      </c>
      <c r="O37" s="29">
        <f>ROUND(AVERAGE(O7:O32),0)</f>
        <v>44</v>
      </c>
      <c r="P37" s="30">
        <f>ROUND(AVERAGE(P7:P32),0)</f>
        <v>69</v>
      </c>
      <c r="Q37" s="31"/>
      <c r="R37" s="31"/>
      <c r="S37" s="31"/>
    </row>
    <row r="38" spans="1:20" s="40" customFormat="1" ht="18.75" x14ac:dyDescent="0.3">
      <c r="A38"/>
      <c r="B38"/>
      <c r="C38" s="38" t="s">
        <v>42</v>
      </c>
      <c r="D38" s="12"/>
      <c r="E38" s="16"/>
      <c r="F38" s="3"/>
      <c r="G38" s="3"/>
      <c r="H38" s="24"/>
      <c r="I38" s="7"/>
      <c r="J38" s="7"/>
      <c r="K38" s="7">
        <f>MEDIAN(K7:K32)</f>
        <v>9.5</v>
      </c>
      <c r="L38" s="7">
        <f>MEDIAN(L7:L32)</f>
        <v>13.5</v>
      </c>
      <c r="M38" s="33"/>
      <c r="N38" s="3">
        <f>MEDIAN(N7:N32)</f>
        <v>58</v>
      </c>
      <c r="O38" s="3">
        <f>MEDIAN(O7:O32)</f>
        <v>44</v>
      </c>
      <c r="P38" s="3">
        <f>MEDIAN(P7:P32)</f>
        <v>65.5</v>
      </c>
      <c r="Q38" s="39"/>
      <c r="R38" s="7"/>
      <c r="S38" s="7"/>
      <c r="T38"/>
    </row>
    <row r="39" spans="1:20" s="41" customFormat="1" ht="18.75" x14ac:dyDescent="0.3">
      <c r="A39"/>
      <c r="B39"/>
      <c r="C39" s="36" t="s">
        <v>43</v>
      </c>
      <c r="D39" s="26"/>
      <c r="E39" s="27"/>
      <c r="F39" s="29"/>
      <c r="G39" s="29"/>
      <c r="H39" s="30"/>
      <c r="I39" s="31"/>
      <c r="J39" s="31"/>
      <c r="K39" s="31">
        <f>ROUND(_xlfn.STDEV.P(K7:K32),1)</f>
        <v>3</v>
      </c>
      <c r="L39" s="31">
        <f>ROUND(_xlfn.STDEV.P(L7:L32),1)</f>
        <v>5</v>
      </c>
      <c r="M39" s="33"/>
      <c r="N39" s="29">
        <f>ROUND(_xlfn.STDEV.P(N7:N32),1)</f>
        <v>17.600000000000001</v>
      </c>
      <c r="O39" s="29">
        <f>ROUND(_xlfn.STDEV.P(O7:O32),1)</f>
        <v>15.1</v>
      </c>
      <c r="P39" s="29">
        <f>ROUND(_xlfn.STDEV.P(P7:P32),1)</f>
        <v>14.3</v>
      </c>
      <c r="Q39" s="39"/>
      <c r="R39" s="31"/>
      <c r="S39" s="31"/>
      <c r="T39"/>
    </row>
    <row r="40" spans="1:20" ht="18.75" x14ac:dyDescent="0.3">
      <c r="C40" s="35"/>
      <c r="D40" s="10"/>
      <c r="E40" s="14"/>
      <c r="F40" s="25"/>
      <c r="G40" s="25"/>
      <c r="H40" s="20"/>
      <c r="I40" s="8"/>
      <c r="J40" s="8"/>
      <c r="K40" s="8"/>
      <c r="L40" s="8"/>
      <c r="M40" s="32"/>
      <c r="N40" s="25"/>
      <c r="O40" s="25"/>
      <c r="P40" s="25"/>
      <c r="Q40" s="37"/>
      <c r="R40" s="8"/>
      <c r="S40" s="8"/>
    </row>
    <row r="41" spans="1:20" ht="18.75" x14ac:dyDescent="0.3">
      <c r="C41" s="35"/>
      <c r="D41" s="10"/>
      <c r="E41" s="14"/>
      <c r="F41" s="25"/>
      <c r="G41" s="25"/>
      <c r="H41" s="20"/>
      <c r="I41" s="8"/>
      <c r="J41" s="8"/>
      <c r="K41" s="8"/>
      <c r="L41" s="8"/>
      <c r="M41" s="32"/>
      <c r="N41" s="25"/>
      <c r="O41" s="25"/>
      <c r="P41" s="25"/>
      <c r="Q41" s="37"/>
      <c r="R41" s="8"/>
      <c r="S41" s="8"/>
    </row>
    <row r="42" spans="1:20" ht="18.75" x14ac:dyDescent="0.3">
      <c r="C42" s="35"/>
      <c r="D42" s="10"/>
      <c r="E42" s="14"/>
      <c r="F42" s="25"/>
      <c r="G42" s="25"/>
      <c r="H42" s="20"/>
      <c r="I42" s="8"/>
      <c r="J42" s="8"/>
      <c r="K42" s="8"/>
      <c r="L42" s="8"/>
      <c r="M42" s="32"/>
      <c r="N42" s="25"/>
      <c r="O42" s="25"/>
      <c r="P42" s="25"/>
      <c r="Q42" s="37"/>
      <c r="R42" s="8"/>
      <c r="S42" s="8"/>
    </row>
    <row r="43" spans="1:20" ht="18.75" x14ac:dyDescent="0.3">
      <c r="C43" s="35"/>
      <c r="D43" s="10"/>
      <c r="E43" s="14"/>
      <c r="F43" s="25"/>
      <c r="G43" s="25"/>
      <c r="H43" s="20"/>
      <c r="I43" s="8"/>
      <c r="J43" s="8"/>
      <c r="K43" s="8"/>
      <c r="L43" s="8"/>
      <c r="M43" s="32"/>
      <c r="N43" s="25"/>
      <c r="O43" s="25"/>
      <c r="P43" s="25"/>
      <c r="Q43" s="37"/>
      <c r="R43" s="8"/>
      <c r="S43" s="8"/>
    </row>
    <row r="44" spans="1:20" ht="18.75" x14ac:dyDescent="0.3">
      <c r="C44" s="35"/>
      <c r="D44" s="10"/>
      <c r="E44" s="14"/>
      <c r="F44" s="25"/>
      <c r="G44" s="25"/>
      <c r="H44" s="20"/>
      <c r="I44" s="8"/>
      <c r="J44" s="8"/>
      <c r="K44" s="8"/>
      <c r="L44" s="8"/>
      <c r="M44" s="32"/>
      <c r="N44" s="25"/>
      <c r="O44" s="25"/>
      <c r="P44" s="25"/>
      <c r="Q44" s="37"/>
      <c r="R44" s="8"/>
      <c r="S44" s="8"/>
    </row>
    <row r="45" spans="1:20" ht="18.75" x14ac:dyDescent="0.3">
      <c r="C45" s="35"/>
      <c r="D45" s="10"/>
      <c r="E45" s="14"/>
      <c r="F45" s="25"/>
      <c r="G45" s="25"/>
      <c r="H45" s="20"/>
      <c r="I45" s="8"/>
      <c r="J45" s="8"/>
      <c r="K45" s="8"/>
      <c r="L45" s="8"/>
      <c r="M45" s="32"/>
      <c r="N45" s="25"/>
      <c r="O45" s="25"/>
      <c r="P45" s="25"/>
      <c r="Q45" s="37"/>
      <c r="R45" s="8"/>
      <c r="S45" s="8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2025-01-30T15:54:21Z</dcterms:modified>
</cp:coreProperties>
</file>