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cacefd4208bd52eb/Master/Masterarbeit/Unterlagen/ExperimentelleDaten/"/>
    </mc:Choice>
  </mc:AlternateContent>
  <xr:revisionPtr revIDLastSave="250" documentId="13_ncr:1_{20E7C5C5-CCAD-4160-A1D1-7B2630061EB5}" xr6:coauthVersionLast="47" xr6:coauthVersionMax="47" xr10:uidLastSave="{C10BDC49-0512-463C-AB8D-6BBBCFD12B08}"/>
  <bookViews>
    <workbookView minimized="1" xWindow="0" yWindow="1005" windowWidth="28800" windowHeight="15435" activeTab="2" xr2:uid="{00000000-000D-0000-FFFF-FFFF00000000}"/>
  </bookViews>
  <sheets>
    <sheet name="Daten ohne Macrophagen" sheetId="1" r:id="rId1"/>
    <sheet name="Dendrite Orientation" sheetId="3" r:id="rId2"/>
    <sheet name="Welzl" sheetId="4" r:id="rId3"/>
    <sheet name="Confinement" sheetId="2" r:id="rId4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3" i="3" l="1"/>
  <c r="C413" i="3"/>
  <c r="A418" i="3"/>
  <c r="A415" i="3"/>
  <c r="A413" i="3"/>
  <c r="AA27" i="1"/>
  <c r="AA8" i="1"/>
  <c r="AA25" i="1"/>
  <c r="AA30" i="1" s="1"/>
  <c r="AA22" i="1"/>
  <c r="A419" i="1"/>
  <c r="X69" i="1"/>
  <c r="X67" i="1"/>
  <c r="U71" i="1"/>
  <c r="U67" i="1"/>
  <c r="U69" i="1"/>
  <c r="U73" i="1"/>
  <c r="A417" i="2"/>
  <c r="A415" i="2"/>
  <c r="A413" i="2"/>
  <c r="V170" i="1"/>
  <c r="C416" i="1"/>
  <c r="B416" i="1"/>
  <c r="A416" i="1"/>
  <c r="A414" i="1"/>
  <c r="AA6" i="1" s="1"/>
  <c r="AA11" i="1" s="1"/>
  <c r="T251" i="1"/>
  <c r="S251" i="1"/>
  <c r="Q251" i="1"/>
  <c r="R251" i="1"/>
  <c r="T229" i="1"/>
  <c r="T191" i="1"/>
  <c r="S217" i="1"/>
  <c r="S238" i="1" s="1"/>
  <c r="S36" i="1"/>
  <c r="S24" i="1"/>
  <c r="S247" i="1" s="1"/>
  <c r="R206" i="1"/>
  <c r="R156" i="1"/>
  <c r="R141" i="1"/>
  <c r="R133" i="1"/>
  <c r="R120" i="1"/>
  <c r="R234" i="1" s="1"/>
  <c r="R44" i="1"/>
  <c r="R245" i="1" s="1"/>
  <c r="Q205" i="1"/>
  <c r="Q43" i="1"/>
  <c r="Q226" i="1"/>
  <c r="Q215" i="1"/>
  <c r="Q188" i="1"/>
  <c r="Q183" i="1"/>
  <c r="Q170" i="1"/>
  <c r="Q165" i="1"/>
  <c r="Q160" i="1"/>
  <c r="Q155" i="1"/>
  <c r="Q151" i="1"/>
  <c r="Q146" i="1"/>
  <c r="Q140" i="1"/>
  <c r="Q132" i="1"/>
  <c r="Q127" i="1"/>
  <c r="Q119" i="1"/>
  <c r="Q116" i="1"/>
  <c r="Q109" i="1"/>
  <c r="Q106" i="1"/>
  <c r="Q99" i="1"/>
  <c r="Q96" i="1"/>
  <c r="Q91" i="1"/>
  <c r="Q88" i="1"/>
  <c r="Q83" i="1"/>
  <c r="Q80" i="1"/>
  <c r="Q77" i="1"/>
  <c r="Q74" i="1"/>
  <c r="Q63" i="1"/>
  <c r="Q58" i="1"/>
  <c r="Q54" i="1"/>
  <c r="Q51" i="1"/>
  <c r="Q39" i="1"/>
  <c r="Q34" i="1"/>
  <c r="Q31" i="1"/>
  <c r="Q27" i="1"/>
  <c r="Q22" i="1"/>
  <c r="Q18" i="1"/>
  <c r="Q15" i="1"/>
  <c r="Q11" i="1"/>
  <c r="Q5" i="1"/>
  <c r="Q2" i="1"/>
  <c r="V168" i="1"/>
  <c r="C414" i="1"/>
  <c r="B414" i="1"/>
  <c r="AA4" i="1" l="1"/>
  <c r="S234" i="1"/>
  <c r="T234" i="1"/>
  <c r="S246" i="1"/>
  <c r="S254" i="1" s="1"/>
  <c r="T238" i="1"/>
  <c r="T246" i="1" s="1"/>
  <c r="T236" i="1"/>
  <c r="S236" i="1"/>
  <c r="T240" i="1"/>
  <c r="T245" i="1"/>
  <c r="T252" i="1" s="1"/>
  <c r="S244" i="1"/>
  <c r="T244" i="1"/>
  <c r="T248" i="1"/>
  <c r="Q234" i="1"/>
  <c r="T247" i="1"/>
  <c r="T255" i="1" s="1"/>
  <c r="R244" i="1"/>
  <c r="R252" i="1" s="1"/>
  <c r="Q236" i="1"/>
  <c r="R240" i="1"/>
  <c r="Q247" i="1"/>
  <c r="S240" i="1"/>
  <c r="Q248" i="1"/>
  <c r="R238" i="1"/>
  <c r="R246" i="1" s="1"/>
  <c r="R248" i="1"/>
  <c r="Q240" i="1"/>
  <c r="S248" i="1"/>
  <c r="S255" i="1" s="1"/>
  <c r="Q244" i="1"/>
  <c r="Q245" i="1"/>
  <c r="Q252" i="1" s="1"/>
  <c r="R247" i="1"/>
  <c r="R236" i="1"/>
  <c r="Q238" i="1"/>
  <c r="Q246" i="1" s="1"/>
  <c r="Q253" i="1" s="1"/>
  <c r="S245" i="1"/>
  <c r="S252" i="1" s="1"/>
  <c r="Q254" i="1" l="1"/>
  <c r="R255" i="1"/>
  <c r="R253" i="1"/>
  <c r="T254" i="1"/>
  <c r="T253" i="1"/>
  <c r="Q255" i="1"/>
  <c r="R254" i="1"/>
  <c r="S253" i="1"/>
</calcChain>
</file>

<file path=xl/sharedStrings.xml><?xml version="1.0" encoding="utf-8"?>
<sst xmlns="http://schemas.openxmlformats.org/spreadsheetml/2006/main" count="3215" uniqueCount="67">
  <si>
    <t>Durchmesser Hyphen</t>
  </si>
  <si>
    <t>Branch Angle</t>
  </si>
  <si>
    <t>Brnach Angle B</t>
  </si>
  <si>
    <t>um</t>
  </si>
  <si>
    <t>Point</t>
  </si>
  <si>
    <t>Pt Position</t>
  </si>
  <si>
    <t>Dendrite Beginning</t>
  </si>
  <si>
    <t>Dendrite Branch</t>
  </si>
  <si>
    <t>FilamentID</t>
  </si>
  <si>
    <t>BranchID</t>
  </si>
  <si>
    <t>Type</t>
  </si>
  <si>
    <t>Branch Point Positions</t>
  </si>
  <si>
    <t>Depth</t>
  </si>
  <si>
    <t>Pt Branching Angle</t>
  </si>
  <si>
    <t>EXP 29 P2</t>
  </si>
  <si>
    <t>EXP 29 P1</t>
  </si>
  <si>
    <t>EXP 29 P3</t>
  </si>
  <si>
    <t>Area</t>
  </si>
  <si>
    <t>EXP 15</t>
  </si>
  <si>
    <t>EXP 33</t>
  </si>
  <si>
    <t>Mean</t>
  </si>
  <si>
    <t>MEAN</t>
  </si>
  <si>
    <t>MEDIAN</t>
  </si>
  <si>
    <t>Distances first branch point</t>
  </si>
  <si>
    <t>Distance 1 to 1 if only 2</t>
  </si>
  <si>
    <t>Distance 0 to 0 not beggining if only 2</t>
  </si>
  <si>
    <t>Distance 2 to 2 if only 2</t>
  </si>
  <si>
    <t>STDABW</t>
  </si>
  <si>
    <t>Occurences</t>
  </si>
  <si>
    <t>Quartile</t>
  </si>
  <si>
    <t>Min</t>
  </si>
  <si>
    <t>First quantile</t>
  </si>
  <si>
    <t>Median</t>
  </si>
  <si>
    <t>third quantile</t>
  </si>
  <si>
    <t>Max</t>
  </si>
  <si>
    <t>First_Minus_Min</t>
  </si>
  <si>
    <t>Med_Minus_First</t>
  </si>
  <si>
    <t>Third_Minus_med</t>
  </si>
  <si>
    <t>Max_minus_Third</t>
  </si>
  <si>
    <t>Depth = 1</t>
  </si>
  <si>
    <t>Depth = 2</t>
  </si>
  <si>
    <t>Depth = 3</t>
  </si>
  <si>
    <t>Filament length</t>
  </si>
  <si>
    <t>df/d_diameter</t>
  </si>
  <si>
    <t>CORRECT HGU WITH ERROR PROPAGATION</t>
  </si>
  <si>
    <t xml:space="preserve">MEAN </t>
  </si>
  <si>
    <t>df/dl</t>
  </si>
  <si>
    <t>df/n_b</t>
  </si>
  <si>
    <t>CORRECT AREA WITH ERROR PROPAGATION</t>
  </si>
  <si>
    <t>MEAN-Positive</t>
  </si>
  <si>
    <t>MEAN-Negative</t>
  </si>
  <si>
    <t xml:space="preserve">WAHRSCHEINLICH IRRELEVANT, DA GERADEAUSWACHSEN UNUNTERSCHEIDBAR VON KRUVENWACHSTUM </t>
  </si>
  <si>
    <t/>
  </si>
  <si>
    <t>Dendrite Terminal</t>
  </si>
  <si>
    <t>Pt Position X</t>
  </si>
  <si>
    <t>Pt Position Y</t>
  </si>
  <si>
    <t>Pt Position Z</t>
  </si>
  <si>
    <t>Unit</t>
  </si>
  <si>
    <t>Category</t>
  </si>
  <si>
    <t>Collection</t>
  </si>
  <si>
    <t>Time</t>
  </si>
  <si>
    <t>ID</t>
  </si>
  <si>
    <t>Dendrite</t>
  </si>
  <si>
    <t>Exp</t>
  </si>
  <si>
    <t>29_2</t>
  </si>
  <si>
    <t>29_3</t>
  </si>
  <si>
    <t>29_1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</si>
</sst>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0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2" borderId="0" xfId="0" applyNumberFormat="1" applyFill="1" applyProtection="1">
      <protection locked="0"/>
    </xf>
    <xf numFmtId="0" fontId="0" fillId="0" borderId="0" xfId="0" applyProtection="1">
      <protection locked="0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0" fillId="0" borderId="0" xfId="0" applyFill="1"/>
    <xf numFmtId="0" fontId="1" fillId="4" borderId="1" xfId="0" applyFont="1" applyFill="1" applyBorder="1" applyProtection="1">
      <protection locked="0"/>
    </xf>
    <xf numFmtId="0" fontId="1" fillId="4" borderId="0" xfId="0" applyFont="1" applyFill="1" applyBorder="1" applyProtection="1"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Euclidean</a:t>
            </a:r>
            <a:r>
              <a:rPr lang="en-US" baseline="0"/>
              <a:t> d</a:t>
            </a:r>
            <a:r>
              <a:rPr lang="en-US"/>
              <a:t>istance between branch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'Daten ohne Macrophagen'!$R$250:$T$250</c:f>
              <c:strCache>
                <c:ptCount val="3"/>
                <c:pt idx="0">
                  <c:v>Depth = 1</c:v>
                </c:pt>
                <c:pt idx="1">
                  <c:v>Depth = 2</c:v>
                </c:pt>
                <c:pt idx="2">
                  <c:v>Depth = 3</c:v>
                </c:pt>
              </c:strCache>
            </c:strRef>
          </c:cat>
          <c:val>
            <c:numRef>
              <c:f>'Daten ohne Macrophagen'!$R$251:$T$251</c:f>
              <c:numCache>
                <c:formatCode>General</c:formatCode>
                <c:ptCount val="3"/>
                <c:pt idx="0">
                  <c:v>19.481071521156316</c:v>
                </c:pt>
                <c:pt idx="1">
                  <c:v>51.079762986006919</c:v>
                </c:pt>
                <c:pt idx="2">
                  <c:v>143.07131812152912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4-4649-8A1F-BDB1B2058B49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'Daten ohne Macrophagen'!$R$250:$T$250</c:f>
              <c:strCache>
                <c:ptCount val="3"/>
                <c:pt idx="0">
                  <c:v>Depth = 1</c:v>
                </c:pt>
                <c:pt idx="1">
                  <c:v>Depth = 2</c:v>
                </c:pt>
                <c:pt idx="2">
                  <c:v>Depth = 3</c:v>
                </c:pt>
              </c:strCache>
            </c:strRef>
          </c:cat>
          <c:val>
            <c:numRef>
              <c:f>'Daten ohne Macrophagen'!$R$252:$T$252</c:f>
              <c:numCache>
                <c:formatCode>General</c:formatCode>
                <c:ptCount val="3"/>
                <c:pt idx="0">
                  <c:v>12.008720524136471</c:v>
                </c:pt>
                <c:pt idx="1">
                  <c:v>51.977659416250567</c:v>
                </c:pt>
                <c:pt idx="2">
                  <c:v>28.982094009775551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04-4649-8A1F-BDB1B2058B49}"/>
            </c:ext>
          </c:extLst>
        </c:ser>
        <c:ser>
          <c:idx val="2"/>
          <c:order val="2"/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'Daten ohne Macrophagen'!$R$250:$T$250</c:f>
              <c:strCache>
                <c:ptCount val="3"/>
                <c:pt idx="0">
                  <c:v>Depth = 1</c:v>
                </c:pt>
                <c:pt idx="1">
                  <c:v>Depth = 2</c:v>
                </c:pt>
                <c:pt idx="2">
                  <c:v>Depth = 3</c:v>
                </c:pt>
              </c:strCache>
            </c:strRef>
          </c:cat>
          <c:val>
            <c:numRef>
              <c:f>'Daten ohne Macrophagen'!$R$253:$T$253</c:f>
              <c:numCache>
                <c:formatCode>General</c:formatCode>
                <c:ptCount val="3"/>
                <c:pt idx="0">
                  <c:v>67.113648414970172</c:v>
                </c:pt>
                <c:pt idx="1">
                  <c:v>51.97765941625056</c:v>
                </c:pt>
                <c:pt idx="2">
                  <c:v>28.982094009775523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04-4649-8A1F-BDB1B2058B49}"/>
            </c:ext>
          </c:extLst>
        </c:ser>
        <c:ser>
          <c:idx val="3"/>
          <c:order val="3"/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'Daten ohne Macrophagen'!$R$250:$T$250</c:f>
              <c:strCache>
                <c:ptCount val="3"/>
                <c:pt idx="0">
                  <c:v>Depth = 1</c:v>
                </c:pt>
                <c:pt idx="1">
                  <c:v>Depth = 2</c:v>
                </c:pt>
                <c:pt idx="2">
                  <c:v>Depth = 3</c:v>
                </c:pt>
              </c:strCache>
            </c:strRef>
          </c:cat>
          <c:val>
            <c:numRef>
              <c:f>'Daten ohne Macrophagen'!$R$254:$T$254</c:f>
              <c:numCache>
                <c:formatCode>General</c:formatCode>
                <c:ptCount val="3"/>
                <c:pt idx="0">
                  <c:v>34.171701421327043</c:v>
                </c:pt>
                <c:pt idx="1">
                  <c:v>4.8117298240127866</c:v>
                </c:pt>
                <c:pt idx="2">
                  <c:v>28.982094009775551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04-4649-8A1F-BDB1B2058B49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'Daten ohne Macrophagen'!$R$250:$T$250</c:f>
              <c:strCache>
                <c:ptCount val="3"/>
                <c:pt idx="0">
                  <c:v>Depth = 1</c:v>
                </c:pt>
                <c:pt idx="1">
                  <c:v>Depth = 2</c:v>
                </c:pt>
                <c:pt idx="2">
                  <c:v>Depth = 3</c:v>
                </c:pt>
              </c:strCache>
            </c:strRef>
          </c:cat>
          <c:val>
            <c:numRef>
              <c:f>'Daten ohne Macrophagen'!$R$255:$T$255</c:f>
              <c:numCache>
                <c:formatCode>General</c:formatCode>
                <c:ptCount val="3"/>
                <c:pt idx="0">
                  <c:v>67.06964642701368</c:v>
                </c:pt>
                <c:pt idx="1">
                  <c:v>4.811729824012815</c:v>
                </c:pt>
                <c:pt idx="2">
                  <c:v>28.982094009775551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04-4649-8A1F-BDB1B2058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0816767"/>
        <c:axId val="1340818687"/>
      </c:barChart>
      <c:catAx>
        <c:axId val="134081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818687"/>
        <c:crosses val="autoZero"/>
        <c:auto val="1"/>
        <c:lblAlgn val="ctr"/>
        <c:lblOffset val="100"/>
        <c:noMultiLvlLbl val="0"/>
      </c:catAx>
      <c:valAx>
        <c:axId val="134081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Euclidean</a:t>
                </a:r>
                <a:r>
                  <a:rPr lang="en-US" baseline="0"/>
                  <a:t> distance in µm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816767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euclidean</a:t>
            </a:r>
            <a:r>
              <a:rPr lang="en-US" baseline="0"/>
              <a:t> distance between branch 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3101383467518393E-3"/>
                  <c:y val="-6.37977544473607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('Daten ohne Macrophagen'!$R$236,'Daten ohne Macrophagen'!$S$236,'Daten ohne Macrophagen'!$T$236)</c:f>
                <c:numCache>
                  <c:formatCode>General</c:formatCode>
                  <c:ptCount val="3"/>
                  <c:pt idx="0">
                    <c:v>65.851527536833217</c:v>
                  </c:pt>
                  <c:pt idx="1">
                    <c:v>51.42357674829784</c:v>
                  </c:pt>
                  <c:pt idx="2">
                    <c:v>57.964188019551159</c:v>
                  </c:pt>
                </c:numCache>
              </c:numRef>
            </c:plus>
            <c:minus>
              <c:numRef>
                <c:f>('Daten ohne Macrophagen'!$R$236,'Daten ohne Macrophagen'!$S$236,'Daten ohne Macrophagen'!$T$236)</c:f>
                <c:numCache>
                  <c:formatCode>General</c:formatCode>
                  <c:ptCount val="3"/>
                  <c:pt idx="0">
                    <c:v>65.851527536833217</c:v>
                  </c:pt>
                  <c:pt idx="1">
                    <c:v>51.42357674829784</c:v>
                  </c:pt>
                  <c:pt idx="2">
                    <c:v>57.964188019551159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'Daten ohne Macrophagen'!$R$249:$T$249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'Daten ohne Macrophagen'!$R$234:$T$234</c:f>
              <c:numCache>
                <c:formatCode>General</c:formatCode>
                <c:ptCount val="3"/>
                <c:pt idx="0">
                  <c:v>73.994447474136805</c:v>
                </c:pt>
                <c:pt idx="1">
                  <c:v>107.86915222627029</c:v>
                </c:pt>
                <c:pt idx="2">
                  <c:v>201.03550614108019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D0-4F50-B8A5-12AE950E9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5575311"/>
        <c:axId val="975574351"/>
      </c:lineChart>
      <c:catAx>
        <c:axId val="97557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</a:t>
                </a:r>
                <a:r>
                  <a:rPr lang="en-US" baseline="0"/>
                  <a:t> depth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574351"/>
        <c:crosses val="autoZero"/>
        <c:auto val="1"/>
        <c:lblAlgn val="ctr"/>
        <c:lblOffset val="100"/>
        <c:tickLblSkip val="1"/>
        <c:noMultiLvlLbl val="0"/>
      </c:catAx>
      <c:valAx>
        <c:axId val="97557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Euclidean distance in µm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575311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566737</xdr:colOff>
      <xdr:row>256</xdr:row>
      <xdr:rowOff>185737</xdr:rowOff>
    </xdr:from>
    <xdr:to>
      <xdr:col>17</xdr:col>
      <xdr:colOff>319087</xdr:colOff>
      <xdr:row>271</xdr:row>
      <xdr:rowOff>71437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FB3BA59-E3CE-E09D-B5A9-4C8EA5F36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500062</xdr:colOff>
      <xdr:row>256</xdr:row>
      <xdr:rowOff>147637</xdr:rowOff>
    </xdr:from>
    <xdr:to>
      <xdr:col>19</xdr:col>
      <xdr:colOff>1357312</xdr:colOff>
      <xdr:row>271</xdr:row>
      <xdr:rowOff>33337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EE7DD228-67FC-1521-C238-9503D6164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19"/>
  <sheetViews>
    <sheetView topLeftCell="C1" zoomScale="85" zoomScaleNormal="100" workbookViewId="0">
      <selection activeCell="AC1" sqref="AC1"/>
    </sheetView>
  </sheetViews>
  <sheetFormatPr baseColWidth="10" defaultColWidth="9.140625" defaultRowHeight="15" x14ac:dyDescent="0.25"/>
  <cols>
    <col min="1" max="1" width="20" bestFit="1" customWidth="1"/>
    <col min="2" max="2" width="12.5703125" bestFit="1" customWidth="1"/>
    <col min="3" max="3" width="14.140625" bestFit="1" customWidth="1"/>
    <col min="4" max="4" width="14.5703125" bestFit="1" customWidth="1"/>
    <col min="10" max="10" width="6.42578125" bestFit="1" customWidth="1"/>
    <col min="12" max="12" width="19.28515625" customWidth="1"/>
    <col min="13" max="13" width="10.7109375" bestFit="1" customWidth="1"/>
    <col min="14" max="14" width="10" bestFit="1" customWidth="1"/>
    <col min="16" max="16" width="17.140625" bestFit="1" customWidth="1"/>
    <col min="17" max="17" width="25.28515625" bestFit="1" customWidth="1"/>
    <col min="18" max="18" width="34.28515625" bestFit="1" customWidth="1"/>
    <col min="19" max="20" width="21.42578125" bestFit="1" customWidth="1"/>
    <col min="21" max="21" width="8.5703125" bestFit="1" customWidth="1"/>
    <col min="22" max="22" width="18.28515625" bestFit="1" customWidth="1"/>
    <col min="24" max="24" width="15.7109375" bestFit="1" customWidth="1"/>
    <col min="27" max="27" width="38.5703125" bestFit="1" customWidth="1"/>
    <col min="28" max="28" width="20.28515625" bestFit="1" customWidth="1"/>
    <col min="29" max="29" width="20.7109375" bestFit="1" customWidth="1"/>
  </cols>
  <sheetData>
    <row r="1" spans="1:30" x14ac:dyDescent="0.25">
      <c r="A1" t="s">
        <v>0</v>
      </c>
      <c r="B1" t="s">
        <v>1</v>
      </c>
      <c r="C1" t="s">
        <v>2</v>
      </c>
      <c r="D1" s="8" t="s">
        <v>11</v>
      </c>
      <c r="E1" s="8"/>
      <c r="F1" s="8"/>
      <c r="J1" t="s">
        <v>12</v>
      </c>
      <c r="L1" t="s">
        <v>10</v>
      </c>
      <c r="M1" t="s">
        <v>8</v>
      </c>
      <c r="N1" t="s">
        <v>9</v>
      </c>
      <c r="O1" s="7" t="s">
        <v>14</v>
      </c>
      <c r="Q1" t="s">
        <v>23</v>
      </c>
      <c r="R1" t="s">
        <v>25</v>
      </c>
      <c r="S1" t="s">
        <v>24</v>
      </c>
      <c r="T1" t="s">
        <v>26</v>
      </c>
      <c r="U1" t="s">
        <v>17</v>
      </c>
      <c r="V1" t="s">
        <v>13</v>
      </c>
      <c r="X1" t="s">
        <v>42</v>
      </c>
      <c r="AA1" t="s">
        <v>48</v>
      </c>
    </row>
    <row r="2" spans="1:30" x14ac:dyDescent="0.25">
      <c r="A2" s="1">
        <v>1.559999942779541</v>
      </c>
      <c r="B2" s="1">
        <v>6.1514801979064941</v>
      </c>
      <c r="C2" s="1">
        <v>71.649101257324219</v>
      </c>
      <c r="D2" s="1">
        <v>-199.80999755859375</v>
      </c>
      <c r="E2" s="1">
        <v>-220.23899841308594</v>
      </c>
      <c r="F2" s="1">
        <v>14.350000381469727</v>
      </c>
      <c r="G2" s="2" t="s">
        <v>3</v>
      </c>
      <c r="H2" s="2" t="s">
        <v>4</v>
      </c>
      <c r="I2" s="2" t="s">
        <v>5</v>
      </c>
      <c r="J2" s="2">
        <v>0</v>
      </c>
      <c r="K2" s="2">
        <v>1</v>
      </c>
      <c r="L2" s="2" t="s">
        <v>6</v>
      </c>
      <c r="M2" s="2">
        <v>100000000</v>
      </c>
      <c r="N2" s="2">
        <v>800000000</v>
      </c>
      <c r="O2" s="7"/>
      <c r="Q2" s="9">
        <f>SQRT(POWER(D2-D3,2)+POWER(E2-E3,2)+POWER(F2-F3,2))</f>
        <v>1.2143099406145133</v>
      </c>
      <c r="U2" s="1">
        <v>1484.6700439453125</v>
      </c>
      <c r="V2" s="1">
        <v>101.43900299072266</v>
      </c>
      <c r="X2" s="1">
        <v>237.67399597167969</v>
      </c>
    </row>
    <row r="3" spans="1:30" x14ac:dyDescent="0.25">
      <c r="A3" s="1">
        <v>1.559999942779541</v>
      </c>
      <c r="B3" s="1">
        <v>117.98400115966797</v>
      </c>
      <c r="C3" s="1">
        <v>148.468994140625</v>
      </c>
      <c r="D3" s="1">
        <v>-200.45399475097656</v>
      </c>
      <c r="E3" s="1">
        <v>-221.13900756835938</v>
      </c>
      <c r="F3" s="1">
        <v>14.849800109863281</v>
      </c>
      <c r="G3" s="2" t="s">
        <v>3</v>
      </c>
      <c r="H3" s="2" t="s">
        <v>4</v>
      </c>
      <c r="I3" s="2" t="s">
        <v>5</v>
      </c>
      <c r="J3" s="2">
        <v>0</v>
      </c>
      <c r="K3" s="2">
        <v>1</v>
      </c>
      <c r="L3" s="2" t="s">
        <v>7</v>
      </c>
      <c r="M3" s="2">
        <v>100000000</v>
      </c>
      <c r="N3" s="2">
        <v>800000002</v>
      </c>
      <c r="O3" s="7"/>
      <c r="Q3" s="9"/>
      <c r="U3" s="1">
        <v>2516.590087890625</v>
      </c>
      <c r="V3" s="1">
        <v>86.464599609375</v>
      </c>
      <c r="X3" s="1">
        <v>356.69601440429688</v>
      </c>
      <c r="AA3" t="s">
        <v>21</v>
      </c>
    </row>
    <row r="4" spans="1:30" x14ac:dyDescent="0.25">
      <c r="A4" s="1">
        <v>1.559999942779541</v>
      </c>
      <c r="B4" s="1">
        <v>0</v>
      </c>
      <c r="C4" s="1">
        <v>0</v>
      </c>
      <c r="O4" s="7"/>
      <c r="U4" s="1">
        <v>1257.969970703125</v>
      </c>
      <c r="V4" s="1">
        <v>60.075000762939453</v>
      </c>
      <c r="X4" s="1">
        <v>661.698974609375</v>
      </c>
      <c r="AA4">
        <f>427*A414</f>
        <v>1062.6502583044416</v>
      </c>
    </row>
    <row r="5" spans="1:30" x14ac:dyDescent="0.25">
      <c r="A5" s="1">
        <v>1.559999942779541</v>
      </c>
      <c r="B5" s="1">
        <v>61.310501098632813</v>
      </c>
      <c r="C5" s="1">
        <v>19.490100860595703</v>
      </c>
      <c r="D5" s="1">
        <v>-135.54100036621094</v>
      </c>
      <c r="E5" s="1">
        <v>-498.47698974609375</v>
      </c>
      <c r="F5" s="1">
        <v>15.75</v>
      </c>
      <c r="G5" s="2" t="s">
        <v>3</v>
      </c>
      <c r="H5" s="2" t="s">
        <v>4</v>
      </c>
      <c r="I5" s="2" t="s">
        <v>5</v>
      </c>
      <c r="J5" s="2">
        <v>0</v>
      </c>
      <c r="K5" s="2">
        <v>1</v>
      </c>
      <c r="L5" s="2" t="s">
        <v>6</v>
      </c>
      <c r="M5" s="2">
        <v>100000001</v>
      </c>
      <c r="N5" s="2">
        <v>800000006</v>
      </c>
      <c r="O5" s="7"/>
      <c r="Q5" s="9">
        <f>SQRT(POWER(D5-D6,2)+POWER(E5-E6,2)+POWER(F5-F6,2))</f>
        <v>6.253037846521206</v>
      </c>
      <c r="U5" s="1">
        <v>2891.070068359375</v>
      </c>
      <c r="V5" s="1">
        <v>45.800498962402344</v>
      </c>
      <c r="X5" s="1">
        <v>346.04901123046875</v>
      </c>
      <c r="AA5" t="s">
        <v>46</v>
      </c>
      <c r="AD5" s="3"/>
    </row>
    <row r="6" spans="1:30" x14ac:dyDescent="0.25">
      <c r="A6" s="1">
        <v>1.559999942779541</v>
      </c>
      <c r="B6" s="1">
        <v>13.359999656677246</v>
      </c>
      <c r="C6" s="1">
        <v>4.9152998924255371</v>
      </c>
      <c r="D6" s="1">
        <v>-140.58700561523438</v>
      </c>
      <c r="E6" s="1">
        <v>-494.85000610351563</v>
      </c>
      <c r="F6" s="1">
        <v>16.445199966430664</v>
      </c>
      <c r="G6" s="2" t="s">
        <v>3</v>
      </c>
      <c r="H6" s="2" t="s">
        <v>4</v>
      </c>
      <c r="I6" s="2" t="s">
        <v>5</v>
      </c>
      <c r="J6" s="2">
        <v>0</v>
      </c>
      <c r="K6" s="2">
        <v>1</v>
      </c>
      <c r="L6" s="2" t="s">
        <v>7</v>
      </c>
      <c r="M6" s="2">
        <v>100000001</v>
      </c>
      <c r="N6" s="2">
        <v>800000040</v>
      </c>
      <c r="O6" s="7"/>
      <c r="Q6" s="9"/>
      <c r="R6" s="3"/>
      <c r="U6" s="1">
        <v>1440.06005859375</v>
      </c>
      <c r="V6" s="1">
        <v>70.339401245117188</v>
      </c>
      <c r="X6" s="1">
        <v>152.66700744628906</v>
      </c>
      <c r="AA6" s="6">
        <f>A414</f>
        <v>2.4886422911111046</v>
      </c>
      <c r="AD6" s="3"/>
    </row>
    <row r="7" spans="1:30" x14ac:dyDescent="0.25">
      <c r="A7" s="1">
        <v>1.559999942779541</v>
      </c>
      <c r="B7" s="1">
        <v>7.2207798957824707</v>
      </c>
      <c r="C7" s="1">
        <v>15.114800453186035</v>
      </c>
      <c r="D7" s="1">
        <v>-151.02900695800781</v>
      </c>
      <c r="E7" s="1">
        <v>-480.010009765625</v>
      </c>
      <c r="F7" s="1">
        <v>17.236600875854492</v>
      </c>
      <c r="G7" s="2" t="s">
        <v>3</v>
      </c>
      <c r="H7" s="2" t="s">
        <v>4</v>
      </c>
      <c r="I7" s="2" t="s">
        <v>5</v>
      </c>
      <c r="J7" s="2">
        <v>1</v>
      </c>
      <c r="K7" s="2">
        <v>1</v>
      </c>
      <c r="L7" s="2" t="s">
        <v>7</v>
      </c>
      <c r="M7" s="2">
        <v>100000001</v>
      </c>
      <c r="N7" s="2">
        <v>800000008</v>
      </c>
      <c r="O7" s="7"/>
      <c r="U7" s="1">
        <v>1952.0799560546875</v>
      </c>
      <c r="V7" s="1">
        <v>52.291000366210938</v>
      </c>
      <c r="X7" s="1">
        <v>26.26140022277832</v>
      </c>
      <c r="AA7" t="s">
        <v>43</v>
      </c>
      <c r="AD7" s="3"/>
    </row>
    <row r="8" spans="1:30" x14ac:dyDescent="0.25">
      <c r="A8" s="1">
        <v>1.559999942779541</v>
      </c>
      <c r="B8" s="1">
        <v>73.60870361328125</v>
      </c>
      <c r="C8" s="1">
        <v>85.980796813964844</v>
      </c>
      <c r="D8" s="1">
        <v>-166.48599243164063</v>
      </c>
      <c r="E8" s="1">
        <v>-461.49600219726563</v>
      </c>
      <c r="F8" s="1">
        <v>18.870599746704102</v>
      </c>
      <c r="G8" s="2" t="s">
        <v>3</v>
      </c>
      <c r="H8" s="2" t="s">
        <v>4</v>
      </c>
      <c r="I8" s="2" t="s">
        <v>5</v>
      </c>
      <c r="J8" s="2">
        <v>2</v>
      </c>
      <c r="K8" s="2">
        <v>1</v>
      </c>
      <c r="L8" s="2" t="s">
        <v>7</v>
      </c>
      <c r="M8" s="2">
        <v>100000001</v>
      </c>
      <c r="N8" s="2">
        <v>800000011</v>
      </c>
      <c r="O8" s="7"/>
      <c r="U8" s="1">
        <v>1549.8599853515625</v>
      </c>
      <c r="V8" s="1">
        <v>40.727500915527344</v>
      </c>
      <c r="X8" s="1">
        <v>13.180700302124023</v>
      </c>
      <c r="AA8" s="6">
        <f>427</f>
        <v>427</v>
      </c>
    </row>
    <row r="9" spans="1:30" x14ac:dyDescent="0.25">
      <c r="A9" s="1">
        <v>1.1087800264358521</v>
      </c>
      <c r="B9" s="1">
        <v>0</v>
      </c>
      <c r="C9" s="1">
        <v>0</v>
      </c>
      <c r="D9" s="1">
        <v>-155.27999877929688</v>
      </c>
      <c r="E9" s="1">
        <v>-449.4949951171875</v>
      </c>
      <c r="F9" s="1">
        <v>19.947700500488281</v>
      </c>
      <c r="G9" s="2" t="s">
        <v>3</v>
      </c>
      <c r="H9" s="2" t="s">
        <v>4</v>
      </c>
      <c r="I9" s="2" t="s">
        <v>5</v>
      </c>
      <c r="J9" s="2">
        <v>3</v>
      </c>
      <c r="K9" s="2">
        <v>1</v>
      </c>
      <c r="L9" s="2" t="s">
        <v>7</v>
      </c>
      <c r="M9" s="2">
        <v>100000001</v>
      </c>
      <c r="N9" s="2">
        <v>800000013</v>
      </c>
      <c r="O9" s="7"/>
      <c r="U9" s="1">
        <v>1523.4200439453125</v>
      </c>
      <c r="V9" s="1">
        <v>52.138801574707031</v>
      </c>
      <c r="X9" s="1">
        <v>557.39697265625</v>
      </c>
    </row>
    <row r="10" spans="1:30" x14ac:dyDescent="0.25">
      <c r="A10" s="1">
        <v>1.1375999450683594</v>
      </c>
      <c r="B10" s="1">
        <v>44.938701629638672</v>
      </c>
      <c r="C10" s="1">
        <v>82.670799255371094</v>
      </c>
      <c r="O10" s="7"/>
      <c r="U10" s="1">
        <v>2743.81005859375</v>
      </c>
      <c r="V10" s="1">
        <v>86.44000244140625</v>
      </c>
      <c r="X10" s="1">
        <v>0</v>
      </c>
      <c r="AA10" t="s">
        <v>27</v>
      </c>
    </row>
    <row r="11" spans="1:30" x14ac:dyDescent="0.25">
      <c r="A11" s="1">
        <v>1.0767600536346436</v>
      </c>
      <c r="B11" s="1">
        <v>7.9924001693725586</v>
      </c>
      <c r="C11" s="1">
        <v>46.531299591064453</v>
      </c>
      <c r="D11" s="1">
        <v>171.25900268554688</v>
      </c>
      <c r="E11" s="1">
        <v>-319.760009765625</v>
      </c>
      <c r="F11" s="1">
        <v>14.350000381469727</v>
      </c>
      <c r="G11" s="2" t="s">
        <v>3</v>
      </c>
      <c r="H11" s="2" t="s">
        <v>4</v>
      </c>
      <c r="I11" s="2" t="s">
        <v>5</v>
      </c>
      <c r="J11" s="2">
        <v>0</v>
      </c>
      <c r="K11" s="2">
        <v>1</v>
      </c>
      <c r="L11" s="2" t="s">
        <v>6</v>
      </c>
      <c r="M11" s="2">
        <v>100000003</v>
      </c>
      <c r="N11" s="2">
        <v>800000017</v>
      </c>
      <c r="O11" s="7"/>
      <c r="Q11" s="9">
        <f>SQRT(POWER(D11-D12,2)+POWER(E11-E12,2)+POWER(F11-F12,2))</f>
        <v>1.9813551139241656</v>
      </c>
      <c r="U11" s="1">
        <v>2225.679931640625</v>
      </c>
      <c r="V11" s="1">
        <v>80.208900451660156</v>
      </c>
      <c r="X11" s="1">
        <v>631.34197998046875</v>
      </c>
      <c r="AA11">
        <f>SQRT(POWER(AA6*358,2)+POWER(AA8*A419,2))</f>
        <v>967.07881476474779</v>
      </c>
    </row>
    <row r="12" spans="1:30" x14ac:dyDescent="0.25">
      <c r="A12" s="1">
        <v>1.0675300359725952</v>
      </c>
      <c r="B12" s="1">
        <v>84.481399536132813</v>
      </c>
      <c r="C12" s="1">
        <v>12.369899749755859</v>
      </c>
      <c r="D12" s="1">
        <v>169.59300231933594</v>
      </c>
      <c r="E12" s="1">
        <v>-319.32501220703125</v>
      </c>
      <c r="F12" s="1">
        <v>15.330300331115723</v>
      </c>
      <c r="G12" s="2" t="s">
        <v>3</v>
      </c>
      <c r="H12" s="2" t="s">
        <v>4</v>
      </c>
      <c r="I12" s="2" t="s">
        <v>5</v>
      </c>
      <c r="J12" s="2">
        <v>0</v>
      </c>
      <c r="K12" s="2">
        <v>1</v>
      </c>
      <c r="L12" s="2" t="s">
        <v>7</v>
      </c>
      <c r="M12" s="2">
        <v>100000003</v>
      </c>
      <c r="N12" s="2">
        <v>800000019</v>
      </c>
      <c r="O12" s="7"/>
      <c r="Q12" s="9"/>
      <c r="U12" s="1">
        <v>712.40802001953125</v>
      </c>
      <c r="V12" s="1">
        <v>86.182502746582031</v>
      </c>
      <c r="X12" s="1">
        <v>237.88699340820313</v>
      </c>
    </row>
    <row r="13" spans="1:30" x14ac:dyDescent="0.25">
      <c r="A13" s="1">
        <v>1.559999942779541</v>
      </c>
      <c r="B13" s="1">
        <v>64.690597534179688</v>
      </c>
      <c r="C13" s="1">
        <v>122.94999694824219</v>
      </c>
      <c r="D13" s="1">
        <v>179.85499572753906</v>
      </c>
      <c r="E13" s="1">
        <v>-301.322998046875</v>
      </c>
      <c r="F13" s="1">
        <v>15.860799789428711</v>
      </c>
      <c r="G13" s="2" t="s">
        <v>3</v>
      </c>
      <c r="H13" s="2" t="s">
        <v>4</v>
      </c>
      <c r="I13" s="2" t="s">
        <v>5</v>
      </c>
      <c r="J13" s="2">
        <v>1</v>
      </c>
      <c r="K13" s="2">
        <v>1</v>
      </c>
      <c r="L13" s="2" t="s">
        <v>7</v>
      </c>
      <c r="M13" s="2">
        <v>100000003</v>
      </c>
      <c r="N13" s="2">
        <v>800000035</v>
      </c>
      <c r="O13" s="7"/>
      <c r="U13" s="1">
        <v>1236.8299560546875</v>
      </c>
      <c r="V13" s="1">
        <v>82.539901733398438</v>
      </c>
      <c r="X13" s="1">
        <v>539.8590087890625</v>
      </c>
    </row>
    <row r="14" spans="1:30" x14ac:dyDescent="0.25">
      <c r="A14" s="1">
        <v>1.0654900074005127</v>
      </c>
      <c r="B14" s="1">
        <v>0</v>
      </c>
      <c r="C14" s="1">
        <v>0</v>
      </c>
      <c r="O14" s="7"/>
      <c r="U14" s="1">
        <v>2218.10009765625</v>
      </c>
      <c r="V14" s="1">
        <v>50.361000061035156</v>
      </c>
      <c r="X14" s="1">
        <v>204.28900146484375</v>
      </c>
    </row>
    <row r="15" spans="1:30" x14ac:dyDescent="0.25">
      <c r="A15" s="1">
        <v>1.065500020980835</v>
      </c>
      <c r="B15" s="1">
        <v>0</v>
      </c>
      <c r="C15" s="1">
        <v>0</v>
      </c>
      <c r="D15" s="1">
        <v>178.48199462890625</v>
      </c>
      <c r="E15" s="1">
        <v>-779.4949951171875</v>
      </c>
      <c r="F15" s="1">
        <v>17.341699600219727</v>
      </c>
      <c r="G15" s="2" t="s">
        <v>3</v>
      </c>
      <c r="H15" s="2" t="s">
        <v>4</v>
      </c>
      <c r="I15" s="2" t="s">
        <v>5</v>
      </c>
      <c r="J15" s="2">
        <v>0</v>
      </c>
      <c r="K15" s="2">
        <v>1</v>
      </c>
      <c r="L15" s="2" t="s">
        <v>6</v>
      </c>
      <c r="M15" s="2">
        <v>100000004</v>
      </c>
      <c r="N15" s="2">
        <v>800000021</v>
      </c>
      <c r="O15" s="7"/>
      <c r="Q15" s="9">
        <f>SQRT(POWER(D15-D16,2)+POWER(E15-E16,2)+POWER(F15-F16,2))</f>
        <v>11.689572374672554</v>
      </c>
      <c r="U15" s="1">
        <v>5521.5</v>
      </c>
      <c r="V15" s="1">
        <v>74.095497131347656</v>
      </c>
      <c r="X15" s="1">
        <v>50.365200042724609</v>
      </c>
      <c r="AB15" s="9"/>
      <c r="AC15" s="9"/>
    </row>
    <row r="16" spans="1:30" x14ac:dyDescent="0.25">
      <c r="A16" s="1">
        <v>1.065500020980835</v>
      </c>
      <c r="B16" s="1">
        <v>29.367700576782227</v>
      </c>
      <c r="C16" s="1">
        <v>102.28199768066406</v>
      </c>
      <c r="D16" s="1">
        <v>182.30099487304688</v>
      </c>
      <c r="E16" s="1">
        <v>-790.4229736328125</v>
      </c>
      <c r="F16" s="1">
        <v>15.716699600219727</v>
      </c>
      <c r="G16" s="2" t="s">
        <v>3</v>
      </c>
      <c r="H16" s="2" t="s">
        <v>4</v>
      </c>
      <c r="I16" s="2" t="s">
        <v>5</v>
      </c>
      <c r="J16" s="2">
        <v>0</v>
      </c>
      <c r="K16" s="2">
        <v>1</v>
      </c>
      <c r="L16" s="2" t="s">
        <v>7</v>
      </c>
      <c r="M16" s="2">
        <v>100000004</v>
      </c>
      <c r="N16" s="2">
        <v>800000033</v>
      </c>
      <c r="O16" s="7"/>
      <c r="Q16" s="9"/>
      <c r="U16" s="1">
        <v>1241.3199462890625</v>
      </c>
      <c r="V16" s="1">
        <v>52.309898376464844</v>
      </c>
      <c r="X16" s="1">
        <v>248.21200561523438</v>
      </c>
      <c r="AB16" s="8"/>
      <c r="AC16" s="8"/>
    </row>
    <row r="17" spans="1:27" x14ac:dyDescent="0.25">
      <c r="A17" s="1">
        <v>1.065500020980835</v>
      </c>
      <c r="B17" s="1">
        <v>60.100498199462891</v>
      </c>
      <c r="C17" s="1">
        <v>11.269900321960449</v>
      </c>
      <c r="O17" s="7"/>
      <c r="U17" s="1">
        <v>1291</v>
      </c>
      <c r="V17" s="1">
        <v>65.132003784179688</v>
      </c>
      <c r="X17" s="1">
        <v>289.28298950195313</v>
      </c>
    </row>
    <row r="18" spans="1:27" x14ac:dyDescent="0.25">
      <c r="A18" s="1">
        <v>1.065500020980835</v>
      </c>
      <c r="B18" s="1">
        <v>96.693199157714844</v>
      </c>
      <c r="C18" s="1">
        <v>55.271400451660156</v>
      </c>
      <c r="D18" s="1">
        <v>247.59300231933594</v>
      </c>
      <c r="E18" s="1">
        <v>-669.2020263671875</v>
      </c>
      <c r="F18" s="1">
        <v>14.350000381469727</v>
      </c>
      <c r="G18" s="2" t="s">
        <v>3</v>
      </c>
      <c r="H18" s="2" t="s">
        <v>4</v>
      </c>
      <c r="I18" s="2" t="s">
        <v>5</v>
      </c>
      <c r="J18" s="2">
        <v>0</v>
      </c>
      <c r="K18" s="2">
        <v>1</v>
      </c>
      <c r="L18" s="2" t="s">
        <v>6</v>
      </c>
      <c r="M18" s="2">
        <v>100000005</v>
      </c>
      <c r="N18" s="2">
        <v>800000024</v>
      </c>
      <c r="O18" s="7"/>
      <c r="Q18" s="9">
        <f>SQRT(POWER(D18-D19,2)+POWER(E18-E19,2)+POWER(F18-F19,2))</f>
        <v>26.596587759339396</v>
      </c>
      <c r="U18" s="1">
        <v>2059.889892578125</v>
      </c>
      <c r="V18" s="1">
        <v>88.963302612304688</v>
      </c>
      <c r="X18" s="1">
        <v>36.206100463867188</v>
      </c>
    </row>
    <row r="19" spans="1:27" x14ac:dyDescent="0.25">
      <c r="A19" s="1">
        <v>1.065500020980835</v>
      </c>
      <c r="B19" s="1">
        <v>88.705802917480469</v>
      </c>
      <c r="C19" s="1">
        <v>158.47500610351563</v>
      </c>
      <c r="D19" s="1">
        <v>270.16598510742188</v>
      </c>
      <c r="E19" s="1">
        <v>-682.74798583984375</v>
      </c>
      <c r="F19" s="1">
        <v>18.137599945068359</v>
      </c>
      <c r="G19" s="2" t="s">
        <v>3</v>
      </c>
      <c r="H19" s="2" t="s">
        <v>4</v>
      </c>
      <c r="I19" s="2" t="s">
        <v>5</v>
      </c>
      <c r="J19" s="2">
        <v>0</v>
      </c>
      <c r="K19" s="2">
        <v>1</v>
      </c>
      <c r="L19" s="2" t="s">
        <v>7</v>
      </c>
      <c r="M19" s="2">
        <v>100000005</v>
      </c>
      <c r="N19" s="2">
        <v>800000038</v>
      </c>
      <c r="O19" s="7"/>
      <c r="Q19" s="9"/>
      <c r="U19" s="1">
        <v>2941.239990234375</v>
      </c>
      <c r="V19" s="1">
        <v>21.633399963378906</v>
      </c>
      <c r="X19" s="1">
        <v>443.6719970703125</v>
      </c>
      <c r="AA19" t="s">
        <v>44</v>
      </c>
    </row>
    <row r="20" spans="1:27" x14ac:dyDescent="0.25">
      <c r="A20" s="1">
        <v>1.4735300540924072</v>
      </c>
      <c r="B20" s="1">
        <v>0</v>
      </c>
      <c r="C20" s="1">
        <v>0</v>
      </c>
      <c r="U20" s="1">
        <v>4607.7998046875</v>
      </c>
      <c r="V20" s="1">
        <v>82.6365966796875</v>
      </c>
      <c r="X20" s="1">
        <v>71.528396606445313</v>
      </c>
    </row>
    <row r="21" spans="1:27" x14ac:dyDescent="0.25">
      <c r="A21" s="1">
        <v>1.4735300540924072</v>
      </c>
      <c r="B21" s="1">
        <v>37.738700866699219</v>
      </c>
      <c r="C21" s="1">
        <v>72.127799987792969</v>
      </c>
      <c r="U21" s="1">
        <v>960.12799072265625</v>
      </c>
      <c r="V21" s="1">
        <v>141.73599243164063</v>
      </c>
      <c r="X21" s="1">
        <v>459.01699829101563</v>
      </c>
      <c r="AA21" t="s">
        <v>45</v>
      </c>
    </row>
    <row r="22" spans="1:27" x14ac:dyDescent="0.25">
      <c r="A22" s="1">
        <v>1.4735300540924072</v>
      </c>
      <c r="B22" s="1">
        <v>0</v>
      </c>
      <c r="C22" s="1">
        <v>0</v>
      </c>
      <c r="D22" s="1">
        <v>-101.72200012207031</v>
      </c>
      <c r="E22" s="1">
        <v>-484.3070068359375</v>
      </c>
      <c r="F22" s="1">
        <v>18.549999237060547</v>
      </c>
      <c r="G22" s="2" t="s">
        <v>3</v>
      </c>
      <c r="H22" s="2" t="s">
        <v>4</v>
      </c>
      <c r="I22" s="2" t="s">
        <v>5</v>
      </c>
      <c r="J22" s="2">
        <v>0</v>
      </c>
      <c r="K22" s="2">
        <v>1</v>
      </c>
      <c r="L22" s="2" t="s">
        <v>6</v>
      </c>
      <c r="M22" s="2">
        <v>100000000</v>
      </c>
      <c r="N22" s="2">
        <v>800000000</v>
      </c>
      <c r="O22" s="7" t="s">
        <v>15</v>
      </c>
      <c r="Q22" s="9">
        <f>SQRT(POWER(D22-D23,2)+POWER(E22-E23,2)+POWER(F22-F23,2))</f>
        <v>9.6180649588511713</v>
      </c>
      <c r="U22" s="1">
        <v>1883.5799560546875</v>
      </c>
      <c r="V22" s="1">
        <v>106.27400207519531</v>
      </c>
      <c r="X22" s="1">
        <v>246.52699279785156</v>
      </c>
      <c r="AA22">
        <f>427/4</f>
        <v>106.75</v>
      </c>
    </row>
    <row r="23" spans="1:27" x14ac:dyDescent="0.25">
      <c r="A23" s="1">
        <v>1.4735300540924072</v>
      </c>
      <c r="B23" s="1">
        <v>52.5281982421875</v>
      </c>
      <c r="C23" s="1">
        <v>121.15699768066406</v>
      </c>
      <c r="D23" s="1">
        <v>-95.972000122070313</v>
      </c>
      <c r="E23" s="1">
        <v>-477.75799560546875</v>
      </c>
      <c r="F23" s="1">
        <v>14.481200218200684</v>
      </c>
      <c r="G23" s="2" t="s">
        <v>3</v>
      </c>
      <c r="H23" s="2" t="s">
        <v>4</v>
      </c>
      <c r="I23" s="2" t="s">
        <v>5</v>
      </c>
      <c r="J23" s="2">
        <v>0</v>
      </c>
      <c r="K23" s="2">
        <v>1</v>
      </c>
      <c r="L23" s="2" t="s">
        <v>7</v>
      </c>
      <c r="M23" s="2">
        <v>100000000</v>
      </c>
      <c r="N23" s="2">
        <v>800000004</v>
      </c>
      <c r="O23" s="7"/>
      <c r="Q23" s="9"/>
      <c r="U23" s="1">
        <v>1967.0999755859375</v>
      </c>
      <c r="V23" s="1">
        <v>112.68699645996094</v>
      </c>
      <c r="X23" s="1">
        <v>123.65899658203125</v>
      </c>
    </row>
    <row r="24" spans="1:27" x14ac:dyDescent="0.25">
      <c r="A24" s="1">
        <v>1.7829699516296387</v>
      </c>
      <c r="B24" s="1">
        <v>0</v>
      </c>
      <c r="C24" s="1">
        <v>0</v>
      </c>
      <c r="D24" s="1">
        <v>-155.90400695800781</v>
      </c>
      <c r="E24" s="1">
        <v>-423.95001220703125</v>
      </c>
      <c r="F24" s="1">
        <v>13.826299667358398</v>
      </c>
      <c r="G24" s="2" t="s">
        <v>3</v>
      </c>
      <c r="H24" s="2" t="s">
        <v>4</v>
      </c>
      <c r="I24" s="2" t="s">
        <v>5</v>
      </c>
      <c r="J24" s="2">
        <v>1</v>
      </c>
      <c r="K24" s="2">
        <v>1</v>
      </c>
      <c r="L24" s="2" t="s">
        <v>7</v>
      </c>
      <c r="M24" s="2">
        <v>100000000</v>
      </c>
      <c r="N24" s="2">
        <v>800000002</v>
      </c>
      <c r="O24" s="7"/>
      <c r="S24" s="3">
        <f>SQRT(POWER(D24-D25,2)+POWER(E24-E25,2)+POWER(F24-F25,2))</f>
        <v>164.65854146653365</v>
      </c>
      <c r="U24" s="1">
        <v>982.64697265625</v>
      </c>
      <c r="V24" s="1">
        <v>32.641300201416016</v>
      </c>
      <c r="X24" s="1">
        <v>451.84500122070313</v>
      </c>
      <c r="AA24" t="s">
        <v>46</v>
      </c>
    </row>
    <row r="25" spans="1:27" x14ac:dyDescent="0.25">
      <c r="A25" s="1">
        <v>1.7829699516296387</v>
      </c>
      <c r="B25" s="1">
        <v>0</v>
      </c>
      <c r="C25" s="1">
        <v>0</v>
      </c>
      <c r="D25" s="1">
        <v>-26.372200012207031</v>
      </c>
      <c r="E25" s="1">
        <v>-525.5999755859375</v>
      </c>
      <c r="F25" s="1">
        <v>14.93589973449707</v>
      </c>
      <c r="G25" s="2" t="s">
        <v>3</v>
      </c>
      <c r="H25" s="2" t="s">
        <v>4</v>
      </c>
      <c r="I25" s="2" t="s">
        <v>5</v>
      </c>
      <c r="J25" s="2">
        <v>1</v>
      </c>
      <c r="K25" s="2">
        <v>1</v>
      </c>
      <c r="L25" s="2" t="s">
        <v>7</v>
      </c>
      <c r="M25" s="2">
        <v>100000000</v>
      </c>
      <c r="N25" s="2">
        <v>800000006</v>
      </c>
      <c r="O25" s="7"/>
      <c r="U25" s="1">
        <v>1041.9000244140625</v>
      </c>
      <c r="V25" s="1">
        <v>98.110702514648438</v>
      </c>
      <c r="X25" s="1">
        <v>332.07699584960938</v>
      </c>
      <c r="AA25">
        <f>1/4</f>
        <v>0.25</v>
      </c>
    </row>
    <row r="26" spans="1:27" x14ac:dyDescent="0.25">
      <c r="A26" s="1">
        <v>1.782960057258606</v>
      </c>
      <c r="B26" s="1">
        <v>56.611499786376953</v>
      </c>
      <c r="C26" s="1">
        <v>27.426300048828125</v>
      </c>
      <c r="O26" s="7"/>
      <c r="U26" s="1">
        <v>2906.77001953125</v>
      </c>
      <c r="V26" s="1">
        <v>59.739700317382813</v>
      </c>
      <c r="X26" s="1">
        <v>260.19000244140625</v>
      </c>
      <c r="AA26" t="s">
        <v>47</v>
      </c>
    </row>
    <row r="27" spans="1:27" x14ac:dyDescent="0.25">
      <c r="A27" s="1">
        <v>1.7829699516296387</v>
      </c>
      <c r="B27" s="1">
        <v>53.838298797607422</v>
      </c>
      <c r="C27" s="1">
        <v>7.0131301879882813</v>
      </c>
      <c r="D27" s="1">
        <v>200.01300048828125</v>
      </c>
      <c r="E27" s="1">
        <v>-547.46002197265625</v>
      </c>
      <c r="F27" s="1">
        <v>15.75</v>
      </c>
      <c r="G27" s="2" t="s">
        <v>3</v>
      </c>
      <c r="H27" s="2" t="s">
        <v>4</v>
      </c>
      <c r="I27" s="2" t="s">
        <v>5</v>
      </c>
      <c r="J27" s="2">
        <v>0</v>
      </c>
      <c r="K27" s="2">
        <v>1</v>
      </c>
      <c r="L27" s="2" t="s">
        <v>6</v>
      </c>
      <c r="M27" s="2">
        <v>100000001</v>
      </c>
      <c r="N27" s="2">
        <v>800000008</v>
      </c>
      <c r="O27" s="7"/>
      <c r="Q27" s="9">
        <f>SQRT(POWER(D27-D28,2)+POWER(E27-E28,2)+POWER(F27-F28,2))</f>
        <v>109.53053571497139</v>
      </c>
      <c r="U27" s="1">
        <v>3814.179931640625</v>
      </c>
      <c r="V27" s="1">
        <v>101.40699768066406</v>
      </c>
      <c r="X27" s="1">
        <v>55.070301055908203</v>
      </c>
      <c r="AA27">
        <f>-427/POWER(4,2)</f>
        <v>-26.6875</v>
      </c>
    </row>
    <row r="28" spans="1:27" x14ac:dyDescent="0.25">
      <c r="A28" s="1">
        <v>1.7829699516296387</v>
      </c>
      <c r="B28" s="1">
        <v>0</v>
      </c>
      <c r="C28" s="1">
        <v>0</v>
      </c>
      <c r="D28" s="1">
        <v>216.947998046875</v>
      </c>
      <c r="E28" s="1">
        <v>-439.25201416015625</v>
      </c>
      <c r="F28" s="1">
        <v>14.667799949645996</v>
      </c>
      <c r="G28" s="2" t="s">
        <v>3</v>
      </c>
      <c r="H28" s="2" t="s">
        <v>4</v>
      </c>
      <c r="I28" s="2" t="s">
        <v>5</v>
      </c>
      <c r="J28" s="2">
        <v>0</v>
      </c>
      <c r="K28" s="2">
        <v>1</v>
      </c>
      <c r="L28" s="2" t="s">
        <v>7</v>
      </c>
      <c r="M28" s="2">
        <v>100000001</v>
      </c>
      <c r="N28" s="2">
        <v>800000012</v>
      </c>
      <c r="O28" s="7"/>
      <c r="Q28" s="9"/>
      <c r="U28" s="1">
        <v>1272.6700439453125</v>
      </c>
      <c r="V28" s="1">
        <v>93.162399291992188</v>
      </c>
      <c r="X28" s="1">
        <v>66.189002990722656</v>
      </c>
    </row>
    <row r="29" spans="1:27" x14ac:dyDescent="0.25">
      <c r="A29" s="1">
        <v>1.7829699516296387</v>
      </c>
      <c r="B29" s="1">
        <v>0</v>
      </c>
      <c r="C29" s="1">
        <v>0</v>
      </c>
      <c r="D29" s="1">
        <v>276.23098754882813</v>
      </c>
      <c r="E29" s="1">
        <v>-343.5419921875</v>
      </c>
      <c r="F29" s="1">
        <v>12.977999687194824</v>
      </c>
      <c r="G29" s="2" t="s">
        <v>3</v>
      </c>
      <c r="H29" s="2" t="s">
        <v>4</v>
      </c>
      <c r="I29" s="2" t="s">
        <v>5</v>
      </c>
      <c r="J29" s="2">
        <v>1</v>
      </c>
      <c r="K29" s="2">
        <v>1</v>
      </c>
      <c r="L29" s="2" t="s">
        <v>7</v>
      </c>
      <c r="M29" s="2">
        <v>100000001</v>
      </c>
      <c r="N29" s="2">
        <v>800000010</v>
      </c>
      <c r="O29" s="7"/>
      <c r="V29" s="1">
        <v>136.156005859375</v>
      </c>
      <c r="X29" s="1">
        <v>50.873798370361328</v>
      </c>
      <c r="AA29" t="s">
        <v>27</v>
      </c>
    </row>
    <row r="30" spans="1:27" x14ac:dyDescent="0.25">
      <c r="A30" s="1">
        <v>1.559999942779541</v>
      </c>
      <c r="B30" s="1">
        <v>0</v>
      </c>
      <c r="C30" s="1">
        <v>0</v>
      </c>
      <c r="O30" s="7"/>
      <c r="U30" s="1">
        <v>2298.989990234375</v>
      </c>
      <c r="V30" s="1">
        <v>96.894996643066406</v>
      </c>
      <c r="AA30">
        <f>SQRT(POWER(AA25*358,2)+POWER(AA27*3,2))</f>
        <v>120.08436162236113</v>
      </c>
    </row>
    <row r="31" spans="1:27" x14ac:dyDescent="0.25">
      <c r="A31" s="1">
        <v>1.4735300540924072</v>
      </c>
      <c r="B31" s="1">
        <v>0</v>
      </c>
      <c r="C31" s="1">
        <v>0</v>
      </c>
      <c r="D31" s="1">
        <v>21.360500335693359</v>
      </c>
      <c r="E31" s="1">
        <v>-430.02200317382813</v>
      </c>
      <c r="F31" s="1">
        <v>13.649999618530273</v>
      </c>
      <c r="G31" s="2" t="s">
        <v>3</v>
      </c>
      <c r="H31" s="2" t="s">
        <v>4</v>
      </c>
      <c r="I31" s="2" t="s">
        <v>5</v>
      </c>
      <c r="J31" s="2">
        <v>0</v>
      </c>
      <c r="K31" s="2">
        <v>1</v>
      </c>
      <c r="L31" s="2" t="s">
        <v>6</v>
      </c>
      <c r="M31" s="2">
        <v>100000002</v>
      </c>
      <c r="N31" s="2">
        <v>800000014</v>
      </c>
      <c r="O31" s="7"/>
      <c r="Q31" s="9">
        <f>SQRT(POWER(D31-D32,2)+POWER(E31-E32,2)+POWER(F31-F32,2))</f>
        <v>39.118531865259932</v>
      </c>
      <c r="U31" s="1">
        <v>3450.280029296875</v>
      </c>
      <c r="V31" s="1">
        <v>118.68299865722656</v>
      </c>
      <c r="X31" s="1">
        <v>384.33499145507813</v>
      </c>
    </row>
    <row r="32" spans="1:27" x14ac:dyDescent="0.25">
      <c r="A32" s="1">
        <v>1.4735300540924072</v>
      </c>
      <c r="B32" s="1">
        <v>14.142200469970703</v>
      </c>
      <c r="C32" s="1">
        <v>89.228500366210938</v>
      </c>
      <c r="D32" s="1">
        <v>47.28070068359375</v>
      </c>
      <c r="E32" s="1">
        <v>-400.82400512695313</v>
      </c>
      <c r="F32" s="1">
        <v>16.074800491333008</v>
      </c>
      <c r="G32" s="2" t="s">
        <v>3</v>
      </c>
      <c r="H32" s="2" t="s">
        <v>4</v>
      </c>
      <c r="I32" s="2" t="s">
        <v>5</v>
      </c>
      <c r="J32" s="2">
        <v>0</v>
      </c>
      <c r="K32" s="2">
        <v>1</v>
      </c>
      <c r="L32" s="2" t="s">
        <v>7</v>
      </c>
      <c r="M32" s="2">
        <v>100000002</v>
      </c>
      <c r="N32" s="2">
        <v>800000016</v>
      </c>
      <c r="O32" s="7"/>
      <c r="Q32" s="9"/>
      <c r="U32" s="1">
        <v>6400.5400390625</v>
      </c>
      <c r="V32" s="1">
        <v>102.69999694824219</v>
      </c>
      <c r="X32" s="1">
        <v>502.51199340820313</v>
      </c>
    </row>
    <row r="33" spans="1:24" x14ac:dyDescent="0.25">
      <c r="A33" s="1">
        <v>1.4735300540924072</v>
      </c>
      <c r="B33" s="1">
        <v>8.2011604309082031</v>
      </c>
      <c r="C33" s="1">
        <v>47.387599945068359</v>
      </c>
      <c r="O33" s="7"/>
      <c r="U33" s="1">
        <v>3347.2900390625</v>
      </c>
      <c r="V33" s="1">
        <v>47.507099151611328</v>
      </c>
      <c r="X33" s="1">
        <v>293.55801391601563</v>
      </c>
    </row>
    <row r="34" spans="1:24" x14ac:dyDescent="0.25">
      <c r="A34" s="1">
        <v>1.4735300540924072</v>
      </c>
      <c r="B34" s="1">
        <v>98.926803588867188</v>
      </c>
      <c r="C34" s="1">
        <v>104.04199981689453</v>
      </c>
      <c r="D34" s="1">
        <v>21.217100143432617</v>
      </c>
      <c r="E34" s="1">
        <v>-425.60501098632813</v>
      </c>
      <c r="F34" s="1">
        <v>15.050000190734863</v>
      </c>
      <c r="G34" s="2" t="s">
        <v>3</v>
      </c>
      <c r="H34" s="2" t="s">
        <v>4</v>
      </c>
      <c r="I34" s="2" t="s">
        <v>5</v>
      </c>
      <c r="J34" s="2">
        <v>0</v>
      </c>
      <c r="K34" s="2">
        <v>1</v>
      </c>
      <c r="L34" s="2" t="s">
        <v>6</v>
      </c>
      <c r="M34" s="2">
        <v>100000003</v>
      </c>
      <c r="N34" s="2">
        <v>800000018</v>
      </c>
      <c r="O34" s="7"/>
      <c r="Q34" s="9">
        <f>SQRT(POWER(D34-D35,2)+POWER(E34-E35,2)+POWER(F34-F35,2))</f>
        <v>4.4040466843792094</v>
      </c>
      <c r="U34" s="1">
        <v>1476.72998046875</v>
      </c>
      <c r="V34" s="1">
        <v>72.81939697265625</v>
      </c>
      <c r="X34" s="1">
        <v>311.260009765625</v>
      </c>
    </row>
    <row r="35" spans="1:24" x14ac:dyDescent="0.25">
      <c r="A35" s="1">
        <v>1.4735300540924072</v>
      </c>
      <c r="B35" s="1">
        <v>84.536300659179688</v>
      </c>
      <c r="C35" s="1">
        <v>83.989997863769531</v>
      </c>
      <c r="D35" s="1">
        <v>20.687000274658203</v>
      </c>
      <c r="E35" s="1">
        <v>-421.66299438476563</v>
      </c>
      <c r="F35" s="1">
        <v>13.159199714660645</v>
      </c>
      <c r="G35" s="2" t="s">
        <v>3</v>
      </c>
      <c r="H35" s="2" t="s">
        <v>4</v>
      </c>
      <c r="I35" s="2" t="s">
        <v>5</v>
      </c>
      <c r="J35" s="2">
        <v>0</v>
      </c>
      <c r="K35" s="2">
        <v>1</v>
      </c>
      <c r="L35" s="2" t="s">
        <v>7</v>
      </c>
      <c r="M35" s="2">
        <v>100000003</v>
      </c>
      <c r="N35" s="2">
        <v>800000022</v>
      </c>
      <c r="O35" s="7"/>
      <c r="Q35" s="9"/>
      <c r="U35" s="1">
        <v>254.02299499511719</v>
      </c>
      <c r="V35" s="1">
        <v>40.427600860595703</v>
      </c>
      <c r="X35" s="1">
        <v>627.91802978515625</v>
      </c>
    </row>
    <row r="36" spans="1:24" x14ac:dyDescent="0.25">
      <c r="A36" s="1">
        <v>1.4735300540924072</v>
      </c>
      <c r="B36" s="1">
        <v>10.635899543762207</v>
      </c>
      <c r="C36" s="1">
        <v>3.0597898960113525</v>
      </c>
      <c r="D36" s="1">
        <v>10.476099967956543</v>
      </c>
      <c r="E36" s="1">
        <v>-409.50100708007813</v>
      </c>
      <c r="F36" s="1">
        <v>13.22700023651123</v>
      </c>
      <c r="G36" s="2" t="s">
        <v>3</v>
      </c>
      <c r="H36" s="2" t="s">
        <v>4</v>
      </c>
      <c r="I36" s="2" t="s">
        <v>5</v>
      </c>
      <c r="J36" s="2">
        <v>1</v>
      </c>
      <c r="K36" s="2">
        <v>1</v>
      </c>
      <c r="L36" s="2" t="s">
        <v>7</v>
      </c>
      <c r="M36" s="2">
        <v>100000003</v>
      </c>
      <c r="N36" s="2">
        <v>800000020</v>
      </c>
      <c r="O36" s="7"/>
      <c r="S36" s="3">
        <f>SQRT(POWER(D36-D37,2)+POWER(E36-E37,2)+POWER(F36-F37,2))</f>
        <v>51.079762986006919</v>
      </c>
      <c r="U36" s="1">
        <v>127.49600219726563</v>
      </c>
      <c r="V36" s="1">
        <v>106.7030029296875</v>
      </c>
      <c r="X36" s="1">
        <v>680.93798828125</v>
      </c>
    </row>
    <row r="37" spans="1:24" x14ac:dyDescent="0.25">
      <c r="A37" s="1">
        <v>1.4735300540924072</v>
      </c>
      <c r="B37" s="1">
        <v>63.610298156738281</v>
      </c>
      <c r="C37" s="1">
        <v>80.529197692871094</v>
      </c>
      <c r="D37" s="1">
        <v>-13.479399681091309</v>
      </c>
      <c r="E37" s="1">
        <v>-454.614990234375</v>
      </c>
      <c r="F37" s="1">
        <v>13.295900344848633</v>
      </c>
      <c r="G37" s="2" t="s">
        <v>3</v>
      </c>
      <c r="H37" s="2" t="s">
        <v>4</v>
      </c>
      <c r="I37" s="2" t="s">
        <v>5</v>
      </c>
      <c r="J37" s="2">
        <v>1</v>
      </c>
      <c r="K37" s="2">
        <v>1</v>
      </c>
      <c r="L37" s="2" t="s">
        <v>7</v>
      </c>
      <c r="M37" s="2">
        <v>100000003</v>
      </c>
      <c r="N37" s="2">
        <v>800000024</v>
      </c>
      <c r="O37" s="7"/>
      <c r="U37" s="1">
        <v>5391.64013671875</v>
      </c>
      <c r="V37" s="1">
        <v>75.412803649902344</v>
      </c>
      <c r="X37" s="1">
        <v>227.20700073242188</v>
      </c>
    </row>
    <row r="38" spans="1:24" x14ac:dyDescent="0.25">
      <c r="A38" s="1">
        <v>1.4735300540924072</v>
      </c>
      <c r="B38" s="1">
        <v>0</v>
      </c>
      <c r="C38" s="1">
        <v>0</v>
      </c>
      <c r="O38" s="7"/>
      <c r="U38" s="1">
        <v>0</v>
      </c>
      <c r="V38" s="1">
        <v>101.56400299072266</v>
      </c>
      <c r="X38" s="1">
        <v>592.71502685546875</v>
      </c>
    </row>
    <row r="39" spans="1:24" x14ac:dyDescent="0.25">
      <c r="A39" s="1">
        <v>1.4735300540924072</v>
      </c>
      <c r="B39" s="1">
        <v>5.8946499824523926</v>
      </c>
      <c r="C39" s="1">
        <v>22.879400253295898</v>
      </c>
      <c r="D39" s="1">
        <v>40.769798278808594</v>
      </c>
      <c r="E39" s="1">
        <v>-346.34698486328125</v>
      </c>
      <c r="F39" s="1">
        <v>13.790900230407715</v>
      </c>
      <c r="G39" s="2" t="s">
        <v>3</v>
      </c>
      <c r="H39" s="2" t="s">
        <v>4</v>
      </c>
      <c r="I39" s="2" t="s">
        <v>5</v>
      </c>
      <c r="J39" s="2">
        <v>0</v>
      </c>
      <c r="K39" s="2">
        <v>1</v>
      </c>
      <c r="L39" s="2" t="s">
        <v>6</v>
      </c>
      <c r="M39" s="2">
        <v>100000004</v>
      </c>
      <c r="N39" s="2">
        <v>800000027</v>
      </c>
      <c r="O39" s="7"/>
      <c r="Q39" s="9">
        <f>SQRT(POWER(D39-D40,2)+POWER(E39-E40,2)+POWER(F39-F40,2))</f>
        <v>51.73826031380522</v>
      </c>
      <c r="U39" s="1">
        <v>6106.89990234375</v>
      </c>
      <c r="V39" s="1">
        <v>84.1416015625</v>
      </c>
      <c r="X39" s="1">
        <v>480.78900146484375</v>
      </c>
    </row>
    <row r="40" spans="1:24" x14ac:dyDescent="0.25">
      <c r="A40" s="1">
        <v>1.4735300540924072</v>
      </c>
      <c r="B40" s="1">
        <v>6.5170998573303223</v>
      </c>
      <c r="C40" s="1">
        <v>39.980098724365234</v>
      </c>
      <c r="D40" s="1">
        <v>-10.935600280761719</v>
      </c>
      <c r="E40" s="1">
        <v>-347.8800048828125</v>
      </c>
      <c r="F40" s="1">
        <v>14.815199851989746</v>
      </c>
      <c r="G40" s="2" t="s">
        <v>3</v>
      </c>
      <c r="H40" s="2" t="s">
        <v>4</v>
      </c>
      <c r="I40" s="2" t="s">
        <v>5</v>
      </c>
      <c r="J40" s="2">
        <v>0</v>
      </c>
      <c r="K40" s="2">
        <v>1</v>
      </c>
      <c r="L40" s="2" t="s">
        <v>7</v>
      </c>
      <c r="M40" s="2">
        <v>100000004</v>
      </c>
      <c r="N40" s="2">
        <v>800000029</v>
      </c>
      <c r="O40" s="7"/>
      <c r="Q40" s="9"/>
      <c r="U40" s="1">
        <v>2301.050048828125</v>
      </c>
      <c r="V40" s="1">
        <v>114.89399719238281</v>
      </c>
      <c r="X40" s="1">
        <v>153.89300537109375</v>
      </c>
    </row>
    <row r="41" spans="1:24" x14ac:dyDescent="0.25">
      <c r="A41" s="1">
        <v>1.4735300540924072</v>
      </c>
      <c r="B41" s="1">
        <v>52.03900146484375</v>
      </c>
      <c r="C41" s="1">
        <v>114.90899658203125</v>
      </c>
      <c r="D41" s="1">
        <v>-136.69400024414063</v>
      </c>
      <c r="E41" s="1">
        <v>-287.80999755859375</v>
      </c>
      <c r="F41" s="1">
        <v>14.088199615478516</v>
      </c>
      <c r="G41" s="2" t="s">
        <v>3</v>
      </c>
      <c r="H41" s="2" t="s">
        <v>4</v>
      </c>
      <c r="I41" s="2" t="s">
        <v>5</v>
      </c>
      <c r="J41" s="2">
        <v>1</v>
      </c>
      <c r="K41" s="2">
        <v>1</v>
      </c>
      <c r="L41" s="2" t="s">
        <v>7</v>
      </c>
      <c r="M41" s="2">
        <v>100000004</v>
      </c>
      <c r="N41" s="2">
        <v>800000031</v>
      </c>
      <c r="O41" s="7"/>
      <c r="U41" s="1">
        <v>5222</v>
      </c>
      <c r="V41" s="1">
        <v>96.613601684570313</v>
      </c>
      <c r="X41" s="1">
        <v>267.17898559570313</v>
      </c>
    </row>
    <row r="42" spans="1:24" x14ac:dyDescent="0.25">
      <c r="A42" s="1">
        <v>1.4735300540924072</v>
      </c>
      <c r="B42" s="1">
        <v>67.470703125</v>
      </c>
      <c r="C42" s="1">
        <v>65.339897155761719</v>
      </c>
      <c r="O42" s="7"/>
      <c r="U42" s="1">
        <v>1976.06005859375</v>
      </c>
      <c r="V42" s="1">
        <v>102.48000335693359</v>
      </c>
      <c r="X42" s="1">
        <v>479.15301513671875</v>
      </c>
    </row>
    <row r="43" spans="1:24" x14ac:dyDescent="0.25">
      <c r="A43" s="1">
        <v>1.4735300540924072</v>
      </c>
      <c r="B43" s="1">
        <v>0</v>
      </c>
      <c r="C43" s="1">
        <v>0</v>
      </c>
      <c r="D43" s="1">
        <v>-300.75201416015625</v>
      </c>
      <c r="E43" s="1">
        <v>-519.06201171875</v>
      </c>
      <c r="F43" s="1">
        <v>14.203399658203125</v>
      </c>
      <c r="G43" s="2" t="s">
        <v>3</v>
      </c>
      <c r="H43" s="2" t="s">
        <v>4</v>
      </c>
      <c r="I43" s="2" t="s">
        <v>5</v>
      </c>
      <c r="J43" s="2">
        <v>0</v>
      </c>
      <c r="K43" s="2">
        <v>1</v>
      </c>
      <c r="L43" s="2" t="s">
        <v>6</v>
      </c>
      <c r="M43" s="2">
        <v>100000005</v>
      </c>
      <c r="N43" s="2">
        <v>800000033</v>
      </c>
      <c r="O43" s="7"/>
      <c r="Q43" s="9">
        <f>SQRT(POWER(D43-D45,2)+POWER(E43-E45,2)+POWER(F43-F45,2))</f>
        <v>17.790805914392156</v>
      </c>
      <c r="U43" s="1">
        <v>487.177001953125</v>
      </c>
      <c r="V43" s="1">
        <v>45.730400085449219</v>
      </c>
      <c r="X43" s="1">
        <v>1192.75</v>
      </c>
    </row>
    <row r="44" spans="1:24" x14ac:dyDescent="0.25">
      <c r="A44" s="1">
        <v>1.4735300540924072</v>
      </c>
      <c r="B44" s="1">
        <v>6.5290699005126953</v>
      </c>
      <c r="C44" s="1">
        <v>101.35900115966797</v>
      </c>
      <c r="D44" s="1">
        <v>-358.40200805664063</v>
      </c>
      <c r="E44" s="1">
        <v>-712.95501708984375</v>
      </c>
      <c r="F44" s="1">
        <v>14.651700019836426</v>
      </c>
      <c r="G44" s="2" t="s">
        <v>3</v>
      </c>
      <c r="H44" s="2" t="s">
        <v>4</v>
      </c>
      <c r="I44" s="2" t="s">
        <v>5</v>
      </c>
      <c r="J44" s="2">
        <v>0</v>
      </c>
      <c r="K44" s="2">
        <v>1</v>
      </c>
      <c r="L44" s="2" t="s">
        <v>7</v>
      </c>
      <c r="M44" s="2">
        <v>100000005</v>
      </c>
      <c r="N44" s="2">
        <v>800000037</v>
      </c>
      <c r="O44" s="7"/>
      <c r="Q44" s="9"/>
      <c r="R44" s="3">
        <f>SQRT(POWER(D44-D45,2)+POWER(E44-E45,2)+POWER(F44-F45,2))</f>
        <v>199.84478830860368</v>
      </c>
      <c r="S44" s="3"/>
      <c r="U44" s="1">
        <v>2400.929931640625</v>
      </c>
      <c r="V44" s="1">
        <v>88.107597351074219</v>
      </c>
      <c r="X44" s="1">
        <v>268.14801025390625</v>
      </c>
    </row>
    <row r="45" spans="1:24" x14ac:dyDescent="0.25">
      <c r="A45" s="1">
        <v>1.4735300540924072</v>
      </c>
      <c r="B45" s="1">
        <v>56.009998321533203</v>
      </c>
      <c r="C45" s="1">
        <v>72.835197448730469</v>
      </c>
      <c r="D45" s="1">
        <v>-284.92599487304688</v>
      </c>
      <c r="E45" s="1">
        <v>-527.1090087890625</v>
      </c>
      <c r="F45" s="1">
        <v>15.341699600219727</v>
      </c>
      <c r="G45" s="2" t="s">
        <v>3</v>
      </c>
      <c r="H45" s="2" t="s">
        <v>4</v>
      </c>
      <c r="I45" s="2" t="s">
        <v>5</v>
      </c>
      <c r="J45" s="2">
        <v>0</v>
      </c>
      <c r="K45" s="2">
        <v>1</v>
      </c>
      <c r="L45" s="2" t="s">
        <v>7</v>
      </c>
      <c r="M45" s="2">
        <v>100000005</v>
      </c>
      <c r="N45" s="2">
        <v>800000069</v>
      </c>
      <c r="O45" s="7"/>
      <c r="U45" s="1">
        <v>2798.199951171875</v>
      </c>
      <c r="V45" s="1">
        <v>70.14739990234375</v>
      </c>
      <c r="X45" s="1">
        <v>278.8800048828125</v>
      </c>
    </row>
    <row r="46" spans="1:24" x14ac:dyDescent="0.25">
      <c r="A46" s="1">
        <v>1.4735300540924072</v>
      </c>
      <c r="B46" s="1">
        <v>0</v>
      </c>
      <c r="C46" s="1">
        <v>0</v>
      </c>
      <c r="D46" s="1">
        <v>-355.4219970703125</v>
      </c>
      <c r="E46" s="1">
        <v>-713.22100830078125</v>
      </c>
      <c r="F46" s="1">
        <v>14.346099853515625</v>
      </c>
      <c r="G46" s="2" t="s">
        <v>3</v>
      </c>
      <c r="H46" s="2" t="s">
        <v>4</v>
      </c>
      <c r="I46" s="2" t="s">
        <v>5</v>
      </c>
      <c r="J46" s="2">
        <v>1</v>
      </c>
      <c r="K46" s="2">
        <v>1</v>
      </c>
      <c r="L46" s="2" t="s">
        <v>7</v>
      </c>
      <c r="M46" s="2">
        <v>100000005</v>
      </c>
      <c r="N46" s="2">
        <v>800000035</v>
      </c>
      <c r="O46" s="7"/>
      <c r="U46" s="1">
        <v>350.21798706054688</v>
      </c>
      <c r="V46" s="1">
        <v>79.30059814453125</v>
      </c>
      <c r="X46" s="1">
        <v>444.97601318359375</v>
      </c>
    </row>
    <row r="47" spans="1:24" x14ac:dyDescent="0.25">
      <c r="A47" s="1">
        <v>1.4735300540924072</v>
      </c>
      <c r="B47" s="1">
        <v>25.546600341796875</v>
      </c>
      <c r="C47" s="1">
        <v>40.442298889160156</v>
      </c>
      <c r="D47" s="1">
        <v>-386.54501342773438</v>
      </c>
      <c r="E47" s="1">
        <v>-907.3740234375</v>
      </c>
      <c r="F47" s="1">
        <v>17.190399169921875</v>
      </c>
      <c r="G47" s="2" t="s">
        <v>3</v>
      </c>
      <c r="H47" s="2" t="s">
        <v>4</v>
      </c>
      <c r="I47" s="2" t="s">
        <v>5</v>
      </c>
      <c r="J47" s="2">
        <v>1</v>
      </c>
      <c r="K47" s="2">
        <v>1</v>
      </c>
      <c r="L47" s="2" t="s">
        <v>7</v>
      </c>
      <c r="M47" s="2">
        <v>100000005</v>
      </c>
      <c r="N47" s="2">
        <v>800000039</v>
      </c>
      <c r="O47" s="7"/>
      <c r="U47" s="1">
        <v>4291.58984375</v>
      </c>
      <c r="V47" s="1">
        <v>48.308300018310547</v>
      </c>
      <c r="X47" s="1">
        <v>635.364013671875</v>
      </c>
    </row>
    <row r="48" spans="1:24" x14ac:dyDescent="0.25">
      <c r="A48" s="1">
        <v>1.4735300540924072</v>
      </c>
      <c r="B48" s="1">
        <v>28.657499313354492</v>
      </c>
      <c r="C48" s="1">
        <v>82.879501342773438</v>
      </c>
      <c r="D48" s="1">
        <v>-281.50900268554688</v>
      </c>
      <c r="E48" s="1">
        <v>-527.94598388671875</v>
      </c>
      <c r="F48" s="1">
        <v>16.450000762939453</v>
      </c>
      <c r="G48" s="2" t="s">
        <v>3</v>
      </c>
      <c r="H48" s="2" t="s">
        <v>4</v>
      </c>
      <c r="I48" s="2" t="s">
        <v>5</v>
      </c>
      <c r="J48" s="2">
        <v>1</v>
      </c>
      <c r="K48" s="2">
        <v>1</v>
      </c>
      <c r="L48" s="2" t="s">
        <v>7</v>
      </c>
      <c r="M48" s="2">
        <v>100000005</v>
      </c>
      <c r="N48" s="2">
        <v>800000065</v>
      </c>
      <c r="O48" s="7"/>
      <c r="U48" s="1">
        <v>691.885009765625</v>
      </c>
      <c r="V48" s="1">
        <v>56.639598846435547</v>
      </c>
      <c r="X48" s="1">
        <v>488.90301513671875</v>
      </c>
    </row>
    <row r="49" spans="1:24" x14ac:dyDescent="0.25">
      <c r="A49" s="1">
        <v>1.4735300540924072</v>
      </c>
      <c r="B49" s="1">
        <v>17.22559928894043</v>
      </c>
      <c r="C49" s="1">
        <v>9.5680103302001953</v>
      </c>
      <c r="D49" s="1">
        <v>-278.28298950195313</v>
      </c>
      <c r="E49" s="1">
        <v>-532.864013671875</v>
      </c>
      <c r="F49" s="1">
        <v>16.566699981689453</v>
      </c>
      <c r="G49" s="2" t="s">
        <v>3</v>
      </c>
      <c r="H49" s="2" t="s">
        <v>4</v>
      </c>
      <c r="I49" s="2" t="s">
        <v>5</v>
      </c>
      <c r="J49" s="2">
        <v>2</v>
      </c>
      <c r="K49" s="2">
        <v>1</v>
      </c>
      <c r="L49" s="2" t="s">
        <v>7</v>
      </c>
      <c r="M49" s="2">
        <v>100000005</v>
      </c>
      <c r="N49" s="2">
        <v>800000067</v>
      </c>
      <c r="O49" s="7"/>
      <c r="U49" s="1">
        <v>2208.7099609375</v>
      </c>
      <c r="V49" s="1">
        <v>75.943099975585938</v>
      </c>
      <c r="X49" s="1">
        <v>207.406005859375</v>
      </c>
    </row>
    <row r="50" spans="1:24" x14ac:dyDescent="0.25">
      <c r="A50" s="1">
        <v>1.4735300540924072</v>
      </c>
      <c r="B50" s="1">
        <v>57.470298767089844</v>
      </c>
      <c r="C50" s="1">
        <v>122.40799713134766</v>
      </c>
      <c r="O50" s="7"/>
      <c r="U50" s="1">
        <v>1186.239990234375</v>
      </c>
      <c r="V50" s="1">
        <v>83.201202392578125</v>
      </c>
      <c r="X50" s="1">
        <v>320.71701049804688</v>
      </c>
    </row>
    <row r="51" spans="1:24" x14ac:dyDescent="0.25">
      <c r="A51" s="1">
        <v>1.4735300540924072</v>
      </c>
      <c r="B51" s="1">
        <v>7.3966398239135742</v>
      </c>
      <c r="C51" s="1">
        <v>15.877599716186523</v>
      </c>
      <c r="D51" s="1">
        <v>202.73599243164063</v>
      </c>
      <c r="E51" s="1">
        <v>-548.8289794921875</v>
      </c>
      <c r="F51" s="1">
        <v>13.643199920654297</v>
      </c>
      <c r="G51" s="2" t="s">
        <v>3</v>
      </c>
      <c r="H51" s="2" t="s">
        <v>4</v>
      </c>
      <c r="I51" s="2" t="s">
        <v>5</v>
      </c>
      <c r="J51" s="2">
        <v>0</v>
      </c>
      <c r="K51" s="2">
        <v>1</v>
      </c>
      <c r="L51" s="2" t="s">
        <v>6</v>
      </c>
      <c r="M51" s="2">
        <v>100000007</v>
      </c>
      <c r="N51" s="2">
        <v>800000044</v>
      </c>
      <c r="O51" s="7"/>
      <c r="Q51" s="9">
        <f>SQRT(POWER(D51-D52,2)+POWER(E51-E52,2)+POWER(F51-F52,2))</f>
        <v>19.594278609420272</v>
      </c>
      <c r="U51" s="1">
        <v>595.0269775390625</v>
      </c>
      <c r="V51" s="1">
        <v>119.85700225830078</v>
      </c>
      <c r="X51" s="1">
        <v>543.63201904296875</v>
      </c>
    </row>
    <row r="52" spans="1:24" x14ac:dyDescent="0.25">
      <c r="A52" s="1">
        <v>1.4735300540924072</v>
      </c>
      <c r="B52" s="1">
        <v>91.8551025390625</v>
      </c>
      <c r="C52" s="1">
        <v>77.43170166015625</v>
      </c>
      <c r="D52" s="1">
        <v>219.37699890136719</v>
      </c>
      <c r="E52" s="1">
        <v>-559.14501953125</v>
      </c>
      <c r="F52" s="1">
        <v>12.873800277709961</v>
      </c>
      <c r="G52" s="2" t="s">
        <v>3</v>
      </c>
      <c r="H52" s="2" t="s">
        <v>4</v>
      </c>
      <c r="I52" s="2" t="s">
        <v>5</v>
      </c>
      <c r="J52" s="2">
        <v>0</v>
      </c>
      <c r="K52" s="2">
        <v>1</v>
      </c>
      <c r="L52" s="2" t="s">
        <v>7</v>
      </c>
      <c r="M52" s="2">
        <v>100000007</v>
      </c>
      <c r="N52" s="2">
        <v>800000046</v>
      </c>
      <c r="O52" s="7"/>
      <c r="Q52" s="9"/>
      <c r="U52" s="1">
        <v>3501.570068359375</v>
      </c>
      <c r="V52" s="1">
        <v>86.618896484375</v>
      </c>
      <c r="X52" s="1">
        <v>271.74600219726563</v>
      </c>
    </row>
    <row r="53" spans="1:24" x14ac:dyDescent="0.25">
      <c r="A53" s="1">
        <v>1.4735300540924072</v>
      </c>
      <c r="B53" s="1">
        <v>0</v>
      </c>
      <c r="C53" s="1">
        <v>0</v>
      </c>
      <c r="O53" s="7"/>
      <c r="U53" s="1">
        <v>3212.139892578125</v>
      </c>
      <c r="V53" s="1">
        <v>51.629901885986328</v>
      </c>
      <c r="X53" s="1">
        <v>469.21499633789063</v>
      </c>
    </row>
    <row r="54" spans="1:24" x14ac:dyDescent="0.25">
      <c r="A54" s="1">
        <v>1.4735300540924072</v>
      </c>
      <c r="B54" s="1">
        <v>12.098400115966797</v>
      </c>
      <c r="C54" s="1">
        <v>27.266799926757813</v>
      </c>
      <c r="D54" s="1">
        <v>-27.221000671386719</v>
      </c>
      <c r="E54" s="1">
        <v>-212.48399353027344</v>
      </c>
      <c r="F54" s="1">
        <v>16.373800277709961</v>
      </c>
      <c r="G54" s="2" t="s">
        <v>3</v>
      </c>
      <c r="H54" s="2" t="s">
        <v>4</v>
      </c>
      <c r="I54" s="2" t="s">
        <v>5</v>
      </c>
      <c r="J54" s="2">
        <v>0</v>
      </c>
      <c r="K54" s="2">
        <v>1</v>
      </c>
      <c r="L54" s="2" t="s">
        <v>6</v>
      </c>
      <c r="M54" s="2">
        <v>100000008</v>
      </c>
      <c r="N54" s="2">
        <v>800000048</v>
      </c>
      <c r="O54" s="7"/>
      <c r="Q54" s="9">
        <f>SQRT(POWER(D54-D55,2)+POWER(E54-E55,2)+POWER(F54-F55,2))</f>
        <v>1.4297651265211184</v>
      </c>
      <c r="U54" s="1">
        <v>2516.7900390625</v>
      </c>
      <c r="V54" s="1">
        <v>92.450996398925781</v>
      </c>
      <c r="X54" s="1">
        <v>233.72000122070313</v>
      </c>
    </row>
    <row r="55" spans="1:24" x14ac:dyDescent="0.25">
      <c r="A55" s="1">
        <v>1.4735300540924072</v>
      </c>
      <c r="B55" s="1">
        <v>10.28339958190918</v>
      </c>
      <c r="C55" s="1">
        <v>57.191699981689453</v>
      </c>
      <c r="D55" s="1">
        <v>-26.446199417114258</v>
      </c>
      <c r="E55" s="1">
        <v>-211.28399658203125</v>
      </c>
      <c r="F55" s="1">
        <v>16.436399459838867</v>
      </c>
      <c r="G55" s="2" t="s">
        <v>3</v>
      </c>
      <c r="H55" s="2" t="s">
        <v>4</v>
      </c>
      <c r="I55" s="2" t="s">
        <v>5</v>
      </c>
      <c r="J55" s="2">
        <v>0</v>
      </c>
      <c r="K55" s="2">
        <v>1</v>
      </c>
      <c r="L55" s="2" t="s">
        <v>7</v>
      </c>
      <c r="M55" s="2">
        <v>100000008</v>
      </c>
      <c r="N55" s="2">
        <v>800000052</v>
      </c>
      <c r="O55" s="7"/>
      <c r="Q55" s="9"/>
      <c r="U55" s="1">
        <v>532.68902587890625</v>
      </c>
      <c r="V55" s="1">
        <v>125.19400024414063</v>
      </c>
      <c r="X55" s="1">
        <v>421.68600463867188</v>
      </c>
    </row>
    <row r="56" spans="1:24" x14ac:dyDescent="0.25">
      <c r="A56" s="1">
        <v>1.4735300540924072</v>
      </c>
      <c r="B56" s="1">
        <v>68.432701110839844</v>
      </c>
      <c r="C56" s="1">
        <v>30.066200256347656</v>
      </c>
      <c r="D56" s="1">
        <v>-12.80370044708252</v>
      </c>
      <c r="E56" s="1">
        <v>-184.56300354003906</v>
      </c>
      <c r="F56" s="1">
        <v>18.544099807739258</v>
      </c>
      <c r="G56" s="2" t="s">
        <v>3</v>
      </c>
      <c r="H56" s="2" t="s">
        <v>4</v>
      </c>
      <c r="I56" s="2" t="s">
        <v>5</v>
      </c>
      <c r="J56" s="2">
        <v>1</v>
      </c>
      <c r="K56" s="2">
        <v>1</v>
      </c>
      <c r="L56" s="2" t="s">
        <v>7</v>
      </c>
      <c r="M56" s="2">
        <v>100000008</v>
      </c>
      <c r="N56" s="2">
        <v>800000050</v>
      </c>
      <c r="O56" s="7"/>
      <c r="U56" s="1">
        <v>640.23797607421875</v>
      </c>
      <c r="V56" s="1">
        <v>90.213302612304688</v>
      </c>
      <c r="X56" s="1">
        <v>334.79901123046875</v>
      </c>
    </row>
    <row r="57" spans="1:24" x14ac:dyDescent="0.25">
      <c r="A57" s="1">
        <v>1.4735300540924072</v>
      </c>
      <c r="B57" s="1">
        <v>78.2261962890625</v>
      </c>
      <c r="C57" s="1">
        <v>33.245399475097656</v>
      </c>
      <c r="O57" s="7"/>
      <c r="U57" s="1">
        <v>492.09600830078125</v>
      </c>
      <c r="V57" s="1">
        <v>148.50399780273438</v>
      </c>
      <c r="X57" s="1">
        <v>329.08700561523438</v>
      </c>
    </row>
    <row r="58" spans="1:24" x14ac:dyDescent="0.25">
      <c r="A58" s="1">
        <v>1.4735300540924072</v>
      </c>
      <c r="B58" s="1">
        <v>0</v>
      </c>
      <c r="C58" s="1">
        <v>0</v>
      </c>
      <c r="D58" s="1">
        <v>129.37199401855469</v>
      </c>
      <c r="E58" s="1">
        <v>-686.5059814453125</v>
      </c>
      <c r="F58" s="1">
        <v>14.350000381469727</v>
      </c>
      <c r="G58" s="2" t="s">
        <v>3</v>
      </c>
      <c r="H58" s="2" t="s">
        <v>4</v>
      </c>
      <c r="I58" s="2" t="s">
        <v>5</v>
      </c>
      <c r="J58" s="2">
        <v>0</v>
      </c>
      <c r="K58" s="2">
        <v>1</v>
      </c>
      <c r="L58" s="2" t="s">
        <v>6</v>
      </c>
      <c r="M58" s="2">
        <v>100000009</v>
      </c>
      <c r="N58" s="2">
        <v>800000056</v>
      </c>
      <c r="O58" s="7"/>
      <c r="Q58" s="9">
        <f>SQRT(POWER(D58-D59,2)+POWER(E58-E59,2)+POWER(F58-F59,2))</f>
        <v>3.4741421848633576</v>
      </c>
      <c r="V58" s="1">
        <v>109.91500091552734</v>
      </c>
    </row>
    <row r="59" spans="1:24" x14ac:dyDescent="0.25">
      <c r="A59" s="1">
        <v>1.4735300540924072</v>
      </c>
      <c r="B59" s="1">
        <v>0</v>
      </c>
      <c r="C59" s="1">
        <v>0</v>
      </c>
      <c r="D59" s="1">
        <v>125.90399932861328</v>
      </c>
      <c r="E59" s="1">
        <v>-686.29998779296875</v>
      </c>
      <c r="F59" s="1">
        <v>14.334400177001953</v>
      </c>
      <c r="G59" s="2" t="s">
        <v>3</v>
      </c>
      <c r="H59" s="2" t="s">
        <v>4</v>
      </c>
      <c r="I59" s="2" t="s">
        <v>5</v>
      </c>
      <c r="J59" s="2">
        <v>0</v>
      </c>
      <c r="K59" s="2">
        <v>1</v>
      </c>
      <c r="L59" s="2" t="s">
        <v>7</v>
      </c>
      <c r="M59" s="2">
        <v>100000009</v>
      </c>
      <c r="N59" s="2">
        <v>800000062</v>
      </c>
      <c r="O59" s="7"/>
      <c r="Q59" s="9"/>
      <c r="U59" s="1">
        <v>10506.599609375</v>
      </c>
      <c r="V59" s="1">
        <v>125.74400329589844</v>
      </c>
      <c r="X59" s="1">
        <v>1835.1600341796875</v>
      </c>
    </row>
    <row r="60" spans="1:24" x14ac:dyDescent="0.25">
      <c r="A60" s="1">
        <v>1.4735300540924072</v>
      </c>
      <c r="B60" s="1">
        <v>2.5789101123809814</v>
      </c>
      <c r="C60" s="1">
        <v>101.41899871826172</v>
      </c>
      <c r="D60" s="1">
        <v>120.22100067138672</v>
      </c>
      <c r="E60" s="1">
        <v>-690.24298095703125</v>
      </c>
      <c r="F60" s="1">
        <v>13.987700462341309</v>
      </c>
      <c r="G60" s="2" t="s">
        <v>3</v>
      </c>
      <c r="H60" s="2" t="s">
        <v>4</v>
      </c>
      <c r="I60" s="2" t="s">
        <v>5</v>
      </c>
      <c r="J60" s="2">
        <v>1</v>
      </c>
      <c r="K60" s="2">
        <v>1</v>
      </c>
      <c r="L60" s="2" t="s">
        <v>7</v>
      </c>
      <c r="M60" s="2">
        <v>100000009</v>
      </c>
      <c r="N60" s="2">
        <v>800000058</v>
      </c>
      <c r="O60" s="7"/>
      <c r="U60" s="1">
        <v>4271.8701171875</v>
      </c>
      <c r="X60" s="1">
        <v>424.09298706054688</v>
      </c>
    </row>
    <row r="61" spans="1:24" x14ac:dyDescent="0.25">
      <c r="A61" s="1">
        <v>1.4735300540924072</v>
      </c>
      <c r="B61" s="1">
        <v>8.206049919128418</v>
      </c>
      <c r="C61" s="1">
        <v>5.0301399230957031</v>
      </c>
      <c r="D61" s="1">
        <v>164.54600524902344</v>
      </c>
      <c r="E61" s="1">
        <v>-711.9429931640625</v>
      </c>
      <c r="F61" s="1">
        <v>13.003899574279785</v>
      </c>
      <c r="G61" s="2" t="s">
        <v>3</v>
      </c>
      <c r="H61" s="2" t="s">
        <v>4</v>
      </c>
      <c r="I61" s="2" t="s">
        <v>5</v>
      </c>
      <c r="J61" s="2">
        <v>2</v>
      </c>
      <c r="K61" s="2">
        <v>1</v>
      </c>
      <c r="L61" s="2" t="s">
        <v>7</v>
      </c>
      <c r="M61" s="2">
        <v>100000009</v>
      </c>
      <c r="N61" s="2">
        <v>800000060</v>
      </c>
      <c r="O61" s="7"/>
      <c r="U61" s="1">
        <v>20870.30078125</v>
      </c>
      <c r="V61" s="1">
        <v>68.250801086425781</v>
      </c>
      <c r="X61" s="1">
        <v>1712.3299560546875</v>
      </c>
    </row>
    <row r="62" spans="1:24" x14ac:dyDescent="0.25">
      <c r="A62" s="1">
        <v>1.4735300540924072</v>
      </c>
      <c r="B62" s="1">
        <v>76.473602294921875</v>
      </c>
      <c r="C62" s="1">
        <v>34.716598510742188</v>
      </c>
      <c r="O62" s="7"/>
      <c r="U62" s="1">
        <v>12357.099609375</v>
      </c>
      <c r="V62" s="1">
        <v>47.910999298095703</v>
      </c>
      <c r="X62" s="1">
        <v>1139.1700439453125</v>
      </c>
    </row>
    <row r="63" spans="1:24" x14ac:dyDescent="0.25">
      <c r="A63" s="1">
        <v>1.4735300540924072</v>
      </c>
      <c r="B63" s="1">
        <v>47.852298736572266</v>
      </c>
      <c r="C63" s="1">
        <v>8.3442096710205078</v>
      </c>
      <c r="D63" s="1">
        <v>374.781005859375</v>
      </c>
      <c r="E63" s="1">
        <v>-236.81900024414063</v>
      </c>
      <c r="F63" s="1">
        <v>15.75</v>
      </c>
      <c r="G63" s="2" t="s">
        <v>3</v>
      </c>
      <c r="H63" s="2" t="s">
        <v>4</v>
      </c>
      <c r="I63" s="2" t="s">
        <v>5</v>
      </c>
      <c r="J63" s="2">
        <v>0</v>
      </c>
      <c r="K63" s="2">
        <v>1</v>
      </c>
      <c r="L63" s="2" t="s">
        <v>6</v>
      </c>
      <c r="M63" s="2">
        <v>100000010</v>
      </c>
      <c r="N63" s="2">
        <v>800000071</v>
      </c>
      <c r="O63" s="7"/>
      <c r="Q63" s="9">
        <f>SQRT(POWER(D63-D64,2)+POWER(E63-E64,2)+POWER(F63-F64,2))</f>
        <v>4.0029478036797794</v>
      </c>
      <c r="U63" s="1">
        <v>9295.4697265625</v>
      </c>
      <c r="V63" s="1">
        <v>33.786399841308594</v>
      </c>
      <c r="X63" s="1">
        <v>922.81402587890625</v>
      </c>
    </row>
    <row r="64" spans="1:24" x14ac:dyDescent="0.25">
      <c r="A64" s="1">
        <v>1.4735300540924072</v>
      </c>
      <c r="B64" s="1">
        <v>12.544400215148926</v>
      </c>
      <c r="C64" s="1">
        <v>2.202470064163208</v>
      </c>
      <c r="D64" s="1">
        <v>371.08099365234375</v>
      </c>
      <c r="E64" s="1">
        <v>-235.41299438476563</v>
      </c>
      <c r="F64" s="1">
        <v>15.152799606323242</v>
      </c>
      <c r="G64" s="2" t="s">
        <v>3</v>
      </c>
      <c r="H64" s="2" t="s">
        <v>4</v>
      </c>
      <c r="I64" s="2" t="s">
        <v>5</v>
      </c>
      <c r="J64" s="2">
        <v>0</v>
      </c>
      <c r="K64" s="2">
        <v>1</v>
      </c>
      <c r="L64" s="2" t="s">
        <v>7</v>
      </c>
      <c r="M64" s="2">
        <v>100000010</v>
      </c>
      <c r="N64" s="2">
        <v>800000085</v>
      </c>
      <c r="O64" s="7"/>
      <c r="Q64" s="9"/>
      <c r="U64" s="1">
        <v>9009.900390625</v>
      </c>
      <c r="V64" s="1">
        <v>64.484100341796875</v>
      </c>
      <c r="X64" s="1">
        <v>983.90899658203125</v>
      </c>
    </row>
    <row r="65" spans="1:24" x14ac:dyDescent="0.25">
      <c r="A65" s="1">
        <v>1.4735300540924072</v>
      </c>
      <c r="B65" s="1">
        <v>61.554798126220703</v>
      </c>
      <c r="C65" s="1">
        <v>75.666900634765625</v>
      </c>
      <c r="D65" s="1">
        <v>380.70401000976563</v>
      </c>
      <c r="E65" s="1">
        <v>-228.80900573730469</v>
      </c>
      <c r="F65" s="1">
        <v>18.035999298095703</v>
      </c>
      <c r="G65" s="2" t="s">
        <v>3</v>
      </c>
      <c r="H65" s="2" t="s">
        <v>4</v>
      </c>
      <c r="I65" s="2" t="s">
        <v>5</v>
      </c>
      <c r="J65" s="2">
        <v>1</v>
      </c>
      <c r="K65" s="2">
        <v>1</v>
      </c>
      <c r="L65" s="2" t="s">
        <v>7</v>
      </c>
      <c r="M65" s="2">
        <v>100000010</v>
      </c>
      <c r="N65" s="2">
        <v>800000081</v>
      </c>
      <c r="O65" s="7"/>
      <c r="V65" s="1">
        <v>88.776100158691406</v>
      </c>
    </row>
    <row r="66" spans="1:24" x14ac:dyDescent="0.25">
      <c r="A66" s="1">
        <v>1.4735300540924072</v>
      </c>
      <c r="B66" s="1">
        <v>0</v>
      </c>
      <c r="C66" s="1">
        <v>0</v>
      </c>
      <c r="D66" s="1">
        <v>368.92401123046875</v>
      </c>
      <c r="E66" s="1">
        <v>-238.4010009765625</v>
      </c>
      <c r="F66" s="1">
        <v>13.037500381469727</v>
      </c>
      <c r="G66" s="2" t="s">
        <v>3</v>
      </c>
      <c r="H66" s="2" t="s">
        <v>4</v>
      </c>
      <c r="I66" s="2" t="s">
        <v>5</v>
      </c>
      <c r="J66" s="2">
        <v>1</v>
      </c>
      <c r="K66" s="2">
        <v>1</v>
      </c>
      <c r="L66" s="2" t="s">
        <v>7</v>
      </c>
      <c r="M66" s="2">
        <v>100000010</v>
      </c>
      <c r="N66" s="2">
        <v>800000089</v>
      </c>
      <c r="O66" s="7"/>
      <c r="U66" t="s">
        <v>21</v>
      </c>
      <c r="V66" s="1">
        <v>53.554401397705078</v>
      </c>
      <c r="X66" t="s">
        <v>21</v>
      </c>
    </row>
    <row r="67" spans="1:24" x14ac:dyDescent="0.25">
      <c r="A67" s="1">
        <v>1.4735300540924072</v>
      </c>
      <c r="B67" s="1">
        <v>27.192600250244141</v>
      </c>
      <c r="C67" s="1">
        <v>18.922700881958008</v>
      </c>
      <c r="D67" s="1">
        <v>366.12399291992188</v>
      </c>
      <c r="E67" s="1">
        <v>-235.03999328613281</v>
      </c>
      <c r="F67" s="1">
        <v>14.904199600219727</v>
      </c>
      <c r="G67" s="2" t="s">
        <v>3</v>
      </c>
      <c r="H67" s="2" t="s">
        <v>4</v>
      </c>
      <c r="I67" s="2" t="s">
        <v>5</v>
      </c>
      <c r="J67" s="2">
        <v>1</v>
      </c>
      <c r="K67" s="2">
        <v>1</v>
      </c>
      <c r="L67" s="2" t="s">
        <v>7</v>
      </c>
      <c r="M67" s="2">
        <v>100000010</v>
      </c>
      <c r="N67" s="2">
        <v>800000094</v>
      </c>
      <c r="O67" s="7"/>
      <c r="U67" s="6">
        <f>SUM(U30:U64,U2:U28)/COUNT(U30:U57,U2:U28)</f>
        <v>3396.6183990478517</v>
      </c>
      <c r="V67" s="1">
        <v>78.000099182128906</v>
      </c>
      <c r="X67" s="6">
        <f>AVERAGE(X2:X64)</f>
        <v>419.83078784629947</v>
      </c>
    </row>
    <row r="68" spans="1:24" x14ac:dyDescent="0.25">
      <c r="A68" s="1">
        <v>1.4735300540924072</v>
      </c>
      <c r="B68" s="1">
        <v>28.796899795532227</v>
      </c>
      <c r="C68" s="1">
        <v>122.84600067138672</v>
      </c>
      <c r="D68" s="1">
        <v>381.57901000976563</v>
      </c>
      <c r="E68" s="1">
        <v>-227.88099670410156</v>
      </c>
      <c r="F68" s="1">
        <v>16.610099792480469</v>
      </c>
      <c r="G68" s="2" t="s">
        <v>3</v>
      </c>
      <c r="H68" s="2" t="s">
        <v>4</v>
      </c>
      <c r="I68" s="2" t="s">
        <v>5</v>
      </c>
      <c r="J68" s="2">
        <v>2</v>
      </c>
      <c r="K68" s="2">
        <v>1</v>
      </c>
      <c r="L68" s="2" t="s">
        <v>7</v>
      </c>
      <c r="M68" s="2">
        <v>100000010</v>
      </c>
      <c r="N68" s="2">
        <v>800000073</v>
      </c>
      <c r="O68" s="7"/>
      <c r="T68" s="3"/>
      <c r="U68" t="s">
        <v>22</v>
      </c>
      <c r="V68" s="1">
        <v>60.870700836181641</v>
      </c>
      <c r="X68" t="s">
        <v>27</v>
      </c>
    </row>
    <row r="69" spans="1:24" x14ac:dyDescent="0.25">
      <c r="A69" s="1">
        <v>1.4735300540924072</v>
      </c>
      <c r="B69" s="1">
        <v>112.93900299072266</v>
      </c>
      <c r="C69" s="1">
        <v>45.271198272705078</v>
      </c>
      <c r="D69" s="1">
        <v>376.75201416015625</v>
      </c>
      <c r="E69" s="1">
        <v>-224.69500732421875</v>
      </c>
      <c r="F69" s="1">
        <v>15.75</v>
      </c>
      <c r="G69" s="2" t="s">
        <v>3</v>
      </c>
      <c r="H69" s="2" t="s">
        <v>4</v>
      </c>
      <c r="I69" s="2" t="s">
        <v>5</v>
      </c>
      <c r="J69" s="2">
        <v>2</v>
      </c>
      <c r="K69" s="2">
        <v>1</v>
      </c>
      <c r="L69" s="2" t="s">
        <v>7</v>
      </c>
      <c r="M69" s="2">
        <v>100000010</v>
      </c>
      <c r="N69" s="2">
        <v>800000083</v>
      </c>
      <c r="O69" s="7"/>
      <c r="U69" s="6">
        <f>MEDIAN(U2:U57)</f>
        <v>1967.0999755859375</v>
      </c>
      <c r="V69" s="1">
        <v>58.736900329589844</v>
      </c>
      <c r="X69">
        <f>_xlfn.STDEV.P(X2:X64)</f>
        <v>356.23778039799049</v>
      </c>
    </row>
    <row r="70" spans="1:24" x14ac:dyDescent="0.25">
      <c r="A70" s="1">
        <v>1.4735300540924072</v>
      </c>
      <c r="B70" s="1">
        <v>61.424098968505859</v>
      </c>
      <c r="C70" s="1">
        <v>35.939601898193359</v>
      </c>
      <c r="D70" s="1">
        <v>384.42898559570313</v>
      </c>
      <c r="E70" s="1">
        <v>-222.77000427246094</v>
      </c>
      <c r="F70" s="1">
        <v>13.183300018310547</v>
      </c>
      <c r="G70" s="2" t="s">
        <v>3</v>
      </c>
      <c r="H70" s="2" t="s">
        <v>4</v>
      </c>
      <c r="I70" s="2" t="s">
        <v>5</v>
      </c>
      <c r="J70" s="2">
        <v>3</v>
      </c>
      <c r="K70" s="2">
        <v>1</v>
      </c>
      <c r="L70" s="2" t="s">
        <v>7</v>
      </c>
      <c r="M70" s="2">
        <v>100000010</v>
      </c>
      <c r="N70" s="2">
        <v>800000091</v>
      </c>
      <c r="O70" s="7"/>
      <c r="U70" t="s">
        <v>27</v>
      </c>
      <c r="V70" s="1">
        <v>56.349899291992188</v>
      </c>
    </row>
    <row r="71" spans="1:24" x14ac:dyDescent="0.25">
      <c r="A71" s="1">
        <v>1.4735300540924072</v>
      </c>
      <c r="B71" s="1">
        <v>48.068099975585938</v>
      </c>
      <c r="C71" s="1">
        <v>15.59630012512207</v>
      </c>
      <c r="D71" s="1">
        <v>385.989990234375</v>
      </c>
      <c r="E71" s="1">
        <v>-117.43900299072266</v>
      </c>
      <c r="F71" s="1">
        <v>13.76669979095459</v>
      </c>
      <c r="G71" s="2" t="s">
        <v>3</v>
      </c>
      <c r="H71" s="2" t="s">
        <v>4</v>
      </c>
      <c r="I71" s="2" t="s">
        <v>5</v>
      </c>
      <c r="J71" s="2">
        <v>4</v>
      </c>
      <c r="K71" s="2">
        <v>1</v>
      </c>
      <c r="L71" s="2" t="s">
        <v>7</v>
      </c>
      <c r="M71" s="2">
        <v>100000010</v>
      </c>
      <c r="N71" s="2">
        <v>800000075</v>
      </c>
      <c r="O71" s="7"/>
      <c r="U71">
        <f>_xlfn.STDEV.P(U2:U64)</f>
        <v>3405.6698947324871</v>
      </c>
      <c r="V71" s="1">
        <v>63.091598510742188</v>
      </c>
    </row>
    <row r="72" spans="1:24" x14ac:dyDescent="0.25">
      <c r="A72" s="1">
        <v>1.4735300540924072</v>
      </c>
      <c r="B72" s="1">
        <v>85.950302124023438</v>
      </c>
      <c r="C72" s="1">
        <v>46.292598724365234</v>
      </c>
      <c r="U72" t="s">
        <v>27</v>
      </c>
      <c r="V72" s="1">
        <v>80.671401977539063</v>
      </c>
      <c r="X72" s="6"/>
    </row>
    <row r="73" spans="1:24" x14ac:dyDescent="0.25">
      <c r="A73" s="1">
        <v>1.4735300540924072</v>
      </c>
      <c r="B73" s="1">
        <v>0</v>
      </c>
      <c r="C73" s="1">
        <v>0</v>
      </c>
      <c r="U73">
        <f>_xlfn.STDEV.S(U1:U57)</f>
        <v>1558.3154899866558</v>
      </c>
      <c r="V73" s="1">
        <v>34.268398284912109</v>
      </c>
    </row>
    <row r="74" spans="1:24" x14ac:dyDescent="0.25">
      <c r="A74" s="1">
        <v>1.4735300540924072</v>
      </c>
      <c r="B74" s="1">
        <v>0</v>
      </c>
      <c r="C74" s="1">
        <v>0</v>
      </c>
      <c r="D74" s="1">
        <v>-258.47500610351563</v>
      </c>
      <c r="E74" s="1">
        <v>-695.72100830078125</v>
      </c>
      <c r="F74" s="1">
        <v>17.994499206542969</v>
      </c>
      <c r="G74" s="2" t="s">
        <v>3</v>
      </c>
      <c r="H74" s="2" t="s">
        <v>4</v>
      </c>
      <c r="I74" s="2" t="s">
        <v>5</v>
      </c>
      <c r="J74" s="2">
        <v>0</v>
      </c>
      <c r="K74" s="2">
        <v>1</v>
      </c>
      <c r="L74" s="2" t="s">
        <v>6</v>
      </c>
      <c r="M74" s="2">
        <v>100000000</v>
      </c>
      <c r="N74" s="2">
        <v>800000000</v>
      </c>
      <c r="O74" s="7" t="s">
        <v>16</v>
      </c>
      <c r="Q74" s="9">
        <f>SQRT(POWER(D74-D75,2)+POWER(E74-E75,2)+POWER(F74-F75,2))</f>
        <v>4.6140203035662264</v>
      </c>
      <c r="V74" s="1">
        <v>37.522201538085938</v>
      </c>
    </row>
    <row r="75" spans="1:24" x14ac:dyDescent="0.25">
      <c r="A75" s="1">
        <v>1.4735300540924072</v>
      </c>
      <c r="B75" s="1">
        <v>0</v>
      </c>
      <c r="C75" s="1">
        <v>0</v>
      </c>
      <c r="D75" s="1">
        <v>-259.1510009765625</v>
      </c>
      <c r="E75" s="1">
        <v>-691.4169921875</v>
      </c>
      <c r="F75" s="1">
        <v>16.475400924682617</v>
      </c>
      <c r="G75" s="2" t="s">
        <v>3</v>
      </c>
      <c r="H75" s="2" t="s">
        <v>4</v>
      </c>
      <c r="I75" s="2" t="s">
        <v>5</v>
      </c>
      <c r="J75" s="2">
        <v>0</v>
      </c>
      <c r="K75" s="2">
        <v>1</v>
      </c>
      <c r="L75" s="2" t="s">
        <v>7</v>
      </c>
      <c r="M75" s="2">
        <v>100000000</v>
      </c>
      <c r="N75" s="2">
        <v>800000002</v>
      </c>
      <c r="O75" s="7"/>
      <c r="Q75" s="9"/>
      <c r="V75" s="1">
        <v>51.486801147460938</v>
      </c>
    </row>
    <row r="76" spans="1:24" x14ac:dyDescent="0.25">
      <c r="A76" s="1">
        <v>1.4735300540924072</v>
      </c>
      <c r="B76" s="1">
        <v>10.985799789428711</v>
      </c>
      <c r="C76" s="1">
        <v>19.729299545288086</v>
      </c>
      <c r="O76" s="7"/>
      <c r="V76" s="1">
        <v>55.512798309326172</v>
      </c>
    </row>
    <row r="77" spans="1:24" x14ac:dyDescent="0.25">
      <c r="A77" s="1">
        <v>1.4735300540924072</v>
      </c>
      <c r="B77" s="1">
        <v>42.945999145507813</v>
      </c>
      <c r="C77" s="1">
        <v>101.16699981689453</v>
      </c>
      <c r="D77" s="1">
        <v>-256.85198974609375</v>
      </c>
      <c r="E77" s="1">
        <v>-700.21197509765625</v>
      </c>
      <c r="F77" s="1">
        <v>15.128399848937988</v>
      </c>
      <c r="G77" s="2" t="s">
        <v>3</v>
      </c>
      <c r="H77" s="2" t="s">
        <v>4</v>
      </c>
      <c r="I77" s="2" t="s">
        <v>5</v>
      </c>
      <c r="J77" s="2">
        <v>0</v>
      </c>
      <c r="K77" s="2">
        <v>1</v>
      </c>
      <c r="L77" s="2" t="s">
        <v>6</v>
      </c>
      <c r="M77" s="2">
        <v>100000001</v>
      </c>
      <c r="N77" s="2">
        <v>800000004</v>
      </c>
      <c r="O77" s="7"/>
      <c r="Q77" s="9">
        <f>SQRT(POWER(D77-D78,2)+POWER(E77-E78,2)+POWER(F77-F78,2))</f>
        <v>15.028029712137597</v>
      </c>
      <c r="V77" s="1">
        <v>36.002101898193359</v>
      </c>
    </row>
    <row r="78" spans="1:24" x14ac:dyDescent="0.25">
      <c r="A78" s="1">
        <v>1.4735300540924072</v>
      </c>
      <c r="B78" s="1">
        <v>3.5843000411987305</v>
      </c>
      <c r="C78" s="1">
        <v>5.9698901176452637</v>
      </c>
      <c r="D78" s="1">
        <v>-242.79100036621094</v>
      </c>
      <c r="E78" s="1">
        <v>-704.91900634765625</v>
      </c>
      <c r="F78" s="1">
        <v>17.572599411010742</v>
      </c>
      <c r="G78" s="2" t="s">
        <v>3</v>
      </c>
      <c r="H78" s="2" t="s">
        <v>4</v>
      </c>
      <c r="I78" s="2" t="s">
        <v>5</v>
      </c>
      <c r="J78" s="2">
        <v>0</v>
      </c>
      <c r="K78" s="2">
        <v>1</v>
      </c>
      <c r="L78" s="2" t="s">
        <v>7</v>
      </c>
      <c r="M78" s="2">
        <v>100000001</v>
      </c>
      <c r="N78" s="2">
        <v>800000008</v>
      </c>
      <c r="O78" s="7"/>
      <c r="Q78" s="9"/>
      <c r="V78" s="1">
        <v>64.423103332519531</v>
      </c>
    </row>
    <row r="79" spans="1:24" x14ac:dyDescent="0.25">
      <c r="A79" s="1">
        <v>1.4735300540924072</v>
      </c>
      <c r="B79" s="1">
        <v>0.91962301731109619</v>
      </c>
      <c r="C79" s="1">
        <v>77.899803161621094</v>
      </c>
      <c r="O79" s="7"/>
      <c r="V79" s="1">
        <v>82.332099914550781</v>
      </c>
    </row>
    <row r="80" spans="1:24" x14ac:dyDescent="0.25">
      <c r="A80" s="1">
        <v>1.4735300540924072</v>
      </c>
      <c r="B80" s="1">
        <v>66.048103332519531</v>
      </c>
      <c r="C80" s="1">
        <v>60.610099792480469</v>
      </c>
      <c r="D80" s="1">
        <v>-260.10299682617188</v>
      </c>
      <c r="E80" s="1">
        <v>-701.197998046875</v>
      </c>
      <c r="F80" s="1">
        <v>18.654300689697266</v>
      </c>
      <c r="G80" s="2" t="s">
        <v>3</v>
      </c>
      <c r="H80" s="2" t="s">
        <v>4</v>
      </c>
      <c r="I80" s="2" t="s">
        <v>5</v>
      </c>
      <c r="J80" s="2">
        <v>0</v>
      </c>
      <c r="K80" s="2">
        <v>1</v>
      </c>
      <c r="L80" s="2" t="s">
        <v>6</v>
      </c>
      <c r="M80" s="2">
        <v>100000002</v>
      </c>
      <c r="N80" s="2">
        <v>800000006</v>
      </c>
      <c r="O80" s="7"/>
      <c r="Q80" s="9">
        <f>SQRT(POWER(D80-D81,2)+POWER(E80-E81,2)+POWER(F80-F81,2))</f>
        <v>33.511908908423642</v>
      </c>
      <c r="V80" s="1">
        <v>27.029899597167969</v>
      </c>
    </row>
    <row r="81" spans="1:22" x14ac:dyDescent="0.25">
      <c r="A81" s="1">
        <v>1.4735300540924072</v>
      </c>
      <c r="B81" s="1">
        <v>85.208900451660156</v>
      </c>
      <c r="C81" s="1">
        <v>59.603401184082031</v>
      </c>
      <c r="D81" s="1">
        <v>-292.9949951171875</v>
      </c>
      <c r="E81" s="1">
        <v>-695.1619873046875</v>
      </c>
      <c r="F81" s="1">
        <v>16.47920036315918</v>
      </c>
      <c r="G81" s="2" t="s">
        <v>3</v>
      </c>
      <c r="H81" s="2" t="s">
        <v>4</v>
      </c>
      <c r="I81" s="2" t="s">
        <v>5</v>
      </c>
      <c r="J81" s="2">
        <v>0</v>
      </c>
      <c r="K81" s="2">
        <v>1</v>
      </c>
      <c r="L81" s="2" t="s">
        <v>7</v>
      </c>
      <c r="M81" s="2">
        <v>100000002</v>
      </c>
      <c r="N81" s="2">
        <v>800000012</v>
      </c>
      <c r="O81" s="7"/>
      <c r="Q81" s="9"/>
      <c r="V81" s="1">
        <v>67.531402587890625</v>
      </c>
    </row>
    <row r="82" spans="1:22" x14ac:dyDescent="0.25">
      <c r="A82" s="1">
        <v>1.4735300540924072</v>
      </c>
      <c r="B82" s="1">
        <v>0</v>
      </c>
      <c r="C82" s="1">
        <v>0</v>
      </c>
      <c r="O82" s="7"/>
      <c r="V82" s="1">
        <v>56.419700622558594</v>
      </c>
    </row>
    <row r="83" spans="1:22" x14ac:dyDescent="0.25">
      <c r="A83" s="1">
        <v>1.4735300540924072</v>
      </c>
      <c r="B83" s="1">
        <v>66.419097900390625</v>
      </c>
      <c r="C83" s="1">
        <v>134.85400390625</v>
      </c>
      <c r="D83" s="1">
        <v>-262.91400146484375</v>
      </c>
      <c r="E83" s="1">
        <v>-573.34197998046875</v>
      </c>
      <c r="F83" s="1">
        <v>15.050000190734863</v>
      </c>
      <c r="G83" s="2" t="s">
        <v>3</v>
      </c>
      <c r="H83" s="2" t="s">
        <v>4</v>
      </c>
      <c r="I83" s="2" t="s">
        <v>5</v>
      </c>
      <c r="J83" s="2">
        <v>0</v>
      </c>
      <c r="K83" s="2">
        <v>1</v>
      </c>
      <c r="L83" s="2" t="s">
        <v>6</v>
      </c>
      <c r="M83" s="2">
        <v>100000003</v>
      </c>
      <c r="N83" s="2">
        <v>800000017</v>
      </c>
      <c r="O83" s="7"/>
      <c r="Q83" s="9">
        <f>SQRT(POWER(D83-D84,2)+POWER(E83-E84,2)+POWER(F83-F84,2))</f>
        <v>5.618302085919928</v>
      </c>
      <c r="V83" s="1">
        <v>55.590099334716797</v>
      </c>
    </row>
    <row r="84" spans="1:22" x14ac:dyDescent="0.25">
      <c r="A84" s="1">
        <v>1.4735300540924072</v>
      </c>
      <c r="B84" s="1">
        <v>0</v>
      </c>
      <c r="C84" s="1">
        <v>0</v>
      </c>
      <c r="D84" s="1">
        <v>-258.43399047851563</v>
      </c>
      <c r="E84" s="1">
        <v>-576.71502685546875</v>
      </c>
      <c r="F84" s="1">
        <v>15.392600059509277</v>
      </c>
      <c r="G84" s="2" t="s">
        <v>3</v>
      </c>
      <c r="H84" s="2" t="s">
        <v>4</v>
      </c>
      <c r="I84" s="2" t="s">
        <v>5</v>
      </c>
      <c r="J84" s="2">
        <v>0</v>
      </c>
      <c r="K84" s="2">
        <v>1</v>
      </c>
      <c r="L84" s="2" t="s">
        <v>7</v>
      </c>
      <c r="M84" s="2">
        <v>100000003</v>
      </c>
      <c r="N84" s="2">
        <v>800000026</v>
      </c>
      <c r="O84" s="7"/>
      <c r="Q84" s="9"/>
      <c r="V84" s="1">
        <v>32.113700866699219</v>
      </c>
    </row>
    <row r="85" spans="1:22" x14ac:dyDescent="0.25">
      <c r="A85" s="1">
        <v>1.4735300540924072</v>
      </c>
      <c r="B85" s="1">
        <v>0.61421197652816772</v>
      </c>
      <c r="C85" s="1">
        <v>38.220401763916016</v>
      </c>
      <c r="D85" s="1">
        <v>-107.94100189208984</v>
      </c>
      <c r="E85" s="1">
        <v>-401.43701171875</v>
      </c>
      <c r="F85" s="1">
        <v>15.613900184631348</v>
      </c>
      <c r="G85" s="2" t="s">
        <v>3</v>
      </c>
      <c r="H85" s="2" t="s">
        <v>4</v>
      </c>
      <c r="I85" s="2" t="s">
        <v>5</v>
      </c>
      <c r="J85" s="2">
        <v>1</v>
      </c>
      <c r="K85" s="2">
        <v>1</v>
      </c>
      <c r="L85" s="2" t="s">
        <v>7</v>
      </c>
      <c r="M85" s="2">
        <v>100000003</v>
      </c>
      <c r="N85" s="2">
        <v>800000030</v>
      </c>
      <c r="O85" s="7"/>
      <c r="V85" s="1">
        <v>96.361396789550781</v>
      </c>
    </row>
    <row r="86" spans="1:22" x14ac:dyDescent="0.25">
      <c r="A86" s="1">
        <v>1.473520040512085</v>
      </c>
      <c r="B86" s="1">
        <v>16.793399810791016</v>
      </c>
      <c r="C86" s="1">
        <v>19.719200134277344</v>
      </c>
      <c r="D86" s="1">
        <v>-155.66099548339844</v>
      </c>
      <c r="E86" s="1">
        <v>-359.89801025390625</v>
      </c>
      <c r="F86" s="1">
        <v>16.33329963684082</v>
      </c>
      <c r="G86" s="2" t="s">
        <v>3</v>
      </c>
      <c r="H86" s="2" t="s">
        <v>4</v>
      </c>
      <c r="I86" s="2" t="s">
        <v>5</v>
      </c>
      <c r="J86" s="2">
        <v>2</v>
      </c>
      <c r="K86" s="2">
        <v>1</v>
      </c>
      <c r="L86" s="2" t="s">
        <v>7</v>
      </c>
      <c r="M86" s="2">
        <v>100000003</v>
      </c>
      <c r="N86" s="2">
        <v>800000032</v>
      </c>
      <c r="O86" s="7"/>
      <c r="V86" s="1">
        <v>57.900001525878906</v>
      </c>
    </row>
    <row r="87" spans="1:22" x14ac:dyDescent="0.25">
      <c r="A87" s="1">
        <v>1.4735300540924072</v>
      </c>
      <c r="B87" s="1">
        <v>75.394599914550781</v>
      </c>
      <c r="C87" s="1">
        <v>119.05599975585938</v>
      </c>
      <c r="O87" s="7"/>
      <c r="V87" s="1">
        <v>57.056400299072266</v>
      </c>
    </row>
    <row r="88" spans="1:22" x14ac:dyDescent="0.25">
      <c r="A88" s="1">
        <v>1.4735300540924072</v>
      </c>
      <c r="B88" s="1">
        <v>2.9465000629425049</v>
      </c>
      <c r="C88" s="1">
        <v>2.8500499725341797</v>
      </c>
      <c r="D88" s="1">
        <v>-265.99200439453125</v>
      </c>
      <c r="E88" s="1">
        <v>-570.91400146484375</v>
      </c>
      <c r="F88" s="1">
        <v>15.050000190734863</v>
      </c>
      <c r="G88" s="2" t="s">
        <v>3</v>
      </c>
      <c r="H88" s="2" t="s">
        <v>4</v>
      </c>
      <c r="I88" s="2" t="s">
        <v>5</v>
      </c>
      <c r="J88" s="2">
        <v>0</v>
      </c>
      <c r="K88" s="2">
        <v>1</v>
      </c>
      <c r="L88" s="2" t="s">
        <v>6</v>
      </c>
      <c r="M88" s="2">
        <v>100000004</v>
      </c>
      <c r="N88" s="2">
        <v>800000021</v>
      </c>
      <c r="O88" s="7"/>
      <c r="Q88" s="9">
        <f>SQRT(POWER(D88-D89,2)+POWER(E88-E89,2)+POWER(F88-F89,2))</f>
        <v>7.662995190050383</v>
      </c>
      <c r="V88" s="1">
        <v>40.283599853515625</v>
      </c>
    </row>
    <row r="89" spans="1:22" x14ac:dyDescent="0.25">
      <c r="A89" s="1">
        <v>1.4735300540924072</v>
      </c>
      <c r="B89" s="1">
        <v>19.082799911499023</v>
      </c>
      <c r="C89" s="1">
        <v>61.622200012207031</v>
      </c>
      <c r="D89" s="1">
        <v>-273.43701171875</v>
      </c>
      <c r="E89" s="1">
        <v>-569.3790283203125</v>
      </c>
      <c r="F89" s="1">
        <v>16.018100738525391</v>
      </c>
      <c r="G89" s="2" t="s">
        <v>3</v>
      </c>
      <c r="H89" s="2" t="s">
        <v>4</v>
      </c>
      <c r="I89" s="2" t="s">
        <v>5</v>
      </c>
      <c r="J89" s="2">
        <v>0</v>
      </c>
      <c r="K89" s="2">
        <v>1</v>
      </c>
      <c r="L89" s="2" t="s">
        <v>7</v>
      </c>
      <c r="M89" s="2">
        <v>100000004</v>
      </c>
      <c r="N89" s="2">
        <v>800000034</v>
      </c>
      <c r="O89" s="7"/>
      <c r="Q89" s="9"/>
      <c r="V89" s="1">
        <v>83.527099609375</v>
      </c>
    </row>
    <row r="90" spans="1:22" x14ac:dyDescent="0.25">
      <c r="A90" s="1">
        <v>1.4735300540924072</v>
      </c>
      <c r="B90" s="1">
        <v>82.065299987792969</v>
      </c>
      <c r="C90" s="1">
        <v>104.96099853515625</v>
      </c>
      <c r="O90" s="7"/>
      <c r="V90" s="1">
        <v>66.044898986816406</v>
      </c>
    </row>
    <row r="91" spans="1:22" x14ac:dyDescent="0.25">
      <c r="A91" s="1">
        <v>3</v>
      </c>
      <c r="B91" s="1">
        <v>0</v>
      </c>
      <c r="C91" s="1">
        <v>0</v>
      </c>
      <c r="D91" s="1">
        <v>98.907699584960938</v>
      </c>
      <c r="E91" s="1">
        <v>-571.8900146484375</v>
      </c>
      <c r="F91" s="1">
        <v>14.350000381469727</v>
      </c>
      <c r="G91" s="2" t="s">
        <v>3</v>
      </c>
      <c r="H91" s="2" t="s">
        <v>4</v>
      </c>
      <c r="I91" s="2" t="s">
        <v>5</v>
      </c>
      <c r="J91" s="2">
        <v>0</v>
      </c>
      <c r="K91" s="2">
        <v>1</v>
      </c>
      <c r="L91" s="2" t="s">
        <v>6</v>
      </c>
      <c r="M91" s="2">
        <v>100000005</v>
      </c>
      <c r="N91" s="2">
        <v>800000039</v>
      </c>
      <c r="O91" s="7"/>
      <c r="Q91" s="9">
        <f>SQRT(POWER(D91-D92,2)+POWER(E91-E92,2)+POWER(F91-F92,2))</f>
        <v>31.318538268960523</v>
      </c>
      <c r="V91" s="1">
        <v>63.983501434326172</v>
      </c>
    </row>
    <row r="92" spans="1:22" x14ac:dyDescent="0.25">
      <c r="A92" s="1">
        <v>3</v>
      </c>
      <c r="B92" s="1">
        <v>36.556598663330078</v>
      </c>
      <c r="C92" s="1">
        <v>17.385000228881836</v>
      </c>
      <c r="D92" s="1">
        <v>127.48400115966797</v>
      </c>
      <c r="E92" s="1">
        <v>-584.51898193359375</v>
      </c>
      <c r="F92" s="1">
        <v>16.530599594116211</v>
      </c>
      <c r="G92" s="2" t="s">
        <v>3</v>
      </c>
      <c r="H92" s="2" t="s">
        <v>4</v>
      </c>
      <c r="I92" s="2" t="s">
        <v>5</v>
      </c>
      <c r="J92" s="2">
        <v>0</v>
      </c>
      <c r="K92" s="2">
        <v>1</v>
      </c>
      <c r="L92" s="2" t="s">
        <v>7</v>
      </c>
      <c r="M92" s="2">
        <v>100000005</v>
      </c>
      <c r="N92" s="2">
        <v>800000041</v>
      </c>
      <c r="O92" s="7"/>
      <c r="Q92" s="9"/>
      <c r="V92" s="1">
        <v>54.2489013671875</v>
      </c>
    </row>
    <row r="93" spans="1:22" x14ac:dyDescent="0.25">
      <c r="A93" s="1">
        <v>3</v>
      </c>
      <c r="B93" s="1">
        <v>0</v>
      </c>
      <c r="C93" s="1">
        <v>0</v>
      </c>
      <c r="D93" s="1">
        <v>163.80099487304688</v>
      </c>
      <c r="E93" s="1">
        <v>-592.1810302734375</v>
      </c>
      <c r="F93" s="1">
        <v>15.925000190734863</v>
      </c>
      <c r="G93" s="2" t="s">
        <v>3</v>
      </c>
      <c r="H93" s="2" t="s">
        <v>4</v>
      </c>
      <c r="I93" s="2" t="s">
        <v>5</v>
      </c>
      <c r="J93" s="2">
        <v>1</v>
      </c>
      <c r="K93" s="2">
        <v>1</v>
      </c>
      <c r="L93" s="2" t="s">
        <v>7</v>
      </c>
      <c r="M93" s="2">
        <v>100000005</v>
      </c>
      <c r="N93" s="2">
        <v>800000045</v>
      </c>
      <c r="O93" s="7"/>
      <c r="V93" s="1">
        <v>92.389900207519531</v>
      </c>
    </row>
    <row r="94" spans="1:22" x14ac:dyDescent="0.25">
      <c r="A94" s="1">
        <v>3</v>
      </c>
      <c r="B94" s="1">
        <v>18.738700866699219</v>
      </c>
      <c r="C94" s="1">
        <v>19.144699096679688</v>
      </c>
      <c r="D94" s="1">
        <v>222.60200500488281</v>
      </c>
      <c r="E94" s="1">
        <v>-679.447021484375</v>
      </c>
      <c r="F94" s="1">
        <v>14.933300018310547</v>
      </c>
      <c r="G94" s="2" t="s">
        <v>3</v>
      </c>
      <c r="H94" s="2" t="s">
        <v>4</v>
      </c>
      <c r="I94" s="2" t="s">
        <v>5</v>
      </c>
      <c r="J94" s="2">
        <v>2</v>
      </c>
      <c r="K94" s="2">
        <v>1</v>
      </c>
      <c r="L94" s="2" t="s">
        <v>7</v>
      </c>
      <c r="M94" s="2">
        <v>100000005</v>
      </c>
      <c r="N94" s="2">
        <v>800000047</v>
      </c>
      <c r="O94" s="7"/>
      <c r="V94" s="1">
        <v>115.94999694824219</v>
      </c>
    </row>
    <row r="95" spans="1:22" x14ac:dyDescent="0.25">
      <c r="A95" s="1">
        <v>3</v>
      </c>
      <c r="B95" s="1">
        <v>26.426000595092773</v>
      </c>
      <c r="C95" s="1">
        <v>20.886999130249023</v>
      </c>
      <c r="O95" s="7"/>
      <c r="V95" s="1">
        <v>110.18399810791016</v>
      </c>
    </row>
    <row r="96" spans="1:22" x14ac:dyDescent="0.25">
      <c r="A96" s="1">
        <v>3</v>
      </c>
      <c r="B96" s="1">
        <v>33.318099975585938</v>
      </c>
      <c r="C96" s="1">
        <v>40.797698974609375</v>
      </c>
      <c r="D96" s="1">
        <v>99.412300109863281</v>
      </c>
      <c r="E96" s="1">
        <v>-566.60498046875</v>
      </c>
      <c r="F96" s="1">
        <v>14.350000381469727</v>
      </c>
      <c r="G96" s="2" t="s">
        <v>3</v>
      </c>
      <c r="H96" s="2" t="s">
        <v>4</v>
      </c>
      <c r="I96" s="2" t="s">
        <v>5</v>
      </c>
      <c r="J96" s="2">
        <v>0</v>
      </c>
      <c r="K96" s="2">
        <v>1</v>
      </c>
      <c r="L96" s="2" t="s">
        <v>6</v>
      </c>
      <c r="M96" s="2">
        <v>100000006</v>
      </c>
      <c r="N96" s="2">
        <v>800000049</v>
      </c>
      <c r="O96" s="7"/>
      <c r="Q96" s="9">
        <f>SQRT(POWER(D96-D97,2)+POWER(E96-E97,2)+POWER(F96-F97,2))</f>
        <v>182.24074591182355</v>
      </c>
      <c r="V96" s="1">
        <v>99.451103210449219</v>
      </c>
    </row>
    <row r="97" spans="1:22" x14ac:dyDescent="0.25">
      <c r="A97" s="1">
        <v>3</v>
      </c>
      <c r="B97" s="1">
        <v>19.180599212646484</v>
      </c>
      <c r="C97" s="1">
        <v>1.3653000593185425</v>
      </c>
      <c r="D97" s="1">
        <v>0.41333401203155518</v>
      </c>
      <c r="E97" s="1">
        <v>-413.614013671875</v>
      </c>
      <c r="F97" s="1">
        <v>16.50830078125</v>
      </c>
      <c r="G97" s="2" t="s">
        <v>3</v>
      </c>
      <c r="H97" s="2" t="s">
        <v>4</v>
      </c>
      <c r="I97" s="2" t="s">
        <v>5</v>
      </c>
      <c r="J97" s="2">
        <v>0</v>
      </c>
      <c r="K97" s="2">
        <v>1</v>
      </c>
      <c r="L97" s="2" t="s">
        <v>7</v>
      </c>
      <c r="M97" s="2">
        <v>100000006</v>
      </c>
      <c r="N97" s="2">
        <v>800000052</v>
      </c>
      <c r="O97" s="7"/>
      <c r="Q97" s="9"/>
      <c r="V97" s="1">
        <v>100.32900238037109</v>
      </c>
    </row>
    <row r="98" spans="1:22" x14ac:dyDescent="0.25">
      <c r="A98" s="1">
        <v>3</v>
      </c>
      <c r="B98" s="1">
        <v>79.599098205566406</v>
      </c>
      <c r="C98" s="1">
        <v>85.174797058105469</v>
      </c>
      <c r="O98" s="7"/>
      <c r="V98" s="1">
        <v>126.5780029296875</v>
      </c>
    </row>
    <row r="99" spans="1:22" x14ac:dyDescent="0.25">
      <c r="A99" s="1">
        <v>3</v>
      </c>
      <c r="B99" s="1">
        <v>29.58690071105957</v>
      </c>
      <c r="C99" s="1">
        <v>78.471199035644531</v>
      </c>
      <c r="D99" s="1">
        <v>210.13600158691406</v>
      </c>
      <c r="E99" s="1">
        <v>-160.69599914550781</v>
      </c>
      <c r="F99" s="1">
        <v>17.850000381469727</v>
      </c>
      <c r="G99" s="2" t="s">
        <v>3</v>
      </c>
      <c r="H99" s="2" t="s">
        <v>4</v>
      </c>
      <c r="I99" s="2" t="s">
        <v>5</v>
      </c>
      <c r="J99" s="2">
        <v>0</v>
      </c>
      <c r="K99" s="2">
        <v>1</v>
      </c>
      <c r="L99" s="2" t="s">
        <v>6</v>
      </c>
      <c r="M99" s="2">
        <v>100000007</v>
      </c>
      <c r="N99" s="2">
        <v>800000055</v>
      </c>
      <c r="O99" s="7"/>
      <c r="Q99" s="9">
        <f>SQRT(POWER(D99-D100,2)+POWER(E99-E100,2)+POWER(F99-F100,2))</f>
        <v>42.001775556523199</v>
      </c>
      <c r="V99" s="1">
        <v>116.82199859619141</v>
      </c>
    </row>
    <row r="100" spans="1:22" x14ac:dyDescent="0.25">
      <c r="A100" s="1">
        <v>3</v>
      </c>
      <c r="B100" s="1">
        <v>63.751201629638672</v>
      </c>
      <c r="C100" s="1">
        <v>79.465103149414063</v>
      </c>
      <c r="D100" s="1">
        <v>252.03700256347656</v>
      </c>
      <c r="E100" s="1">
        <v>-159.44200134277344</v>
      </c>
      <c r="F100" s="1">
        <v>15.226499557495117</v>
      </c>
      <c r="G100" s="2" t="s">
        <v>3</v>
      </c>
      <c r="H100" s="2" t="s">
        <v>4</v>
      </c>
      <c r="I100" s="2" t="s">
        <v>5</v>
      </c>
      <c r="J100" s="2">
        <v>0</v>
      </c>
      <c r="K100" s="2">
        <v>1</v>
      </c>
      <c r="L100" s="2" t="s">
        <v>7</v>
      </c>
      <c r="M100" s="2">
        <v>100000007</v>
      </c>
      <c r="N100" s="2">
        <v>800000057</v>
      </c>
      <c r="O100" s="7"/>
      <c r="Q100" s="9"/>
      <c r="V100" s="1">
        <v>134.58799743652344</v>
      </c>
    </row>
    <row r="101" spans="1:22" x14ac:dyDescent="0.25">
      <c r="A101" s="1">
        <v>3</v>
      </c>
      <c r="B101" s="1">
        <v>36.444900512695313</v>
      </c>
      <c r="C101" s="1">
        <v>94.71710205078125</v>
      </c>
      <c r="D101" s="1">
        <v>271.17898559570313</v>
      </c>
      <c r="E101" s="1">
        <v>-173.44599914550781</v>
      </c>
      <c r="F101" s="1">
        <v>14.417499542236328</v>
      </c>
      <c r="G101" s="2" t="s">
        <v>3</v>
      </c>
      <c r="H101" s="2" t="s">
        <v>4</v>
      </c>
      <c r="I101" s="2" t="s">
        <v>5</v>
      </c>
      <c r="J101" s="2">
        <v>1</v>
      </c>
      <c r="K101" s="2">
        <v>1</v>
      </c>
      <c r="L101" s="2" t="s">
        <v>7</v>
      </c>
      <c r="M101" s="2">
        <v>100000007</v>
      </c>
      <c r="N101" s="2">
        <v>800000059</v>
      </c>
      <c r="O101" s="7"/>
      <c r="V101" s="1">
        <v>93.341697692871094</v>
      </c>
    </row>
    <row r="102" spans="1:22" x14ac:dyDescent="0.25">
      <c r="A102" s="1">
        <v>3</v>
      </c>
      <c r="B102" s="1">
        <v>64.962501525878906</v>
      </c>
      <c r="C102" s="1">
        <v>23.71769905090332</v>
      </c>
      <c r="D102" s="1">
        <v>350.93600463867188</v>
      </c>
      <c r="E102" s="1">
        <v>-243.17999267578125</v>
      </c>
      <c r="F102" s="1">
        <v>18.10460090637207</v>
      </c>
      <c r="G102" s="2" t="s">
        <v>3</v>
      </c>
      <c r="H102" s="2" t="s">
        <v>4</v>
      </c>
      <c r="I102" s="2" t="s">
        <v>5</v>
      </c>
      <c r="J102" s="2">
        <v>2</v>
      </c>
      <c r="K102" s="2">
        <v>1</v>
      </c>
      <c r="L102" s="2" t="s">
        <v>7</v>
      </c>
      <c r="M102" s="2">
        <v>100000007</v>
      </c>
      <c r="N102" s="2">
        <v>800000061</v>
      </c>
      <c r="O102" s="7"/>
      <c r="V102" s="1">
        <v>114.38999938964844</v>
      </c>
    </row>
    <row r="103" spans="1:22" x14ac:dyDescent="0.25">
      <c r="A103" s="1">
        <v>3</v>
      </c>
      <c r="B103" s="1">
        <v>58.002101898193359</v>
      </c>
      <c r="C103" s="1">
        <v>72.758697509765625</v>
      </c>
      <c r="D103" s="1">
        <v>417.218994140625</v>
      </c>
      <c r="E103" s="1">
        <v>-186.12100219726563</v>
      </c>
      <c r="F103" s="1">
        <v>17.966699600219727</v>
      </c>
      <c r="G103" s="2" t="s">
        <v>3</v>
      </c>
      <c r="H103" s="2" t="s">
        <v>4</v>
      </c>
      <c r="I103" s="2" t="s">
        <v>5</v>
      </c>
      <c r="J103" s="2">
        <v>3</v>
      </c>
      <c r="K103" s="2">
        <v>1</v>
      </c>
      <c r="L103" s="2" t="s">
        <v>7</v>
      </c>
      <c r="M103" s="2">
        <v>100000007</v>
      </c>
      <c r="N103" s="2">
        <v>800000063</v>
      </c>
      <c r="O103" s="7"/>
      <c r="V103" s="1">
        <v>104.61199951171875</v>
      </c>
    </row>
    <row r="104" spans="1:22" x14ac:dyDescent="0.25">
      <c r="A104" s="1">
        <v>3</v>
      </c>
      <c r="B104" s="1">
        <v>69.361503601074219</v>
      </c>
      <c r="C104" s="1">
        <v>41.675800323486328</v>
      </c>
      <c r="V104" s="1">
        <v>113.28299713134766</v>
      </c>
    </row>
    <row r="105" spans="1:22" x14ac:dyDescent="0.25">
      <c r="A105" s="1">
        <v>3</v>
      </c>
      <c r="B105" s="1">
        <v>117.98200225830078</v>
      </c>
      <c r="C105" s="1">
        <v>132.24000549316406</v>
      </c>
      <c r="V105" s="1">
        <v>114.95800018310547</v>
      </c>
    </row>
    <row r="106" spans="1:22" x14ac:dyDescent="0.25">
      <c r="A106" s="1">
        <v>3</v>
      </c>
      <c r="B106" s="1">
        <v>39.292400360107422</v>
      </c>
      <c r="C106" s="1">
        <v>147.36799621582031</v>
      </c>
      <c r="D106" s="1">
        <v>38.705600738525391</v>
      </c>
      <c r="E106" s="1">
        <v>266.73300170898438</v>
      </c>
      <c r="F106" s="1">
        <v>3.8499999046325684</v>
      </c>
      <c r="G106" s="2" t="s">
        <v>3</v>
      </c>
      <c r="H106" s="2" t="s">
        <v>4</v>
      </c>
      <c r="I106" s="2" t="s">
        <v>5</v>
      </c>
      <c r="J106" s="2">
        <v>0</v>
      </c>
      <c r="K106" s="2">
        <v>1</v>
      </c>
      <c r="L106" s="2" t="s">
        <v>6</v>
      </c>
      <c r="M106" s="2">
        <v>100000000</v>
      </c>
      <c r="N106" s="2">
        <v>800000000</v>
      </c>
      <c r="O106" s="7" t="s">
        <v>18</v>
      </c>
      <c r="Q106" s="9">
        <f>SQRT(POWER(D106-D107,2)+POWER(E106-E107,2)+POWER(F106-F107,2))</f>
        <v>112.09112617725899</v>
      </c>
      <c r="V106" s="1">
        <v>149.31300354003906</v>
      </c>
    </row>
    <row r="107" spans="1:22" x14ac:dyDescent="0.25">
      <c r="A107" s="1">
        <v>3</v>
      </c>
      <c r="B107" s="1">
        <v>91.999198913574219</v>
      </c>
      <c r="C107" s="1">
        <v>54.528499603271484</v>
      </c>
      <c r="D107" s="1">
        <v>-65.927902221679688</v>
      </c>
      <c r="E107" s="1">
        <v>226.62800598144531</v>
      </c>
      <c r="F107" s="1">
        <v>1.0500099658966064</v>
      </c>
      <c r="G107" s="2" t="s">
        <v>3</v>
      </c>
      <c r="H107" s="2" t="s">
        <v>4</v>
      </c>
      <c r="I107" s="2" t="s">
        <v>5</v>
      </c>
      <c r="J107" s="2">
        <v>0</v>
      </c>
      <c r="K107" s="2">
        <v>1</v>
      </c>
      <c r="L107" s="2" t="s">
        <v>7</v>
      </c>
      <c r="M107" s="2">
        <v>100000000</v>
      </c>
      <c r="N107" s="2">
        <v>800000002</v>
      </c>
      <c r="O107" s="7"/>
      <c r="Q107" s="9"/>
      <c r="V107" s="1">
        <v>104.93800354003906</v>
      </c>
    </row>
    <row r="108" spans="1:22" x14ac:dyDescent="0.25">
      <c r="A108" s="1">
        <v>3</v>
      </c>
      <c r="B108" s="1">
        <v>26.254400253295898</v>
      </c>
      <c r="C108" s="1">
        <v>11.88129997253418</v>
      </c>
      <c r="O108" s="7"/>
    </row>
    <row r="109" spans="1:22" x14ac:dyDescent="0.25">
      <c r="A109" s="1">
        <v>3</v>
      </c>
      <c r="B109" s="1">
        <v>76.75469970703125</v>
      </c>
      <c r="C109" s="1">
        <v>76.251296997070313</v>
      </c>
      <c r="D109" s="1">
        <v>42.590099334716797</v>
      </c>
      <c r="E109" s="1">
        <v>264.57501220703125</v>
      </c>
      <c r="F109" s="1">
        <v>3.8499999046325684</v>
      </c>
      <c r="G109" s="2" t="s">
        <v>3</v>
      </c>
      <c r="H109" s="2" t="s">
        <v>4</v>
      </c>
      <c r="I109" s="2" t="s">
        <v>5</v>
      </c>
      <c r="J109" s="2">
        <v>0</v>
      </c>
      <c r="K109" s="2">
        <v>1</v>
      </c>
      <c r="L109" s="2" t="s">
        <v>6</v>
      </c>
      <c r="M109" s="2">
        <v>100000001</v>
      </c>
      <c r="N109" s="2">
        <v>800000004</v>
      </c>
      <c r="O109" s="7"/>
      <c r="Q109" s="9">
        <f>SQRT(POWER(D109-D110,2)+POWER(E109-E110,2)+POWER(F109-F110,2))</f>
        <v>13.623106316982522</v>
      </c>
      <c r="V109" s="1">
        <v>88.724998474121094</v>
      </c>
    </row>
    <row r="110" spans="1:22" x14ac:dyDescent="0.25">
      <c r="A110" s="1">
        <v>1.4735300540924072</v>
      </c>
      <c r="B110" s="1">
        <v>0</v>
      </c>
      <c r="C110" s="1">
        <v>0</v>
      </c>
      <c r="D110" s="1">
        <v>54.249900817871094</v>
      </c>
      <c r="E110" s="1">
        <v>258.08200073242188</v>
      </c>
      <c r="F110" s="1">
        <v>1.1152499914169312</v>
      </c>
      <c r="G110" s="2" t="s">
        <v>3</v>
      </c>
      <c r="H110" s="2" t="s">
        <v>4</v>
      </c>
      <c r="I110" s="2" t="s">
        <v>5</v>
      </c>
      <c r="J110" s="2">
        <v>0</v>
      </c>
      <c r="K110" s="2">
        <v>1</v>
      </c>
      <c r="L110" s="2" t="s">
        <v>7</v>
      </c>
      <c r="M110" s="2">
        <v>100000001</v>
      </c>
      <c r="N110" s="2">
        <v>800000014</v>
      </c>
      <c r="O110" s="7"/>
      <c r="Q110" s="9"/>
      <c r="V110" s="1">
        <v>75.344497680664063</v>
      </c>
    </row>
    <row r="111" spans="1:22" x14ac:dyDescent="0.25">
      <c r="A111" s="1">
        <v>1.4735300540924072</v>
      </c>
      <c r="B111" s="1">
        <v>6.4796500205993652</v>
      </c>
      <c r="C111" s="1">
        <v>86.736198425292969</v>
      </c>
      <c r="D111" s="1">
        <v>84.923500061035156</v>
      </c>
      <c r="E111" s="1">
        <v>256.27899169921875</v>
      </c>
      <c r="F111" s="1">
        <v>1.1003999710083008</v>
      </c>
      <c r="G111" s="2" t="s">
        <v>3</v>
      </c>
      <c r="H111" s="2" t="s">
        <v>4</v>
      </c>
      <c r="I111" s="2" t="s">
        <v>5</v>
      </c>
      <c r="J111" s="2">
        <v>1</v>
      </c>
      <c r="K111" s="2">
        <v>1</v>
      </c>
      <c r="L111" s="2" t="s">
        <v>7</v>
      </c>
      <c r="M111" s="2">
        <v>100000001</v>
      </c>
      <c r="N111" s="2">
        <v>800000010</v>
      </c>
      <c r="O111" s="7"/>
      <c r="V111" s="1">
        <v>86.111701965332031</v>
      </c>
    </row>
    <row r="112" spans="1:22" x14ac:dyDescent="0.25">
      <c r="A112" s="1">
        <v>1.4735300540924072</v>
      </c>
      <c r="B112" s="1">
        <v>38.986900329589844</v>
      </c>
      <c r="C112" s="1">
        <v>158.718994140625</v>
      </c>
      <c r="D112" s="1">
        <v>115.58200073242188</v>
      </c>
      <c r="E112" s="1">
        <v>262.63900756835938</v>
      </c>
      <c r="F112" s="1">
        <v>2.471019983291626</v>
      </c>
      <c r="G112" s="2" t="s">
        <v>3</v>
      </c>
      <c r="H112" s="2" t="s">
        <v>4</v>
      </c>
      <c r="I112" s="2" t="s">
        <v>5</v>
      </c>
      <c r="J112" s="2">
        <v>2</v>
      </c>
      <c r="K112" s="2">
        <v>1</v>
      </c>
      <c r="L112" s="2" t="s">
        <v>7</v>
      </c>
      <c r="M112" s="2">
        <v>100000001</v>
      </c>
      <c r="N112" s="2">
        <v>800000012</v>
      </c>
      <c r="O112" s="7"/>
      <c r="V112" s="1">
        <v>131.55499267578125</v>
      </c>
    </row>
    <row r="113" spans="1:22" x14ac:dyDescent="0.25">
      <c r="A113" s="1">
        <v>1.4735300540924072</v>
      </c>
      <c r="B113" s="1">
        <v>48.739700317382813</v>
      </c>
      <c r="C113" s="1">
        <v>70.309501647949219</v>
      </c>
      <c r="D113" s="1">
        <v>176.29299926757813</v>
      </c>
      <c r="E113" s="1">
        <v>279.30499267578125</v>
      </c>
      <c r="F113" s="1">
        <v>2.2986299991607666</v>
      </c>
      <c r="G113" s="2" t="s">
        <v>3</v>
      </c>
      <c r="H113" s="2" t="s">
        <v>4</v>
      </c>
      <c r="I113" s="2" t="s">
        <v>5</v>
      </c>
      <c r="J113" s="2">
        <v>3</v>
      </c>
      <c r="K113" s="2">
        <v>1</v>
      </c>
      <c r="L113" s="2" t="s">
        <v>7</v>
      </c>
      <c r="M113" s="2">
        <v>100000001</v>
      </c>
      <c r="N113" s="2">
        <v>800000006</v>
      </c>
      <c r="O113" s="7"/>
      <c r="V113" s="1">
        <v>103.63999938964844</v>
      </c>
    </row>
    <row r="114" spans="1:22" x14ac:dyDescent="0.25">
      <c r="A114" s="1">
        <v>1.4735300540924072</v>
      </c>
      <c r="B114" s="1">
        <v>33.907001495361328</v>
      </c>
      <c r="C114" s="1">
        <v>56.079399108886719</v>
      </c>
      <c r="D114" s="1">
        <v>213.1199951171875</v>
      </c>
      <c r="E114" s="1">
        <v>276.43899536132813</v>
      </c>
      <c r="F114" s="1">
        <v>6.2038898468017578</v>
      </c>
      <c r="G114" s="2" t="s">
        <v>3</v>
      </c>
      <c r="H114" s="2" t="s">
        <v>4</v>
      </c>
      <c r="I114" s="2" t="s">
        <v>5</v>
      </c>
      <c r="J114" s="2">
        <v>4</v>
      </c>
      <c r="K114" s="2">
        <v>1</v>
      </c>
      <c r="L114" s="2" t="s">
        <v>7</v>
      </c>
      <c r="M114" s="2">
        <v>100000001</v>
      </c>
      <c r="N114" s="2">
        <v>800000008</v>
      </c>
      <c r="O114" s="7"/>
      <c r="V114" s="1">
        <v>118.43699645996094</v>
      </c>
    </row>
    <row r="115" spans="1:22" x14ac:dyDescent="0.25">
      <c r="A115" s="1">
        <v>1.4735300540924072</v>
      </c>
      <c r="B115" s="1">
        <v>0</v>
      </c>
      <c r="C115" s="1">
        <v>0</v>
      </c>
      <c r="O115" s="7"/>
      <c r="V115" s="1">
        <v>90.899398803710938</v>
      </c>
    </row>
    <row r="116" spans="1:22" x14ac:dyDescent="0.25">
      <c r="A116" s="1">
        <v>3</v>
      </c>
      <c r="B116" s="1">
        <v>20.309999465942383</v>
      </c>
      <c r="C116" s="1">
        <v>53.694999694824219</v>
      </c>
      <c r="D116" s="1">
        <v>43.419601440429688</v>
      </c>
      <c r="E116" s="1">
        <v>271.96099853515625</v>
      </c>
      <c r="F116" s="1">
        <v>0.34999999403953552</v>
      </c>
      <c r="G116" s="2" t="s">
        <v>3</v>
      </c>
      <c r="H116" s="2" t="s">
        <v>4</v>
      </c>
      <c r="I116" s="2" t="s">
        <v>5</v>
      </c>
      <c r="J116" s="2">
        <v>0</v>
      </c>
      <c r="K116" s="2">
        <v>1</v>
      </c>
      <c r="L116" s="2" t="s">
        <v>6</v>
      </c>
      <c r="M116" s="2">
        <v>100000002</v>
      </c>
      <c r="N116" s="2">
        <v>800000016</v>
      </c>
      <c r="O116" s="7"/>
      <c r="Q116" s="9">
        <f>SQRT(POWER(D116-D117,2)+POWER(E116-E117,2)+POWER(F116-F117,2))</f>
        <v>108.68329952803857</v>
      </c>
      <c r="V116" s="1">
        <v>42.265201568603516</v>
      </c>
    </row>
    <row r="117" spans="1:22" x14ac:dyDescent="0.25">
      <c r="A117" s="1">
        <v>1.4735300540924072</v>
      </c>
      <c r="B117" s="1">
        <v>0</v>
      </c>
      <c r="C117" s="1">
        <v>0</v>
      </c>
      <c r="D117" s="1">
        <v>-40.437801361083984</v>
      </c>
      <c r="E117" s="1">
        <v>340.63299560546875</v>
      </c>
      <c r="F117" s="1">
        <v>8.3595199584960938</v>
      </c>
      <c r="G117" s="2" t="s">
        <v>3</v>
      </c>
      <c r="H117" s="2" t="s">
        <v>4</v>
      </c>
      <c r="I117" s="2" t="s">
        <v>5</v>
      </c>
      <c r="J117" s="2">
        <v>0</v>
      </c>
      <c r="K117" s="2">
        <v>1</v>
      </c>
      <c r="L117" s="2" t="s">
        <v>7</v>
      </c>
      <c r="M117" s="2">
        <v>100000002</v>
      </c>
      <c r="N117" s="2">
        <v>800000019</v>
      </c>
      <c r="O117" s="7"/>
      <c r="Q117" s="9"/>
      <c r="V117" s="1">
        <v>135.12300109863281</v>
      </c>
    </row>
    <row r="118" spans="1:22" x14ac:dyDescent="0.25">
      <c r="A118" s="1">
        <v>1.4735300540924072</v>
      </c>
      <c r="B118" s="1">
        <v>12.825300216674805</v>
      </c>
      <c r="C118" s="1">
        <v>62.111598968505859</v>
      </c>
      <c r="O118" s="7"/>
      <c r="V118" s="1">
        <v>24.976699829101563</v>
      </c>
    </row>
    <row r="119" spans="1:22" x14ac:dyDescent="0.25">
      <c r="A119" s="1">
        <v>1.4735300540924072</v>
      </c>
      <c r="B119" s="1">
        <v>27.78070068359375</v>
      </c>
      <c r="C119" s="1">
        <v>43.454601287841797</v>
      </c>
      <c r="D119" s="1">
        <v>265.09201049804688</v>
      </c>
      <c r="E119" s="1">
        <v>150.34800720214844</v>
      </c>
      <c r="F119" s="1">
        <v>0.49890100955963135</v>
      </c>
      <c r="G119" s="2" t="s">
        <v>3</v>
      </c>
      <c r="H119" s="2" t="s">
        <v>4</v>
      </c>
      <c r="I119" s="2" t="s">
        <v>5</v>
      </c>
      <c r="J119" s="2">
        <v>0</v>
      </c>
      <c r="K119" s="2">
        <v>1</v>
      </c>
      <c r="L119" s="2" t="s">
        <v>6</v>
      </c>
      <c r="M119" s="2">
        <v>100000003</v>
      </c>
      <c r="N119" s="2">
        <v>800000021</v>
      </c>
      <c r="O119" s="7"/>
      <c r="Q119" s="9">
        <f>SQRT(POWER(D119-D120,2)+POWER(E119-E120,2)+POWER(F119-F120,2))</f>
        <v>59.349707290100156</v>
      </c>
      <c r="V119" s="1">
        <v>112.05500030517578</v>
      </c>
    </row>
    <row r="120" spans="1:22" x14ac:dyDescent="0.25">
      <c r="A120" s="1">
        <v>1.4735300540924072</v>
      </c>
      <c r="B120" s="1">
        <v>0</v>
      </c>
      <c r="C120" s="1">
        <v>0</v>
      </c>
      <c r="D120" s="1">
        <v>273.91000366210938</v>
      </c>
      <c r="E120" s="1">
        <v>207.58900451660156</v>
      </c>
      <c r="F120" s="1">
        <v>13.464200019836426</v>
      </c>
      <c r="G120" s="2" t="s">
        <v>3</v>
      </c>
      <c r="H120" s="2" t="s">
        <v>4</v>
      </c>
      <c r="I120" s="2" t="s">
        <v>5</v>
      </c>
      <c r="J120" s="2">
        <v>0</v>
      </c>
      <c r="K120" s="2">
        <v>1</v>
      </c>
      <c r="L120" s="2" t="s">
        <v>7</v>
      </c>
      <c r="M120" s="2">
        <v>100000003</v>
      </c>
      <c r="N120" s="2">
        <v>800000023</v>
      </c>
      <c r="O120" s="7"/>
      <c r="Q120" s="9"/>
      <c r="R120" s="3">
        <f>SQRT(POWER(D120-D121,2)+POWER(E120-E121,2)+POWER(F120-F121,2))</f>
        <v>132.85242946946704</v>
      </c>
      <c r="V120" s="1">
        <v>119.70899963378906</v>
      </c>
    </row>
    <row r="121" spans="1:22" x14ac:dyDescent="0.25">
      <c r="A121" s="1">
        <v>1.4735300540924072</v>
      </c>
      <c r="B121" s="1">
        <v>0</v>
      </c>
      <c r="C121" s="1">
        <v>0</v>
      </c>
      <c r="D121" s="1">
        <v>231.62899780273438</v>
      </c>
      <c r="E121" s="1">
        <v>81.961402893066406</v>
      </c>
      <c r="F121" s="1">
        <v>4.5316600799560547</v>
      </c>
      <c r="G121" s="2" t="s">
        <v>3</v>
      </c>
      <c r="H121" s="2" t="s">
        <v>4</v>
      </c>
      <c r="I121" s="2" t="s">
        <v>5</v>
      </c>
      <c r="J121" s="2">
        <v>0</v>
      </c>
      <c r="K121" s="2">
        <v>1</v>
      </c>
      <c r="L121" s="2" t="s">
        <v>7</v>
      </c>
      <c r="M121" s="2">
        <v>100000003</v>
      </c>
      <c r="N121" s="2">
        <v>800000032</v>
      </c>
      <c r="O121" s="7"/>
      <c r="V121" s="1">
        <v>58.323101043701172</v>
      </c>
    </row>
    <row r="122" spans="1:22" x14ac:dyDescent="0.25">
      <c r="A122" s="1">
        <v>1.4735300540924072</v>
      </c>
      <c r="B122" s="1">
        <v>31.825799942016602</v>
      </c>
      <c r="C122" s="1">
        <v>92.001197814941406</v>
      </c>
      <c r="D122" s="1">
        <v>228.00100708007813</v>
      </c>
      <c r="E122" s="1">
        <v>60.314201354980469</v>
      </c>
      <c r="F122" s="1">
        <v>3.1052401065826416</v>
      </c>
      <c r="G122" s="2" t="s">
        <v>3</v>
      </c>
      <c r="H122" s="2" t="s">
        <v>4</v>
      </c>
      <c r="I122" s="2" t="s">
        <v>5</v>
      </c>
      <c r="J122" s="2">
        <v>1</v>
      </c>
      <c r="K122" s="2">
        <v>1</v>
      </c>
      <c r="L122" s="2" t="s">
        <v>7</v>
      </c>
      <c r="M122" s="2">
        <v>100000003</v>
      </c>
      <c r="N122" s="2">
        <v>800000030</v>
      </c>
      <c r="O122" s="7"/>
      <c r="V122" s="1">
        <v>110.21099853515625</v>
      </c>
    </row>
    <row r="123" spans="1:22" x14ac:dyDescent="0.25">
      <c r="A123" s="1">
        <v>1.4735300540924072</v>
      </c>
      <c r="B123" s="1">
        <v>75.156700134277344</v>
      </c>
      <c r="C123" s="1">
        <v>52.122699737548828</v>
      </c>
      <c r="D123" s="1">
        <v>223.26600646972656</v>
      </c>
      <c r="E123" s="1">
        <v>46.805400848388672</v>
      </c>
      <c r="F123" s="1">
        <v>1.7285499572753906</v>
      </c>
      <c r="G123" s="2" t="s">
        <v>3</v>
      </c>
      <c r="H123" s="2" t="s">
        <v>4</v>
      </c>
      <c r="I123" s="2" t="s">
        <v>5</v>
      </c>
      <c r="J123" s="2">
        <v>2</v>
      </c>
      <c r="K123" s="2">
        <v>1</v>
      </c>
      <c r="L123" s="2" t="s">
        <v>7</v>
      </c>
      <c r="M123" s="2">
        <v>100000003</v>
      </c>
      <c r="N123" s="2">
        <v>800000028</v>
      </c>
      <c r="O123" s="7"/>
      <c r="V123" s="1">
        <v>42.60150146484375</v>
      </c>
    </row>
    <row r="124" spans="1:22" x14ac:dyDescent="0.25">
      <c r="A124" s="1">
        <v>1.4735300540924072</v>
      </c>
      <c r="B124" s="1">
        <v>0</v>
      </c>
      <c r="C124" s="1">
        <v>0</v>
      </c>
      <c r="D124" s="1">
        <v>209.60099792480469</v>
      </c>
      <c r="E124" s="1">
        <v>29.837799072265625</v>
      </c>
      <c r="F124" s="1">
        <v>2.3705999851226807</v>
      </c>
      <c r="G124" s="2" t="s">
        <v>3</v>
      </c>
      <c r="H124" s="2" t="s">
        <v>4</v>
      </c>
      <c r="I124" s="2" t="s">
        <v>5</v>
      </c>
      <c r="J124" s="2">
        <v>3</v>
      </c>
      <c r="K124" s="2">
        <v>1</v>
      </c>
      <c r="L124" s="2" t="s">
        <v>7</v>
      </c>
      <c r="M124" s="2">
        <v>100000003</v>
      </c>
      <c r="N124" s="2">
        <v>800000026</v>
      </c>
      <c r="O124" s="7"/>
      <c r="V124" s="1">
        <v>63.273101806640625</v>
      </c>
    </row>
    <row r="125" spans="1:22" x14ac:dyDescent="0.25">
      <c r="A125" s="1">
        <v>1.4735300540924072</v>
      </c>
      <c r="B125" s="1">
        <v>26.306400299072266</v>
      </c>
      <c r="C125" s="1">
        <v>9.5380897521972656</v>
      </c>
      <c r="D125" s="1">
        <v>201.98699951171875</v>
      </c>
      <c r="E125" s="1">
        <v>22.631399154663086</v>
      </c>
      <c r="F125" s="1">
        <v>6.4215002059936523</v>
      </c>
      <c r="G125" s="2" t="s">
        <v>3</v>
      </c>
      <c r="H125" s="2" t="s">
        <v>4</v>
      </c>
      <c r="I125" s="2" t="s">
        <v>5</v>
      </c>
      <c r="J125" s="2">
        <v>4</v>
      </c>
      <c r="K125" s="2">
        <v>1</v>
      </c>
      <c r="L125" s="2" t="s">
        <v>7</v>
      </c>
      <c r="M125" s="2">
        <v>100000003</v>
      </c>
      <c r="N125" s="2">
        <v>800000034</v>
      </c>
      <c r="O125" s="7"/>
      <c r="V125" s="1">
        <v>63.090301513671875</v>
      </c>
    </row>
    <row r="126" spans="1:22" x14ac:dyDescent="0.25">
      <c r="A126" s="1">
        <v>1.4735300540924072</v>
      </c>
      <c r="B126" s="1">
        <v>50.001899719238281</v>
      </c>
      <c r="C126" s="1">
        <v>28.603900909423828</v>
      </c>
      <c r="O126" s="7"/>
      <c r="V126" s="1">
        <v>169.1719970703125</v>
      </c>
    </row>
    <row r="127" spans="1:22" x14ac:dyDescent="0.25">
      <c r="A127" s="1">
        <v>1.9612699747085571</v>
      </c>
      <c r="B127" s="1">
        <v>0</v>
      </c>
      <c r="C127" s="1">
        <v>0</v>
      </c>
      <c r="D127" s="1">
        <v>496.22601318359375</v>
      </c>
      <c r="E127" s="1">
        <v>-67.173698425292969</v>
      </c>
      <c r="F127" s="1">
        <v>0.34999999403953552</v>
      </c>
      <c r="G127" s="2" t="s">
        <v>3</v>
      </c>
      <c r="H127" s="2" t="s">
        <v>4</v>
      </c>
      <c r="I127" s="2" t="s">
        <v>5</v>
      </c>
      <c r="J127" s="2">
        <v>0</v>
      </c>
      <c r="K127" s="2">
        <v>1</v>
      </c>
      <c r="L127" s="2" t="s">
        <v>6</v>
      </c>
      <c r="M127" s="2">
        <v>100000007</v>
      </c>
      <c r="N127" s="2">
        <v>800000042</v>
      </c>
      <c r="O127" s="7"/>
      <c r="Q127" s="9">
        <f>SQRT(POWER(D127-D128,2)+POWER(E127-E128,2)+POWER(F127-F128,2))</f>
        <v>49.887023639671867</v>
      </c>
      <c r="V127" s="1">
        <v>96.356498718261719</v>
      </c>
    </row>
    <row r="128" spans="1:22" x14ac:dyDescent="0.25">
      <c r="A128" s="1">
        <v>1.9612699747085571</v>
      </c>
      <c r="B128" s="1">
        <v>30.943700790405273</v>
      </c>
      <c r="C128" s="1">
        <v>66.50689697265625</v>
      </c>
      <c r="D128" s="1">
        <v>509.84600830078125</v>
      </c>
      <c r="E128" s="1">
        <v>-115.12400054931641</v>
      </c>
      <c r="F128" s="1">
        <v>2.3448400497436523</v>
      </c>
      <c r="G128" s="2" t="s">
        <v>3</v>
      </c>
      <c r="H128" s="2" t="s">
        <v>4</v>
      </c>
      <c r="I128" s="2" t="s">
        <v>5</v>
      </c>
      <c r="J128" s="2">
        <v>0</v>
      </c>
      <c r="K128" s="2">
        <v>1</v>
      </c>
      <c r="L128" s="2" t="s">
        <v>7</v>
      </c>
      <c r="M128" s="2">
        <v>100000007</v>
      </c>
      <c r="N128" s="2">
        <v>800000048</v>
      </c>
      <c r="O128" s="7"/>
      <c r="Q128" s="9"/>
      <c r="V128" s="1">
        <v>36.266399383544922</v>
      </c>
    </row>
    <row r="129" spans="1:22" x14ac:dyDescent="0.25">
      <c r="A129" s="1">
        <v>1.9612699747085571</v>
      </c>
      <c r="B129" s="1">
        <v>70.621200561523438</v>
      </c>
      <c r="C129" s="1">
        <v>86.326301574707031</v>
      </c>
      <c r="D129" s="1">
        <v>542.09600830078125</v>
      </c>
      <c r="E129" s="1">
        <v>-172.34199523925781</v>
      </c>
      <c r="F129" s="1">
        <v>5.5347599983215332</v>
      </c>
      <c r="G129" s="2" t="s">
        <v>3</v>
      </c>
      <c r="H129" s="2" t="s">
        <v>4</v>
      </c>
      <c r="I129" s="2" t="s">
        <v>5</v>
      </c>
      <c r="J129" s="2">
        <v>1</v>
      </c>
      <c r="K129" s="2">
        <v>1</v>
      </c>
      <c r="L129" s="2" t="s">
        <v>7</v>
      </c>
      <c r="M129" s="2">
        <v>100000007</v>
      </c>
      <c r="N129" s="2">
        <v>800000046</v>
      </c>
      <c r="O129" s="7"/>
      <c r="V129" s="1">
        <v>71.375198364257813</v>
      </c>
    </row>
    <row r="130" spans="1:22" x14ac:dyDescent="0.25">
      <c r="A130" s="1">
        <v>1.9612699747085571</v>
      </c>
      <c r="B130" s="1">
        <v>22.768199920654297</v>
      </c>
      <c r="C130" s="1">
        <v>1.2486599683761597</v>
      </c>
      <c r="D130" s="1">
        <v>597.197021484375</v>
      </c>
      <c r="E130" s="1">
        <v>-204.13699340820313</v>
      </c>
      <c r="F130" s="1">
        <v>6.6748199462890625</v>
      </c>
      <c r="G130" s="2" t="s">
        <v>3</v>
      </c>
      <c r="H130" s="2" t="s">
        <v>4</v>
      </c>
      <c r="I130" s="2" t="s">
        <v>5</v>
      </c>
      <c r="J130" s="2">
        <v>2</v>
      </c>
      <c r="K130" s="2">
        <v>1</v>
      </c>
      <c r="L130" s="2" t="s">
        <v>7</v>
      </c>
      <c r="M130" s="2">
        <v>100000007</v>
      </c>
      <c r="N130" s="2">
        <v>800000044</v>
      </c>
      <c r="O130" s="7"/>
      <c r="V130" s="1">
        <v>40.761398315429688</v>
      </c>
    </row>
    <row r="131" spans="1:22" x14ac:dyDescent="0.25">
      <c r="A131" s="1">
        <v>1.9612699747085571</v>
      </c>
      <c r="B131" s="1">
        <v>61.968299865722656</v>
      </c>
      <c r="C131" s="1">
        <v>47.398799896240234</v>
      </c>
      <c r="O131" s="7"/>
      <c r="V131" s="1">
        <v>102.95800018310547</v>
      </c>
    </row>
    <row r="132" spans="1:22" x14ac:dyDescent="0.25">
      <c r="A132" s="1">
        <v>1.9612699747085571</v>
      </c>
      <c r="B132" s="1">
        <v>84.144203186035156</v>
      </c>
      <c r="C132" s="1">
        <v>89.6094970703125</v>
      </c>
      <c r="D132" s="1">
        <v>297.01199340820313</v>
      </c>
      <c r="E132" s="1">
        <v>-206.89300537109375</v>
      </c>
      <c r="F132" s="1">
        <v>2.4500000476837158</v>
      </c>
      <c r="G132" s="2" t="s">
        <v>3</v>
      </c>
      <c r="H132" s="2" t="s">
        <v>4</v>
      </c>
      <c r="I132" s="2" t="s">
        <v>5</v>
      </c>
      <c r="J132" s="2">
        <v>0</v>
      </c>
      <c r="K132" s="2">
        <v>1</v>
      </c>
      <c r="L132" s="2" t="s">
        <v>6</v>
      </c>
      <c r="M132" s="2">
        <v>100000009</v>
      </c>
      <c r="N132" s="2">
        <v>800000051</v>
      </c>
      <c r="O132" s="7"/>
      <c r="Q132" s="9">
        <f>SQRT(POWER(D132-D133,2)+POWER(E132-E133,2)+POWER(F132-F133,2))</f>
        <v>14.890226531465229</v>
      </c>
      <c r="V132" s="1">
        <v>71.7239990234375</v>
      </c>
    </row>
    <row r="133" spans="1:22" x14ac:dyDescent="0.25">
      <c r="A133" s="1">
        <v>1.9612699747085571</v>
      </c>
      <c r="B133" s="1">
        <v>42.294498443603516</v>
      </c>
      <c r="C133" s="1">
        <v>1.5615999698638916</v>
      </c>
      <c r="D133" s="1">
        <v>290.57501220703125</v>
      </c>
      <c r="E133" s="1">
        <v>-193.62100219726563</v>
      </c>
      <c r="F133" s="1">
        <v>4.484220027923584</v>
      </c>
      <c r="G133" s="2" t="s">
        <v>3</v>
      </c>
      <c r="H133" s="2" t="s">
        <v>4</v>
      </c>
      <c r="I133" s="2" t="s">
        <v>5</v>
      </c>
      <c r="J133" s="2">
        <v>0</v>
      </c>
      <c r="K133" s="2">
        <v>1</v>
      </c>
      <c r="L133" s="2" t="s">
        <v>7</v>
      </c>
      <c r="M133" s="2">
        <v>100000009</v>
      </c>
      <c r="N133" s="2">
        <v>800000053</v>
      </c>
      <c r="O133" s="7"/>
      <c r="Q133" s="9"/>
      <c r="R133" s="3">
        <f>SQRT(POWER(D133-D134,2)+POWER(E133-E134,2)+POWER(F133-F134,2))</f>
        <v>132.54327911795895</v>
      </c>
      <c r="V133" s="1">
        <v>162.60899353027344</v>
      </c>
    </row>
    <row r="134" spans="1:22" x14ac:dyDescent="0.25">
      <c r="A134" s="1">
        <v>1.9612699747085571</v>
      </c>
      <c r="B134" s="1">
        <v>55.369598388671875</v>
      </c>
      <c r="C134" s="1">
        <v>65.979499816894531</v>
      </c>
      <c r="D134" s="1">
        <v>377.41500854492188</v>
      </c>
      <c r="E134" s="1">
        <v>-293.68798828125</v>
      </c>
      <c r="F134" s="1">
        <v>8.1083297729492188</v>
      </c>
      <c r="G134" s="2" t="s">
        <v>3</v>
      </c>
      <c r="H134" s="2" t="s">
        <v>4</v>
      </c>
      <c r="I134" s="2" t="s">
        <v>5</v>
      </c>
      <c r="J134" s="2">
        <v>0</v>
      </c>
      <c r="K134" s="2">
        <v>1</v>
      </c>
      <c r="L134" s="2" t="s">
        <v>7</v>
      </c>
      <c r="M134" s="2">
        <v>100000009</v>
      </c>
      <c r="N134" s="2">
        <v>800000153</v>
      </c>
      <c r="O134" s="7"/>
      <c r="V134" s="1">
        <v>122.41999816894531</v>
      </c>
    </row>
    <row r="135" spans="1:22" x14ac:dyDescent="0.25">
      <c r="A135" s="1">
        <v>1.9612699747085571</v>
      </c>
      <c r="B135" s="1">
        <v>0</v>
      </c>
      <c r="C135" s="1">
        <v>0</v>
      </c>
      <c r="D135" s="1">
        <v>246.58299255371094</v>
      </c>
      <c r="E135" s="1">
        <v>-153.86799621582031</v>
      </c>
      <c r="F135" s="1">
        <v>3.9827299118041992</v>
      </c>
      <c r="G135" s="2" t="s">
        <v>3</v>
      </c>
      <c r="H135" s="2" t="s">
        <v>4</v>
      </c>
      <c r="I135" s="2" t="s">
        <v>5</v>
      </c>
      <c r="J135" s="2">
        <v>1</v>
      </c>
      <c r="K135" s="2">
        <v>1</v>
      </c>
      <c r="L135" s="2" t="s">
        <v>7</v>
      </c>
      <c r="M135" s="2">
        <v>100000009</v>
      </c>
      <c r="N135" s="2">
        <v>800000057</v>
      </c>
      <c r="O135" s="7"/>
      <c r="V135" s="1">
        <v>114.93900299072266</v>
      </c>
    </row>
    <row r="136" spans="1:22" x14ac:dyDescent="0.25">
      <c r="A136" s="1">
        <v>1.9612699747085571</v>
      </c>
      <c r="B136" s="1">
        <v>45.168998718261719</v>
      </c>
      <c r="C136" s="1">
        <v>78.3634033203125</v>
      </c>
      <c r="D136" s="1">
        <v>221.77900695800781</v>
      </c>
      <c r="E136" s="1">
        <v>-52.336799621582031</v>
      </c>
      <c r="F136" s="1">
        <v>2.1250200271606445</v>
      </c>
      <c r="G136" s="2" t="s">
        <v>3</v>
      </c>
      <c r="H136" s="2" t="s">
        <v>4</v>
      </c>
      <c r="I136" s="2" t="s">
        <v>5</v>
      </c>
      <c r="J136" s="2">
        <v>2</v>
      </c>
      <c r="K136" s="2">
        <v>1</v>
      </c>
      <c r="L136" s="2" t="s">
        <v>7</v>
      </c>
      <c r="M136" s="2">
        <v>100000009</v>
      </c>
      <c r="N136" s="2">
        <v>800000059</v>
      </c>
      <c r="O136" s="7"/>
      <c r="V136" s="1">
        <v>77.95159912109375</v>
      </c>
    </row>
    <row r="137" spans="1:22" x14ac:dyDescent="0.25">
      <c r="A137" s="1">
        <v>1.9612699747085571</v>
      </c>
      <c r="B137" s="1">
        <v>57.436901092529297</v>
      </c>
      <c r="C137" s="1">
        <v>14.93589973449707</v>
      </c>
      <c r="D137" s="1">
        <v>220.40299987792969</v>
      </c>
      <c r="E137" s="1">
        <v>-44.950199127197266</v>
      </c>
      <c r="F137" s="1">
        <v>3.7137401103973389</v>
      </c>
      <c r="G137" s="2" t="s">
        <v>3</v>
      </c>
      <c r="H137" s="2" t="s">
        <v>4</v>
      </c>
      <c r="I137" s="2" t="s">
        <v>5</v>
      </c>
      <c r="J137" s="2">
        <v>3</v>
      </c>
      <c r="K137" s="2">
        <v>1</v>
      </c>
      <c r="L137" s="2" t="s">
        <v>7</v>
      </c>
      <c r="M137" s="2">
        <v>100000009</v>
      </c>
      <c r="N137" s="2">
        <v>800000055</v>
      </c>
      <c r="O137" s="7"/>
      <c r="V137" s="1">
        <v>151.22500610351563</v>
      </c>
    </row>
    <row r="138" spans="1:22" x14ac:dyDescent="0.25">
      <c r="A138" s="1">
        <v>1.4735300540924072</v>
      </c>
      <c r="B138" s="1">
        <v>0</v>
      </c>
      <c r="C138" s="1">
        <v>0</v>
      </c>
      <c r="D138" s="1">
        <v>217.76199340820313</v>
      </c>
      <c r="E138" s="1">
        <v>-18.82859992980957</v>
      </c>
      <c r="F138" s="1">
        <v>7.5813899040222168</v>
      </c>
      <c r="G138" s="2" t="s">
        <v>3</v>
      </c>
      <c r="H138" s="2" t="s">
        <v>4</v>
      </c>
      <c r="I138" s="2" t="s">
        <v>5</v>
      </c>
      <c r="J138" s="2">
        <v>3</v>
      </c>
      <c r="K138" s="2">
        <v>1</v>
      </c>
      <c r="L138" s="2" t="s">
        <v>7</v>
      </c>
      <c r="M138" s="2">
        <v>100000009</v>
      </c>
      <c r="N138" s="2">
        <v>800000061</v>
      </c>
      <c r="O138" s="7"/>
      <c r="V138" s="1">
        <v>94.731903076171875</v>
      </c>
    </row>
    <row r="139" spans="1:22" x14ac:dyDescent="0.25">
      <c r="A139" s="1">
        <v>1.4735300540924072</v>
      </c>
      <c r="B139" s="1">
        <v>7.2592601776123047</v>
      </c>
      <c r="C139" s="1">
        <v>99.217201232910156</v>
      </c>
      <c r="O139" s="7"/>
      <c r="V139" s="1">
        <v>149.75</v>
      </c>
    </row>
    <row r="140" spans="1:22" x14ac:dyDescent="0.25">
      <c r="A140" s="1">
        <v>1.4735300540924072</v>
      </c>
      <c r="B140" s="1">
        <v>39.237300872802734</v>
      </c>
      <c r="C140" s="1">
        <v>12.897899627685547</v>
      </c>
      <c r="D140" s="1">
        <v>-309.8909912109375</v>
      </c>
      <c r="E140" s="1">
        <v>290.18899536132813</v>
      </c>
      <c r="F140" s="1">
        <v>5.25</v>
      </c>
      <c r="G140" s="2" t="s">
        <v>3</v>
      </c>
      <c r="H140" s="2" t="s">
        <v>4</v>
      </c>
      <c r="I140" s="2" t="s">
        <v>5</v>
      </c>
      <c r="J140" s="2">
        <v>0</v>
      </c>
      <c r="K140" s="2">
        <v>1</v>
      </c>
      <c r="L140" s="2" t="s">
        <v>6</v>
      </c>
      <c r="M140" s="2">
        <v>100000011</v>
      </c>
      <c r="N140" s="2">
        <v>800000070</v>
      </c>
      <c r="O140" s="7"/>
      <c r="Q140" s="9">
        <f>SQRT(POWER(D140-D141,2)+POWER(E140-E141,2)+POWER(F140-F141,2))</f>
        <v>30.263669394526286</v>
      </c>
      <c r="V140" s="1">
        <v>136.9530029296875</v>
      </c>
    </row>
    <row r="141" spans="1:22" x14ac:dyDescent="0.25">
      <c r="A141" s="1">
        <v>1.4735300540924072</v>
      </c>
      <c r="B141" s="1">
        <v>0</v>
      </c>
      <c r="C141" s="1">
        <v>0</v>
      </c>
      <c r="D141" s="1">
        <v>-301.25299072265625</v>
      </c>
      <c r="E141" s="1">
        <v>261.22601318359375</v>
      </c>
      <c r="F141" s="1">
        <v>3.6942698955535889</v>
      </c>
      <c r="G141" s="2" t="s">
        <v>3</v>
      </c>
      <c r="H141" s="2" t="s">
        <v>4</v>
      </c>
      <c r="I141" s="2" t="s">
        <v>5</v>
      </c>
      <c r="J141" s="2">
        <v>0</v>
      </c>
      <c r="K141" s="2">
        <v>1</v>
      </c>
      <c r="L141" s="2" t="s">
        <v>7</v>
      </c>
      <c r="M141" s="2">
        <v>100000011</v>
      </c>
      <c r="N141" s="2">
        <v>800000075</v>
      </c>
      <c r="O141" s="7"/>
      <c r="Q141" s="9"/>
      <c r="R141" s="3">
        <f>SQRT(POWER(D141-D142,2)+POWER(E141-E142,2)+POWER(F141-F142,2))</f>
        <v>64.663601802566973</v>
      </c>
      <c r="V141" s="1">
        <v>156.22999572753906</v>
      </c>
    </row>
    <row r="142" spans="1:22" x14ac:dyDescent="0.25">
      <c r="A142" s="1">
        <v>1.4735300540924072</v>
      </c>
      <c r="B142" s="1">
        <v>26.611299514770508</v>
      </c>
      <c r="C142" s="1">
        <v>8.222559928894043</v>
      </c>
      <c r="D142" s="1">
        <v>-308.55599975585938</v>
      </c>
      <c r="E142" s="1">
        <v>325.47500610351563</v>
      </c>
      <c r="F142" s="1">
        <v>4.0324501991271973</v>
      </c>
      <c r="G142" s="2" t="s">
        <v>3</v>
      </c>
      <c r="H142" s="2" t="s">
        <v>4</v>
      </c>
      <c r="I142" s="2" t="s">
        <v>5</v>
      </c>
      <c r="J142" s="2">
        <v>0</v>
      </c>
      <c r="K142" s="2">
        <v>1</v>
      </c>
      <c r="L142" s="2" t="s">
        <v>7</v>
      </c>
      <c r="M142" s="2">
        <v>100000011</v>
      </c>
      <c r="N142" s="2">
        <v>800000077</v>
      </c>
      <c r="O142" s="7"/>
      <c r="R142" s="3"/>
      <c r="V142" s="1">
        <v>102.90899658203125</v>
      </c>
    </row>
    <row r="143" spans="1:22" x14ac:dyDescent="0.25">
      <c r="A143" s="1">
        <v>1.4735300540924072</v>
      </c>
      <c r="B143" s="1">
        <v>62.547401428222656</v>
      </c>
      <c r="C143" s="1">
        <v>44.110401153564453</v>
      </c>
      <c r="D143" s="1">
        <v>-283.66799926757813</v>
      </c>
      <c r="E143" s="1">
        <v>391.49200439453125</v>
      </c>
      <c r="F143" s="1">
        <v>1.0499999523162842</v>
      </c>
      <c r="G143" s="2" t="s">
        <v>3</v>
      </c>
      <c r="H143" s="2" t="s">
        <v>4</v>
      </c>
      <c r="I143" s="2" t="s">
        <v>5</v>
      </c>
      <c r="J143" s="2">
        <v>1</v>
      </c>
      <c r="K143" s="2">
        <v>1</v>
      </c>
      <c r="L143" s="2" t="s">
        <v>7</v>
      </c>
      <c r="M143" s="2">
        <v>100000011</v>
      </c>
      <c r="N143" s="2">
        <v>800000072</v>
      </c>
      <c r="O143" s="7"/>
      <c r="S143" s="3"/>
      <c r="V143" s="1">
        <v>65.5343017578125</v>
      </c>
    </row>
    <row r="144" spans="1:22" x14ac:dyDescent="0.25">
      <c r="A144" s="1">
        <v>1.4735300540924072</v>
      </c>
      <c r="B144" s="1">
        <v>19.799200057983398</v>
      </c>
      <c r="C144" s="1">
        <v>10.708999633789063</v>
      </c>
      <c r="D144" s="1">
        <v>-340.84201049804688</v>
      </c>
      <c r="E144" s="1">
        <v>326.35598754882813</v>
      </c>
      <c r="F144" s="1">
        <v>0.58333301544189453</v>
      </c>
      <c r="G144" s="2" t="s">
        <v>3</v>
      </c>
      <c r="H144" s="2" t="s">
        <v>4</v>
      </c>
      <c r="I144" s="2" t="s">
        <v>5</v>
      </c>
      <c r="J144" s="2">
        <v>1</v>
      </c>
      <c r="K144" s="2">
        <v>1</v>
      </c>
      <c r="L144" s="2" t="s">
        <v>7</v>
      </c>
      <c r="M144" s="2">
        <v>100000011</v>
      </c>
      <c r="N144" s="2">
        <v>800000162</v>
      </c>
      <c r="O144" s="7"/>
      <c r="V144" s="1">
        <v>111.3489990234375</v>
      </c>
    </row>
    <row r="145" spans="1:22" x14ac:dyDescent="0.25">
      <c r="A145" s="1">
        <v>1.4735300540924072</v>
      </c>
      <c r="B145" s="1">
        <v>50.790000915527344</v>
      </c>
      <c r="C145" s="1">
        <v>20.1156005859375</v>
      </c>
      <c r="O145" s="7"/>
      <c r="V145" s="1">
        <v>87.420700073242188</v>
      </c>
    </row>
    <row r="146" spans="1:22" x14ac:dyDescent="0.25">
      <c r="A146" s="1">
        <v>1.4735300540924072</v>
      </c>
      <c r="B146" s="1">
        <v>0</v>
      </c>
      <c r="C146" s="1">
        <v>0</v>
      </c>
      <c r="D146" s="1">
        <v>-424.02801513671875</v>
      </c>
      <c r="E146" s="1">
        <v>285.489013671875</v>
      </c>
      <c r="F146" s="1">
        <v>0.5229489803314209</v>
      </c>
      <c r="G146" s="2" t="s">
        <v>3</v>
      </c>
      <c r="H146" s="2" t="s">
        <v>4</v>
      </c>
      <c r="I146" s="2" t="s">
        <v>5</v>
      </c>
      <c r="J146" s="2">
        <v>0</v>
      </c>
      <c r="K146" s="2">
        <v>1</v>
      </c>
      <c r="L146" s="2" t="s">
        <v>6</v>
      </c>
      <c r="M146" s="2">
        <v>100000012</v>
      </c>
      <c r="N146" s="2">
        <v>800000079</v>
      </c>
      <c r="O146" s="7"/>
      <c r="Q146" s="9">
        <f>SQRT(POWER(D146-D147,2)+POWER(E146-E147,2)+POWER(F146-F147,2))</f>
        <v>17.316387268429434</v>
      </c>
      <c r="V146" s="1">
        <v>150.60099792480469</v>
      </c>
    </row>
    <row r="147" spans="1:22" x14ac:dyDescent="0.25">
      <c r="A147" s="1">
        <v>1.4735300540924072</v>
      </c>
      <c r="B147" s="1">
        <v>63.652900695800781</v>
      </c>
      <c r="C147" s="1">
        <v>16.615400314331055</v>
      </c>
      <c r="D147" s="1">
        <v>-420.4119873046875</v>
      </c>
      <c r="E147" s="1">
        <v>268.5679931640625</v>
      </c>
      <c r="F147" s="1">
        <v>1.2016799449920654</v>
      </c>
      <c r="G147" s="2" t="s">
        <v>3</v>
      </c>
      <c r="H147" s="2" t="s">
        <v>4</v>
      </c>
      <c r="I147" s="2" t="s">
        <v>5</v>
      </c>
      <c r="J147" s="2">
        <v>0</v>
      </c>
      <c r="K147" s="2">
        <v>1</v>
      </c>
      <c r="L147" s="2" t="s">
        <v>7</v>
      </c>
      <c r="M147" s="2">
        <v>100000012</v>
      </c>
      <c r="N147" s="2">
        <v>800000085</v>
      </c>
      <c r="O147" s="7"/>
      <c r="Q147" s="9"/>
      <c r="V147" s="1">
        <v>101.85800170898438</v>
      </c>
    </row>
    <row r="148" spans="1:22" x14ac:dyDescent="0.25">
      <c r="A148" s="1">
        <v>1.4735300540924072</v>
      </c>
      <c r="B148" s="1">
        <v>24.693000793457031</v>
      </c>
      <c r="C148" s="1">
        <v>54.982898712158203</v>
      </c>
      <c r="D148" s="1">
        <v>-417.98098754882813</v>
      </c>
      <c r="E148" s="1">
        <v>250.77699279785156</v>
      </c>
      <c r="F148" s="1">
        <v>1.2300100326538086</v>
      </c>
      <c r="G148" s="2" t="s">
        <v>3</v>
      </c>
      <c r="H148" s="2" t="s">
        <v>4</v>
      </c>
      <c r="I148" s="2" t="s">
        <v>5</v>
      </c>
      <c r="J148" s="2">
        <v>1</v>
      </c>
      <c r="K148" s="2">
        <v>1</v>
      </c>
      <c r="L148" s="2" t="s">
        <v>7</v>
      </c>
      <c r="M148" s="2">
        <v>100000012</v>
      </c>
      <c r="N148" s="2">
        <v>800000083</v>
      </c>
      <c r="O148" s="7"/>
      <c r="V148" s="1">
        <v>115.22499847412109</v>
      </c>
    </row>
    <row r="149" spans="1:22" x14ac:dyDescent="0.25">
      <c r="A149" s="1">
        <v>1.4735300540924072</v>
      </c>
      <c r="B149" s="1">
        <v>0</v>
      </c>
      <c r="C149" s="1">
        <v>0</v>
      </c>
      <c r="D149" s="1">
        <v>-432.84600830078125</v>
      </c>
      <c r="E149" s="1">
        <v>196.96200561523438</v>
      </c>
      <c r="F149" s="1">
        <v>4.5441899299621582</v>
      </c>
      <c r="G149" s="2" t="s">
        <v>3</v>
      </c>
      <c r="H149" s="2" t="s">
        <v>4</v>
      </c>
      <c r="I149" s="2" t="s">
        <v>5</v>
      </c>
      <c r="J149" s="2">
        <v>2</v>
      </c>
      <c r="K149" s="2">
        <v>1</v>
      </c>
      <c r="L149" s="2" t="s">
        <v>7</v>
      </c>
      <c r="M149" s="2">
        <v>100000012</v>
      </c>
      <c r="N149" s="2">
        <v>800000081</v>
      </c>
      <c r="O149" s="7"/>
      <c r="V149" s="1">
        <v>82.187797546386719</v>
      </c>
    </row>
    <row r="150" spans="1:22" x14ac:dyDescent="0.25">
      <c r="A150" s="1">
        <v>1.4735300540924072</v>
      </c>
      <c r="B150" s="1">
        <v>13.02910041809082</v>
      </c>
      <c r="C150" s="1">
        <v>27.932100296020508</v>
      </c>
      <c r="O150" s="7"/>
      <c r="V150" s="1">
        <v>138.43499755859375</v>
      </c>
    </row>
    <row r="151" spans="1:22" x14ac:dyDescent="0.25">
      <c r="A151" s="1">
        <v>1.4735300540924072</v>
      </c>
      <c r="B151" s="1">
        <v>47.290298461914063</v>
      </c>
      <c r="C151" s="1">
        <v>37.890098571777344</v>
      </c>
      <c r="D151" s="1">
        <v>-180.53399658203125</v>
      </c>
      <c r="E151" s="1">
        <v>-55.760700225830078</v>
      </c>
      <c r="F151" s="1">
        <v>3.1500000953674316</v>
      </c>
      <c r="G151" s="2" t="s">
        <v>3</v>
      </c>
      <c r="H151" s="2" t="s">
        <v>4</v>
      </c>
      <c r="I151" s="2" t="s">
        <v>5</v>
      </c>
      <c r="J151" s="2">
        <v>0</v>
      </c>
      <c r="K151" s="2">
        <v>1</v>
      </c>
      <c r="L151" s="2" t="s">
        <v>6</v>
      </c>
      <c r="M151" s="2">
        <v>100000015</v>
      </c>
      <c r="N151" s="2">
        <v>800000094</v>
      </c>
      <c r="O151" s="7"/>
      <c r="Q151" s="9">
        <f>SQRT(POWER(D151-D152,2)+POWER(E151-E152,2)+POWER(F151-F152,2))</f>
        <v>99.337103394437577</v>
      </c>
      <c r="V151" s="1">
        <v>94.059700012207031</v>
      </c>
    </row>
    <row r="152" spans="1:22" x14ac:dyDescent="0.25">
      <c r="A152" s="1">
        <v>1.4735300540924072</v>
      </c>
      <c r="B152" s="1">
        <v>10.331100463867188</v>
      </c>
      <c r="C152" s="1">
        <v>6.3503899574279785</v>
      </c>
      <c r="D152" s="1">
        <v>-279.00201416015625</v>
      </c>
      <c r="E152" s="1">
        <v>-42.776901245117188</v>
      </c>
      <c r="F152" s="1">
        <v>1.3250099420547485</v>
      </c>
      <c r="G152" s="2" t="s">
        <v>3</v>
      </c>
      <c r="H152" s="2" t="s">
        <v>4</v>
      </c>
      <c r="I152" s="2" t="s">
        <v>5</v>
      </c>
      <c r="J152" s="2">
        <v>0</v>
      </c>
      <c r="K152" s="2">
        <v>1</v>
      </c>
      <c r="L152" s="2" t="s">
        <v>7</v>
      </c>
      <c r="M152" s="2">
        <v>100000015</v>
      </c>
      <c r="N152" s="2">
        <v>800000096</v>
      </c>
      <c r="O152" s="7"/>
      <c r="Q152" s="9"/>
      <c r="V152" s="1">
        <v>126.14299774169922</v>
      </c>
    </row>
    <row r="153" spans="1:22" x14ac:dyDescent="0.25">
      <c r="A153" s="1">
        <v>1.4735300540924072</v>
      </c>
      <c r="B153" s="1">
        <v>32.080001831054688</v>
      </c>
      <c r="C153" s="1">
        <v>85.580596923828125</v>
      </c>
      <c r="D153" s="1">
        <v>-372.1929931640625</v>
      </c>
      <c r="E153" s="1">
        <v>-39.685398101806641</v>
      </c>
      <c r="F153" s="1">
        <v>4.5416097640991211</v>
      </c>
      <c r="G153" s="2" t="s">
        <v>3</v>
      </c>
      <c r="H153" s="2" t="s">
        <v>4</v>
      </c>
      <c r="I153" s="2" t="s">
        <v>5</v>
      </c>
      <c r="J153" s="2">
        <v>1</v>
      </c>
      <c r="K153" s="2">
        <v>1</v>
      </c>
      <c r="L153" s="2" t="s">
        <v>7</v>
      </c>
      <c r="M153" s="2">
        <v>100000015</v>
      </c>
      <c r="N153" s="2">
        <v>800000098</v>
      </c>
      <c r="O153" s="7"/>
      <c r="V153" s="1">
        <v>64.210403442382813</v>
      </c>
    </row>
    <row r="154" spans="1:22" x14ac:dyDescent="0.25">
      <c r="A154" s="1">
        <v>1.4735300540924072</v>
      </c>
      <c r="B154" s="1">
        <v>46.540298461914063</v>
      </c>
      <c r="C154" s="1">
        <v>82.687301635742188</v>
      </c>
      <c r="O154" s="7"/>
      <c r="V154" s="1">
        <v>70.590202331542969</v>
      </c>
    </row>
    <row r="155" spans="1:22" x14ac:dyDescent="0.25">
      <c r="A155" s="1">
        <v>1.4735300540924072</v>
      </c>
      <c r="B155" s="1">
        <v>43.993598937988281</v>
      </c>
      <c r="C155" s="1">
        <v>81.894996643066406</v>
      </c>
      <c r="D155" s="1">
        <v>-167.39700317382813</v>
      </c>
      <c r="E155" s="1">
        <v>-63.524898529052734</v>
      </c>
      <c r="F155" s="1">
        <v>6.5187501907348633</v>
      </c>
      <c r="G155" s="2" t="s">
        <v>3</v>
      </c>
      <c r="H155" s="2" t="s">
        <v>4</v>
      </c>
      <c r="I155" s="2" t="s">
        <v>5</v>
      </c>
      <c r="J155" s="2">
        <v>0</v>
      </c>
      <c r="K155" s="2">
        <v>1</v>
      </c>
      <c r="L155" s="2" t="s">
        <v>6</v>
      </c>
      <c r="M155" s="2">
        <v>100000017</v>
      </c>
      <c r="N155" s="2">
        <v>800000103</v>
      </c>
      <c r="O155" s="7"/>
      <c r="Q155" s="9">
        <f>SQRT(POWER(D155-D156,2)+POWER(E155-E156,2)+POWER(F155-F156,2))</f>
        <v>17.255821518511421</v>
      </c>
      <c r="V155" s="1">
        <v>122.875</v>
      </c>
    </row>
    <row r="156" spans="1:22" x14ac:dyDescent="0.25">
      <c r="A156" s="1">
        <v>1.4735300540924072</v>
      </c>
      <c r="B156" s="1">
        <v>18.591299057006836</v>
      </c>
      <c r="C156" s="1">
        <v>34.731498718261719</v>
      </c>
      <c r="D156" s="1">
        <v>-167.41600036621094</v>
      </c>
      <c r="E156" s="1">
        <v>-46.975101470947266</v>
      </c>
      <c r="F156" s="1">
        <v>1.6333400011062622</v>
      </c>
      <c r="G156" s="2" t="s">
        <v>3</v>
      </c>
      <c r="H156" s="2" t="s">
        <v>4</v>
      </c>
      <c r="I156" s="2" t="s">
        <v>5</v>
      </c>
      <c r="J156" s="2">
        <v>0</v>
      </c>
      <c r="K156" s="2">
        <v>1</v>
      </c>
      <c r="L156" s="2" t="s">
        <v>7</v>
      </c>
      <c r="M156" s="2">
        <v>100000017</v>
      </c>
      <c r="N156" s="2">
        <v>800000108</v>
      </c>
      <c r="O156" s="7"/>
      <c r="Q156" s="9"/>
      <c r="R156" s="3">
        <f>SQRT(POWER(D156-D157,2)+POWER(E156-E157,2)+POWER(F156-F157,2))</f>
        <v>20.431855459534724</v>
      </c>
      <c r="V156" s="1">
        <v>124.40399932861328</v>
      </c>
    </row>
    <row r="157" spans="1:22" x14ac:dyDescent="0.25">
      <c r="A157" s="1">
        <v>1.4735300540924072</v>
      </c>
      <c r="B157" s="1">
        <v>65.005599975585938</v>
      </c>
      <c r="C157" s="1">
        <v>19.573999404907227</v>
      </c>
      <c r="D157" s="1">
        <v>-163.25700378417969</v>
      </c>
      <c r="E157" s="1">
        <v>-65.980499267578125</v>
      </c>
      <c r="F157" s="1">
        <v>7.875</v>
      </c>
      <c r="G157" s="2" t="s">
        <v>3</v>
      </c>
      <c r="H157" s="2" t="s">
        <v>4</v>
      </c>
      <c r="I157" s="2" t="s">
        <v>5</v>
      </c>
      <c r="J157" s="2">
        <v>0</v>
      </c>
      <c r="K157" s="2">
        <v>1</v>
      </c>
      <c r="L157" s="2" t="s">
        <v>7</v>
      </c>
      <c r="M157" s="2">
        <v>100000017</v>
      </c>
      <c r="N157" s="2">
        <v>800000110</v>
      </c>
      <c r="O157" s="7"/>
      <c r="V157" s="1">
        <v>51.698299407958984</v>
      </c>
    </row>
    <row r="158" spans="1:22" x14ac:dyDescent="0.25">
      <c r="A158" s="1">
        <v>1.9612699747085571</v>
      </c>
      <c r="B158" s="1">
        <v>31.041099548339844</v>
      </c>
      <c r="C158" s="1">
        <v>36.288600921630859</v>
      </c>
      <c r="D158" s="1">
        <v>-113.44300079345703</v>
      </c>
      <c r="E158" s="1">
        <v>-46.572200775146484</v>
      </c>
      <c r="F158" s="1">
        <v>5.1624999046325684</v>
      </c>
      <c r="G158" s="2" t="s">
        <v>3</v>
      </c>
      <c r="H158" s="2" t="s">
        <v>4</v>
      </c>
      <c r="I158" s="2" t="s">
        <v>5</v>
      </c>
      <c r="J158" s="2">
        <v>1</v>
      </c>
      <c r="K158" s="2">
        <v>1</v>
      </c>
      <c r="L158" s="2" t="s">
        <v>7</v>
      </c>
      <c r="M158" s="2">
        <v>100000017</v>
      </c>
      <c r="N158" s="2">
        <v>800000105</v>
      </c>
      <c r="O158" s="7"/>
      <c r="V158" s="1">
        <v>46.992500305175781</v>
      </c>
    </row>
    <row r="159" spans="1:22" x14ac:dyDescent="0.25">
      <c r="O159" s="7"/>
      <c r="V159" s="1">
        <v>115.40699768066406</v>
      </c>
    </row>
    <row r="160" spans="1:22" x14ac:dyDescent="0.25">
      <c r="A160" s="1">
        <v>3.0789799690246582</v>
      </c>
      <c r="B160" s="1">
        <v>0</v>
      </c>
      <c r="C160" s="1">
        <v>0</v>
      </c>
      <c r="D160" s="1">
        <v>-176.12300109863281</v>
      </c>
      <c r="E160" s="1">
        <v>-62.411701202392578</v>
      </c>
      <c r="F160" s="1">
        <v>1.0499999523162842</v>
      </c>
      <c r="G160" s="2" t="s">
        <v>3</v>
      </c>
      <c r="H160" s="2" t="s">
        <v>4</v>
      </c>
      <c r="I160" s="2" t="s">
        <v>5</v>
      </c>
      <c r="J160" s="2">
        <v>0</v>
      </c>
      <c r="K160" s="2">
        <v>1</v>
      </c>
      <c r="L160" s="2" t="s">
        <v>6</v>
      </c>
      <c r="M160" s="2">
        <v>100000019</v>
      </c>
      <c r="N160" s="2">
        <v>800000114</v>
      </c>
      <c r="O160" s="7"/>
      <c r="Q160" s="9">
        <f>SQRT(POWER(D160-D161,2)+POWER(E160-E161,2)+POWER(F160-F161,2))</f>
        <v>8.7605111320171094</v>
      </c>
      <c r="V160" s="1">
        <v>95.632003784179688</v>
      </c>
    </row>
    <row r="161" spans="1:22" x14ac:dyDescent="0.25">
      <c r="A161" s="1">
        <v>3.0789799690246582</v>
      </c>
      <c r="B161" s="1">
        <v>5.1848897933959961</v>
      </c>
      <c r="C161" s="1">
        <v>1.5107699632644653</v>
      </c>
      <c r="D161" s="1">
        <v>-184.64700317382813</v>
      </c>
      <c r="E161" s="1">
        <v>-64.430198669433594</v>
      </c>
      <c r="F161" s="1">
        <v>1.1666699647903442</v>
      </c>
      <c r="G161" s="2" t="s">
        <v>3</v>
      </c>
      <c r="H161" s="2" t="s">
        <v>4</v>
      </c>
      <c r="I161" s="2" t="s">
        <v>5</v>
      </c>
      <c r="J161" s="2">
        <v>0</v>
      </c>
      <c r="K161" s="2">
        <v>1</v>
      </c>
      <c r="L161" s="2" t="s">
        <v>7</v>
      </c>
      <c r="M161" s="2">
        <v>100000019</v>
      </c>
      <c r="N161" s="2">
        <v>800000135</v>
      </c>
      <c r="O161" s="7"/>
      <c r="Q161" s="9"/>
      <c r="V161" s="1">
        <v>96.795997619628906</v>
      </c>
    </row>
    <row r="162" spans="1:22" x14ac:dyDescent="0.25">
      <c r="A162" s="1">
        <v>3.0789699554443359</v>
      </c>
      <c r="B162" s="1">
        <v>63.074501037597656</v>
      </c>
      <c r="C162" s="1">
        <v>25.741399765014648</v>
      </c>
      <c r="D162" s="1">
        <v>-263.94900512695313</v>
      </c>
      <c r="E162" s="1">
        <v>-137.31100463867188</v>
      </c>
      <c r="F162" s="1">
        <v>9.8000001907348633</v>
      </c>
      <c r="G162" s="2" t="s">
        <v>3</v>
      </c>
      <c r="H162" s="2" t="s">
        <v>4</v>
      </c>
      <c r="I162" s="2" t="s">
        <v>5</v>
      </c>
      <c r="J162" s="2">
        <v>1</v>
      </c>
      <c r="K162" s="2">
        <v>1</v>
      </c>
      <c r="L162" s="2" t="s">
        <v>7</v>
      </c>
      <c r="M162" s="2">
        <v>100000019</v>
      </c>
      <c r="N162" s="2">
        <v>800000119</v>
      </c>
      <c r="O162" s="7"/>
      <c r="V162" s="1">
        <v>138.20399475097656</v>
      </c>
    </row>
    <row r="163" spans="1:22" x14ac:dyDescent="0.25">
      <c r="A163" s="1">
        <v>3.0789699554443359</v>
      </c>
      <c r="B163" s="1">
        <v>0</v>
      </c>
      <c r="C163" s="1">
        <v>0</v>
      </c>
      <c r="D163" s="1">
        <v>-356.37200927734375</v>
      </c>
      <c r="E163" s="1">
        <v>-168.58299255371094</v>
      </c>
      <c r="F163" s="1">
        <v>9.4499998092651367</v>
      </c>
      <c r="G163" s="2" t="s">
        <v>3</v>
      </c>
      <c r="H163" s="2" t="s">
        <v>4</v>
      </c>
      <c r="I163" s="2" t="s">
        <v>5</v>
      </c>
      <c r="J163" s="2">
        <v>2</v>
      </c>
      <c r="K163" s="2">
        <v>1</v>
      </c>
      <c r="L163" s="2" t="s">
        <v>7</v>
      </c>
      <c r="M163" s="2">
        <v>100000019</v>
      </c>
      <c r="N163" s="2">
        <v>800000116</v>
      </c>
      <c r="O163" s="7"/>
      <c r="V163" s="1">
        <v>108.46399688720703</v>
      </c>
    </row>
    <row r="164" spans="1:22" x14ac:dyDescent="0.25">
      <c r="A164" s="1">
        <v>3.0789699554443359</v>
      </c>
      <c r="B164" s="1">
        <v>7.4240198135375977</v>
      </c>
      <c r="C164" s="1">
        <v>28.055099487304688</v>
      </c>
      <c r="O164" s="7"/>
      <c r="V164" s="1">
        <v>128.68099975585938</v>
      </c>
    </row>
    <row r="165" spans="1:22" x14ac:dyDescent="0.25">
      <c r="A165" s="1">
        <v>3.0789699554443359</v>
      </c>
      <c r="B165" s="1">
        <v>5.7526497840881348</v>
      </c>
      <c r="C165" s="1">
        <v>15.291799545288086</v>
      </c>
      <c r="D165" s="1">
        <v>491.46200561523438</v>
      </c>
      <c r="E165" s="1">
        <v>-61.909400939941406</v>
      </c>
      <c r="F165" s="1">
        <v>1.75</v>
      </c>
      <c r="G165" s="2" t="s">
        <v>3</v>
      </c>
      <c r="H165" s="2" t="s">
        <v>4</v>
      </c>
      <c r="I165" s="2" t="s">
        <v>5</v>
      </c>
      <c r="J165" s="2">
        <v>0</v>
      </c>
      <c r="K165" s="2">
        <v>1</v>
      </c>
      <c r="L165" s="2" t="s">
        <v>6</v>
      </c>
      <c r="M165" s="2">
        <v>100000023</v>
      </c>
      <c r="N165" s="2">
        <v>800000139</v>
      </c>
      <c r="O165" s="7"/>
      <c r="Q165" s="9">
        <f>SQRT(POWER(D165-D166,2)+POWER(E165-E166,2)+POWER(F165-F166,2))</f>
        <v>68.560927488155542</v>
      </c>
      <c r="V165" s="1">
        <v>129.96499633789063</v>
      </c>
    </row>
    <row r="166" spans="1:22" x14ac:dyDescent="0.25">
      <c r="A166" s="1">
        <v>3.0789799690246582</v>
      </c>
      <c r="B166" s="1">
        <v>4.5221199989318848</v>
      </c>
      <c r="C166" s="1">
        <v>4.5005397796630859</v>
      </c>
      <c r="D166" s="1">
        <v>442.30999755859375</v>
      </c>
      <c r="E166" s="1">
        <v>-14.122599601745605</v>
      </c>
      <c r="F166" s="1">
        <v>2.7999999523162842</v>
      </c>
      <c r="G166" s="2" t="s">
        <v>3</v>
      </c>
      <c r="H166" s="2" t="s">
        <v>4</v>
      </c>
      <c r="I166" s="2" t="s">
        <v>5</v>
      </c>
      <c r="J166" s="2">
        <v>0</v>
      </c>
      <c r="K166" s="2">
        <v>1</v>
      </c>
      <c r="L166" s="2" t="s">
        <v>7</v>
      </c>
      <c r="M166" s="2">
        <v>100000023</v>
      </c>
      <c r="N166" s="2">
        <v>800000149</v>
      </c>
      <c r="O166" s="7"/>
      <c r="Q166" s="9"/>
    </row>
    <row r="167" spans="1:22" x14ac:dyDescent="0.25">
      <c r="A167" s="1">
        <v>3.0789799690246582</v>
      </c>
      <c r="B167" s="1">
        <v>3.3037500381469727</v>
      </c>
      <c r="C167" s="1">
        <v>12.284000396728516</v>
      </c>
      <c r="D167" s="1">
        <v>415.447998046875</v>
      </c>
      <c r="E167" s="1">
        <v>7.2219099998474121</v>
      </c>
      <c r="F167" s="1">
        <v>4.0833301544189453</v>
      </c>
      <c r="G167" s="2" t="s">
        <v>3</v>
      </c>
      <c r="H167" s="2" t="s">
        <v>4</v>
      </c>
      <c r="I167" s="2" t="s">
        <v>5</v>
      </c>
      <c r="J167" s="2">
        <v>1</v>
      </c>
      <c r="K167" s="2">
        <v>1</v>
      </c>
      <c r="L167" s="2" t="s">
        <v>7</v>
      </c>
      <c r="M167" s="2">
        <v>100000023</v>
      </c>
      <c r="N167" s="2">
        <v>800000141</v>
      </c>
      <c r="O167" s="7"/>
      <c r="V167" t="s">
        <v>21</v>
      </c>
    </row>
    <row r="168" spans="1:22" x14ac:dyDescent="0.25">
      <c r="A168" s="1">
        <v>3.0789699554443359</v>
      </c>
      <c r="B168" s="1">
        <v>48.382198333740234</v>
      </c>
      <c r="C168" s="1">
        <v>20.710699081420898</v>
      </c>
      <c r="V168" s="6">
        <f>SUM(V109:V165,V61:V107,V2:V59)/COUNT(V109:V165,V61:V107,V2:V59)</f>
        <v>86.8931721345878</v>
      </c>
    </row>
    <row r="169" spans="1:22" x14ac:dyDescent="0.25">
      <c r="A169" s="1">
        <v>3.0789699554443359</v>
      </c>
      <c r="B169" s="1">
        <v>5.2420201301574707</v>
      </c>
      <c r="C169" s="1">
        <v>14.458499908447266</v>
      </c>
      <c r="V169" t="s">
        <v>22</v>
      </c>
    </row>
    <row r="170" spans="1:22" x14ac:dyDescent="0.25">
      <c r="A170" s="1">
        <v>3.0789699554443359</v>
      </c>
      <c r="B170" s="1">
        <v>28.566499710083008</v>
      </c>
      <c r="C170" s="1">
        <v>68.617202758789063</v>
      </c>
      <c r="D170" s="1">
        <v>2935.909912109375</v>
      </c>
      <c r="E170" s="1">
        <v>-2575.60009765625</v>
      </c>
      <c r="F170" s="1">
        <v>29.050300598144531</v>
      </c>
      <c r="G170" s="2" t="s">
        <v>3</v>
      </c>
      <c r="H170" s="2" t="s">
        <v>4</v>
      </c>
      <c r="I170" s="2" t="s">
        <v>5</v>
      </c>
      <c r="J170" s="2">
        <v>0</v>
      </c>
      <c r="K170" s="2">
        <v>1</v>
      </c>
      <c r="L170" s="2" t="s">
        <v>6</v>
      </c>
      <c r="M170" s="2">
        <v>100000000</v>
      </c>
      <c r="N170" s="2">
        <v>800000000</v>
      </c>
      <c r="O170" s="7" t="s">
        <v>19</v>
      </c>
      <c r="Q170" s="9">
        <f>SQRT(POWER(D170-D171,2)+POWER(E170-E171,2)+POWER(F170-F171,2))</f>
        <v>11.95823418849205</v>
      </c>
      <c r="V170" s="6">
        <f>MEDIAN(V2:V165)</f>
        <v>86.541748046875</v>
      </c>
    </row>
    <row r="171" spans="1:22" x14ac:dyDescent="0.25">
      <c r="A171" s="1">
        <v>3.0789699554443359</v>
      </c>
      <c r="B171" s="1">
        <v>62.880298614501953</v>
      </c>
      <c r="C171" s="1">
        <v>13.303299903869629</v>
      </c>
      <c r="D171" s="1">
        <v>2945.969970703125</v>
      </c>
      <c r="E171" s="1">
        <v>-2581.5400390625</v>
      </c>
      <c r="F171" s="1">
        <v>31.602100372314453</v>
      </c>
      <c r="G171" s="2" t="s">
        <v>3</v>
      </c>
      <c r="H171" s="2" t="s">
        <v>4</v>
      </c>
      <c r="I171" s="2" t="s">
        <v>5</v>
      </c>
      <c r="J171" s="2">
        <v>0</v>
      </c>
      <c r="K171" s="2">
        <v>1</v>
      </c>
      <c r="L171" s="2" t="s">
        <v>7</v>
      </c>
      <c r="M171" s="2">
        <v>100000000</v>
      </c>
      <c r="N171" s="2">
        <v>800000008</v>
      </c>
      <c r="O171" s="7"/>
      <c r="Q171" s="9"/>
    </row>
    <row r="172" spans="1:22" x14ac:dyDescent="0.25">
      <c r="A172" s="1">
        <v>3.0789699554443359</v>
      </c>
      <c r="B172" s="1">
        <v>89.6885986328125</v>
      </c>
      <c r="C172" s="1">
        <v>68.694198608398438</v>
      </c>
      <c r="D172" s="1">
        <v>2870.080078125</v>
      </c>
      <c r="E172" s="1">
        <v>-2561.0400390625</v>
      </c>
      <c r="F172" s="1">
        <v>29.394399642944336</v>
      </c>
      <c r="G172" s="2" t="s">
        <v>3</v>
      </c>
      <c r="H172" s="2" t="s">
        <v>4</v>
      </c>
      <c r="I172" s="2" t="s">
        <v>5</v>
      </c>
      <c r="J172" s="2">
        <v>1</v>
      </c>
      <c r="K172" s="2">
        <v>1</v>
      </c>
      <c r="L172" s="2" t="s">
        <v>7</v>
      </c>
      <c r="M172" s="2">
        <v>100000000</v>
      </c>
      <c r="N172" s="2">
        <v>800000023</v>
      </c>
      <c r="O172" s="7"/>
    </row>
    <row r="173" spans="1:22" x14ac:dyDescent="0.25">
      <c r="A173" s="1">
        <v>3.0789699554443359</v>
      </c>
      <c r="B173" s="1">
        <v>46.15679931640625</v>
      </c>
      <c r="C173" s="1">
        <v>41.652000427246094</v>
      </c>
      <c r="D173" s="1">
        <v>2837.570068359375</v>
      </c>
      <c r="E173" s="1">
        <v>-2552.110107421875</v>
      </c>
      <c r="F173" s="1">
        <v>28.277900695800781</v>
      </c>
      <c r="G173" s="2" t="s">
        <v>3</v>
      </c>
      <c r="H173" s="2" t="s">
        <v>4</v>
      </c>
      <c r="I173" s="2" t="s">
        <v>5</v>
      </c>
      <c r="J173" s="2">
        <v>2</v>
      </c>
      <c r="K173" s="2">
        <v>1</v>
      </c>
      <c r="L173" s="2" t="s">
        <v>7</v>
      </c>
      <c r="M173" s="2">
        <v>100000000</v>
      </c>
      <c r="N173" s="2">
        <v>800000015</v>
      </c>
      <c r="O173" s="7"/>
    </row>
    <row r="174" spans="1:22" x14ac:dyDescent="0.25">
      <c r="A174" s="1">
        <v>3.0789799690246582</v>
      </c>
      <c r="B174" s="1">
        <v>0</v>
      </c>
      <c r="C174" s="1">
        <v>0</v>
      </c>
      <c r="D174" s="1">
        <v>2837.510009765625</v>
      </c>
      <c r="E174" s="1">
        <v>-2498.830078125</v>
      </c>
      <c r="F174" s="1">
        <v>28.919000625610352</v>
      </c>
      <c r="G174" s="2" t="s">
        <v>3</v>
      </c>
      <c r="H174" s="2" t="s">
        <v>4</v>
      </c>
      <c r="I174" s="2" t="s">
        <v>5</v>
      </c>
      <c r="J174" s="2">
        <v>3</v>
      </c>
      <c r="K174" s="2">
        <v>1</v>
      </c>
      <c r="L174" s="2" t="s">
        <v>7</v>
      </c>
      <c r="M174" s="2">
        <v>100000000</v>
      </c>
      <c r="N174" s="2">
        <v>800000017</v>
      </c>
      <c r="O174" s="7"/>
      <c r="U174" s="3"/>
    </row>
    <row r="175" spans="1:22" x14ac:dyDescent="0.25">
      <c r="A175" s="1">
        <v>3.0789799690246582</v>
      </c>
      <c r="B175" s="1">
        <v>0</v>
      </c>
      <c r="C175" s="1">
        <v>0</v>
      </c>
      <c r="D175" s="1">
        <v>2805.340087890625</v>
      </c>
      <c r="E175" s="1">
        <v>-2553.889892578125</v>
      </c>
      <c r="F175" s="1">
        <v>27.431800842285156</v>
      </c>
      <c r="G175" s="2" t="s">
        <v>3</v>
      </c>
      <c r="H175" s="2" t="s">
        <v>4</v>
      </c>
      <c r="I175" s="2" t="s">
        <v>5</v>
      </c>
      <c r="J175" s="2">
        <v>3</v>
      </c>
      <c r="K175" s="2">
        <v>1</v>
      </c>
      <c r="L175" s="2" t="s">
        <v>7</v>
      </c>
      <c r="M175" s="2">
        <v>100000000</v>
      </c>
      <c r="N175" s="2">
        <v>800000019</v>
      </c>
      <c r="O175" s="7"/>
    </row>
    <row r="176" spans="1:22" x14ac:dyDescent="0.25">
      <c r="A176" s="1">
        <v>3.0789699554443359</v>
      </c>
      <c r="B176" s="1">
        <v>14.094499588012695</v>
      </c>
      <c r="C176" s="1">
        <v>11.096500396728516</v>
      </c>
      <c r="D176" s="1">
        <v>2789.419921875</v>
      </c>
      <c r="E176" s="1">
        <v>-2554.52001953125</v>
      </c>
      <c r="F176" s="1">
        <v>27.894800186157227</v>
      </c>
      <c r="G176" s="2" t="s">
        <v>3</v>
      </c>
      <c r="H176" s="2" t="s">
        <v>4</v>
      </c>
      <c r="I176" s="2" t="s">
        <v>5</v>
      </c>
      <c r="J176" s="2">
        <v>4</v>
      </c>
      <c r="K176" s="2">
        <v>1</v>
      </c>
      <c r="L176" s="2" t="s">
        <v>7</v>
      </c>
      <c r="M176" s="2">
        <v>100000000</v>
      </c>
      <c r="N176" s="2">
        <v>800000021</v>
      </c>
      <c r="O176" s="7"/>
    </row>
    <row r="177" spans="1:20" x14ac:dyDescent="0.25">
      <c r="A177" s="1">
        <v>3.0789799690246582</v>
      </c>
      <c r="B177" s="1">
        <v>67.413002014160156</v>
      </c>
      <c r="C177" s="1">
        <v>36.996898651123047</v>
      </c>
      <c r="D177" s="1">
        <v>2741.139892578125</v>
      </c>
      <c r="E177" s="1">
        <v>-2555.699951171875</v>
      </c>
      <c r="F177" s="1">
        <v>29.084199905395508</v>
      </c>
      <c r="G177" s="2" t="s">
        <v>3</v>
      </c>
      <c r="H177" s="2" t="s">
        <v>4</v>
      </c>
      <c r="I177" s="2" t="s">
        <v>5</v>
      </c>
      <c r="J177" s="2">
        <v>5</v>
      </c>
      <c r="K177" s="2">
        <v>1</v>
      </c>
      <c r="L177" s="2" t="s">
        <v>7</v>
      </c>
      <c r="M177" s="2">
        <v>100000000</v>
      </c>
      <c r="N177" s="2">
        <v>800000037</v>
      </c>
      <c r="O177" s="7"/>
    </row>
    <row r="178" spans="1:20" x14ac:dyDescent="0.25">
      <c r="A178" s="1">
        <v>3.0789699554443359</v>
      </c>
      <c r="B178" s="1">
        <v>31.320699691772461</v>
      </c>
      <c r="C178" s="1">
        <v>71.702903747558594</v>
      </c>
      <c r="D178" s="1">
        <v>2719.739990234375</v>
      </c>
      <c r="E178" s="1">
        <v>-2556.8701171875</v>
      </c>
      <c r="F178" s="1">
        <v>32.797199249267578</v>
      </c>
      <c r="G178" s="2" t="s">
        <v>3</v>
      </c>
      <c r="H178" s="2" t="s">
        <v>4</v>
      </c>
      <c r="I178" s="2" t="s">
        <v>5</v>
      </c>
      <c r="J178" s="2">
        <v>6</v>
      </c>
      <c r="K178" s="2">
        <v>1</v>
      </c>
      <c r="L178" s="2" t="s">
        <v>7</v>
      </c>
      <c r="M178" s="2">
        <v>100000000</v>
      </c>
      <c r="N178" s="2">
        <v>800000035</v>
      </c>
      <c r="O178" s="7"/>
    </row>
    <row r="179" spans="1:20" x14ac:dyDescent="0.25">
      <c r="A179" s="1">
        <v>3.0789799690246582</v>
      </c>
      <c r="B179" s="1">
        <v>118.01999664306641</v>
      </c>
      <c r="C179" s="1">
        <v>52.748600006103516</v>
      </c>
      <c r="D179" s="1">
        <v>2710.010009765625</v>
      </c>
      <c r="E179" s="1">
        <v>-2559.139892578125</v>
      </c>
      <c r="F179" s="1">
        <v>31.06559944152832</v>
      </c>
      <c r="G179" s="2" t="s">
        <v>3</v>
      </c>
      <c r="H179" s="2" t="s">
        <v>4</v>
      </c>
      <c r="I179" s="2" t="s">
        <v>5</v>
      </c>
      <c r="J179" s="2">
        <v>7</v>
      </c>
      <c r="K179" s="2">
        <v>1</v>
      </c>
      <c r="L179" s="2" t="s">
        <v>7</v>
      </c>
      <c r="M179" s="2">
        <v>100000000</v>
      </c>
      <c r="N179" s="2">
        <v>800000033</v>
      </c>
      <c r="O179" s="7"/>
    </row>
    <row r="180" spans="1:20" x14ac:dyDescent="0.25">
      <c r="A180" s="1">
        <v>3.0789799690246582</v>
      </c>
      <c r="B180" s="1">
        <v>0</v>
      </c>
      <c r="C180" s="1">
        <v>0</v>
      </c>
      <c r="D180" s="1">
        <v>2684.969970703125</v>
      </c>
      <c r="E180" s="1">
        <v>-2570.610107421875</v>
      </c>
      <c r="F180" s="1">
        <v>29.093000411987305</v>
      </c>
      <c r="G180" s="2" t="s">
        <v>3</v>
      </c>
      <c r="H180" s="2" t="s">
        <v>4</v>
      </c>
      <c r="I180" s="2" t="s">
        <v>5</v>
      </c>
      <c r="J180" s="2">
        <v>8</v>
      </c>
      <c r="K180" s="2">
        <v>1</v>
      </c>
      <c r="L180" s="2" t="s">
        <v>7</v>
      </c>
      <c r="M180" s="2">
        <v>100000000</v>
      </c>
      <c r="N180" s="2">
        <v>800000025</v>
      </c>
      <c r="O180" s="7"/>
    </row>
    <row r="181" spans="1:20" x14ac:dyDescent="0.25">
      <c r="A181" s="1">
        <v>3.0789699554443359</v>
      </c>
      <c r="B181" s="1">
        <v>5.316810131072998</v>
      </c>
      <c r="C181" s="1">
        <v>14.168700218200684</v>
      </c>
      <c r="D181" s="1">
        <v>2630.6201171875</v>
      </c>
      <c r="E181" s="1">
        <v>-2646.85009765625</v>
      </c>
      <c r="F181" s="1">
        <v>29.531600952148438</v>
      </c>
      <c r="G181" s="2" t="s">
        <v>3</v>
      </c>
      <c r="H181" s="2" t="s">
        <v>4</v>
      </c>
      <c r="I181" s="2" t="s">
        <v>5</v>
      </c>
      <c r="J181" s="2">
        <v>9</v>
      </c>
      <c r="K181" s="2">
        <v>1</v>
      </c>
      <c r="L181" s="2" t="s">
        <v>7</v>
      </c>
      <c r="M181" s="2">
        <v>100000000</v>
      </c>
      <c r="N181" s="2">
        <v>800000005</v>
      </c>
      <c r="O181" s="7"/>
    </row>
    <row r="182" spans="1:20" x14ac:dyDescent="0.25">
      <c r="A182" s="1">
        <v>3.0789699554443359</v>
      </c>
      <c r="B182" s="1">
        <v>58.377899169921875</v>
      </c>
      <c r="C182" s="1">
        <v>84.425697326660156</v>
      </c>
      <c r="O182" s="7"/>
    </row>
    <row r="183" spans="1:20" x14ac:dyDescent="0.25">
      <c r="A183" s="1">
        <v>3.0789799690246582</v>
      </c>
      <c r="B183" s="1">
        <v>0</v>
      </c>
      <c r="C183" s="1">
        <v>0</v>
      </c>
      <c r="D183" s="1">
        <v>2836.85009765625</v>
      </c>
      <c r="E183" s="1">
        <v>-2225.169921875</v>
      </c>
      <c r="F183" s="1">
        <v>26.950000762939453</v>
      </c>
      <c r="G183" s="2" t="s">
        <v>3</v>
      </c>
      <c r="H183" s="2" t="s">
        <v>4</v>
      </c>
      <c r="I183" s="2" t="s">
        <v>5</v>
      </c>
      <c r="J183" s="2">
        <v>0</v>
      </c>
      <c r="K183" s="2">
        <v>1</v>
      </c>
      <c r="L183" s="2" t="s">
        <v>6</v>
      </c>
      <c r="M183" s="2">
        <v>100000001</v>
      </c>
      <c r="N183" s="2">
        <v>800000039</v>
      </c>
      <c r="O183" s="7"/>
      <c r="Q183" s="9">
        <f>SQRT(POWER(D183-D184,2)+POWER(E183-E184,2)+POWER(F183-F184,2))</f>
        <v>76.037985056440604</v>
      </c>
    </row>
    <row r="184" spans="1:20" x14ac:dyDescent="0.25">
      <c r="A184" s="1">
        <v>3.0789699554443359</v>
      </c>
      <c r="B184" s="1">
        <v>5.1758899688720703</v>
      </c>
      <c r="C184" s="1">
        <v>17.873100280761719</v>
      </c>
      <c r="D184" s="1">
        <v>2860.47998046875</v>
      </c>
      <c r="E184" s="1">
        <v>-2297.219970703125</v>
      </c>
      <c r="F184" s="1">
        <v>32.624000549316406</v>
      </c>
      <c r="G184" s="2" t="s">
        <v>3</v>
      </c>
      <c r="H184" s="2" t="s">
        <v>4</v>
      </c>
      <c r="I184" s="2" t="s">
        <v>5</v>
      </c>
      <c r="J184" s="2">
        <v>0</v>
      </c>
      <c r="K184" s="2">
        <v>1</v>
      </c>
      <c r="L184" s="2" t="s">
        <v>7</v>
      </c>
      <c r="M184" s="2">
        <v>100000001</v>
      </c>
      <c r="N184" s="2">
        <v>800000046</v>
      </c>
      <c r="O184" s="7"/>
      <c r="Q184" s="9"/>
    </row>
    <row r="185" spans="1:20" x14ac:dyDescent="0.25">
      <c r="A185" s="1">
        <v>3.0789699554443359</v>
      </c>
      <c r="B185" s="1">
        <v>5.0958099365234375</v>
      </c>
      <c r="C185" s="1">
        <v>9.9315900802612305</v>
      </c>
      <c r="D185" s="1">
        <v>2880.3798828125</v>
      </c>
      <c r="E185" s="1">
        <v>-2364.7099609375</v>
      </c>
      <c r="F185" s="1">
        <v>27.056400299072266</v>
      </c>
      <c r="G185" s="2" t="s">
        <v>3</v>
      </c>
      <c r="H185" s="2" t="s">
        <v>4</v>
      </c>
      <c r="I185" s="2" t="s">
        <v>5</v>
      </c>
      <c r="J185" s="2">
        <v>1</v>
      </c>
      <c r="K185" s="2">
        <v>1</v>
      </c>
      <c r="L185" s="2" t="s">
        <v>7</v>
      </c>
      <c r="M185" s="2">
        <v>100000001</v>
      </c>
      <c r="N185" s="2">
        <v>800000044</v>
      </c>
      <c r="O185" s="7"/>
    </row>
    <row r="186" spans="1:20" x14ac:dyDescent="0.25">
      <c r="A186" s="1">
        <v>3.0789699554443359</v>
      </c>
      <c r="B186" s="1">
        <v>0.98436999320983887</v>
      </c>
      <c r="C186" s="1">
        <v>20.78380012512207</v>
      </c>
      <c r="D186" s="1">
        <v>2933.080078125</v>
      </c>
      <c r="E186" s="1">
        <v>-2482.889892578125</v>
      </c>
      <c r="F186" s="1">
        <v>32.430599212646484</v>
      </c>
      <c r="G186" s="2" t="s">
        <v>3</v>
      </c>
      <c r="H186" s="2" t="s">
        <v>4</v>
      </c>
      <c r="I186" s="2" t="s">
        <v>5</v>
      </c>
      <c r="J186" s="2">
        <v>2</v>
      </c>
      <c r="K186" s="2">
        <v>1</v>
      </c>
      <c r="L186" s="2" t="s">
        <v>7</v>
      </c>
      <c r="M186" s="2">
        <v>100000001</v>
      </c>
      <c r="N186" s="2">
        <v>800000042</v>
      </c>
      <c r="O186" s="7"/>
    </row>
    <row r="187" spans="1:20" x14ac:dyDescent="0.25">
      <c r="A187" s="1">
        <v>3.0789699554443359</v>
      </c>
      <c r="B187" s="1">
        <v>2.5168399810791016</v>
      </c>
      <c r="C187" s="1">
        <v>20.848300933837891</v>
      </c>
      <c r="O187" s="7"/>
    </row>
    <row r="188" spans="1:20" x14ac:dyDescent="0.25">
      <c r="A188" s="1">
        <v>3.0789699554443359</v>
      </c>
      <c r="B188" s="1">
        <v>4.5148801803588867</v>
      </c>
      <c r="C188" s="1">
        <v>2.289870023727417</v>
      </c>
      <c r="D188" s="1">
        <v>2468.830078125</v>
      </c>
      <c r="E188" s="1">
        <v>-2139.280029296875</v>
      </c>
      <c r="F188" s="1">
        <v>34.650001525878906</v>
      </c>
      <c r="G188" s="2" t="s">
        <v>3</v>
      </c>
      <c r="H188" s="2" t="s">
        <v>4</v>
      </c>
      <c r="I188" s="2" t="s">
        <v>5</v>
      </c>
      <c r="J188" s="2">
        <v>0</v>
      </c>
      <c r="K188" s="2">
        <v>1</v>
      </c>
      <c r="L188" s="2" t="s">
        <v>6</v>
      </c>
      <c r="M188" s="2">
        <v>100000002</v>
      </c>
      <c r="N188" s="2">
        <v>800000048</v>
      </c>
      <c r="O188" s="7"/>
      <c r="Q188" s="9">
        <f>SQRT(POWER(D188-D189,2)+POWER(E188-E189,2)+POWER(F188-F189,2))</f>
        <v>16.655805943825467</v>
      </c>
    </row>
    <row r="189" spans="1:20" x14ac:dyDescent="0.25">
      <c r="A189" s="1">
        <v>3.0789699554443359</v>
      </c>
      <c r="B189" s="1">
        <v>59.272201538085938</v>
      </c>
      <c r="C189" s="1">
        <v>58.651500701904297</v>
      </c>
      <c r="D189" s="1">
        <v>2454.389892578125</v>
      </c>
      <c r="E189" s="1">
        <v>-2146.449951171875</v>
      </c>
      <c r="F189" s="1">
        <v>30.468000411987305</v>
      </c>
      <c r="G189" s="2" t="s">
        <v>3</v>
      </c>
      <c r="H189" s="2" t="s">
        <v>4</v>
      </c>
      <c r="I189" s="2" t="s">
        <v>5</v>
      </c>
      <c r="J189" s="2">
        <v>0</v>
      </c>
      <c r="K189" s="2">
        <v>1</v>
      </c>
      <c r="L189" s="2" t="s">
        <v>7</v>
      </c>
      <c r="M189" s="2">
        <v>100000002</v>
      </c>
      <c r="N189" s="2">
        <v>800000057</v>
      </c>
      <c r="O189" s="7"/>
      <c r="Q189" s="9"/>
    </row>
    <row r="190" spans="1:20" x14ac:dyDescent="0.25">
      <c r="A190" s="1">
        <v>3.0789699554443359</v>
      </c>
      <c r="B190" s="1">
        <v>55.907501220703125</v>
      </c>
      <c r="C190" s="1">
        <v>48.513900756835938</v>
      </c>
      <c r="D190" s="1">
        <v>2452.89990234375</v>
      </c>
      <c r="E190" s="1">
        <v>-2149.75</v>
      </c>
      <c r="F190" s="1">
        <v>30.869199752807617</v>
      </c>
      <c r="G190" s="2" t="s">
        <v>3</v>
      </c>
      <c r="H190" s="2" t="s">
        <v>4</v>
      </c>
      <c r="I190" s="2" t="s">
        <v>5</v>
      </c>
      <c r="J190" s="2">
        <v>1</v>
      </c>
      <c r="K190" s="2">
        <v>1</v>
      </c>
      <c r="L190" s="2" t="s">
        <v>7</v>
      </c>
      <c r="M190" s="2">
        <v>100000002</v>
      </c>
      <c r="N190" s="2">
        <v>800000059</v>
      </c>
      <c r="O190" s="7"/>
    </row>
    <row r="191" spans="1:20" x14ac:dyDescent="0.25">
      <c r="A191" s="1">
        <v>3.0789699554443359</v>
      </c>
      <c r="B191" s="1">
        <v>58.131999969482422</v>
      </c>
      <c r="C191" s="1">
        <v>49.517898559570313</v>
      </c>
      <c r="D191" s="1">
        <v>2434.139892578125</v>
      </c>
      <c r="E191" s="1">
        <v>-2180.47998046875</v>
      </c>
      <c r="F191" s="1">
        <v>33.283500671386719</v>
      </c>
      <c r="G191" s="2" t="s">
        <v>3</v>
      </c>
      <c r="H191" s="2" t="s">
        <v>4</v>
      </c>
      <c r="I191" s="2" t="s">
        <v>5</v>
      </c>
      <c r="J191" s="2">
        <v>2</v>
      </c>
      <c r="K191" s="2">
        <v>1</v>
      </c>
      <c r="L191" s="2" t="s">
        <v>7</v>
      </c>
      <c r="M191" s="2">
        <v>100000002</v>
      </c>
      <c r="N191" s="2">
        <v>800000050</v>
      </c>
      <c r="O191" s="7"/>
      <c r="T191" s="3">
        <f>SQRT(POWER(C191-C192,2)+POWER(D191-D192,2)+POWER(E191-E192,2))</f>
        <v>143.07131812152912</v>
      </c>
    </row>
    <row r="192" spans="1:20" x14ac:dyDescent="0.25">
      <c r="A192" s="1">
        <v>3.0789699554443359</v>
      </c>
      <c r="B192" s="1">
        <v>79.88800048828125</v>
      </c>
      <c r="C192" s="1">
        <v>86.655998229980469</v>
      </c>
      <c r="D192" s="1">
        <v>2321.760009765625</v>
      </c>
      <c r="E192" s="1">
        <v>-2100.10009765625</v>
      </c>
      <c r="F192" s="1">
        <v>29.970699310302734</v>
      </c>
      <c r="G192" s="2" t="s">
        <v>3</v>
      </c>
      <c r="H192" s="2" t="s">
        <v>4</v>
      </c>
      <c r="I192" s="2" t="s">
        <v>5</v>
      </c>
      <c r="J192" s="2">
        <v>2</v>
      </c>
      <c r="K192" s="2">
        <v>1</v>
      </c>
      <c r="L192" s="2" t="s">
        <v>7</v>
      </c>
      <c r="M192" s="2">
        <v>100000002</v>
      </c>
      <c r="N192" s="2">
        <v>800000066</v>
      </c>
      <c r="O192" s="7"/>
    </row>
    <row r="193" spans="1:19" x14ac:dyDescent="0.25">
      <c r="A193" s="1">
        <v>3.0789699554443359</v>
      </c>
      <c r="B193" s="1">
        <v>33.987998962402344</v>
      </c>
      <c r="C193" s="1">
        <v>59.278900146484375</v>
      </c>
      <c r="D193" s="1">
        <v>2403.949951171875</v>
      </c>
      <c r="E193" s="1">
        <v>-2179.419921875</v>
      </c>
      <c r="F193" s="1">
        <v>29.144100189208984</v>
      </c>
      <c r="G193" s="2" t="s">
        <v>3</v>
      </c>
      <c r="H193" s="2" t="s">
        <v>4</v>
      </c>
      <c r="I193" s="2" t="s">
        <v>5</v>
      </c>
      <c r="J193" s="2">
        <v>3</v>
      </c>
      <c r="K193" s="2">
        <v>1</v>
      </c>
      <c r="L193" s="2" t="s">
        <v>7</v>
      </c>
      <c r="M193" s="2">
        <v>100000002</v>
      </c>
      <c r="N193" s="2">
        <v>800000052</v>
      </c>
      <c r="O193" s="7"/>
    </row>
    <row r="194" spans="1:19" x14ac:dyDescent="0.25">
      <c r="A194" s="1">
        <v>3.0789799690246582</v>
      </c>
      <c r="B194" s="1">
        <v>0</v>
      </c>
      <c r="C194" s="1">
        <v>0</v>
      </c>
      <c r="D194" s="1">
        <v>2309.679931640625</v>
      </c>
      <c r="E194" s="1">
        <v>-2096.39990234375</v>
      </c>
      <c r="F194" s="1">
        <v>32.283298492431641</v>
      </c>
      <c r="G194" s="2" t="s">
        <v>3</v>
      </c>
      <c r="H194" s="2" t="s">
        <v>4</v>
      </c>
      <c r="I194" s="2" t="s">
        <v>5</v>
      </c>
      <c r="J194" s="2">
        <v>3</v>
      </c>
      <c r="K194" s="2">
        <v>1</v>
      </c>
      <c r="L194" s="2" t="s">
        <v>7</v>
      </c>
      <c r="M194" s="2">
        <v>100000002</v>
      </c>
      <c r="N194" s="2">
        <v>800000062</v>
      </c>
      <c r="O194" s="7"/>
    </row>
    <row r="195" spans="1:19" x14ac:dyDescent="0.25">
      <c r="A195" s="1">
        <v>3.0789699554443359</v>
      </c>
      <c r="B195" s="1">
        <v>0</v>
      </c>
      <c r="C195" s="1">
        <v>0</v>
      </c>
      <c r="D195" s="1">
        <v>2433.469970703125</v>
      </c>
      <c r="E195" s="1">
        <v>-2211.110107421875</v>
      </c>
      <c r="F195" s="1">
        <v>29.482000350952148</v>
      </c>
      <c r="G195" s="2" t="s">
        <v>3</v>
      </c>
      <c r="H195" s="2" t="s">
        <v>4</v>
      </c>
      <c r="I195" s="2" t="s">
        <v>5</v>
      </c>
      <c r="J195" s="2">
        <v>3</v>
      </c>
      <c r="K195" s="2">
        <v>1</v>
      </c>
      <c r="L195" s="2" t="s">
        <v>7</v>
      </c>
      <c r="M195" s="2">
        <v>100000002</v>
      </c>
      <c r="N195" s="2">
        <v>800000068</v>
      </c>
      <c r="O195" s="7"/>
    </row>
    <row r="196" spans="1:19" x14ac:dyDescent="0.25">
      <c r="A196" s="1">
        <v>3.0789699554443359</v>
      </c>
      <c r="B196" s="1">
        <v>0</v>
      </c>
      <c r="C196" s="1">
        <v>0</v>
      </c>
      <c r="D196" s="1">
        <v>2349.8701171875</v>
      </c>
      <c r="E196" s="1">
        <v>-2185.93994140625</v>
      </c>
      <c r="F196" s="1">
        <v>28.169500350952148</v>
      </c>
      <c r="G196" s="2" t="s">
        <v>3</v>
      </c>
      <c r="H196" s="2" t="s">
        <v>4</v>
      </c>
      <c r="I196" s="2" t="s">
        <v>5</v>
      </c>
      <c r="J196" s="2">
        <v>4</v>
      </c>
      <c r="K196" s="2">
        <v>1</v>
      </c>
      <c r="L196" s="2" t="s">
        <v>7</v>
      </c>
      <c r="M196" s="2">
        <v>100000002</v>
      </c>
      <c r="N196" s="2">
        <v>800000054</v>
      </c>
      <c r="O196" s="7"/>
    </row>
    <row r="197" spans="1:19" x14ac:dyDescent="0.25">
      <c r="A197" s="1">
        <v>3.0789699554443359</v>
      </c>
      <c r="B197" s="1">
        <v>0</v>
      </c>
      <c r="C197" s="1">
        <v>0</v>
      </c>
      <c r="D197" s="1">
        <v>2302.219970703125</v>
      </c>
      <c r="E197" s="1">
        <v>-2096.0400390625</v>
      </c>
      <c r="F197" s="1">
        <v>32.570301055908203</v>
      </c>
      <c r="G197" s="2" t="s">
        <v>3</v>
      </c>
      <c r="H197" s="2" t="s">
        <v>4</v>
      </c>
      <c r="I197" s="2" t="s">
        <v>5</v>
      </c>
      <c r="J197" s="2">
        <v>4</v>
      </c>
      <c r="K197" s="2">
        <v>1</v>
      </c>
      <c r="L197" s="2" t="s">
        <v>7</v>
      </c>
      <c r="M197" s="2">
        <v>100000002</v>
      </c>
      <c r="N197" s="2">
        <v>800000064</v>
      </c>
      <c r="O197" s="7"/>
    </row>
    <row r="198" spans="1:19" x14ac:dyDescent="0.25">
      <c r="A198" s="1">
        <v>3.0789799690246582</v>
      </c>
      <c r="B198" s="1">
        <v>8.4860296249389648</v>
      </c>
      <c r="C198" s="1">
        <v>13.54419994354248</v>
      </c>
      <c r="D198" s="1">
        <v>2419.2900390625</v>
      </c>
      <c r="E198" s="1">
        <v>-2315.47998046875</v>
      </c>
      <c r="F198" s="1">
        <v>28.300600051879883</v>
      </c>
      <c r="G198" s="2" t="s">
        <v>3</v>
      </c>
      <c r="H198" s="2" t="s">
        <v>4</v>
      </c>
      <c r="I198" s="2" t="s">
        <v>5</v>
      </c>
      <c r="J198" s="2">
        <v>4</v>
      </c>
      <c r="K198" s="2">
        <v>1</v>
      </c>
      <c r="L198" s="2" t="s">
        <v>7</v>
      </c>
      <c r="M198" s="2">
        <v>100000002</v>
      </c>
      <c r="N198" s="2">
        <v>800000071</v>
      </c>
      <c r="O198" s="7"/>
    </row>
    <row r="199" spans="1:19" x14ac:dyDescent="0.25">
      <c r="A199" s="1">
        <v>3.0789799690246582</v>
      </c>
      <c r="B199" s="1">
        <v>8.1796102523803711</v>
      </c>
      <c r="C199" s="1">
        <v>30.638999938964844</v>
      </c>
      <c r="D199" s="1">
        <v>2414.110107421875</v>
      </c>
      <c r="E199" s="1">
        <v>-2310.93994140625</v>
      </c>
      <c r="F199" s="1">
        <v>31.256999969482422</v>
      </c>
      <c r="G199" s="2" t="s">
        <v>3</v>
      </c>
      <c r="H199" s="2" t="s">
        <v>4</v>
      </c>
      <c r="I199" s="2" t="s">
        <v>5</v>
      </c>
      <c r="J199" s="2">
        <v>5</v>
      </c>
      <c r="K199" s="2">
        <v>1</v>
      </c>
      <c r="L199" s="2" t="s">
        <v>7</v>
      </c>
      <c r="M199" s="2">
        <v>100000002</v>
      </c>
      <c r="N199" s="2">
        <v>800000073</v>
      </c>
      <c r="O199" s="7"/>
    </row>
    <row r="200" spans="1:19" x14ac:dyDescent="0.25">
      <c r="A200" s="1">
        <v>3.0789799690246582</v>
      </c>
      <c r="B200" s="1">
        <v>4.9134697914123535</v>
      </c>
      <c r="C200" s="1">
        <v>52.116100311279297</v>
      </c>
      <c r="D200" s="1">
        <v>2416.860107421875</v>
      </c>
      <c r="E200" s="1">
        <v>-2319.070068359375</v>
      </c>
      <c r="F200" s="1">
        <v>28.922399520874023</v>
      </c>
      <c r="G200" s="2" t="s">
        <v>3</v>
      </c>
      <c r="H200" s="2" t="s">
        <v>4</v>
      </c>
      <c r="I200" s="2" t="s">
        <v>5</v>
      </c>
      <c r="J200" s="2">
        <v>5</v>
      </c>
      <c r="K200" s="2">
        <v>1</v>
      </c>
      <c r="L200" s="2" t="s">
        <v>7</v>
      </c>
      <c r="M200" s="2">
        <v>100000002</v>
      </c>
      <c r="N200" s="2">
        <v>800000075</v>
      </c>
      <c r="O200" s="7"/>
    </row>
    <row r="201" spans="1:19" x14ac:dyDescent="0.25">
      <c r="A201" s="1">
        <v>3.0789799690246582</v>
      </c>
      <c r="B201" s="1">
        <v>39.454399108886719</v>
      </c>
      <c r="C201" s="1">
        <v>23.840599060058594</v>
      </c>
      <c r="D201" s="1">
        <v>2168.8701171875</v>
      </c>
      <c r="E201" s="1">
        <v>-2462.97998046875</v>
      </c>
      <c r="F201" s="1">
        <v>30.641899108886719</v>
      </c>
      <c r="G201" s="2" t="s">
        <v>3</v>
      </c>
      <c r="H201" s="2" t="s">
        <v>4</v>
      </c>
      <c r="I201" s="2" t="s">
        <v>5</v>
      </c>
      <c r="J201" s="2">
        <v>6</v>
      </c>
      <c r="K201" s="2">
        <v>1</v>
      </c>
      <c r="L201" s="2" t="s">
        <v>7</v>
      </c>
      <c r="M201" s="2">
        <v>100000002</v>
      </c>
      <c r="N201" s="2">
        <v>800000077</v>
      </c>
      <c r="O201" s="7"/>
    </row>
    <row r="202" spans="1:19" x14ac:dyDescent="0.25">
      <c r="A202" s="1">
        <v>3.0789799690246582</v>
      </c>
      <c r="B202" s="1">
        <v>43.464900970458984</v>
      </c>
      <c r="C202" s="1">
        <v>73.667098999023438</v>
      </c>
      <c r="D202" s="1">
        <v>2158.360107421875</v>
      </c>
      <c r="E202" s="1">
        <v>-2388.72998046875</v>
      </c>
      <c r="F202" s="1">
        <v>28.880899429321289</v>
      </c>
      <c r="G202" s="2" t="s">
        <v>3</v>
      </c>
      <c r="H202" s="2" t="s">
        <v>4</v>
      </c>
      <c r="I202" s="2" t="s">
        <v>5</v>
      </c>
      <c r="J202" s="2">
        <v>7</v>
      </c>
      <c r="K202" s="2">
        <v>1</v>
      </c>
      <c r="L202" s="2" t="s">
        <v>7</v>
      </c>
      <c r="M202" s="2">
        <v>100000002</v>
      </c>
      <c r="N202" s="2">
        <v>800000081</v>
      </c>
      <c r="O202" s="7"/>
    </row>
    <row r="203" spans="1:19" x14ac:dyDescent="0.25">
      <c r="A203" s="1">
        <v>3.0789799690246582</v>
      </c>
      <c r="B203" s="1">
        <v>49.743900299072266</v>
      </c>
      <c r="C203" s="1">
        <v>44.176101684570313</v>
      </c>
      <c r="D203" s="1">
        <v>2156.360107421875</v>
      </c>
      <c r="E203" s="1">
        <v>-2378.679931640625</v>
      </c>
      <c r="F203" s="1">
        <v>30.06920051574707</v>
      </c>
      <c r="G203" s="2" t="s">
        <v>3</v>
      </c>
      <c r="H203" s="2" t="s">
        <v>4</v>
      </c>
      <c r="I203" s="2" t="s">
        <v>5</v>
      </c>
      <c r="J203" s="2">
        <v>8</v>
      </c>
      <c r="K203" s="2">
        <v>1</v>
      </c>
      <c r="L203" s="2" t="s">
        <v>7</v>
      </c>
      <c r="M203" s="2">
        <v>100000002</v>
      </c>
      <c r="N203" s="2">
        <v>800000083</v>
      </c>
      <c r="O203" s="7"/>
    </row>
    <row r="204" spans="1:19" x14ac:dyDescent="0.25">
      <c r="A204" s="1">
        <v>3.0789699554443359</v>
      </c>
      <c r="B204" s="1">
        <v>0</v>
      </c>
      <c r="C204" s="1">
        <v>0</v>
      </c>
      <c r="O204" s="7"/>
    </row>
    <row r="205" spans="1:19" x14ac:dyDescent="0.25">
      <c r="A205" s="1">
        <v>3.0789799690246582</v>
      </c>
      <c r="B205" s="1">
        <v>9.2445001602172852</v>
      </c>
      <c r="C205" s="1">
        <v>46.951000213623047</v>
      </c>
      <c r="D205" s="1">
        <v>2397.699951171875</v>
      </c>
      <c r="E205" s="1">
        <v>-2571.39990234375</v>
      </c>
      <c r="F205" s="1">
        <v>25.122200012207031</v>
      </c>
      <c r="G205" s="2" t="s">
        <v>3</v>
      </c>
      <c r="H205" s="2" t="s">
        <v>4</v>
      </c>
      <c r="I205" s="2" t="s">
        <v>5</v>
      </c>
      <c r="J205" s="2">
        <v>0</v>
      </c>
      <c r="K205" s="2">
        <v>1</v>
      </c>
      <c r="L205" s="2" t="s">
        <v>6</v>
      </c>
      <c r="M205" s="2">
        <v>100000003</v>
      </c>
      <c r="N205" s="2">
        <v>800000091</v>
      </c>
      <c r="O205" s="7"/>
      <c r="Q205" s="9">
        <f>SQRT(POWER(D205-D207,2)+POWER(E205-E207,2)+POWER(F205-F207,2))</f>
        <v>6.7449701396635691</v>
      </c>
    </row>
    <row r="206" spans="1:19" x14ac:dyDescent="0.25">
      <c r="A206" s="1">
        <v>3.0789799690246582</v>
      </c>
      <c r="B206" s="1">
        <v>33.032398223876953</v>
      </c>
      <c r="C206" s="1">
        <v>23.484399795532227</v>
      </c>
      <c r="D206" s="1">
        <v>2406.570068359375</v>
      </c>
      <c r="E206" s="1">
        <v>-2582.6201171875</v>
      </c>
      <c r="F206" s="1">
        <v>28.18549919128418</v>
      </c>
      <c r="G206" s="2" t="s">
        <v>3</v>
      </c>
      <c r="H206" s="2" t="s">
        <v>4</v>
      </c>
      <c r="I206" s="2" t="s">
        <v>5</v>
      </c>
      <c r="J206" s="2">
        <v>0</v>
      </c>
      <c r="K206" s="2">
        <v>1</v>
      </c>
      <c r="L206" s="2" t="s">
        <v>7</v>
      </c>
      <c r="M206" s="2">
        <v>100000003</v>
      </c>
      <c r="N206" s="2">
        <v>800000092</v>
      </c>
      <c r="O206" s="7"/>
      <c r="Q206" s="9"/>
      <c r="R206" s="3">
        <f>SQRT(POWER(D206-D207,2)+POWER(E206-E207,2)+POWER(F206-F207,2))</f>
        <v>19.481071521156316</v>
      </c>
    </row>
    <row r="207" spans="1:19" x14ac:dyDescent="0.25">
      <c r="A207" s="1">
        <v>3.0789799690246582</v>
      </c>
      <c r="B207" s="1">
        <v>15.034500122070313</v>
      </c>
      <c r="C207" s="1">
        <v>34.169998168945313</v>
      </c>
      <c r="D207" s="1">
        <v>2393.800048828125</v>
      </c>
      <c r="E207" s="1">
        <v>-2567.9599609375</v>
      </c>
      <c r="F207" s="1">
        <v>29.417800903320313</v>
      </c>
      <c r="G207" s="2" t="s">
        <v>3</v>
      </c>
      <c r="H207" s="2" t="s">
        <v>4</v>
      </c>
      <c r="I207" s="2" t="s">
        <v>5</v>
      </c>
      <c r="J207" s="2">
        <v>0</v>
      </c>
      <c r="K207" s="2">
        <v>1</v>
      </c>
      <c r="L207" s="2" t="s">
        <v>7</v>
      </c>
      <c r="M207" s="2">
        <v>100000003</v>
      </c>
      <c r="N207" s="2">
        <v>800000101</v>
      </c>
      <c r="O207" s="7"/>
    </row>
    <row r="208" spans="1:19" x14ac:dyDescent="0.25">
      <c r="A208" s="1">
        <v>3.0789699554443359</v>
      </c>
      <c r="B208" s="1">
        <v>10.621899604797363</v>
      </c>
      <c r="C208" s="1">
        <v>13.335200309753418</v>
      </c>
      <c r="D208" s="1">
        <v>2446.3798828125</v>
      </c>
      <c r="E208" s="1">
        <v>-2490.389892578125</v>
      </c>
      <c r="F208" s="1">
        <v>26.943099975585938</v>
      </c>
      <c r="G208" s="2" t="s">
        <v>3</v>
      </c>
      <c r="H208" s="2" t="s">
        <v>4</v>
      </c>
      <c r="I208" s="2" t="s">
        <v>5</v>
      </c>
      <c r="J208" s="2">
        <v>1</v>
      </c>
      <c r="K208" s="2">
        <v>1</v>
      </c>
      <c r="L208" s="2" t="s">
        <v>7</v>
      </c>
      <c r="M208" s="2">
        <v>100000003</v>
      </c>
      <c r="N208" s="2">
        <v>800000094</v>
      </c>
      <c r="O208" s="7"/>
      <c r="S208" s="3"/>
    </row>
    <row r="209" spans="1:21" x14ac:dyDescent="0.25">
      <c r="A209" s="1">
        <v>3.0789699554443359</v>
      </c>
      <c r="B209" s="1">
        <v>5.8565502166748047</v>
      </c>
      <c r="C209" s="1">
        <v>14.688400268554688</v>
      </c>
      <c r="D209" s="1">
        <v>2412.25</v>
      </c>
      <c r="E209" s="1">
        <v>-2616.5</v>
      </c>
      <c r="F209" s="1">
        <v>27.983600616455078</v>
      </c>
      <c r="G209" s="2" t="s">
        <v>3</v>
      </c>
      <c r="H209" s="2" t="s">
        <v>4</v>
      </c>
      <c r="I209" s="2" t="s">
        <v>5</v>
      </c>
      <c r="J209" s="2">
        <v>1</v>
      </c>
      <c r="K209" s="2">
        <v>1</v>
      </c>
      <c r="L209" s="2" t="s">
        <v>7</v>
      </c>
      <c r="M209" s="2">
        <v>100000003</v>
      </c>
      <c r="N209" s="2">
        <v>800000107</v>
      </c>
      <c r="O209" s="7"/>
    </row>
    <row r="210" spans="1:21" x14ac:dyDescent="0.25">
      <c r="A210" s="1">
        <v>3.0789699554443359</v>
      </c>
      <c r="B210" s="1">
        <v>63.957401275634766</v>
      </c>
      <c r="C210" s="1">
        <v>72.253402709960938</v>
      </c>
      <c r="D210" s="1">
        <v>2407.719970703125</v>
      </c>
      <c r="E210" s="1">
        <v>-2645.6298828125</v>
      </c>
      <c r="F210" s="1">
        <v>26.472600936889648</v>
      </c>
      <c r="G210" s="2" t="s">
        <v>3</v>
      </c>
      <c r="H210" s="2" t="s">
        <v>4</v>
      </c>
      <c r="I210" s="2" t="s">
        <v>5</v>
      </c>
      <c r="J210" s="2">
        <v>2</v>
      </c>
      <c r="K210" s="2">
        <v>1</v>
      </c>
      <c r="L210" s="2" t="s">
        <v>7</v>
      </c>
      <c r="M210" s="2">
        <v>100000003</v>
      </c>
      <c r="N210" s="2">
        <v>800000103</v>
      </c>
      <c r="O210" s="7"/>
      <c r="T210" s="3"/>
    </row>
    <row r="211" spans="1:21" x14ac:dyDescent="0.25">
      <c r="A211" s="1">
        <v>3.0789699554443359</v>
      </c>
      <c r="B211" s="1">
        <v>69.882499694824219</v>
      </c>
      <c r="C211" s="1">
        <v>30.414699554443359</v>
      </c>
      <c r="D211" s="1">
        <v>2504.830078125</v>
      </c>
      <c r="E211" s="1">
        <v>-2632.409912109375</v>
      </c>
      <c r="F211" s="1">
        <v>26.637199401855469</v>
      </c>
      <c r="G211" s="2" t="s">
        <v>3</v>
      </c>
      <c r="H211" s="2" t="s">
        <v>4</v>
      </c>
      <c r="I211" s="2" t="s">
        <v>5</v>
      </c>
      <c r="J211" s="2">
        <v>2</v>
      </c>
      <c r="K211" s="2">
        <v>1</v>
      </c>
      <c r="L211" s="2" t="s">
        <v>7</v>
      </c>
      <c r="M211" s="2">
        <v>100000003</v>
      </c>
      <c r="N211" s="2">
        <v>800000109</v>
      </c>
      <c r="O211" s="7"/>
    </row>
    <row r="212" spans="1:21" x14ac:dyDescent="0.25">
      <c r="A212" s="1">
        <v>3.0789699554443359</v>
      </c>
      <c r="B212" s="1">
        <v>34.612098693847656</v>
      </c>
      <c r="C212" s="1">
        <v>12.297599792480469</v>
      </c>
      <c r="D212" s="1">
        <v>2394.030029296875</v>
      </c>
      <c r="E212" s="1">
        <v>-2773.330078125</v>
      </c>
      <c r="F212" s="1">
        <v>27.696199417114258</v>
      </c>
      <c r="G212" s="2" t="s">
        <v>3</v>
      </c>
      <c r="H212" s="2" t="s">
        <v>4</v>
      </c>
      <c r="I212" s="2" t="s">
        <v>5</v>
      </c>
      <c r="J212" s="2">
        <v>3</v>
      </c>
      <c r="K212" s="2">
        <v>1</v>
      </c>
      <c r="L212" s="2" t="s">
        <v>7</v>
      </c>
      <c r="M212" s="2">
        <v>100000003</v>
      </c>
      <c r="N212" s="2">
        <v>800000105</v>
      </c>
      <c r="O212" s="7"/>
    </row>
    <row r="213" spans="1:21" x14ac:dyDescent="0.25">
      <c r="A213" s="1">
        <v>3.0789699554443359</v>
      </c>
      <c r="B213" s="1">
        <v>4.8712601661682129</v>
      </c>
      <c r="C213" s="1">
        <v>52.150001525878906</v>
      </c>
      <c r="D213" s="1">
        <v>2542.739990234375</v>
      </c>
      <c r="E213" s="1">
        <v>-2630.739990234375</v>
      </c>
      <c r="F213" s="1">
        <v>27.502500534057617</v>
      </c>
      <c r="G213" s="2" t="s">
        <v>3</v>
      </c>
      <c r="H213" s="2" t="s">
        <v>4</v>
      </c>
      <c r="I213" s="2" t="s">
        <v>5</v>
      </c>
      <c r="J213" s="2">
        <v>4</v>
      </c>
      <c r="K213" s="2">
        <v>1</v>
      </c>
      <c r="L213" s="2" t="s">
        <v>7</v>
      </c>
      <c r="M213" s="2">
        <v>100000003</v>
      </c>
      <c r="N213" s="2">
        <v>800000111</v>
      </c>
      <c r="O213" s="7"/>
    </row>
    <row r="214" spans="1:21" x14ac:dyDescent="0.25">
      <c r="A214" s="1">
        <v>3.0789699554443359</v>
      </c>
      <c r="B214" s="1">
        <v>72.042198181152344</v>
      </c>
      <c r="C214" s="1">
        <v>15.588399887084961</v>
      </c>
      <c r="O214" s="7"/>
    </row>
    <row r="215" spans="1:21" x14ac:dyDescent="0.25">
      <c r="A215" s="1">
        <v>3.0789799690246582</v>
      </c>
      <c r="B215" s="1">
        <v>0</v>
      </c>
      <c r="C215" s="1">
        <v>0</v>
      </c>
      <c r="D215" s="1">
        <v>3045.429931640625</v>
      </c>
      <c r="E215" s="1">
        <v>-2598.25</v>
      </c>
      <c r="F215" s="1">
        <v>26.950000762939453</v>
      </c>
      <c r="G215" s="2" t="s">
        <v>3</v>
      </c>
      <c r="H215" s="2" t="s">
        <v>4</v>
      </c>
      <c r="I215" s="2" t="s">
        <v>5</v>
      </c>
      <c r="J215" s="2">
        <v>0</v>
      </c>
      <c r="K215" s="2">
        <v>1</v>
      </c>
      <c r="L215" s="2" t="s">
        <v>6</v>
      </c>
      <c r="M215" s="2">
        <v>100000004</v>
      </c>
      <c r="N215" s="2">
        <v>800000115</v>
      </c>
      <c r="O215" s="7"/>
      <c r="Q215" s="9">
        <f>SQRT(POWER(D215-D216,2)+POWER(E215-E216,2)+POWER(F215-F216,2))</f>
        <v>3.9443709409696819</v>
      </c>
    </row>
    <row r="216" spans="1:21" x14ac:dyDescent="0.25">
      <c r="A216" s="1">
        <v>3.0789699554443359</v>
      </c>
      <c r="B216" s="1">
        <v>39.988498687744141</v>
      </c>
      <c r="C216" s="1">
        <v>11.269800186157227</v>
      </c>
      <c r="D216" s="1">
        <v>3043.739990234375</v>
      </c>
      <c r="E216" s="1">
        <v>-2600.56005859375</v>
      </c>
      <c r="F216" s="1">
        <v>29.663999557495117</v>
      </c>
      <c r="G216" s="2" t="s">
        <v>3</v>
      </c>
      <c r="H216" s="2" t="s">
        <v>4</v>
      </c>
      <c r="I216" s="2" t="s">
        <v>5</v>
      </c>
      <c r="J216" s="2">
        <v>0</v>
      </c>
      <c r="K216" s="2">
        <v>1</v>
      </c>
      <c r="L216" s="2" t="s">
        <v>7</v>
      </c>
      <c r="M216" s="2">
        <v>100000004</v>
      </c>
      <c r="N216" s="2">
        <v>800000117</v>
      </c>
      <c r="O216" s="7"/>
      <c r="Q216" s="9"/>
    </row>
    <row r="217" spans="1:21" x14ac:dyDescent="0.25">
      <c r="A217" s="1">
        <v>3.0789699554443359</v>
      </c>
      <c r="B217" s="1">
        <v>76.263198852539063</v>
      </c>
      <c r="C217" s="1">
        <v>15.224300384521484</v>
      </c>
      <c r="D217" s="1">
        <v>3038.31005859375</v>
      </c>
      <c r="E217" s="1">
        <v>-2595.6201171875</v>
      </c>
      <c r="F217" s="1">
        <v>32.275100708007813</v>
      </c>
      <c r="G217" s="2" t="s">
        <v>3</v>
      </c>
      <c r="H217" s="2" t="s">
        <v>4</v>
      </c>
      <c r="I217" s="2" t="s">
        <v>5</v>
      </c>
      <c r="J217" s="2">
        <v>1</v>
      </c>
      <c r="K217" s="2">
        <v>1</v>
      </c>
      <c r="L217" s="2" t="s">
        <v>7</v>
      </c>
      <c r="M217" s="2">
        <v>100000004</v>
      </c>
      <c r="N217" s="2">
        <v>800000119</v>
      </c>
      <c r="O217" s="7"/>
      <c r="S217" s="3">
        <f>SQRT(POWER(D217-D218,2)+POWER(E217-E218,2)+POWER(F217-F218,2))</f>
        <v>155.03508181850805</v>
      </c>
    </row>
    <row r="218" spans="1:21" x14ac:dyDescent="0.25">
      <c r="A218" s="1">
        <v>3.0789699554443359</v>
      </c>
      <c r="B218" s="1">
        <v>0</v>
      </c>
      <c r="C218" s="1">
        <v>0</v>
      </c>
      <c r="D218" s="1">
        <v>2896.43994140625</v>
      </c>
      <c r="E218" s="1">
        <v>-2658</v>
      </c>
      <c r="F218" s="1">
        <v>28.092199325561523</v>
      </c>
      <c r="G218" s="2" t="s">
        <v>3</v>
      </c>
      <c r="H218" s="2" t="s">
        <v>4</v>
      </c>
      <c r="I218" s="2" t="s">
        <v>5</v>
      </c>
      <c r="J218" s="2">
        <v>1</v>
      </c>
      <c r="K218" s="2">
        <v>1</v>
      </c>
      <c r="L218" s="2" t="s">
        <v>7</v>
      </c>
      <c r="M218" s="2">
        <v>100000004</v>
      </c>
      <c r="N218" s="2">
        <v>800000121</v>
      </c>
      <c r="O218" s="7"/>
    </row>
    <row r="219" spans="1:21" x14ac:dyDescent="0.25">
      <c r="A219" s="1">
        <v>3.0789799690246582</v>
      </c>
      <c r="B219" s="1">
        <v>3.5918300151824951</v>
      </c>
      <c r="C219" s="1">
        <v>4.3521699905395508</v>
      </c>
      <c r="D219" s="1">
        <v>2812.5</v>
      </c>
      <c r="E219" s="1">
        <v>-2745.02001953125</v>
      </c>
      <c r="F219" s="1">
        <v>27.914300918579102</v>
      </c>
      <c r="G219" s="2" t="s">
        <v>3</v>
      </c>
      <c r="H219" s="2" t="s">
        <v>4</v>
      </c>
      <c r="I219" s="2" t="s">
        <v>5</v>
      </c>
      <c r="J219" s="2">
        <v>2</v>
      </c>
      <c r="K219" s="2">
        <v>1</v>
      </c>
      <c r="L219" s="2" t="s">
        <v>7</v>
      </c>
      <c r="M219" s="2">
        <v>100000004</v>
      </c>
      <c r="N219" s="2">
        <v>800000131</v>
      </c>
      <c r="O219" s="7"/>
    </row>
    <row r="220" spans="1:21" x14ac:dyDescent="0.25">
      <c r="A220" s="1">
        <v>3.0789699554443359</v>
      </c>
      <c r="B220" s="1">
        <v>56.481300354003906</v>
      </c>
      <c r="C220" s="1">
        <v>11.690500259399414</v>
      </c>
      <c r="D220" s="1">
        <v>2858.1298828125</v>
      </c>
      <c r="E220" s="1">
        <v>-2763.3798828125</v>
      </c>
      <c r="F220" s="1">
        <v>28.290800094604492</v>
      </c>
      <c r="G220" s="2" t="s">
        <v>3</v>
      </c>
      <c r="H220" s="2" t="s">
        <v>4</v>
      </c>
      <c r="I220" s="2" t="s">
        <v>5</v>
      </c>
      <c r="J220" s="2">
        <v>3</v>
      </c>
      <c r="K220" s="2">
        <v>1</v>
      </c>
      <c r="L220" s="2" t="s">
        <v>7</v>
      </c>
      <c r="M220" s="2">
        <v>100000004</v>
      </c>
      <c r="N220" s="2">
        <v>800000133</v>
      </c>
      <c r="O220" s="7"/>
      <c r="U220" s="3"/>
    </row>
    <row r="221" spans="1:21" x14ac:dyDescent="0.25">
      <c r="A221" s="1">
        <v>3.0789699554443359</v>
      </c>
      <c r="B221" s="1">
        <v>0</v>
      </c>
      <c r="C221" s="1">
        <v>0</v>
      </c>
      <c r="D221" s="1">
        <v>2798.330078125</v>
      </c>
      <c r="E221" s="1">
        <v>-2761.820068359375</v>
      </c>
      <c r="F221" s="1">
        <v>27.688100814819336</v>
      </c>
      <c r="G221" s="2" t="s">
        <v>3</v>
      </c>
      <c r="H221" s="2" t="s">
        <v>4</v>
      </c>
      <c r="I221" s="2" t="s">
        <v>5</v>
      </c>
      <c r="J221" s="2">
        <v>3</v>
      </c>
      <c r="K221" s="2">
        <v>1</v>
      </c>
      <c r="L221" s="2" t="s">
        <v>7</v>
      </c>
      <c r="M221" s="2">
        <v>100000004</v>
      </c>
      <c r="N221" s="2">
        <v>800000135</v>
      </c>
      <c r="O221" s="7"/>
    </row>
    <row r="222" spans="1:21" x14ac:dyDescent="0.25">
      <c r="A222" s="1">
        <v>3.0789699554443359</v>
      </c>
      <c r="B222" s="1">
        <v>0</v>
      </c>
      <c r="C222" s="1">
        <v>0</v>
      </c>
      <c r="D222" s="1">
        <v>2751.81005859375</v>
      </c>
      <c r="E222" s="1">
        <v>-2801.800048828125</v>
      </c>
      <c r="F222" s="1">
        <v>26.960699081420898</v>
      </c>
      <c r="G222" s="2" t="s">
        <v>3</v>
      </c>
      <c r="H222" s="2" t="s">
        <v>4</v>
      </c>
      <c r="I222" s="2" t="s">
        <v>5</v>
      </c>
      <c r="J222" s="2">
        <v>4</v>
      </c>
      <c r="K222" s="2">
        <v>1</v>
      </c>
      <c r="L222" s="2" t="s">
        <v>7</v>
      </c>
      <c r="M222" s="2">
        <v>100000004</v>
      </c>
      <c r="N222" s="2">
        <v>800000124</v>
      </c>
      <c r="O222" s="7"/>
    </row>
    <row r="223" spans="1:21" x14ac:dyDescent="0.25">
      <c r="A223" s="1">
        <v>3.0789699554443359</v>
      </c>
      <c r="B223" s="1">
        <v>0</v>
      </c>
      <c r="C223" s="1">
        <v>0</v>
      </c>
      <c r="D223" s="1">
        <v>2735.5400390625</v>
      </c>
      <c r="E223" s="1">
        <v>-2819.8798828125</v>
      </c>
      <c r="F223" s="1">
        <v>27.732000350952148</v>
      </c>
      <c r="G223" s="2" t="s">
        <v>3</v>
      </c>
      <c r="H223" s="2" t="s">
        <v>4</v>
      </c>
      <c r="I223" s="2" t="s">
        <v>5</v>
      </c>
      <c r="J223" s="2">
        <v>5</v>
      </c>
      <c r="K223" s="2">
        <v>1</v>
      </c>
      <c r="L223" s="2" t="s">
        <v>7</v>
      </c>
      <c r="M223" s="2">
        <v>100000004</v>
      </c>
      <c r="N223" s="2">
        <v>800000126</v>
      </c>
      <c r="O223" s="7"/>
    </row>
    <row r="224" spans="1:21" x14ac:dyDescent="0.25">
      <c r="A224" s="1">
        <v>3.0789799690246582</v>
      </c>
      <c r="B224" s="1">
        <v>8.767120361328125</v>
      </c>
      <c r="C224" s="1">
        <v>18.48069953918457</v>
      </c>
      <c r="D224" s="1">
        <v>2581.31005859375</v>
      </c>
      <c r="E224" s="1">
        <v>-2856.889892578125</v>
      </c>
      <c r="F224" s="1">
        <v>27.451999664306641</v>
      </c>
      <c r="G224" s="2" t="s">
        <v>3</v>
      </c>
      <c r="H224" s="2" t="s">
        <v>4</v>
      </c>
      <c r="I224" s="2" t="s">
        <v>5</v>
      </c>
      <c r="J224" s="2">
        <v>6</v>
      </c>
      <c r="K224" s="2">
        <v>1</v>
      </c>
      <c r="L224" s="2" t="s">
        <v>7</v>
      </c>
      <c r="M224" s="2">
        <v>100000004</v>
      </c>
      <c r="N224" s="2">
        <v>800000129</v>
      </c>
      <c r="O224" s="7"/>
    </row>
    <row r="225" spans="1:21" x14ac:dyDescent="0.25">
      <c r="A225" s="1">
        <v>3.0789699554443359</v>
      </c>
      <c r="B225" s="1">
        <v>4.8539299964904785</v>
      </c>
      <c r="C225" s="1">
        <v>8.7710695266723633</v>
      </c>
      <c r="O225" s="7"/>
    </row>
    <row r="226" spans="1:21" x14ac:dyDescent="0.25">
      <c r="A226" s="1">
        <v>3.0789699554443359</v>
      </c>
      <c r="B226" s="1">
        <v>27.259799957275391</v>
      </c>
      <c r="C226" s="1">
        <v>48.317401885986328</v>
      </c>
      <c r="D226" s="1">
        <v>3047.110107421875</v>
      </c>
      <c r="E226" s="1">
        <v>-2593.72998046875</v>
      </c>
      <c r="F226" s="1">
        <v>27.649999618530273</v>
      </c>
      <c r="G226" s="2" t="s">
        <v>3</v>
      </c>
      <c r="H226" s="2" t="s">
        <v>4</v>
      </c>
      <c r="I226" s="2" t="s">
        <v>5</v>
      </c>
      <c r="J226" s="2">
        <v>0</v>
      </c>
      <c r="K226" s="2">
        <v>1</v>
      </c>
      <c r="L226" s="2" t="s">
        <v>6</v>
      </c>
      <c r="M226" s="2">
        <v>100000005</v>
      </c>
      <c r="N226" s="2">
        <v>800000137</v>
      </c>
      <c r="O226" s="7"/>
      <c r="Q226" s="9">
        <f>SQRT(POWER(D226-D227,2)+POWER(E226-E227,2)+POWER(F226-F227,2))</f>
        <v>7.9157190743815429</v>
      </c>
    </row>
    <row r="227" spans="1:21" x14ac:dyDescent="0.25">
      <c r="A227" s="1">
        <v>3.0789699554443359</v>
      </c>
      <c r="B227" s="1">
        <v>0</v>
      </c>
      <c r="C227" s="1">
        <v>0</v>
      </c>
      <c r="D227" s="1">
        <v>3047.389892578125</v>
      </c>
      <c r="E227" s="1">
        <v>-2585.820068359375</v>
      </c>
      <c r="F227" s="1">
        <v>27.766700744628906</v>
      </c>
      <c r="G227" s="2" t="s">
        <v>3</v>
      </c>
      <c r="H227" s="2" t="s">
        <v>4</v>
      </c>
      <c r="I227" s="2" t="s">
        <v>5</v>
      </c>
      <c r="J227" s="2">
        <v>0</v>
      </c>
      <c r="K227" s="2">
        <v>1</v>
      </c>
      <c r="L227" s="2" t="s">
        <v>7</v>
      </c>
      <c r="M227" s="2">
        <v>100000005</v>
      </c>
      <c r="N227" s="2">
        <v>800000139</v>
      </c>
      <c r="O227" s="7"/>
      <c r="Q227" s="9"/>
    </row>
    <row r="228" spans="1:21" x14ac:dyDescent="0.25">
      <c r="A228" s="1">
        <v>3.0789699554443359</v>
      </c>
      <c r="B228" s="1">
        <v>5.3091001510620117</v>
      </c>
      <c r="C228" s="1">
        <v>3.5076100826263428</v>
      </c>
      <c r="D228" s="1">
        <v>3059.0400390625</v>
      </c>
      <c r="E228" s="1">
        <v>-2575.3701171875</v>
      </c>
      <c r="F228" s="1">
        <v>26.83329963684082</v>
      </c>
      <c r="G228" s="2" t="s">
        <v>3</v>
      </c>
      <c r="H228" s="2" t="s">
        <v>4</v>
      </c>
      <c r="I228" s="2" t="s">
        <v>5</v>
      </c>
      <c r="J228" s="2">
        <v>1</v>
      </c>
      <c r="K228" s="2">
        <v>1</v>
      </c>
      <c r="L228" s="2" t="s">
        <v>7</v>
      </c>
      <c r="M228" s="2">
        <v>100000005</v>
      </c>
      <c r="N228" s="2">
        <v>800000141</v>
      </c>
      <c r="O228" s="7"/>
    </row>
    <row r="229" spans="1:21" x14ac:dyDescent="0.25">
      <c r="A229" s="1">
        <v>3.0789799690246582</v>
      </c>
      <c r="B229" s="1">
        <v>91.31719970703125</v>
      </c>
      <c r="C229" s="1">
        <v>79.139900207519531</v>
      </c>
      <c r="D229" s="1">
        <v>3100.159912109375</v>
      </c>
      <c r="E229" s="1">
        <v>-2556.10009765625</v>
      </c>
      <c r="F229" s="1">
        <v>28.233299255371094</v>
      </c>
      <c r="G229" s="2" t="s">
        <v>3</v>
      </c>
      <c r="H229" s="2" t="s">
        <v>4</v>
      </c>
      <c r="I229" s="2" t="s">
        <v>5</v>
      </c>
      <c r="J229" s="2">
        <v>2</v>
      </c>
      <c r="K229" s="2">
        <v>1</v>
      </c>
      <c r="L229" s="2" t="s">
        <v>7</v>
      </c>
      <c r="M229" s="2">
        <v>100000005</v>
      </c>
      <c r="N229" s="2">
        <v>800000148</v>
      </c>
      <c r="O229" s="7"/>
      <c r="T229" s="3">
        <f>SQRT(POWER(C229-C230,2)+POWER(D229-D230,2)+POWER(E229-E230,2))</f>
        <v>258.99969416063129</v>
      </c>
    </row>
    <row r="230" spans="1:21" x14ac:dyDescent="0.25">
      <c r="A230" s="1">
        <v>3.0789699554443359</v>
      </c>
      <c r="B230" s="1">
        <v>49.327800750732422</v>
      </c>
      <c r="C230" s="1">
        <v>90.390800476074219</v>
      </c>
      <c r="D230" s="1">
        <v>2911.6201171875</v>
      </c>
      <c r="E230" s="1">
        <v>-2378.8798828125</v>
      </c>
      <c r="F230" s="1">
        <v>29.720800399780273</v>
      </c>
      <c r="G230" s="2" t="s">
        <v>3</v>
      </c>
      <c r="H230" s="2" t="s">
        <v>4</v>
      </c>
      <c r="I230" s="2" t="s">
        <v>5</v>
      </c>
      <c r="J230" s="2">
        <v>2</v>
      </c>
      <c r="K230" s="2">
        <v>1</v>
      </c>
      <c r="L230" s="2" t="s">
        <v>7</v>
      </c>
      <c r="M230" s="2">
        <v>100000005</v>
      </c>
      <c r="N230" s="2">
        <v>800000154</v>
      </c>
      <c r="O230" s="7"/>
    </row>
    <row r="231" spans="1:21" x14ac:dyDescent="0.25">
      <c r="A231" s="1">
        <v>3.0789799690246582</v>
      </c>
      <c r="B231" s="1">
        <v>26.855600357055664</v>
      </c>
      <c r="C231" s="1">
        <v>8.1606998443603516</v>
      </c>
      <c r="D231" s="1">
        <v>3109.31005859375</v>
      </c>
      <c r="E231" s="1">
        <v>-2549.31005859375</v>
      </c>
      <c r="F231" s="1">
        <v>27.41670036315918</v>
      </c>
      <c r="G231" s="2" t="s">
        <v>3</v>
      </c>
      <c r="H231" s="2" t="s">
        <v>4</v>
      </c>
      <c r="I231" s="2" t="s">
        <v>5</v>
      </c>
      <c r="J231" s="2">
        <v>3</v>
      </c>
      <c r="K231" s="2">
        <v>1</v>
      </c>
      <c r="L231" s="2" t="s">
        <v>7</v>
      </c>
      <c r="M231" s="2">
        <v>100000005</v>
      </c>
      <c r="N231" s="2">
        <v>800000143</v>
      </c>
      <c r="O231" s="7"/>
    </row>
    <row r="232" spans="1:21" x14ac:dyDescent="0.25">
      <c r="A232" s="1">
        <v>3.0789699554443359</v>
      </c>
      <c r="B232" s="1">
        <v>78.102096557617188</v>
      </c>
      <c r="C232" s="1">
        <v>76.274299621582031</v>
      </c>
      <c r="D232" s="1">
        <v>3138.639892578125</v>
      </c>
      <c r="E232" s="1">
        <v>-2520.949951171875</v>
      </c>
      <c r="F232" s="1">
        <v>27.212499618530273</v>
      </c>
      <c r="G232" s="2" t="s">
        <v>3</v>
      </c>
      <c r="H232" s="2" t="s">
        <v>4</v>
      </c>
      <c r="I232" s="2" t="s">
        <v>5</v>
      </c>
      <c r="J232" s="2">
        <v>4</v>
      </c>
      <c r="K232" s="2">
        <v>1</v>
      </c>
      <c r="L232" s="2" t="s">
        <v>7</v>
      </c>
      <c r="M232" s="2">
        <v>100000005</v>
      </c>
      <c r="N232" s="2">
        <v>800000150</v>
      </c>
      <c r="O232" s="7"/>
    </row>
    <row r="233" spans="1:21" x14ac:dyDescent="0.25">
      <c r="A233" s="1">
        <v>3.0789699554443359</v>
      </c>
      <c r="B233" s="1">
        <v>0</v>
      </c>
      <c r="C233" s="1">
        <v>0</v>
      </c>
      <c r="D233" s="1">
        <v>3146.570068359375</v>
      </c>
      <c r="E233" s="1">
        <v>-2523.0400390625</v>
      </c>
      <c r="F233" s="1">
        <v>27.533300399780273</v>
      </c>
      <c r="G233" s="2" t="s">
        <v>3</v>
      </c>
      <c r="H233" s="2" t="s">
        <v>4</v>
      </c>
      <c r="I233" s="2" t="s">
        <v>5</v>
      </c>
      <c r="J233" s="2">
        <v>5</v>
      </c>
      <c r="K233" s="2">
        <v>1</v>
      </c>
      <c r="L233" s="2" t="s">
        <v>7</v>
      </c>
      <c r="M233" s="2">
        <v>100000005</v>
      </c>
      <c r="N233" s="2">
        <v>800000145</v>
      </c>
      <c r="O233" s="7"/>
      <c r="Q233" s="4" t="s">
        <v>21</v>
      </c>
      <c r="R233" s="4" t="s">
        <v>21</v>
      </c>
      <c r="S233" s="4" t="s">
        <v>21</v>
      </c>
      <c r="T233" s="4" t="s">
        <v>21</v>
      </c>
      <c r="U233" s="4"/>
    </row>
    <row r="234" spans="1:21" x14ac:dyDescent="0.25">
      <c r="A234" s="1">
        <v>3.0789699554443359</v>
      </c>
      <c r="B234" s="1">
        <v>7.097599983215332</v>
      </c>
      <c r="C234" s="1">
        <v>4.7908902168273926</v>
      </c>
      <c r="Q234" s="4">
        <f>SUM(Q2:Q227)/COUNT(Q226,Q215,Q205,Q188,Q183,Q170,Q165,Q160,Q155,Q151,Q146,Q140,Q132,Q127,Q119,Q116,Q109,Q106,Q99,Q96,Q91,Q88,Q83,Q80,Q77,Q74,Q63,Q58,Q54,Q51,Q43,Q39,Q34,Q31,Q27,Q22,Q18,Q15,Q11,Q5,Q2)</f>
        <v>33.017281784682638</v>
      </c>
      <c r="R234" s="4">
        <f>AVERAGE(R120:R206)</f>
        <v>73.994447474136805</v>
      </c>
      <c r="S234" s="4">
        <f>AVERAGE(S13:S99)</f>
        <v>107.86915222627029</v>
      </c>
      <c r="T234" s="4">
        <f>AVERAGE(T143:T229)</f>
        <v>201.03550614108019</v>
      </c>
      <c r="U234" s="4"/>
    </row>
    <row r="235" spans="1:21" x14ac:dyDescent="0.25">
      <c r="A235" s="1">
        <v>3.0789799690246582</v>
      </c>
      <c r="B235" s="1">
        <v>10.576700210571289</v>
      </c>
      <c r="C235" s="1">
        <v>23.44420051574707</v>
      </c>
      <c r="Q235" s="5" t="s">
        <v>27</v>
      </c>
      <c r="R235" s="5" t="s">
        <v>27</v>
      </c>
      <c r="S235" s="5" t="s">
        <v>27</v>
      </c>
      <c r="T235" s="5" t="s">
        <v>27</v>
      </c>
      <c r="U235" s="5"/>
    </row>
    <row r="236" spans="1:21" x14ac:dyDescent="0.25">
      <c r="A236" s="1">
        <v>3.0789699554443359</v>
      </c>
      <c r="B236" s="1">
        <v>6.496610164642334</v>
      </c>
      <c r="C236" s="1">
        <v>20.740200042724609</v>
      </c>
      <c r="Q236" s="4">
        <f>_xlfn.STDEV.P(Q2:Q218)</f>
        <v>39.777540055392514</v>
      </c>
      <c r="R236" s="4">
        <f>_xlfn.STDEV.P(R13:R229)</f>
        <v>65.851527536833217</v>
      </c>
      <c r="S236" s="4">
        <f>_xlfn.STDEV.P(S13:S229)</f>
        <v>51.42357674829784</v>
      </c>
      <c r="T236" s="4">
        <f>_xlfn.STDEV.P(T13:T229)</f>
        <v>57.964188019551159</v>
      </c>
      <c r="U236" s="4"/>
    </row>
    <row r="237" spans="1:21" x14ac:dyDescent="0.25">
      <c r="A237" s="1">
        <v>3.0789699554443359</v>
      </c>
      <c r="B237" s="1">
        <v>52.780601501464844</v>
      </c>
      <c r="C237" s="1">
        <v>24.863800048828125</v>
      </c>
      <c r="Q237" s="4" t="s">
        <v>22</v>
      </c>
      <c r="R237" s="4" t="s">
        <v>22</v>
      </c>
      <c r="S237" s="4" t="s">
        <v>22</v>
      </c>
      <c r="T237" s="4" t="s">
        <v>22</v>
      </c>
      <c r="U237" s="4"/>
    </row>
    <row r="238" spans="1:21" x14ac:dyDescent="0.25">
      <c r="A238" s="1">
        <v>3.0789699554443359</v>
      </c>
      <c r="B238" s="1">
        <v>33.756198883056641</v>
      </c>
      <c r="C238" s="1">
        <v>59.492500305175781</v>
      </c>
      <c r="Q238" s="4">
        <f>MEDIAN(Q2:Q227)</f>
        <v>16.655805943825467</v>
      </c>
      <c r="R238" s="4">
        <f>MEDIAN(R44:R206)</f>
        <v>98.603440460262959</v>
      </c>
      <c r="S238" s="4">
        <f>MEDIAN(S60:S222)</f>
        <v>155.03508181850805</v>
      </c>
      <c r="T238" s="4">
        <f>MEDIAN(T69:T231)</f>
        <v>201.03550614108019</v>
      </c>
      <c r="U238" s="4"/>
    </row>
    <row r="239" spans="1:21" x14ac:dyDescent="0.25">
      <c r="A239" s="1">
        <v>3.0789699554443359</v>
      </c>
      <c r="B239" s="1">
        <v>77.256797790527344</v>
      </c>
      <c r="C239" s="1">
        <v>68.907501220703125</v>
      </c>
      <c r="Q239" s="5" t="s">
        <v>28</v>
      </c>
      <c r="R239" s="5" t="s">
        <v>28</v>
      </c>
      <c r="S239" s="5" t="s">
        <v>28</v>
      </c>
      <c r="T239" s="5" t="s">
        <v>28</v>
      </c>
      <c r="U239" s="5"/>
    </row>
    <row r="240" spans="1:21" x14ac:dyDescent="0.25">
      <c r="A240" s="1">
        <v>3.0789699554443359</v>
      </c>
      <c r="B240" s="1">
        <v>0</v>
      </c>
      <c r="C240" s="1">
        <v>0</v>
      </c>
      <c r="Q240" s="5">
        <f>COUNT(Q2:Q232)</f>
        <v>41</v>
      </c>
      <c r="R240" s="5">
        <f>COUNT(R2:R232)</f>
        <v>6</v>
      </c>
      <c r="S240" s="5">
        <f>COUNT(S2:S232)</f>
        <v>3</v>
      </c>
      <c r="T240" s="5">
        <f>COUNT(T2:T232)</f>
        <v>2</v>
      </c>
      <c r="U240" s="5"/>
    </row>
    <row r="241" spans="1:20" x14ac:dyDescent="0.25">
      <c r="A241" s="1">
        <v>3.0789699554443359</v>
      </c>
      <c r="B241" s="1">
        <v>0</v>
      </c>
      <c r="C241" s="1">
        <v>0</v>
      </c>
    </row>
    <row r="242" spans="1:20" x14ac:dyDescent="0.25">
      <c r="A242" s="1">
        <v>3.0789699554443359</v>
      </c>
      <c r="B242" s="1">
        <v>20.847600936889648</v>
      </c>
      <c r="C242" s="1">
        <v>7.1925997734069824</v>
      </c>
    </row>
    <row r="243" spans="1:20" x14ac:dyDescent="0.25">
      <c r="A243" s="1">
        <v>3.0789699554443359</v>
      </c>
      <c r="B243" s="1">
        <v>3.0367999076843262</v>
      </c>
      <c r="C243" s="1">
        <v>25.021999359130859</v>
      </c>
      <c r="Q243" t="s">
        <v>29</v>
      </c>
    </row>
    <row r="244" spans="1:20" x14ac:dyDescent="0.25">
      <c r="A244" s="1">
        <v>3.0789699554443359</v>
      </c>
      <c r="B244" s="1">
        <v>67.124603271484375</v>
      </c>
      <c r="C244" s="1">
        <v>39.561798095703125</v>
      </c>
      <c r="P244" t="s">
        <v>30</v>
      </c>
      <c r="Q244">
        <f>MIN(Q2:Q232)</f>
        <v>1.2143099406145133</v>
      </c>
      <c r="R244">
        <f>MIN(R2:R232)</f>
        <v>19.481071521156316</v>
      </c>
      <c r="S244">
        <f>MIN(S2:S232)</f>
        <v>51.079762986006919</v>
      </c>
      <c r="T244">
        <f>MIN(T2:T232)</f>
        <v>143.07131812152912</v>
      </c>
    </row>
    <row r="245" spans="1:20" x14ac:dyDescent="0.25">
      <c r="A245" s="1">
        <v>3.0789799690246582</v>
      </c>
      <c r="B245" s="1">
        <v>93.594497680664063</v>
      </c>
      <c r="C245" s="1">
        <v>16.304399490356445</v>
      </c>
      <c r="P245" t="s">
        <v>31</v>
      </c>
      <c r="Q245">
        <f>_xlfn.QUARTILE.INC(Q2:Q232,1)</f>
        <v>6.7449701396635691</v>
      </c>
      <c r="R245">
        <f>_xlfn.QUARTILE.INC(R2:R232,1)</f>
        <v>31.489792045292788</v>
      </c>
      <c r="S245">
        <f>_xlfn.QUARTILE.INC(S2:S232,1)</f>
        <v>103.05742240225749</v>
      </c>
      <c r="T245">
        <f>_xlfn.QUARTILE.INC(T2:T232,1)</f>
        <v>172.05341213130467</v>
      </c>
    </row>
    <row r="246" spans="1:20" x14ac:dyDescent="0.25">
      <c r="A246" s="1">
        <v>3.0789799690246582</v>
      </c>
      <c r="B246" s="1">
        <v>0</v>
      </c>
      <c r="C246" s="1">
        <v>0</v>
      </c>
      <c r="P246" t="s">
        <v>32</v>
      </c>
      <c r="Q246">
        <f>Q238</f>
        <v>16.655805943825467</v>
      </c>
      <c r="R246">
        <f>R238</f>
        <v>98.603440460262959</v>
      </c>
      <c r="S246">
        <f>S238</f>
        <v>155.03508181850805</v>
      </c>
      <c r="T246">
        <f>T238</f>
        <v>201.03550614108019</v>
      </c>
    </row>
    <row r="247" spans="1:20" x14ac:dyDescent="0.25">
      <c r="A247" s="1">
        <v>3.0789799690246582</v>
      </c>
      <c r="B247" s="1">
        <v>2.2015800476074219</v>
      </c>
      <c r="C247" s="1">
        <v>6.3758401870727539</v>
      </c>
      <c r="P247" t="s">
        <v>33</v>
      </c>
      <c r="Q247">
        <f>_xlfn.QUARTILE.INC(Q2:Q232,3)</f>
        <v>42.001775556523199</v>
      </c>
      <c r="R247">
        <f>_xlfn.QUARTILE.INC(R2:R232,3)</f>
        <v>132.77514188159</v>
      </c>
      <c r="S247">
        <f>_xlfn.QUARTILE.INC(S2:S232,3)</f>
        <v>159.84681164252083</v>
      </c>
      <c r="T247">
        <f>_xlfn.QUARTILE.INC(T2:T232,3)</f>
        <v>230.01760015085574</v>
      </c>
    </row>
    <row r="248" spans="1:20" x14ac:dyDescent="0.25">
      <c r="A248" s="1">
        <v>3.0789799690246582</v>
      </c>
      <c r="B248" s="1">
        <v>1.5372200012207031</v>
      </c>
      <c r="C248" s="1">
        <v>19.210800170898438</v>
      </c>
      <c r="P248" t="s">
        <v>34</v>
      </c>
      <c r="Q248">
        <f>MAX(Q2:Q232)</f>
        <v>182.24074591182355</v>
      </c>
      <c r="R248">
        <f>MAX(R2:R232)</f>
        <v>199.84478830860368</v>
      </c>
      <c r="S248">
        <f>MAX(S2:S232)</f>
        <v>164.65854146653365</v>
      </c>
      <c r="T248">
        <f>MAX(T2:T232)</f>
        <v>258.99969416063129</v>
      </c>
    </row>
    <row r="249" spans="1:20" x14ac:dyDescent="0.25">
      <c r="A249" s="1">
        <v>3.0789699554443359</v>
      </c>
      <c r="B249" s="1">
        <v>64.992897033691406</v>
      </c>
      <c r="C249" s="1">
        <v>58.335601806640625</v>
      </c>
      <c r="R249" s="5">
        <v>1</v>
      </c>
      <c r="S249" s="5">
        <v>2</v>
      </c>
      <c r="T249" s="5">
        <v>3</v>
      </c>
    </row>
    <row r="250" spans="1:20" x14ac:dyDescent="0.25">
      <c r="A250" s="1">
        <v>3.0789699554443359</v>
      </c>
      <c r="B250" s="1">
        <v>54.720500946044922</v>
      </c>
      <c r="C250" s="1">
        <v>25.958099365234375</v>
      </c>
      <c r="R250" s="5" t="s">
        <v>39</v>
      </c>
      <c r="S250" s="5" t="s">
        <v>40</v>
      </c>
      <c r="T250" s="5" t="s">
        <v>41</v>
      </c>
    </row>
    <row r="251" spans="1:20" x14ac:dyDescent="0.25">
      <c r="A251" s="1">
        <v>3.0789699554443359</v>
      </c>
      <c r="B251" s="1">
        <v>0</v>
      </c>
      <c r="C251" s="1">
        <v>0</v>
      </c>
      <c r="P251" t="s">
        <v>30</v>
      </c>
      <c r="Q251">
        <f>MIN(Q2:Q232)</f>
        <v>1.2143099406145133</v>
      </c>
      <c r="R251">
        <f>MIN(R1:R231)</f>
        <v>19.481071521156316</v>
      </c>
      <c r="S251">
        <f>MIN(S2:S232)</f>
        <v>51.079762986006919</v>
      </c>
      <c r="T251">
        <f>MIN(T2:T232)</f>
        <v>143.07131812152912</v>
      </c>
    </row>
    <row r="252" spans="1:20" x14ac:dyDescent="0.25">
      <c r="A252" s="1">
        <v>3.0789699554443359</v>
      </c>
      <c r="B252" s="1">
        <v>0</v>
      </c>
      <c r="C252" s="1">
        <v>0</v>
      </c>
      <c r="P252" t="s">
        <v>35</v>
      </c>
      <c r="Q252">
        <f t="shared" ref="Q252:T255" si="0">Q245-Q244</f>
        <v>5.5306601990490556</v>
      </c>
      <c r="R252">
        <f t="shared" si="0"/>
        <v>12.008720524136471</v>
      </c>
      <c r="S252">
        <f t="shared" si="0"/>
        <v>51.977659416250567</v>
      </c>
      <c r="T252">
        <f t="shared" si="0"/>
        <v>28.982094009775551</v>
      </c>
    </row>
    <row r="253" spans="1:20" x14ac:dyDescent="0.25">
      <c r="A253" s="1">
        <v>3.0789699554443359</v>
      </c>
      <c r="B253" s="1">
        <v>0</v>
      </c>
      <c r="C253" s="1">
        <v>0</v>
      </c>
      <c r="P253" t="s">
        <v>36</v>
      </c>
      <c r="Q253">
        <f t="shared" si="0"/>
        <v>9.9108358041618985</v>
      </c>
      <c r="R253">
        <f t="shared" si="0"/>
        <v>67.113648414970172</v>
      </c>
      <c r="S253">
        <f t="shared" si="0"/>
        <v>51.97765941625056</v>
      </c>
      <c r="T253">
        <f t="shared" si="0"/>
        <v>28.982094009775523</v>
      </c>
    </row>
    <row r="254" spans="1:20" x14ac:dyDescent="0.25">
      <c r="A254" s="1">
        <v>3.0789799690246582</v>
      </c>
      <c r="B254" s="1">
        <v>45.999599456787109</v>
      </c>
      <c r="C254" s="1">
        <v>54.642501831054688</v>
      </c>
      <c r="P254" t="s">
        <v>37</v>
      </c>
      <c r="Q254">
        <f t="shared" si="0"/>
        <v>25.345969612697733</v>
      </c>
      <c r="R254">
        <f t="shared" si="0"/>
        <v>34.171701421327043</v>
      </c>
      <c r="S254">
        <f t="shared" si="0"/>
        <v>4.8117298240127866</v>
      </c>
      <c r="T254">
        <f t="shared" si="0"/>
        <v>28.982094009775551</v>
      </c>
    </row>
    <row r="255" spans="1:20" x14ac:dyDescent="0.25">
      <c r="A255" s="1">
        <v>3.0789799690246582</v>
      </c>
      <c r="B255" s="1">
        <v>30.680299758911133</v>
      </c>
      <c r="C255" s="1">
        <v>11.803199768066406</v>
      </c>
      <c r="P255" t="s">
        <v>38</v>
      </c>
      <c r="Q255">
        <f t="shared" si="0"/>
        <v>140.23897035530035</v>
      </c>
      <c r="R255">
        <f t="shared" si="0"/>
        <v>67.06964642701368</v>
      </c>
      <c r="S255">
        <f t="shared" si="0"/>
        <v>4.811729824012815</v>
      </c>
      <c r="T255">
        <f t="shared" si="0"/>
        <v>28.982094009775551</v>
      </c>
    </row>
    <row r="256" spans="1:20" x14ac:dyDescent="0.25">
      <c r="A256" s="1">
        <v>3.0789699554443359</v>
      </c>
      <c r="B256" s="1">
        <v>63.121601104736328</v>
      </c>
      <c r="C256" s="1">
        <v>65.299598693847656</v>
      </c>
    </row>
    <row r="257" spans="1:3" x14ac:dyDescent="0.25">
      <c r="A257" s="1">
        <v>3.0789699554443359</v>
      </c>
      <c r="B257" s="1">
        <v>0</v>
      </c>
      <c r="C257" s="1">
        <v>0</v>
      </c>
    </row>
    <row r="258" spans="1:3" x14ac:dyDescent="0.25">
      <c r="A258" s="1">
        <v>3.0789699554443359</v>
      </c>
      <c r="B258" s="1">
        <v>29.195999145507813</v>
      </c>
      <c r="C258" s="1">
        <v>36.663898468017578</v>
      </c>
    </row>
    <row r="259" spans="1:3" x14ac:dyDescent="0.25">
      <c r="A259" s="1">
        <v>3.0789699554443359</v>
      </c>
      <c r="B259" s="1">
        <v>86.793296813964844</v>
      </c>
      <c r="C259" s="1">
        <v>97.157302856445313</v>
      </c>
    </row>
    <row r="260" spans="1:3" x14ac:dyDescent="0.25">
      <c r="A260" s="1">
        <v>3.0789799690246582</v>
      </c>
      <c r="B260" s="1">
        <v>64.721199035644531</v>
      </c>
      <c r="C260" s="1">
        <v>70.46600341796875</v>
      </c>
    </row>
    <row r="261" spans="1:3" x14ac:dyDescent="0.25">
      <c r="A261" s="1">
        <v>3.0789799690246582</v>
      </c>
      <c r="B261" s="1">
        <v>0</v>
      </c>
      <c r="C261" s="1">
        <v>0</v>
      </c>
    </row>
    <row r="262" spans="1:3" x14ac:dyDescent="0.25">
      <c r="A262" s="1">
        <v>1.5316499471664429</v>
      </c>
      <c r="B262" s="1">
        <v>0</v>
      </c>
      <c r="C262" s="1">
        <v>0</v>
      </c>
    </row>
    <row r="263" spans="1:3" x14ac:dyDescent="0.25">
      <c r="A263" s="1">
        <v>1.5316499471664429</v>
      </c>
      <c r="B263" s="1">
        <v>13.504400253295898</v>
      </c>
      <c r="C263" s="1">
        <v>29.471700668334961</v>
      </c>
    </row>
    <row r="264" spans="1:3" x14ac:dyDescent="0.25">
      <c r="A264" s="1">
        <v>1.5316499471664429</v>
      </c>
      <c r="B264" s="1">
        <v>51.842399597167969</v>
      </c>
      <c r="C264" s="1">
        <v>24.341299057006836</v>
      </c>
    </row>
    <row r="265" spans="1:3" x14ac:dyDescent="0.25">
      <c r="A265" s="1">
        <v>1.5316499471664429</v>
      </c>
      <c r="B265" s="1">
        <v>21.018400192260742</v>
      </c>
      <c r="C265" s="1">
        <v>26.882299423217773</v>
      </c>
    </row>
    <row r="266" spans="1:3" x14ac:dyDescent="0.25">
      <c r="A266" s="1">
        <v>1.5316499471664429</v>
      </c>
      <c r="B266" s="1">
        <v>78.432701110839844</v>
      </c>
      <c r="C266" s="1">
        <v>3.0309898853302002</v>
      </c>
    </row>
    <row r="267" spans="1:3" x14ac:dyDescent="0.25">
      <c r="A267" s="1">
        <v>1.5316499471664429</v>
      </c>
      <c r="B267" s="1">
        <v>48.630699157714844</v>
      </c>
      <c r="C267" s="1">
        <v>60.569000244140625</v>
      </c>
    </row>
    <row r="268" spans="1:3" x14ac:dyDescent="0.25">
      <c r="A268" s="1">
        <v>1.5316499471664429</v>
      </c>
      <c r="B268" s="1">
        <v>81.255401611328125</v>
      </c>
      <c r="C268" s="1">
        <v>88.722198486328125</v>
      </c>
    </row>
    <row r="269" spans="1:3" x14ac:dyDescent="0.25">
      <c r="A269" s="1">
        <v>1.5316499471664429</v>
      </c>
      <c r="B269" s="1">
        <v>0</v>
      </c>
      <c r="C269" s="1">
        <v>0</v>
      </c>
    </row>
    <row r="270" spans="1:3" x14ac:dyDescent="0.25">
      <c r="A270" s="1">
        <v>1.5316499471664429</v>
      </c>
      <c r="B270" s="1">
        <v>30.072299957275391</v>
      </c>
      <c r="C270" s="1">
        <v>17.271900177001953</v>
      </c>
    </row>
    <row r="271" spans="1:3" x14ac:dyDescent="0.25">
      <c r="A271" s="1">
        <v>1.5316499471664429</v>
      </c>
      <c r="B271" s="1">
        <v>21.489299774169922</v>
      </c>
      <c r="C271" s="1">
        <v>19.702699661254883</v>
      </c>
    </row>
    <row r="272" spans="1:3" x14ac:dyDescent="0.25">
      <c r="A272" s="1">
        <v>1.5316499471664429</v>
      </c>
      <c r="B272" s="1">
        <v>96.505401611328125</v>
      </c>
      <c r="C272" s="1">
        <v>90.719703674316406</v>
      </c>
    </row>
    <row r="273" spans="1:3" x14ac:dyDescent="0.25">
      <c r="A273" s="1">
        <v>1.5316499471664429</v>
      </c>
      <c r="B273" s="1">
        <v>95.465599060058594</v>
      </c>
      <c r="C273" s="1">
        <v>113.00700378417969</v>
      </c>
    </row>
    <row r="274" spans="1:3" x14ac:dyDescent="0.25">
      <c r="A274" s="1">
        <v>1.5316499471664429</v>
      </c>
      <c r="B274" s="1">
        <v>0</v>
      </c>
      <c r="C274" s="1">
        <v>0</v>
      </c>
    </row>
    <row r="275" spans="1:3" x14ac:dyDescent="0.25">
      <c r="A275" s="1">
        <v>2.4667398929595947</v>
      </c>
      <c r="B275" s="1">
        <v>0</v>
      </c>
      <c r="C275" s="1">
        <v>0</v>
      </c>
    </row>
    <row r="276" spans="1:3" x14ac:dyDescent="0.25">
      <c r="A276" s="1">
        <v>2.4667398929595947</v>
      </c>
      <c r="B276" s="1">
        <v>29.359199523925781</v>
      </c>
      <c r="C276" s="1">
        <v>23.589799880981445</v>
      </c>
    </row>
    <row r="277" spans="1:3" x14ac:dyDescent="0.25">
      <c r="A277" s="1">
        <v>2.4667398929595947</v>
      </c>
      <c r="B277" s="1">
        <v>106.8489990234375</v>
      </c>
      <c r="C277" s="1">
        <v>61.104000091552734</v>
      </c>
    </row>
    <row r="278" spans="1:3" x14ac:dyDescent="0.25">
      <c r="A278" s="1">
        <v>2.4667398929595947</v>
      </c>
      <c r="B278" s="1">
        <v>0</v>
      </c>
      <c r="C278" s="1">
        <v>0</v>
      </c>
    </row>
    <row r="279" spans="1:3" x14ac:dyDescent="0.25">
      <c r="A279" s="1">
        <v>3.0789799690246582</v>
      </c>
      <c r="B279" s="1">
        <v>0</v>
      </c>
      <c r="C279" s="1">
        <v>0</v>
      </c>
    </row>
    <row r="280" spans="1:3" x14ac:dyDescent="0.25">
      <c r="A280" s="1">
        <v>3.0789699554443359</v>
      </c>
      <c r="B280" s="1">
        <v>51.371498107910156</v>
      </c>
      <c r="C280" s="1">
        <v>5.8583202362060547</v>
      </c>
    </row>
    <row r="281" spans="1:3" x14ac:dyDescent="0.25">
      <c r="A281" s="1">
        <v>3.0789799690246582</v>
      </c>
      <c r="B281" s="1">
        <v>29.453300476074219</v>
      </c>
      <c r="C281" s="1">
        <v>16.041299819946289</v>
      </c>
    </row>
    <row r="282" spans="1:3" x14ac:dyDescent="0.25">
      <c r="A282" s="1">
        <v>3.0789799690246582</v>
      </c>
      <c r="B282" s="1">
        <v>79.66290283203125</v>
      </c>
      <c r="C282" s="1">
        <v>87.027297973632813</v>
      </c>
    </row>
    <row r="283" spans="1:3" x14ac:dyDescent="0.25">
      <c r="A283" s="1">
        <v>3.0789699554443359</v>
      </c>
      <c r="B283" s="1">
        <v>62.304798126220703</v>
      </c>
      <c r="C283" s="1">
        <v>105.87400054931641</v>
      </c>
    </row>
    <row r="284" spans="1:3" x14ac:dyDescent="0.25">
      <c r="A284" s="1">
        <v>3.0789799690246582</v>
      </c>
      <c r="B284" s="1">
        <v>0</v>
      </c>
      <c r="C284" s="1">
        <v>0</v>
      </c>
    </row>
    <row r="285" spans="1:3" x14ac:dyDescent="0.25">
      <c r="A285" s="1">
        <v>3.0789799690246582</v>
      </c>
      <c r="B285" s="1">
        <v>0</v>
      </c>
      <c r="C285" s="1">
        <v>0</v>
      </c>
    </row>
    <row r="286" spans="1:3" x14ac:dyDescent="0.25">
      <c r="A286" s="1">
        <v>3.0789699554443359</v>
      </c>
      <c r="B286" s="1">
        <v>0</v>
      </c>
      <c r="C286" s="1">
        <v>0</v>
      </c>
    </row>
    <row r="287" spans="1:3" x14ac:dyDescent="0.25">
      <c r="A287" s="1">
        <v>3.0789699554443359</v>
      </c>
      <c r="B287" s="1">
        <v>0</v>
      </c>
      <c r="C287" s="1">
        <v>0</v>
      </c>
    </row>
    <row r="288" spans="1:3" x14ac:dyDescent="0.25">
      <c r="A288" s="1">
        <v>3.0789699554443359</v>
      </c>
      <c r="B288" s="1">
        <v>0</v>
      </c>
      <c r="C288" s="1">
        <v>0</v>
      </c>
    </row>
    <row r="290" spans="1:3" x14ac:dyDescent="0.25">
      <c r="A290" s="1">
        <v>4.1197299957275391</v>
      </c>
      <c r="B290" s="1">
        <v>0</v>
      </c>
      <c r="C290" s="1">
        <v>0</v>
      </c>
    </row>
    <row r="291" spans="1:3" x14ac:dyDescent="0.25">
      <c r="A291" s="1">
        <v>4.2676200866699219</v>
      </c>
      <c r="B291" s="1">
        <v>8.7170400619506836</v>
      </c>
      <c r="C291" s="1">
        <v>16.633399963378906</v>
      </c>
    </row>
    <row r="292" spans="1:3" x14ac:dyDescent="0.25">
      <c r="A292" s="1">
        <v>4.2676200866699219</v>
      </c>
      <c r="B292" s="1">
        <v>4.01239013671875</v>
      </c>
      <c r="C292" s="1">
        <v>3.7039101123809814</v>
      </c>
    </row>
    <row r="293" spans="1:3" x14ac:dyDescent="0.25">
      <c r="A293" s="1">
        <v>2.3148601055145264</v>
      </c>
      <c r="B293" s="1">
        <v>7.3050599098205566</v>
      </c>
      <c r="C293" s="1">
        <v>18.508600234985352</v>
      </c>
    </row>
    <row r="294" spans="1:3" x14ac:dyDescent="0.25">
      <c r="A294" s="1">
        <v>1.6453499794006348</v>
      </c>
      <c r="B294" s="1">
        <v>18.799999237060547</v>
      </c>
      <c r="C294" s="1">
        <v>3.2850899696350098</v>
      </c>
    </row>
    <row r="295" spans="1:3" x14ac:dyDescent="0.25">
      <c r="A295" s="1">
        <v>1.6453499794006348</v>
      </c>
      <c r="B295" s="1">
        <v>27.345699310302734</v>
      </c>
      <c r="C295" s="1">
        <v>0.91214501857757568</v>
      </c>
    </row>
    <row r="296" spans="1:3" x14ac:dyDescent="0.25">
      <c r="A296" s="1">
        <v>1.6453499794006348</v>
      </c>
      <c r="B296" s="1">
        <v>30.303600311279297</v>
      </c>
      <c r="C296" s="1">
        <v>8.5930204391479492</v>
      </c>
    </row>
    <row r="297" spans="1:3" x14ac:dyDescent="0.25">
      <c r="A297" s="1">
        <v>1.6453499794006348</v>
      </c>
      <c r="B297" s="1">
        <v>13.440400123596191</v>
      </c>
      <c r="C297" s="1">
        <v>22.037200927734375</v>
      </c>
    </row>
    <row r="298" spans="1:3" x14ac:dyDescent="0.25">
      <c r="A298" s="1">
        <v>1.6453499794006348</v>
      </c>
      <c r="B298" s="1">
        <v>17.116600036621094</v>
      </c>
      <c r="C298" s="1">
        <v>12.757399559020996</v>
      </c>
    </row>
    <row r="299" spans="1:3" x14ac:dyDescent="0.25">
      <c r="A299" s="1">
        <v>1.6453499794006348</v>
      </c>
      <c r="B299" s="1">
        <v>9.5604896545410156</v>
      </c>
      <c r="C299" s="1">
        <v>30.199100494384766</v>
      </c>
    </row>
    <row r="300" spans="1:3" x14ac:dyDescent="0.25">
      <c r="A300" s="1">
        <v>1.6453499794006348</v>
      </c>
      <c r="B300" s="1">
        <v>37.117099761962891</v>
      </c>
      <c r="C300" s="1">
        <v>71.112197875976563</v>
      </c>
    </row>
    <row r="301" spans="1:3" x14ac:dyDescent="0.25">
      <c r="A301" s="1">
        <v>1.6453499794006348</v>
      </c>
      <c r="B301" s="1">
        <v>56.760799407958984</v>
      </c>
      <c r="C301" s="1">
        <v>53.831001281738281</v>
      </c>
    </row>
    <row r="302" spans="1:3" x14ac:dyDescent="0.25">
      <c r="A302" s="1">
        <v>1.8124099969863892</v>
      </c>
      <c r="B302" s="1">
        <v>0</v>
      </c>
      <c r="C302" s="1">
        <v>0</v>
      </c>
    </row>
    <row r="303" spans="1:3" x14ac:dyDescent="0.25">
      <c r="A303" s="1">
        <v>1.6453499794006348</v>
      </c>
      <c r="B303" s="1">
        <v>18.312400817871094</v>
      </c>
      <c r="C303" s="1">
        <v>11.301400184631348</v>
      </c>
    </row>
    <row r="304" spans="1:3" x14ac:dyDescent="0.25">
      <c r="A304" s="1">
        <v>1.6453499794006348</v>
      </c>
      <c r="B304" s="1">
        <v>57.525699615478516</v>
      </c>
      <c r="C304" s="1">
        <v>77.6676025390625</v>
      </c>
    </row>
    <row r="305" spans="1:3" x14ac:dyDescent="0.25">
      <c r="A305" s="1">
        <v>1.6582200527191162</v>
      </c>
      <c r="B305" s="1">
        <v>77.396697998046875</v>
      </c>
      <c r="C305" s="1">
        <v>70.72540283203125</v>
      </c>
    </row>
    <row r="306" spans="1:3" x14ac:dyDescent="0.25">
      <c r="A306" s="1">
        <v>1.7561800479888916</v>
      </c>
      <c r="B306" s="1">
        <v>125.33699798583984</v>
      </c>
      <c r="C306" s="1">
        <v>74.612602233886719</v>
      </c>
    </row>
    <row r="307" spans="1:3" x14ac:dyDescent="0.25">
      <c r="A307" s="1">
        <v>1.6453499794006348</v>
      </c>
      <c r="B307" s="1">
        <v>13.987400054931641</v>
      </c>
      <c r="C307" s="1">
        <v>7.4438900947570801</v>
      </c>
    </row>
    <row r="308" spans="1:3" x14ac:dyDescent="0.25">
      <c r="A308" s="1">
        <v>1.6453499794006348</v>
      </c>
      <c r="B308" s="1">
        <v>92.995597839355469</v>
      </c>
      <c r="C308" s="1">
        <v>11.499600410461426</v>
      </c>
    </row>
    <row r="309" spans="1:3" x14ac:dyDescent="0.25">
      <c r="A309" s="1">
        <v>1.6453499794006348</v>
      </c>
      <c r="B309" s="1">
        <v>99.964302062988281</v>
      </c>
      <c r="C309" s="1">
        <v>126.21600341796875</v>
      </c>
    </row>
    <row r="310" spans="1:3" x14ac:dyDescent="0.25">
      <c r="A310" s="1">
        <v>1.6453499794006348</v>
      </c>
      <c r="B310" s="1">
        <v>64.36419677734375</v>
      </c>
      <c r="C310" s="1">
        <v>64.533699035644531</v>
      </c>
    </row>
    <row r="311" spans="1:3" x14ac:dyDescent="0.25">
      <c r="A311" s="1">
        <v>1.6894999742507935</v>
      </c>
      <c r="B311" s="1">
        <v>40.207901000976563</v>
      </c>
      <c r="C311" s="1">
        <v>83.475799560546875</v>
      </c>
    </row>
    <row r="312" spans="1:3" x14ac:dyDescent="0.25">
      <c r="A312" s="1">
        <v>1.6453499794006348</v>
      </c>
      <c r="B312" s="1">
        <v>125.73300170898438</v>
      </c>
      <c r="C312" s="1">
        <v>33.949699401855469</v>
      </c>
    </row>
    <row r="313" spans="1:3" x14ac:dyDescent="0.25">
      <c r="A313" s="1">
        <v>1.6453499794006348</v>
      </c>
      <c r="B313" s="1">
        <v>2.2423601150512695</v>
      </c>
      <c r="C313" s="1">
        <v>0.36045199632644653</v>
      </c>
    </row>
    <row r="314" spans="1:3" x14ac:dyDescent="0.25">
      <c r="A314" s="1">
        <v>1.6453499794006348</v>
      </c>
      <c r="B314" s="1">
        <v>18.617000579833984</v>
      </c>
      <c r="C314" s="1">
        <v>3.8844900131225586</v>
      </c>
    </row>
    <row r="315" spans="1:3" x14ac:dyDescent="0.25">
      <c r="A315" s="1">
        <v>1.6453499794006348</v>
      </c>
      <c r="B315" s="1">
        <v>24.372299194335938</v>
      </c>
      <c r="C315" s="1">
        <v>59.282299041748047</v>
      </c>
    </row>
    <row r="316" spans="1:3" x14ac:dyDescent="0.25">
      <c r="A316" s="1">
        <v>1.6453499794006348</v>
      </c>
      <c r="B316" s="1">
        <v>94.2698974609375</v>
      </c>
      <c r="C316" s="1">
        <v>63.115001678466797</v>
      </c>
    </row>
    <row r="317" spans="1:3" x14ac:dyDescent="0.25">
      <c r="A317" s="1">
        <v>1.6453499794006348</v>
      </c>
      <c r="B317" s="1">
        <v>106.31300354003906</v>
      </c>
      <c r="C317" s="1">
        <v>77.60870361328125</v>
      </c>
    </row>
    <row r="318" spans="1:3" x14ac:dyDescent="0.25">
      <c r="A318" s="1">
        <v>1.6453499794006348</v>
      </c>
      <c r="B318" s="1">
        <v>44.948799133300781</v>
      </c>
      <c r="C318" s="1">
        <v>22.234800338745117</v>
      </c>
    </row>
    <row r="319" spans="1:3" x14ac:dyDescent="0.25">
      <c r="A319" s="1">
        <v>1.6453499794006348</v>
      </c>
      <c r="B319" s="1">
        <v>80.319801330566406</v>
      </c>
      <c r="C319" s="1">
        <v>57.565200805664063</v>
      </c>
    </row>
    <row r="320" spans="1:3" x14ac:dyDescent="0.25">
      <c r="A320" s="1">
        <v>3.2063300609588623</v>
      </c>
      <c r="B320" s="1">
        <v>0</v>
      </c>
      <c r="C320" s="1">
        <v>0</v>
      </c>
    </row>
    <row r="321" spans="1:3" x14ac:dyDescent="0.25">
      <c r="A321" s="1">
        <v>3.20632004737854</v>
      </c>
      <c r="B321" s="1">
        <v>9.1325597763061523</v>
      </c>
      <c r="C321" s="1">
        <v>8.9695301055908203</v>
      </c>
    </row>
    <row r="322" spans="1:3" x14ac:dyDescent="0.25">
      <c r="A322" s="1">
        <v>3.2063300609588623</v>
      </c>
      <c r="B322" s="1">
        <v>18.163200378417969</v>
      </c>
      <c r="C322" s="1">
        <v>10.261500358581543</v>
      </c>
    </row>
    <row r="323" spans="1:3" x14ac:dyDescent="0.25">
      <c r="A323" s="1">
        <v>3.2063300609588623</v>
      </c>
      <c r="B323" s="1">
        <v>13.972700119018555</v>
      </c>
      <c r="C323" s="1">
        <v>8.7199897766113281</v>
      </c>
    </row>
    <row r="324" spans="1:3" x14ac:dyDescent="0.25">
      <c r="A324" s="1">
        <v>3.20632004737854</v>
      </c>
      <c r="B324" s="1">
        <v>28.76460075378418</v>
      </c>
      <c r="C324" s="1">
        <v>25.635700225830078</v>
      </c>
    </row>
    <row r="325" spans="1:3" x14ac:dyDescent="0.25">
      <c r="A325" s="1">
        <v>3.20632004737854</v>
      </c>
      <c r="B325" s="1">
        <v>45.114898681640625</v>
      </c>
      <c r="C325" s="1">
        <v>69.926597595214844</v>
      </c>
    </row>
    <row r="326" spans="1:3" x14ac:dyDescent="0.25">
      <c r="A326" s="1">
        <v>3.20632004737854</v>
      </c>
      <c r="B326" s="1">
        <v>54.043800354003906</v>
      </c>
      <c r="C326" s="1">
        <v>84.044502258300781</v>
      </c>
    </row>
    <row r="327" spans="1:3" x14ac:dyDescent="0.25">
      <c r="A327" s="1">
        <v>3.8796501159667969</v>
      </c>
      <c r="B327" s="1">
        <v>0</v>
      </c>
      <c r="C327" s="1">
        <v>0</v>
      </c>
    </row>
    <row r="328" spans="1:3" x14ac:dyDescent="0.25">
      <c r="A328" s="1">
        <v>3.8796501159667969</v>
      </c>
      <c r="B328" s="1">
        <v>15.828499794006348</v>
      </c>
      <c r="C328" s="1">
        <v>44.218399047851563</v>
      </c>
    </row>
    <row r="329" spans="1:3" x14ac:dyDescent="0.25">
      <c r="A329" s="1">
        <v>3.8796501159667969</v>
      </c>
      <c r="B329" s="1">
        <v>4.7080698013305664</v>
      </c>
      <c r="C329" s="1">
        <v>7.5215702056884766</v>
      </c>
    </row>
    <row r="330" spans="1:3" x14ac:dyDescent="0.25">
      <c r="A330" s="1">
        <v>3.8796501159667969</v>
      </c>
      <c r="B330" s="1">
        <v>1.8674999475479126</v>
      </c>
      <c r="C330" s="1">
        <v>32.015701293945313</v>
      </c>
    </row>
    <row r="331" spans="1:3" x14ac:dyDescent="0.25">
      <c r="A331" s="1">
        <v>3.8796501159667969</v>
      </c>
      <c r="B331" s="1">
        <v>30.181499481201172</v>
      </c>
      <c r="C331" s="1">
        <v>9.1198396682739258</v>
      </c>
    </row>
    <row r="332" spans="1:3" x14ac:dyDescent="0.25">
      <c r="A332" s="1">
        <v>3.8796501159667969</v>
      </c>
      <c r="B332" s="1">
        <v>170.82600402832031</v>
      </c>
      <c r="C332" s="1">
        <v>61.55419921875</v>
      </c>
    </row>
    <row r="333" spans="1:3" x14ac:dyDescent="0.25">
      <c r="A333" s="1">
        <v>3.8796501159667969</v>
      </c>
      <c r="B333" s="1">
        <v>5.4093198776245117</v>
      </c>
      <c r="C333" s="1">
        <v>11.137299537658691</v>
      </c>
    </row>
    <row r="334" spans="1:3" x14ac:dyDescent="0.25">
      <c r="A334" s="1">
        <v>3.8796501159667969</v>
      </c>
      <c r="B334" s="1">
        <v>12.102899551391602</v>
      </c>
      <c r="C334" s="1">
        <v>11.264499664306641</v>
      </c>
    </row>
    <row r="335" spans="1:3" x14ac:dyDescent="0.25">
      <c r="A335" s="1">
        <v>3.8796501159667969</v>
      </c>
      <c r="B335" s="1">
        <v>92.464797973632813</v>
      </c>
      <c r="C335" s="1">
        <v>68.833503723144531</v>
      </c>
    </row>
    <row r="336" spans="1:3" x14ac:dyDescent="0.25">
      <c r="A336" s="1">
        <v>3.8796501159667969</v>
      </c>
      <c r="B336" s="1">
        <v>25.517900466918945</v>
      </c>
      <c r="C336" s="1">
        <v>24.317100524902344</v>
      </c>
    </row>
    <row r="337" spans="1:3" x14ac:dyDescent="0.25">
      <c r="A337" s="1">
        <v>3.8796501159667969</v>
      </c>
      <c r="B337" s="1">
        <v>55.548500061035156</v>
      </c>
      <c r="C337" s="1">
        <v>53.853801727294922</v>
      </c>
    </row>
    <row r="338" spans="1:3" x14ac:dyDescent="0.25">
      <c r="A338" s="1">
        <v>3.8796501159667969</v>
      </c>
      <c r="B338" s="1">
        <v>36.149700164794922</v>
      </c>
      <c r="C338" s="1">
        <v>86.524002075195313</v>
      </c>
    </row>
    <row r="339" spans="1:3" x14ac:dyDescent="0.25">
      <c r="A339" s="1">
        <v>3.8796501159667969</v>
      </c>
      <c r="B339" s="1">
        <v>4.3634500503540039</v>
      </c>
      <c r="C339" s="1">
        <v>11.358200073242188</v>
      </c>
    </row>
    <row r="340" spans="1:3" x14ac:dyDescent="0.25">
      <c r="A340" s="1">
        <v>3.8796501159667969</v>
      </c>
      <c r="B340" s="1">
        <v>19.577999114990234</v>
      </c>
      <c r="C340" s="1">
        <v>16.397800445556641</v>
      </c>
    </row>
    <row r="341" spans="1:3" x14ac:dyDescent="0.25">
      <c r="A341" s="1">
        <v>3.8796501159667969</v>
      </c>
      <c r="B341" s="1">
        <v>20.840999603271484</v>
      </c>
      <c r="C341" s="1">
        <v>19.8572998046875</v>
      </c>
    </row>
    <row r="342" spans="1:3" x14ac:dyDescent="0.25">
      <c r="A342" s="1">
        <v>3.8796501159667969</v>
      </c>
      <c r="B342" s="1">
        <v>84.185302734375</v>
      </c>
      <c r="C342" s="1">
        <v>93.686302185058594</v>
      </c>
    </row>
    <row r="343" spans="1:3" x14ac:dyDescent="0.25">
      <c r="A343" s="1">
        <v>3.8796501159667969</v>
      </c>
      <c r="B343" s="1">
        <v>54.76409912109375</v>
      </c>
      <c r="C343" s="1">
        <v>71.63189697265625</v>
      </c>
    </row>
    <row r="344" spans="1:3" x14ac:dyDescent="0.25">
      <c r="A344" s="1">
        <v>3.8796501159667969</v>
      </c>
      <c r="B344" s="1">
        <v>158.82200622558594</v>
      </c>
      <c r="C344" s="1">
        <v>38.720901489257813</v>
      </c>
    </row>
    <row r="345" spans="1:3" x14ac:dyDescent="0.25">
      <c r="A345" s="1">
        <v>3.8796501159667969</v>
      </c>
      <c r="B345" s="1">
        <v>92.348800659179688</v>
      </c>
      <c r="C345" s="1">
        <v>60.164100646972656</v>
      </c>
    </row>
    <row r="346" spans="1:3" x14ac:dyDescent="0.25">
      <c r="A346" s="1">
        <v>3.8796501159667969</v>
      </c>
      <c r="B346" s="1">
        <v>5.5500102043151855</v>
      </c>
      <c r="C346" s="1">
        <v>11.054699897766113</v>
      </c>
    </row>
    <row r="347" spans="1:3" x14ac:dyDescent="0.25">
      <c r="A347" s="1">
        <v>3.8796501159667969</v>
      </c>
      <c r="B347" s="1">
        <v>109.7030029296875</v>
      </c>
      <c r="C347" s="1">
        <v>120.74800109863281</v>
      </c>
    </row>
    <row r="348" spans="1:3" x14ac:dyDescent="0.25">
      <c r="A348" s="1">
        <v>3.8796501159667969</v>
      </c>
      <c r="B348" s="1">
        <v>10.150400161743164</v>
      </c>
      <c r="C348" s="1">
        <v>37.736400604248047</v>
      </c>
    </row>
    <row r="349" spans="1:3" x14ac:dyDescent="0.25">
      <c r="A349" s="1">
        <v>3.8796501159667969</v>
      </c>
      <c r="B349" s="1">
        <v>70.335800170898438</v>
      </c>
      <c r="C349" s="1">
        <v>74.423896789550781</v>
      </c>
    </row>
    <row r="350" spans="1:3" x14ac:dyDescent="0.25">
      <c r="A350" s="1">
        <v>3.8796401023864746</v>
      </c>
      <c r="B350" s="1">
        <v>145.68800354003906</v>
      </c>
      <c r="C350" s="1">
        <v>26.813299179077148</v>
      </c>
    </row>
    <row r="351" spans="1:3" x14ac:dyDescent="0.25">
      <c r="A351" s="1">
        <v>3.8796501159667969</v>
      </c>
      <c r="B351" s="1">
        <v>19.023099899291992</v>
      </c>
      <c r="C351" s="1">
        <v>32.273300170898438</v>
      </c>
    </row>
    <row r="352" spans="1:3" x14ac:dyDescent="0.25">
      <c r="A352" s="1">
        <v>3.8796501159667969</v>
      </c>
      <c r="B352" s="1">
        <v>76.275199890136719</v>
      </c>
      <c r="C352" s="1">
        <v>112.06999969482422</v>
      </c>
    </row>
    <row r="353" spans="1:3" x14ac:dyDescent="0.25">
      <c r="A353" s="1">
        <v>3.8796501159667969</v>
      </c>
      <c r="B353" s="1">
        <v>7.3442997932434082</v>
      </c>
      <c r="C353" s="1">
        <v>8.5614900588989258</v>
      </c>
    </row>
    <row r="354" spans="1:3" x14ac:dyDescent="0.25">
      <c r="A354" s="1">
        <v>3.8796501159667969</v>
      </c>
      <c r="B354" s="1">
        <v>11.465800285339355</v>
      </c>
      <c r="C354" s="1">
        <v>8.1066999435424805</v>
      </c>
    </row>
    <row r="355" spans="1:3" x14ac:dyDescent="0.25">
      <c r="A355" s="1">
        <v>3.8796501159667969</v>
      </c>
      <c r="B355" s="1">
        <v>142.41999816894531</v>
      </c>
      <c r="C355" s="1">
        <v>58.027900695800781</v>
      </c>
    </row>
    <row r="356" spans="1:3" x14ac:dyDescent="0.25">
      <c r="A356" s="1">
        <v>3.8796501159667969</v>
      </c>
      <c r="B356" s="1">
        <v>126.34200286865234</v>
      </c>
      <c r="C356" s="1">
        <v>111.35800170898438</v>
      </c>
    </row>
    <row r="357" spans="1:3" x14ac:dyDescent="0.25">
      <c r="A357" s="1">
        <v>3.8707900047302246</v>
      </c>
      <c r="B357" s="1">
        <v>0</v>
      </c>
      <c r="C357" s="1">
        <v>0</v>
      </c>
    </row>
    <row r="358" spans="1:3" x14ac:dyDescent="0.25">
      <c r="A358" s="1">
        <v>3.8796501159667969</v>
      </c>
      <c r="B358" s="1">
        <v>5.3055200576782227</v>
      </c>
      <c r="C358" s="1">
        <v>31.201400756835938</v>
      </c>
    </row>
    <row r="359" spans="1:3" x14ac:dyDescent="0.25">
      <c r="A359" s="1">
        <v>3.8796501159667969</v>
      </c>
      <c r="B359" s="1">
        <v>14.271200180053711</v>
      </c>
      <c r="C359" s="1">
        <v>18.521499633789063</v>
      </c>
    </row>
    <row r="360" spans="1:3" x14ac:dyDescent="0.25">
      <c r="A360" s="1">
        <v>3.8796501159667969</v>
      </c>
      <c r="B360" s="1">
        <v>5.6096901893615723</v>
      </c>
      <c r="C360" s="1">
        <v>19.190200805664063</v>
      </c>
    </row>
    <row r="361" spans="1:3" x14ac:dyDescent="0.25">
      <c r="A361" s="1">
        <v>3.8796501159667969</v>
      </c>
      <c r="B361" s="1">
        <v>151.16799926757813</v>
      </c>
      <c r="C361" s="1">
        <v>117.7969970703125</v>
      </c>
    </row>
    <row r="362" spans="1:3" x14ac:dyDescent="0.25">
      <c r="A362" s="1">
        <v>3.8796501159667969</v>
      </c>
      <c r="B362" s="1">
        <v>10.156900405883789</v>
      </c>
      <c r="C362" s="1">
        <v>19.975500106811523</v>
      </c>
    </row>
    <row r="363" spans="1:3" x14ac:dyDescent="0.25">
      <c r="A363" s="1">
        <v>3.8796401023864746</v>
      </c>
      <c r="B363" s="1">
        <v>92.761802673339844</v>
      </c>
      <c r="C363" s="1">
        <v>5.927149772644043</v>
      </c>
    </row>
    <row r="364" spans="1:3" x14ac:dyDescent="0.25">
      <c r="A364" s="1">
        <v>3.2544200420379639</v>
      </c>
      <c r="B364" s="1">
        <v>0</v>
      </c>
      <c r="C364" s="1">
        <v>0</v>
      </c>
    </row>
    <row r="365" spans="1:3" x14ac:dyDescent="0.25">
      <c r="A365" s="1">
        <v>3.2063300609588623</v>
      </c>
      <c r="B365" s="1">
        <v>15.183699607849121</v>
      </c>
      <c r="C365" s="1">
        <v>42.050800323486328</v>
      </c>
    </row>
    <row r="366" spans="1:3" x14ac:dyDescent="0.25">
      <c r="A366" s="1">
        <v>3.20632004737854</v>
      </c>
      <c r="B366" s="1">
        <v>50.429000854492188</v>
      </c>
      <c r="C366" s="1">
        <v>44.4822998046875</v>
      </c>
    </row>
    <row r="367" spans="1:3" x14ac:dyDescent="0.25">
      <c r="A367" s="1">
        <v>3.2117600440979004</v>
      </c>
      <c r="B367" s="1">
        <v>106.32399749755859</v>
      </c>
      <c r="C367" s="1">
        <v>4.4176502227783203</v>
      </c>
    </row>
    <row r="368" spans="1:3" x14ac:dyDescent="0.25">
      <c r="A368" s="1">
        <v>3.20632004737854</v>
      </c>
      <c r="B368" s="1">
        <v>4.0344901084899902</v>
      </c>
      <c r="C368" s="1">
        <v>51.420600891113281</v>
      </c>
    </row>
    <row r="369" spans="1:3" x14ac:dyDescent="0.25">
      <c r="A369" s="1">
        <v>3.20632004737854</v>
      </c>
      <c r="B369" s="1">
        <v>84.432701110839844</v>
      </c>
      <c r="C369" s="1">
        <v>60.986900329589844</v>
      </c>
    </row>
    <row r="370" spans="1:3" x14ac:dyDescent="0.25">
      <c r="A370" s="1">
        <v>3.2148299217224121</v>
      </c>
      <c r="B370" s="1">
        <v>137.73199462890625</v>
      </c>
      <c r="C370" s="1">
        <v>70.736801147460938</v>
      </c>
    </row>
    <row r="371" spans="1:3" x14ac:dyDescent="0.25">
      <c r="A371" s="1">
        <v>3.20632004737854</v>
      </c>
      <c r="B371" s="1">
        <v>32.873500823974609</v>
      </c>
      <c r="C371" s="1">
        <v>30.849700927734375</v>
      </c>
    </row>
    <row r="372" spans="1:3" x14ac:dyDescent="0.25">
      <c r="A372" s="1">
        <v>3.20632004737854</v>
      </c>
      <c r="B372" s="1">
        <v>69.000396728515625</v>
      </c>
      <c r="C372" s="1">
        <v>6.2176299095153809</v>
      </c>
    </row>
    <row r="373" spans="1:3" x14ac:dyDescent="0.25">
      <c r="A373" s="1">
        <v>3.20632004737854</v>
      </c>
      <c r="B373" s="1">
        <v>27.731100082397461</v>
      </c>
      <c r="C373" s="1">
        <v>24.834299087524414</v>
      </c>
    </row>
    <row r="374" spans="1:3" x14ac:dyDescent="0.25">
      <c r="A374" s="1">
        <v>3.20632004737854</v>
      </c>
      <c r="B374" s="1">
        <v>20.87700080871582</v>
      </c>
      <c r="C374" s="1">
        <v>7.1116600036621094</v>
      </c>
    </row>
    <row r="375" spans="1:3" x14ac:dyDescent="0.25">
      <c r="A375" s="1">
        <v>3.20632004737854</v>
      </c>
      <c r="B375" s="1">
        <v>94.538497924804688</v>
      </c>
      <c r="C375" s="1">
        <v>96.88690185546875</v>
      </c>
    </row>
    <row r="376" spans="1:3" x14ac:dyDescent="0.25">
      <c r="A376" s="1">
        <v>3.20632004737854</v>
      </c>
      <c r="B376" s="1">
        <v>55.900199890136719</v>
      </c>
      <c r="C376" s="1">
        <v>38.024299621582031</v>
      </c>
    </row>
    <row r="377" spans="1:3" x14ac:dyDescent="0.25">
      <c r="A377" s="1">
        <v>3.20632004737854</v>
      </c>
      <c r="B377" s="1">
        <v>0</v>
      </c>
      <c r="C377" s="1">
        <v>0</v>
      </c>
    </row>
    <row r="378" spans="1:3" x14ac:dyDescent="0.25">
      <c r="A378" s="1">
        <v>3.20632004737854</v>
      </c>
      <c r="B378" s="1">
        <v>23.944299697875977</v>
      </c>
      <c r="C378" s="1">
        <v>52.798301696777344</v>
      </c>
    </row>
    <row r="379" spans="1:3" x14ac:dyDescent="0.25">
      <c r="A379" s="1">
        <v>3.2063300609588623</v>
      </c>
      <c r="B379" s="1">
        <v>75.196800231933594</v>
      </c>
      <c r="C379" s="1">
        <v>24.73390007019043</v>
      </c>
    </row>
    <row r="380" spans="1:3" x14ac:dyDescent="0.25">
      <c r="A380" s="1">
        <v>3.20632004737854</v>
      </c>
      <c r="B380" s="1">
        <v>115.14299774169922</v>
      </c>
      <c r="C380" s="1">
        <v>80.981498718261719</v>
      </c>
    </row>
    <row r="381" spans="1:3" x14ac:dyDescent="0.25">
      <c r="A381" s="1">
        <v>3.20632004737854</v>
      </c>
      <c r="B381" s="1">
        <v>26.117700576782227</v>
      </c>
      <c r="C381" s="1">
        <v>48.507301330566406</v>
      </c>
    </row>
    <row r="382" spans="1:3" x14ac:dyDescent="0.25">
      <c r="A382" s="1">
        <v>3.20632004737854</v>
      </c>
      <c r="B382" s="1">
        <v>68.2261962890625</v>
      </c>
      <c r="C382" s="1">
        <v>36.178600311279297</v>
      </c>
    </row>
    <row r="383" spans="1:3" x14ac:dyDescent="0.25">
      <c r="A383" s="1">
        <v>3.20632004737854</v>
      </c>
      <c r="B383" s="1">
        <v>51.493301391601563</v>
      </c>
      <c r="C383" s="1">
        <v>108.90499877929688</v>
      </c>
    </row>
    <row r="384" spans="1:3" x14ac:dyDescent="0.25">
      <c r="A384" s="1">
        <v>3.20632004737854</v>
      </c>
      <c r="B384" s="1">
        <v>7.51416015625</v>
      </c>
      <c r="C384" s="1">
        <v>3.8515300750732422</v>
      </c>
    </row>
    <row r="385" spans="1:3" x14ac:dyDescent="0.25">
      <c r="A385" s="1">
        <v>3.20632004737854</v>
      </c>
      <c r="B385" s="1">
        <v>6.5600500106811523</v>
      </c>
      <c r="C385" s="1">
        <v>9.175450325012207</v>
      </c>
    </row>
    <row r="386" spans="1:3" x14ac:dyDescent="0.25">
      <c r="A386" s="1">
        <v>3.20632004737854</v>
      </c>
      <c r="B386" s="1">
        <v>4.9396700859069824</v>
      </c>
      <c r="C386" s="1">
        <v>7.7456197738647461</v>
      </c>
    </row>
    <row r="387" spans="1:3" x14ac:dyDescent="0.25">
      <c r="A387" s="1">
        <v>3.2063300609588623</v>
      </c>
      <c r="B387" s="1">
        <v>8.0644302368164063</v>
      </c>
      <c r="C387" s="1">
        <v>17.843700408935547</v>
      </c>
    </row>
    <row r="388" spans="1:3" x14ac:dyDescent="0.25">
      <c r="A388" s="1">
        <v>3.20632004737854</v>
      </c>
      <c r="B388" s="1">
        <v>62.695701599121094</v>
      </c>
      <c r="C388" s="1">
        <v>102.90499877929688</v>
      </c>
    </row>
    <row r="389" spans="1:3" x14ac:dyDescent="0.25">
      <c r="A389" s="1">
        <v>3.2063300609588623</v>
      </c>
      <c r="B389" s="1">
        <v>64.737396240234375</v>
      </c>
      <c r="C389" s="1">
        <v>34.560199737548828</v>
      </c>
    </row>
    <row r="390" spans="1:3" x14ac:dyDescent="0.25">
      <c r="A390" s="1">
        <v>3.2063300609588623</v>
      </c>
      <c r="B390" s="1">
        <v>8.8580102920532227</v>
      </c>
      <c r="C390" s="1">
        <v>9.2736196517944336</v>
      </c>
    </row>
    <row r="391" spans="1:3" x14ac:dyDescent="0.25">
      <c r="A391" s="1">
        <v>3.2063300609588623</v>
      </c>
      <c r="B391" s="1">
        <v>114.16400146484375</v>
      </c>
      <c r="C391" s="1">
        <v>53.855300903320313</v>
      </c>
    </row>
    <row r="392" spans="1:3" x14ac:dyDescent="0.25">
      <c r="A392" s="1">
        <v>3.20632004737854</v>
      </c>
      <c r="B392" s="1">
        <v>117.10600280761719</v>
      </c>
      <c r="C392" s="1">
        <v>112.05000305175781</v>
      </c>
    </row>
    <row r="393" spans="1:3" x14ac:dyDescent="0.25">
      <c r="A393" s="1">
        <v>3.20632004737854</v>
      </c>
      <c r="B393" s="1">
        <v>20.284299850463867</v>
      </c>
      <c r="C393" s="1">
        <v>37.692100524902344</v>
      </c>
    </row>
    <row r="394" spans="1:3" x14ac:dyDescent="0.25">
      <c r="A394" s="1">
        <v>3.20632004737854</v>
      </c>
      <c r="B394" s="1">
        <v>44.341701507568359</v>
      </c>
      <c r="C394" s="1">
        <v>22.113700866699219</v>
      </c>
    </row>
    <row r="395" spans="1:3" x14ac:dyDescent="0.25">
      <c r="A395" s="1">
        <v>3.20632004737854</v>
      </c>
      <c r="B395" s="1">
        <v>41.931900024414063</v>
      </c>
      <c r="C395" s="1">
        <v>50.703098297119141</v>
      </c>
    </row>
    <row r="396" spans="1:3" x14ac:dyDescent="0.25">
      <c r="A396" s="1">
        <v>2.9148399829864502</v>
      </c>
      <c r="B396" s="1">
        <v>0</v>
      </c>
      <c r="C396" s="1">
        <v>0</v>
      </c>
    </row>
    <row r="397" spans="1:3" x14ac:dyDescent="0.25">
      <c r="A397" s="1">
        <v>2.9148399829864502</v>
      </c>
      <c r="B397" s="1">
        <v>41.268501281738281</v>
      </c>
      <c r="C397" s="1">
        <v>46.294200897216797</v>
      </c>
    </row>
    <row r="398" spans="1:3" x14ac:dyDescent="0.25">
      <c r="A398" s="1">
        <v>2.9148399829864502</v>
      </c>
      <c r="B398" s="1">
        <v>29.857099533081055</v>
      </c>
      <c r="C398" s="1">
        <v>17.54010009765625</v>
      </c>
    </row>
    <row r="399" spans="1:3" x14ac:dyDescent="0.25">
      <c r="A399" s="1">
        <v>2.9148399829864502</v>
      </c>
      <c r="B399" s="1">
        <v>25.774200439453125</v>
      </c>
      <c r="C399" s="1">
        <v>12.8572998046875</v>
      </c>
    </row>
    <row r="400" spans="1:3" x14ac:dyDescent="0.25">
      <c r="A400" s="1">
        <v>2.9148399829864502</v>
      </c>
      <c r="B400" s="1">
        <v>44.212299346923828</v>
      </c>
      <c r="C400" s="1">
        <v>8.3834695816040039</v>
      </c>
    </row>
    <row r="401" spans="1:3" x14ac:dyDescent="0.25">
      <c r="A401" s="1">
        <v>2.9148399829864502</v>
      </c>
      <c r="B401" s="1">
        <v>32.0718994140625</v>
      </c>
      <c r="C401" s="1">
        <v>58.807498931884766</v>
      </c>
    </row>
    <row r="402" spans="1:3" x14ac:dyDescent="0.25">
      <c r="A402" s="1">
        <v>2.9148399829864502</v>
      </c>
      <c r="B402" s="1">
        <v>28.978099822998047</v>
      </c>
      <c r="C402" s="1">
        <v>19.395599365234375</v>
      </c>
    </row>
    <row r="403" spans="1:3" x14ac:dyDescent="0.25">
      <c r="A403" s="1">
        <v>2.9148399829864502</v>
      </c>
      <c r="B403" s="1">
        <v>74.739097595214844</v>
      </c>
      <c r="C403" s="1">
        <v>77.187599182128906</v>
      </c>
    </row>
    <row r="404" spans="1:3" x14ac:dyDescent="0.25">
      <c r="A404" s="1">
        <v>2.9148499965667725</v>
      </c>
      <c r="B404" s="1">
        <v>65.779800415039063</v>
      </c>
      <c r="C404" s="1">
        <v>85.054603576660156</v>
      </c>
    </row>
    <row r="405" spans="1:3" x14ac:dyDescent="0.25">
      <c r="A405" s="1">
        <v>2.9148399829864502</v>
      </c>
      <c r="B405" s="1">
        <v>52.626701354980469</v>
      </c>
      <c r="C405" s="1">
        <v>113.42900085449219</v>
      </c>
    </row>
    <row r="406" spans="1:3" x14ac:dyDescent="0.25">
      <c r="A406" s="1">
        <v>2.9148499965667725</v>
      </c>
      <c r="B406" s="1">
        <v>109.29100036621094</v>
      </c>
      <c r="C406" s="1">
        <v>47.193599700927734</v>
      </c>
    </row>
    <row r="407" spans="1:3" x14ac:dyDescent="0.25">
      <c r="A407" s="1">
        <v>2.9148399829864502</v>
      </c>
      <c r="B407" s="1">
        <v>82.893402099609375</v>
      </c>
      <c r="C407" s="1">
        <v>34.047901153564453</v>
      </c>
    </row>
    <row r="408" spans="1:3" x14ac:dyDescent="0.25">
      <c r="A408" s="1">
        <v>2.9148399829864502</v>
      </c>
      <c r="B408" s="1">
        <v>99.113197326660156</v>
      </c>
      <c r="C408" s="1">
        <v>3.1934099197387695</v>
      </c>
    </row>
    <row r="409" spans="1:3" x14ac:dyDescent="0.25">
      <c r="A409" s="1">
        <v>2.9148499965667725</v>
      </c>
      <c r="B409" s="1">
        <v>49.023601531982422</v>
      </c>
      <c r="C409" s="1">
        <v>22.895900726318359</v>
      </c>
    </row>
    <row r="410" spans="1:3" x14ac:dyDescent="0.25">
      <c r="A410" s="1">
        <v>2.9148399829864502</v>
      </c>
      <c r="B410" s="1">
        <v>81.061599731445313</v>
      </c>
      <c r="C410" s="1">
        <v>68.913902282714844</v>
      </c>
    </row>
    <row r="411" spans="1:3" x14ac:dyDescent="0.25">
      <c r="A411" s="1">
        <v>3.8796501159667969</v>
      </c>
      <c r="B411" s="1">
        <v>6.0258097648620605</v>
      </c>
      <c r="C411" s="1">
        <v>27.744300842285156</v>
      </c>
    </row>
    <row r="413" spans="1:3" x14ac:dyDescent="0.25">
      <c r="A413" t="s">
        <v>20</v>
      </c>
      <c r="B413" t="s">
        <v>20</v>
      </c>
      <c r="C413" t="s">
        <v>20</v>
      </c>
    </row>
    <row r="414" spans="1:3" x14ac:dyDescent="0.25">
      <c r="A414" s="6">
        <f>AVERAGE(A2:A411)</f>
        <v>2.4886422911111046</v>
      </c>
      <c r="B414" s="6">
        <f>SUM(B290:B411,B160:B288,B2:B158)/COUNT(B290:B411,B160:B288,B2:B158)</f>
        <v>35.768544937319618</v>
      </c>
      <c r="C414" s="6">
        <f>SUM(C290:C411,C160:C288,C2:C158)/COUNT(C290:C411,C160:C288,C2:C158)</f>
        <v>36.305317814005356</v>
      </c>
    </row>
    <row r="415" spans="1:3" x14ac:dyDescent="0.25">
      <c r="A415" t="s">
        <v>32</v>
      </c>
    </row>
    <row r="416" spans="1:3" x14ac:dyDescent="0.25">
      <c r="A416" s="6">
        <f>MEDIAN(A2:A411)</f>
        <v>3</v>
      </c>
      <c r="B416" s="6">
        <f>MEDIAN(B2:B411)</f>
        <v>26.518650054931641</v>
      </c>
      <c r="C416" s="6">
        <f>MEDIAN(C2:C411)</f>
        <v>23.464300155639648</v>
      </c>
    </row>
    <row r="418" spans="1:1" x14ac:dyDescent="0.25">
      <c r="A418" t="s">
        <v>27</v>
      </c>
    </row>
    <row r="419" spans="1:1" x14ac:dyDescent="0.25">
      <c r="A419">
        <f>_xlfn.STDEV.P(A2:A411)</f>
        <v>0.88088011887194351</v>
      </c>
    </row>
  </sheetData>
  <mergeCells count="49">
    <mergeCell ref="AB15:AC15"/>
    <mergeCell ref="AB16:AC16"/>
    <mergeCell ref="Q183:Q184"/>
    <mergeCell ref="Q188:Q189"/>
    <mergeCell ref="Q205:Q206"/>
    <mergeCell ref="Q106:Q107"/>
    <mergeCell ref="Q54:Q55"/>
    <mergeCell ref="Q58:Q59"/>
    <mergeCell ref="Q63:Q64"/>
    <mergeCell ref="Q74:Q75"/>
    <mergeCell ref="Q77:Q78"/>
    <mergeCell ref="Q80:Q81"/>
    <mergeCell ref="Q83:Q84"/>
    <mergeCell ref="Q88:Q89"/>
    <mergeCell ref="Q91:Q92"/>
    <mergeCell ref="Q96:Q97"/>
    <mergeCell ref="Q215:Q216"/>
    <mergeCell ref="Q226:Q227"/>
    <mergeCell ref="Q170:Q171"/>
    <mergeCell ref="Q109:Q110"/>
    <mergeCell ref="Q116:Q117"/>
    <mergeCell ref="Q119:Q120"/>
    <mergeCell ref="Q127:Q128"/>
    <mergeCell ref="Q132:Q133"/>
    <mergeCell ref="Q140:Q141"/>
    <mergeCell ref="Q146:Q147"/>
    <mergeCell ref="Q151:Q152"/>
    <mergeCell ref="Q155:Q156"/>
    <mergeCell ref="Q160:Q161"/>
    <mergeCell ref="Q165:Q166"/>
    <mergeCell ref="Q99:Q100"/>
    <mergeCell ref="Q51:Q52"/>
    <mergeCell ref="Q2:Q3"/>
    <mergeCell ref="Q5:Q6"/>
    <mergeCell ref="Q11:Q12"/>
    <mergeCell ref="Q15:Q16"/>
    <mergeCell ref="Q18:Q19"/>
    <mergeCell ref="Q22:Q23"/>
    <mergeCell ref="Q27:Q28"/>
    <mergeCell ref="Q31:Q32"/>
    <mergeCell ref="Q34:Q35"/>
    <mergeCell ref="Q39:Q40"/>
    <mergeCell ref="Q43:Q44"/>
    <mergeCell ref="O170:O233"/>
    <mergeCell ref="D1:F1"/>
    <mergeCell ref="O1:O19"/>
    <mergeCell ref="O22:O71"/>
    <mergeCell ref="O74:O103"/>
    <mergeCell ref="O106:O167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2434B-34AD-419C-9D2E-F563520FC50F}">
  <dimension ref="A1:D420"/>
  <sheetViews>
    <sheetView topLeftCell="A382" workbookViewId="0">
      <selection activeCell="B421" sqref="B421"/>
    </sheetView>
  </sheetViews>
  <sheetFormatPr baseColWidth="10" defaultRowHeight="15" x14ac:dyDescent="0.25"/>
  <cols>
    <col min="3" max="3" width="14.28515625" bestFit="1" customWidth="1"/>
    <col min="4" max="4" width="15.140625" bestFit="1" customWidth="1"/>
  </cols>
  <sheetData>
    <row r="1" spans="1:1" x14ac:dyDescent="0.25">
      <c r="A1" s="1">
        <v>-159.02900695800781</v>
      </c>
    </row>
    <row r="2" spans="1:1" x14ac:dyDescent="0.25">
      <c r="A2" s="1">
        <v>-159.75300598144531</v>
      </c>
    </row>
    <row r="3" spans="1:1" x14ac:dyDescent="0.25">
      <c r="A3" s="1">
        <v>-133.281005859375</v>
      </c>
    </row>
    <row r="4" spans="1:1" x14ac:dyDescent="0.25">
      <c r="A4" s="1">
        <v>-29.109699249267578</v>
      </c>
    </row>
    <row r="5" spans="1:1" x14ac:dyDescent="0.25">
      <c r="A5" s="1">
        <v>-3.3646199703216553</v>
      </c>
    </row>
    <row r="6" spans="1:1" x14ac:dyDescent="0.25">
      <c r="A6" s="1">
        <v>11.720499992370605</v>
      </c>
    </row>
    <row r="7" spans="1:1" x14ac:dyDescent="0.25">
      <c r="A7" s="1">
        <v>15.349399566650391</v>
      </c>
    </row>
    <row r="8" spans="1:1" x14ac:dyDescent="0.25">
      <c r="A8" s="1">
        <v>27.633399963378906</v>
      </c>
    </row>
    <row r="9" spans="1:1" x14ac:dyDescent="0.25">
      <c r="A9" s="1">
        <v>-4.4499201774597168</v>
      </c>
    </row>
    <row r="10" spans="1:1" x14ac:dyDescent="0.25">
      <c r="A10" s="1">
        <v>-0.76359200477600098</v>
      </c>
    </row>
    <row r="11" spans="1:1" x14ac:dyDescent="0.25">
      <c r="A11" s="1">
        <v>54.128200531005859</v>
      </c>
    </row>
    <row r="12" spans="1:1" x14ac:dyDescent="0.25">
      <c r="A12" s="1">
        <v>-16.491100311279297</v>
      </c>
    </row>
    <row r="13" spans="1:1" x14ac:dyDescent="0.25">
      <c r="A13" s="1">
        <v>-56.261199951171875</v>
      </c>
    </row>
    <row r="14" spans="1:1" x14ac:dyDescent="0.25">
      <c r="A14" s="1">
        <v>-70.916099548339844</v>
      </c>
    </row>
    <row r="15" spans="1:1" x14ac:dyDescent="0.25">
      <c r="A15" s="1">
        <v>58.920700073242188</v>
      </c>
    </row>
    <row r="16" spans="1:1" x14ac:dyDescent="0.25">
      <c r="A16" s="1">
        <v>140.68499755859375</v>
      </c>
    </row>
    <row r="17" spans="1:1" x14ac:dyDescent="0.25">
      <c r="A17" s="1">
        <v>138.51300048828125</v>
      </c>
    </row>
    <row r="18" spans="1:1" x14ac:dyDescent="0.25">
      <c r="A18" s="1">
        <v>176.69700622558594</v>
      </c>
    </row>
    <row r="19" spans="1:1" x14ac:dyDescent="0.25">
      <c r="A19" s="1">
        <v>115.64399719238281</v>
      </c>
    </row>
    <row r="20" spans="1:1" x14ac:dyDescent="0.25">
      <c r="A20" s="1">
        <v>123.96900177001953</v>
      </c>
    </row>
    <row r="21" spans="1:1" x14ac:dyDescent="0.25">
      <c r="A21" s="1">
        <v>81.241897583007813</v>
      </c>
    </row>
    <row r="22" spans="1:1" x14ac:dyDescent="0.25">
      <c r="A22" s="1">
        <v>66.739303588867188</v>
      </c>
    </row>
    <row r="23" spans="1:1" x14ac:dyDescent="0.25">
      <c r="A23" s="1">
        <v>-11.724399566650391</v>
      </c>
    </row>
    <row r="24" spans="1:1" x14ac:dyDescent="0.25">
      <c r="A24" s="1">
        <v>-116.072998046875</v>
      </c>
    </row>
    <row r="25" spans="1:1" x14ac:dyDescent="0.25">
      <c r="A25" s="1">
        <v>-99.513900756835938</v>
      </c>
    </row>
    <row r="26" spans="1:1" x14ac:dyDescent="0.25">
      <c r="A26" s="1">
        <v>-109.31800079345703</v>
      </c>
    </row>
    <row r="27" spans="1:1" x14ac:dyDescent="0.25">
      <c r="A27" s="1">
        <v>-128.84500122070313</v>
      </c>
    </row>
    <row r="28" spans="1:1" x14ac:dyDescent="0.25">
      <c r="A28" s="1">
        <v>-136.57499694824219</v>
      </c>
    </row>
    <row r="29" spans="1:1" x14ac:dyDescent="0.25">
      <c r="A29" s="1">
        <v>-135.25</v>
      </c>
    </row>
    <row r="30" spans="1:1" x14ac:dyDescent="0.25">
      <c r="A30" s="1">
        <v>-71.83599853515625</v>
      </c>
    </row>
    <row r="31" spans="1:1" x14ac:dyDescent="0.25">
      <c r="A31" s="1">
        <v>-65.812301635742188</v>
      </c>
    </row>
    <row r="32" spans="1:1" x14ac:dyDescent="0.25">
      <c r="A32" s="1">
        <v>-49.992298126220703</v>
      </c>
    </row>
    <row r="33" spans="1:1" x14ac:dyDescent="0.25">
      <c r="A33" s="1">
        <v>157.61199951171875</v>
      </c>
    </row>
    <row r="34" spans="1:1" x14ac:dyDescent="0.25">
      <c r="A34" s="1">
        <v>-175.34100341796875</v>
      </c>
    </row>
    <row r="35" spans="1:1" x14ac:dyDescent="0.25">
      <c r="A35" s="1">
        <v>-168.13200378417969</v>
      </c>
    </row>
    <row r="36" spans="1:1" x14ac:dyDescent="0.25">
      <c r="A36" s="1">
        <v>-143.947998046875</v>
      </c>
    </row>
    <row r="37" spans="1:1" x14ac:dyDescent="0.25">
      <c r="A37" s="1">
        <v>-77.781402587890625</v>
      </c>
    </row>
    <row r="38" spans="1:1" x14ac:dyDescent="0.25">
      <c r="A38" s="1">
        <v>-74.142196655273438</v>
      </c>
    </row>
    <row r="39" spans="1:1" x14ac:dyDescent="0.25">
      <c r="A39" s="1">
        <v>-60.593399047851563</v>
      </c>
    </row>
    <row r="40" spans="1:1" x14ac:dyDescent="0.25">
      <c r="A40" s="1">
        <v>-29.986099243164063</v>
      </c>
    </row>
    <row r="41" spans="1:1" x14ac:dyDescent="0.25">
      <c r="A41" s="1">
        <v>22.119899749755859</v>
      </c>
    </row>
    <row r="42" spans="1:1" x14ac:dyDescent="0.25">
      <c r="A42" s="1">
        <v>-7.7900900840759277</v>
      </c>
    </row>
    <row r="43" spans="1:1" x14ac:dyDescent="0.25">
      <c r="A43" s="1">
        <v>-134.30400085449219</v>
      </c>
    </row>
    <row r="44" spans="1:1" x14ac:dyDescent="0.25">
      <c r="A44" s="1">
        <v>-118.36199951171875</v>
      </c>
    </row>
    <row r="45" spans="1:1" x14ac:dyDescent="0.25">
      <c r="A45" s="1">
        <v>115.87699890136719</v>
      </c>
    </row>
    <row r="46" spans="1:1" x14ac:dyDescent="0.25">
      <c r="A46" s="1">
        <v>69.428901672363281</v>
      </c>
    </row>
    <row r="47" spans="1:1" x14ac:dyDescent="0.25">
      <c r="A47" s="1">
        <v>137.89700317382813</v>
      </c>
    </row>
    <row r="48" spans="1:1" x14ac:dyDescent="0.25">
      <c r="A48" s="1">
        <v>103.72799682617188</v>
      </c>
    </row>
    <row r="49" spans="1:1" x14ac:dyDescent="0.25">
      <c r="A49" s="1">
        <v>100.55500030517578</v>
      </c>
    </row>
    <row r="50" spans="1:1" x14ac:dyDescent="0.25">
      <c r="A50" s="1">
        <v>111.26100158691406</v>
      </c>
    </row>
    <row r="51" spans="1:1" x14ac:dyDescent="0.25">
      <c r="A51" s="1">
        <v>175.0679931640625</v>
      </c>
    </row>
    <row r="52" spans="1:1" x14ac:dyDescent="0.25">
      <c r="A52" s="1">
        <v>166.49899291992188</v>
      </c>
    </row>
    <row r="53" spans="1:1" x14ac:dyDescent="0.25">
      <c r="A53" s="1">
        <v>96.835601806640625</v>
      </c>
    </row>
    <row r="54" spans="1:1" x14ac:dyDescent="0.25">
      <c r="A54" s="1">
        <v>44.124500274658203</v>
      </c>
    </row>
    <row r="55" spans="1:1" x14ac:dyDescent="0.25">
      <c r="A55" s="1">
        <v>90.250396728515625</v>
      </c>
    </row>
    <row r="56" spans="1:1" x14ac:dyDescent="0.25">
      <c r="A56" s="1">
        <v>-47.189498901367188</v>
      </c>
    </row>
    <row r="57" spans="1:1" x14ac:dyDescent="0.25">
      <c r="A57" s="1">
        <v>-36.943801879882813</v>
      </c>
    </row>
    <row r="58" spans="1:1" x14ac:dyDescent="0.25">
      <c r="A58" s="1">
        <v>-37.590499877929688</v>
      </c>
    </row>
    <row r="59" spans="1:1" x14ac:dyDescent="0.25">
      <c r="A59" s="1">
        <v>-118.39399719238281</v>
      </c>
    </row>
    <row r="60" spans="1:1" x14ac:dyDescent="0.25">
      <c r="A60" s="1">
        <v>-118.34999847412109</v>
      </c>
    </row>
    <row r="61" spans="1:1" x14ac:dyDescent="0.25">
      <c r="A61" s="1">
        <v>-107.48300170898438</v>
      </c>
    </row>
    <row r="62" spans="1:1" x14ac:dyDescent="0.25">
      <c r="A62" s="1">
        <v>43.051898956298828</v>
      </c>
    </row>
    <row r="63" spans="1:1" x14ac:dyDescent="0.25">
      <c r="A63" s="1">
        <v>-47.433300018310547</v>
      </c>
    </row>
    <row r="64" spans="1:1" x14ac:dyDescent="0.25">
      <c r="A64" s="1">
        <v>87.833503723144531</v>
      </c>
    </row>
    <row r="65" spans="1:1" x14ac:dyDescent="0.25">
      <c r="A65" s="1">
        <v>69.344497680664063</v>
      </c>
    </row>
    <row r="66" spans="1:1" x14ac:dyDescent="0.25">
      <c r="A66" s="1">
        <v>78.109001159667969</v>
      </c>
    </row>
    <row r="67" spans="1:1" x14ac:dyDescent="0.25">
      <c r="A67" s="1">
        <v>20.979099273681641</v>
      </c>
    </row>
    <row r="68" spans="1:1" x14ac:dyDescent="0.25">
      <c r="A68" s="1">
        <v>-73.393898010253906</v>
      </c>
    </row>
    <row r="69" spans="1:1" x14ac:dyDescent="0.25">
      <c r="A69" s="1">
        <v>-74.765602111816406</v>
      </c>
    </row>
    <row r="70" spans="1:1" x14ac:dyDescent="0.25">
      <c r="A70" s="1">
        <v>5.7829899787902832</v>
      </c>
    </row>
    <row r="71" spans="1:1" x14ac:dyDescent="0.25">
      <c r="A71" s="1">
        <v>178.43800354003906</v>
      </c>
    </row>
    <row r="72" spans="1:1" x14ac:dyDescent="0.25">
      <c r="A72" s="1">
        <v>-175.92799377441406</v>
      </c>
    </row>
    <row r="73" spans="1:1" x14ac:dyDescent="0.25">
      <c r="A73" s="1">
        <v>-106.6719970703125</v>
      </c>
    </row>
    <row r="74" spans="1:1" x14ac:dyDescent="0.25">
      <c r="A74" s="1">
        <v>-77.9375</v>
      </c>
    </row>
    <row r="75" spans="1:1" x14ac:dyDescent="0.25">
      <c r="A75" s="1">
        <v>-82.217002868652344</v>
      </c>
    </row>
    <row r="76" spans="1:1" x14ac:dyDescent="0.25">
      <c r="A76" s="1">
        <v>-105.44100189208984</v>
      </c>
    </row>
    <row r="77" spans="1:1" x14ac:dyDescent="0.25">
      <c r="A77" s="1">
        <v>-126.21800231933594</v>
      </c>
    </row>
    <row r="78" spans="1:1" x14ac:dyDescent="0.25">
      <c r="A78" s="1">
        <v>-84.456497192382813</v>
      </c>
    </row>
    <row r="79" spans="1:1" x14ac:dyDescent="0.25">
      <c r="A79" s="1">
        <v>-22.738500595092773</v>
      </c>
    </row>
    <row r="80" spans="1:1" x14ac:dyDescent="0.25">
      <c r="A80" s="1">
        <v>-9.1101903915405273</v>
      </c>
    </row>
    <row r="81" spans="1:1" x14ac:dyDescent="0.25">
      <c r="A81" s="1">
        <v>-28.270000457763672</v>
      </c>
    </row>
    <row r="82" spans="1:1" x14ac:dyDescent="0.25">
      <c r="A82" s="1">
        <v>-161.02099609375</v>
      </c>
    </row>
    <row r="83" spans="1:1" x14ac:dyDescent="0.25">
      <c r="A83" s="1">
        <v>-166.40499877929688</v>
      </c>
    </row>
    <row r="84" spans="1:1" x14ac:dyDescent="0.25">
      <c r="A84" s="1">
        <v>-141.38299560546875</v>
      </c>
    </row>
    <row r="85" spans="1:1" x14ac:dyDescent="0.25">
      <c r="A85" s="1">
        <v>154.2239990234375</v>
      </c>
    </row>
    <row r="86" spans="1:1" x14ac:dyDescent="0.25">
      <c r="A86" s="1">
        <v>-177.35600280761719</v>
      </c>
    </row>
    <row r="87" spans="1:1" x14ac:dyDescent="0.25">
      <c r="A87" s="1">
        <v>172.48800659179688</v>
      </c>
    </row>
    <row r="88" spans="1:1" x14ac:dyDescent="0.25">
      <c r="A88" s="1">
        <v>178.10000610351563</v>
      </c>
    </row>
    <row r="89" spans="1:1" x14ac:dyDescent="0.25">
      <c r="A89" s="1">
        <v>159.62399291992188</v>
      </c>
    </row>
    <row r="90" spans="1:1" x14ac:dyDescent="0.25">
      <c r="A90" s="1">
        <v>114.21900177001953</v>
      </c>
    </row>
    <row r="91" spans="1:1" x14ac:dyDescent="0.25">
      <c r="A91" s="1">
        <v>-173.85299682617188</v>
      </c>
    </row>
    <row r="92" spans="1:1" x14ac:dyDescent="0.25">
      <c r="A92" s="1">
        <v>106.54000091552734</v>
      </c>
    </row>
    <row r="93" spans="1:1" x14ac:dyDescent="0.25">
      <c r="A93" s="1">
        <v>-55.623699188232422</v>
      </c>
    </row>
    <row r="94" spans="1:1" x14ac:dyDescent="0.25">
      <c r="A94" s="1">
        <v>-30.668899536132813</v>
      </c>
    </row>
    <row r="95" spans="1:1" x14ac:dyDescent="0.25">
      <c r="A95" s="1">
        <v>21.286800384521484</v>
      </c>
    </row>
    <row r="96" spans="1:1" x14ac:dyDescent="0.25">
      <c r="A96" s="1">
        <v>9.6284198760986328</v>
      </c>
    </row>
    <row r="97" spans="1:1" x14ac:dyDescent="0.25">
      <c r="A97" s="1">
        <v>82.30169677734375</v>
      </c>
    </row>
    <row r="98" spans="1:1" x14ac:dyDescent="0.25">
      <c r="A98" s="1">
        <v>90.066001892089844</v>
      </c>
    </row>
    <row r="99" spans="1:1" x14ac:dyDescent="0.25">
      <c r="A99" s="1">
        <v>57.131999969482422</v>
      </c>
    </row>
    <row r="100" spans="1:1" x14ac:dyDescent="0.25">
      <c r="A100" s="1">
        <v>-178.11199951171875</v>
      </c>
    </row>
    <row r="101" spans="1:1" x14ac:dyDescent="0.25">
      <c r="A101" s="1">
        <v>42.823101043701172</v>
      </c>
    </row>
    <row r="102" spans="1:1" x14ac:dyDescent="0.25">
      <c r="A102" s="1">
        <v>-34.667301177978516</v>
      </c>
    </row>
    <row r="103" spans="1:1" x14ac:dyDescent="0.25">
      <c r="A103" s="1">
        <v>-166.677001953125</v>
      </c>
    </row>
    <row r="104" spans="1:1" x14ac:dyDescent="0.25">
      <c r="A104" s="1">
        <v>-137.41600036621094</v>
      </c>
    </row>
    <row r="105" spans="1:1" x14ac:dyDescent="0.25">
      <c r="A105" s="1">
        <v>-161.30599975585938</v>
      </c>
    </row>
    <row r="106" spans="1:1" x14ac:dyDescent="0.25">
      <c r="A106" s="1">
        <v>171.81199645996094</v>
      </c>
    </row>
    <row r="107" spans="1:1" x14ac:dyDescent="0.25">
      <c r="A107" s="1">
        <v>-164.33000183105469</v>
      </c>
    </row>
    <row r="108" spans="1:1" x14ac:dyDescent="0.25">
      <c r="A108" s="1">
        <v>-77.381103515625</v>
      </c>
    </row>
    <row r="109" spans="1:1" x14ac:dyDescent="0.25">
      <c r="A109" s="1">
        <v>-77.956901550292969</v>
      </c>
    </row>
    <row r="110" spans="1:1" x14ac:dyDescent="0.25">
      <c r="A110" s="1">
        <v>-82.995101928710938</v>
      </c>
    </row>
    <row r="111" spans="1:1" x14ac:dyDescent="0.25">
      <c r="A111" s="1">
        <v>-65.742897033691406</v>
      </c>
    </row>
    <row r="112" spans="1:1" x14ac:dyDescent="0.25">
      <c r="A112" s="1">
        <v>-48.507099151611328</v>
      </c>
    </row>
    <row r="113" spans="1:1" x14ac:dyDescent="0.25">
      <c r="A113" s="1">
        <v>-173.7449951171875</v>
      </c>
    </row>
    <row r="114" spans="1:1" x14ac:dyDescent="0.25">
      <c r="A114" s="1">
        <v>-178.73899841308594</v>
      </c>
    </row>
    <row r="115" spans="1:1" x14ac:dyDescent="0.25">
      <c r="A115" s="1">
        <v>174.46099853515625</v>
      </c>
    </row>
    <row r="116" spans="1:1" x14ac:dyDescent="0.25">
      <c r="A116" s="1">
        <v>49.080101013183594</v>
      </c>
    </row>
    <row r="117" spans="1:1" x14ac:dyDescent="0.25">
      <c r="A117" s="1">
        <v>58.530998229980469</v>
      </c>
    </row>
    <row r="118" spans="1:1" x14ac:dyDescent="0.25">
      <c r="A118" s="1">
        <v>110.14299774169922</v>
      </c>
    </row>
    <row r="119" spans="1:1" x14ac:dyDescent="0.25">
      <c r="A119" s="1">
        <v>-175.30799865722656</v>
      </c>
    </row>
    <row r="120" spans="1:1" x14ac:dyDescent="0.25">
      <c r="A120" s="1">
        <v>135.8070068359375</v>
      </c>
    </row>
    <row r="121" spans="1:1" x14ac:dyDescent="0.25">
      <c r="A121" s="1">
        <v>141.52900695800781</v>
      </c>
    </row>
    <row r="122" spans="1:1" x14ac:dyDescent="0.25">
      <c r="A122" s="1">
        <v>126.17900085449219</v>
      </c>
    </row>
    <row r="123" spans="1:1" x14ac:dyDescent="0.25">
      <c r="A123" s="1">
        <v>54.475399017333984</v>
      </c>
    </row>
    <row r="124" spans="1:1" x14ac:dyDescent="0.25">
      <c r="A124" s="1">
        <v>-118.23300170898438</v>
      </c>
    </row>
    <row r="125" spans="1:1" x14ac:dyDescent="0.25">
      <c r="A125" s="1">
        <v>-8.8070297241210938</v>
      </c>
    </row>
    <row r="126" spans="1:1" x14ac:dyDescent="0.25">
      <c r="A126" s="1">
        <v>-149.31900024414063</v>
      </c>
    </row>
    <row r="127" spans="1:1" x14ac:dyDescent="0.25">
      <c r="A127" s="1">
        <v>54.10260009765625</v>
      </c>
    </row>
    <row r="128" spans="1:1" x14ac:dyDescent="0.25">
      <c r="A128" s="1">
        <v>-167.53500366210938</v>
      </c>
    </row>
    <row r="129" spans="1:1" x14ac:dyDescent="0.25">
      <c r="A129" s="1">
        <v>-158.37800598144531</v>
      </c>
    </row>
    <row r="131" spans="1:1" x14ac:dyDescent="0.25">
      <c r="A131" s="1">
        <v>164.54100036621094</v>
      </c>
    </row>
    <row r="132" spans="1:1" x14ac:dyDescent="0.25">
      <c r="A132" s="1">
        <v>33.716598510742188</v>
      </c>
    </row>
    <row r="133" spans="1:1" x14ac:dyDescent="0.25">
      <c r="A133" s="1">
        <v>144.29200744628906</v>
      </c>
    </row>
    <row r="134" spans="1:1" x14ac:dyDescent="0.25">
      <c r="A134" s="1">
        <v>125.13200378417969</v>
      </c>
    </row>
    <row r="135" spans="1:1" x14ac:dyDescent="0.25">
      <c r="A135" s="1">
        <v>129.85699462890625</v>
      </c>
    </row>
    <row r="136" spans="1:1" x14ac:dyDescent="0.25">
      <c r="A136" s="1">
        <v>124.64499664306641</v>
      </c>
    </row>
    <row r="137" spans="1:1" x14ac:dyDescent="0.25">
      <c r="A137" s="1">
        <v>-148.76300048828125</v>
      </c>
    </row>
    <row r="138" spans="1:1" x14ac:dyDescent="0.25">
      <c r="A138" s="1">
        <v>-61.261501312255859</v>
      </c>
    </row>
    <row r="139" spans="1:1" x14ac:dyDescent="0.25">
      <c r="A139" s="1">
        <v>46.962600708007813</v>
      </c>
    </row>
    <row r="140" spans="1:1" x14ac:dyDescent="0.25">
      <c r="A140" s="1">
        <v>92.769302368164063</v>
      </c>
    </row>
    <row r="141" spans="1:1" x14ac:dyDescent="0.25">
      <c r="A141" s="1">
        <v>58.12139892578125</v>
      </c>
    </row>
    <row r="142" spans="1:1" x14ac:dyDescent="0.25">
      <c r="A142" s="1">
        <v>-92.609199523925781</v>
      </c>
    </row>
    <row r="143" spans="1:1" x14ac:dyDescent="0.25">
      <c r="A143" s="1">
        <v>-37.294898986816406</v>
      </c>
    </row>
    <row r="144" spans="1:1" x14ac:dyDescent="0.25">
      <c r="A144" s="1">
        <v>165.35299682617188</v>
      </c>
    </row>
    <row r="145" spans="1:1" x14ac:dyDescent="0.25">
      <c r="A145" s="1">
        <v>60.314300537109375</v>
      </c>
    </row>
    <row r="146" spans="1:1" x14ac:dyDescent="0.25">
      <c r="A146" s="1">
        <v>66.541801452636719</v>
      </c>
    </row>
    <row r="147" spans="1:1" x14ac:dyDescent="0.25">
      <c r="A147" s="1">
        <v>-145.10699462890625</v>
      </c>
    </row>
    <row r="148" spans="1:1" x14ac:dyDescent="0.25">
      <c r="A148" s="1">
        <v>-98.180397033691406</v>
      </c>
    </row>
    <row r="149" spans="1:1" x14ac:dyDescent="0.25">
      <c r="A149" s="1">
        <v>-70.735397338867188</v>
      </c>
    </row>
    <row r="150" spans="1:1" x14ac:dyDescent="0.25">
      <c r="A150" s="1">
        <v>-142.76899719238281</v>
      </c>
    </row>
    <row r="151" spans="1:1" x14ac:dyDescent="0.25">
      <c r="A151" s="1">
        <v>151.94599914550781</v>
      </c>
    </row>
    <row r="152" spans="1:1" x14ac:dyDescent="0.25">
      <c r="A152" s="1">
        <v>50.859600067138672</v>
      </c>
    </row>
    <row r="153" spans="1:1" x14ac:dyDescent="0.25">
      <c r="A153" s="1">
        <v>113.29199981689453</v>
      </c>
    </row>
    <row r="154" spans="1:1" x14ac:dyDescent="0.25">
      <c r="A154" s="1">
        <v>-30.967599868774414</v>
      </c>
    </row>
    <row r="155" spans="1:1" x14ac:dyDescent="0.25">
      <c r="A155" s="1">
        <v>-56.969699859619141</v>
      </c>
    </row>
    <row r="156" spans="1:1" x14ac:dyDescent="0.25">
      <c r="A156" s="1">
        <v>-33.693901062011719</v>
      </c>
    </row>
    <row r="157" spans="1:1" x14ac:dyDescent="0.25">
      <c r="A157" s="1">
        <v>-63.226699829101563</v>
      </c>
    </row>
    <row r="158" spans="1:1" x14ac:dyDescent="0.25">
      <c r="A158" s="1">
        <v>85.381599426269531</v>
      </c>
    </row>
    <row r="159" spans="1:1" x14ac:dyDescent="0.25">
      <c r="A159" s="1">
        <v>-125.60500335693359</v>
      </c>
    </row>
    <row r="160" spans="1:1" x14ac:dyDescent="0.25">
      <c r="A160" s="1">
        <v>48.715400695800781</v>
      </c>
    </row>
    <row r="161" spans="1:1" x14ac:dyDescent="0.25">
      <c r="A161" s="1">
        <v>138.08099365234375</v>
      </c>
    </row>
    <row r="162" spans="1:1" x14ac:dyDescent="0.25">
      <c r="A162" s="1">
        <v>-174.53599548339844</v>
      </c>
    </row>
    <row r="163" spans="1:1" x14ac:dyDescent="0.25">
      <c r="A163" s="1">
        <v>34.043399810791016</v>
      </c>
    </row>
    <row r="164" spans="1:1" x14ac:dyDescent="0.25">
      <c r="A164" s="1">
        <v>-34.504001617431641</v>
      </c>
    </row>
    <row r="165" spans="1:1" x14ac:dyDescent="0.25">
      <c r="A165" s="1">
        <v>-31.473100662231445</v>
      </c>
    </row>
    <row r="166" spans="1:1" x14ac:dyDescent="0.25">
      <c r="A166" s="1">
        <v>-115.02999877929688</v>
      </c>
    </row>
    <row r="167" spans="1:1" x14ac:dyDescent="0.25">
      <c r="A167" s="1">
        <v>81.105003356933594</v>
      </c>
    </row>
    <row r="168" spans="1:1" x14ac:dyDescent="0.25">
      <c r="A168" s="1">
        <v>58.225700378417969</v>
      </c>
    </row>
    <row r="169" spans="1:1" x14ac:dyDescent="0.25">
      <c r="A169" s="1">
        <v>98.060897827148438</v>
      </c>
    </row>
    <row r="170" spans="1:1" x14ac:dyDescent="0.25">
      <c r="A170" s="1">
        <v>173.13900756835938</v>
      </c>
    </row>
    <row r="171" spans="1:1" x14ac:dyDescent="0.25">
      <c r="A171" s="1">
        <v>146.43099975585938</v>
      </c>
    </row>
    <row r="172" spans="1:1" x14ac:dyDescent="0.25">
      <c r="A172" s="1">
        <v>48.402900695800781</v>
      </c>
    </row>
    <row r="173" spans="1:1" x14ac:dyDescent="0.25">
      <c r="A173" s="1">
        <v>-53.322299957275391</v>
      </c>
    </row>
    <row r="174" spans="1:1" x14ac:dyDescent="0.25">
      <c r="A174" s="1">
        <v>121.36299896240234</v>
      </c>
    </row>
    <row r="175" spans="1:1" x14ac:dyDescent="0.25">
      <c r="A175" s="1">
        <v>97.659797668457031</v>
      </c>
    </row>
    <row r="176" spans="1:1" x14ac:dyDescent="0.25">
      <c r="A176" s="1">
        <v>130.01699829101563</v>
      </c>
    </row>
    <row r="177" spans="1:1" x14ac:dyDescent="0.25">
      <c r="A177" s="1">
        <v>-147.13600158691406</v>
      </c>
    </row>
    <row r="178" spans="1:1" x14ac:dyDescent="0.25">
      <c r="A178" s="1">
        <v>139.57699584960938</v>
      </c>
    </row>
    <row r="179" spans="1:1" x14ac:dyDescent="0.25">
      <c r="A179" s="1">
        <v>-136.03599548339844</v>
      </c>
    </row>
    <row r="180" spans="1:1" x14ac:dyDescent="0.25">
      <c r="A180" s="1">
        <v>-121.61299896240234</v>
      </c>
    </row>
    <row r="181" spans="1:1" x14ac:dyDescent="0.25">
      <c r="A181" s="1">
        <v>-59.167900085449219</v>
      </c>
    </row>
    <row r="182" spans="1:1" x14ac:dyDescent="0.25">
      <c r="A182" s="1">
        <v>-178.302001953125</v>
      </c>
    </row>
    <row r="183" spans="1:1" x14ac:dyDescent="0.25">
      <c r="A183" s="1">
        <v>154.46800231933594</v>
      </c>
    </row>
    <row r="184" spans="1:1" x14ac:dyDescent="0.25">
      <c r="A184" s="1">
        <v>-148.48100280761719</v>
      </c>
    </row>
    <row r="185" spans="1:1" x14ac:dyDescent="0.25">
      <c r="A185" s="1">
        <v>-148.70700073242188</v>
      </c>
    </row>
    <row r="186" spans="1:1" x14ac:dyDescent="0.25">
      <c r="A186" s="1">
        <v>121.57900238037109</v>
      </c>
    </row>
    <row r="187" spans="1:1" x14ac:dyDescent="0.25">
      <c r="A187" s="1">
        <v>-15.555999755859375</v>
      </c>
    </row>
    <row r="188" spans="1:1" x14ac:dyDescent="0.25">
      <c r="A188" s="1">
        <v>-106.55899810791016</v>
      </c>
    </row>
    <row r="189" spans="1:1" x14ac:dyDescent="0.25">
      <c r="A189" s="1">
        <v>-5.0926699638366699</v>
      </c>
    </row>
    <row r="190" spans="1:1" x14ac:dyDescent="0.25">
      <c r="A190" s="1">
        <v>-8.3751201629638672</v>
      </c>
    </row>
    <row r="191" spans="1:1" x14ac:dyDescent="0.25">
      <c r="A191" s="1">
        <v>28.862499237060547</v>
      </c>
    </row>
    <row r="192" spans="1:1" x14ac:dyDescent="0.25">
      <c r="A192" s="1">
        <v>-98.236602783203125</v>
      </c>
    </row>
    <row r="193" spans="1:1" x14ac:dyDescent="0.25">
      <c r="A193" s="1">
        <v>-98.189399719238281</v>
      </c>
    </row>
    <row r="194" spans="1:1" x14ac:dyDescent="0.25">
      <c r="A194" s="1">
        <v>-173.91000366210938</v>
      </c>
    </row>
    <row r="195" spans="1:1" x14ac:dyDescent="0.25">
      <c r="A195" s="1">
        <v>-26.950000762939453</v>
      </c>
    </row>
    <row r="196" spans="1:1" x14ac:dyDescent="0.25">
      <c r="A196" s="1">
        <v>-13.765500068664551</v>
      </c>
    </row>
    <row r="197" spans="1:1" x14ac:dyDescent="0.25">
      <c r="A197" s="1">
        <v>-138.17500305175781</v>
      </c>
    </row>
    <row r="198" spans="1:1" x14ac:dyDescent="0.25">
      <c r="A198" s="1">
        <v>-56.731601715087891</v>
      </c>
    </row>
    <row r="199" spans="1:1" x14ac:dyDescent="0.25">
      <c r="A199" s="1">
        <v>-21.209199905395508</v>
      </c>
    </row>
    <row r="200" spans="1:1" x14ac:dyDescent="0.25">
      <c r="A200" s="1">
        <v>-72.147201538085938</v>
      </c>
    </row>
    <row r="201" spans="1:1" x14ac:dyDescent="0.25">
      <c r="A201" s="1">
        <v>17.21769905090332</v>
      </c>
    </row>
    <row r="202" spans="1:1" x14ac:dyDescent="0.25">
      <c r="A202" s="1">
        <v>131.68299865722656</v>
      </c>
    </row>
    <row r="203" spans="1:1" x14ac:dyDescent="0.25">
      <c r="A203" s="1">
        <v>-80.521202087402344</v>
      </c>
    </row>
    <row r="204" spans="1:1" x14ac:dyDescent="0.25">
      <c r="A204" s="1">
        <v>-31.794900894165039</v>
      </c>
    </row>
    <row r="205" spans="1:1" x14ac:dyDescent="0.25">
      <c r="A205" s="1">
        <v>-51.406898498535156</v>
      </c>
    </row>
    <row r="206" spans="1:1" x14ac:dyDescent="0.25">
      <c r="A206" s="1">
        <v>-132.8179931640625</v>
      </c>
    </row>
    <row r="207" spans="1:1" x14ac:dyDescent="0.25">
      <c r="A207" s="1">
        <v>62.952701568603516</v>
      </c>
    </row>
    <row r="208" spans="1:1" x14ac:dyDescent="0.25">
      <c r="A208" s="1">
        <v>141.06300354003906</v>
      </c>
    </row>
    <row r="209" spans="1:1" x14ac:dyDescent="0.25">
      <c r="A209" s="1">
        <v>2.5243799686431885</v>
      </c>
    </row>
    <row r="210" spans="1:1" x14ac:dyDescent="0.25">
      <c r="A210" s="1">
        <v>-2.3032999038696289</v>
      </c>
    </row>
    <row r="211" spans="1:1" x14ac:dyDescent="0.25">
      <c r="A211" s="1">
        <v>-104.81099700927734</v>
      </c>
    </row>
    <row r="212" spans="1:1" x14ac:dyDescent="0.25">
      <c r="A212" s="1">
        <v>-167.49699401855469</v>
      </c>
    </row>
    <row r="213" spans="1:1" x14ac:dyDescent="0.25">
      <c r="A213" s="1">
        <v>176.59800720214844</v>
      </c>
    </row>
    <row r="214" spans="1:1" x14ac:dyDescent="0.25">
      <c r="A214" s="1">
        <v>-145.25300598144531</v>
      </c>
    </row>
    <row r="215" spans="1:1" x14ac:dyDescent="0.25">
      <c r="A215" s="1">
        <v>-164.71299743652344</v>
      </c>
    </row>
    <row r="216" spans="1:1" x14ac:dyDescent="0.25">
      <c r="A216" s="1">
        <v>-26.085199356079102</v>
      </c>
    </row>
    <row r="217" spans="1:1" x14ac:dyDescent="0.25">
      <c r="A217" s="1">
        <v>-23.24220085144043</v>
      </c>
    </row>
    <row r="218" spans="1:1" x14ac:dyDescent="0.25">
      <c r="A218" s="1">
        <v>34.933601379394531</v>
      </c>
    </row>
    <row r="219" spans="1:1" x14ac:dyDescent="0.25">
      <c r="A219" s="1">
        <v>71.624496459960938</v>
      </c>
    </row>
    <row r="220" spans="1:1" x14ac:dyDescent="0.25">
      <c r="A220" s="1">
        <v>159.18699645996094</v>
      </c>
    </row>
    <row r="221" spans="1:1" x14ac:dyDescent="0.25">
      <c r="A221" s="1">
        <v>175.69500732421875</v>
      </c>
    </row>
    <row r="222" spans="1:1" x14ac:dyDescent="0.25">
      <c r="A222" s="1">
        <v>49.069900512695313</v>
      </c>
    </row>
    <row r="223" spans="1:1" x14ac:dyDescent="0.25">
      <c r="A223" s="1">
        <v>57.182998657226563</v>
      </c>
    </row>
    <row r="224" spans="1:1" x14ac:dyDescent="0.25">
      <c r="A224" s="1">
        <v>60.856601715087891</v>
      </c>
    </row>
    <row r="225" spans="1:1" x14ac:dyDescent="0.25">
      <c r="A225" s="1">
        <v>89.151100158691406</v>
      </c>
    </row>
    <row r="226" spans="1:1" x14ac:dyDescent="0.25">
      <c r="A226" s="1">
        <v>88.051101684570313</v>
      </c>
    </row>
    <row r="227" spans="1:1" x14ac:dyDescent="0.25">
      <c r="A227" s="1">
        <v>3.9822399616241455</v>
      </c>
    </row>
    <row r="228" spans="1:1" x14ac:dyDescent="0.25">
      <c r="A228" s="1">
        <v>-32.25579833984375</v>
      </c>
    </row>
    <row r="229" spans="1:1" x14ac:dyDescent="0.25">
      <c r="A229" s="1">
        <v>133.85400390625</v>
      </c>
    </row>
    <row r="230" spans="1:1" x14ac:dyDescent="0.25">
      <c r="A230" s="1">
        <v>-131.06300354003906</v>
      </c>
    </row>
    <row r="231" spans="1:1" x14ac:dyDescent="0.25">
      <c r="A231" s="1">
        <v>129.04200744628906</v>
      </c>
    </row>
    <row r="232" spans="1:1" x14ac:dyDescent="0.25">
      <c r="A232" s="1">
        <v>-125.82399749755859</v>
      </c>
    </row>
    <row r="233" spans="1:1" x14ac:dyDescent="0.25">
      <c r="A233" s="1">
        <v>-157.95500183105469</v>
      </c>
    </row>
    <row r="234" spans="1:1" x14ac:dyDescent="0.25">
      <c r="A234" s="1">
        <v>-86.4822998046875</v>
      </c>
    </row>
    <row r="235" spans="1:1" x14ac:dyDescent="0.25">
      <c r="A235" s="1">
        <v>19.947599411010742</v>
      </c>
    </row>
    <row r="236" spans="1:1" x14ac:dyDescent="0.25">
      <c r="A236" s="1">
        <v>110.85299682617188</v>
      </c>
    </row>
    <row r="237" spans="1:1" x14ac:dyDescent="0.25">
      <c r="A237" s="1">
        <v>168.7239990234375</v>
      </c>
    </row>
    <row r="238" spans="1:1" x14ac:dyDescent="0.25">
      <c r="A238" s="1">
        <v>99.359001159667969</v>
      </c>
    </row>
    <row r="239" spans="1:1" x14ac:dyDescent="0.25">
      <c r="A239" s="1">
        <v>50.623401641845703</v>
      </c>
    </row>
    <row r="240" spans="1:1" x14ac:dyDescent="0.25">
      <c r="A240" s="1">
        <v>-35.5093994140625</v>
      </c>
    </row>
    <row r="241" spans="1:1" x14ac:dyDescent="0.25">
      <c r="A241" s="1">
        <v>162.95599365234375</v>
      </c>
    </row>
    <row r="242" spans="1:1" x14ac:dyDescent="0.25">
      <c r="A242" s="1">
        <v>119.52700042724609</v>
      </c>
    </row>
    <row r="243" spans="1:1" x14ac:dyDescent="0.25">
      <c r="A243" s="1">
        <v>-91.307403564453125</v>
      </c>
    </row>
    <row r="244" spans="1:1" x14ac:dyDescent="0.25">
      <c r="A244" s="1">
        <v>57.167499542236328</v>
      </c>
    </row>
    <row r="245" spans="1:1" x14ac:dyDescent="0.25">
      <c r="A245" s="1">
        <v>46.650398254394531</v>
      </c>
    </row>
    <row r="246" spans="1:1" x14ac:dyDescent="0.25">
      <c r="A246" s="1">
        <v>98.925498962402344</v>
      </c>
    </row>
    <row r="247" spans="1:1" x14ac:dyDescent="0.25">
      <c r="A247" s="1">
        <v>38.326000213623047</v>
      </c>
    </row>
    <row r="248" spans="1:1" x14ac:dyDescent="0.25">
      <c r="A248" s="1">
        <v>139.32000732421875</v>
      </c>
    </row>
    <row r="249" spans="1:1" x14ac:dyDescent="0.25">
      <c r="A249" s="1">
        <v>-84.796302795410156</v>
      </c>
    </row>
    <row r="250" spans="1:1" x14ac:dyDescent="0.25">
      <c r="A250" s="1">
        <v>-18.507999420166016</v>
      </c>
    </row>
    <row r="251" spans="1:1" x14ac:dyDescent="0.25">
      <c r="A251" s="1">
        <v>-110.44100189208984</v>
      </c>
    </row>
    <row r="252" spans="1:1" x14ac:dyDescent="0.25">
      <c r="A252" s="1">
        <v>32.925201416015625</v>
      </c>
    </row>
    <row r="253" spans="1:1" x14ac:dyDescent="0.25">
      <c r="A253" s="1">
        <v>169.60200500488281</v>
      </c>
    </row>
    <row r="254" spans="1:1" x14ac:dyDescent="0.25">
      <c r="A254" s="1">
        <v>178.39599609375</v>
      </c>
    </row>
    <row r="255" spans="1:1" x14ac:dyDescent="0.25">
      <c r="A255" s="1">
        <v>141.16200256347656</v>
      </c>
    </row>
    <row r="256" spans="1:1" x14ac:dyDescent="0.25">
      <c r="A256" s="1">
        <v>-36.972099304199219</v>
      </c>
    </row>
    <row r="257" spans="1:1" x14ac:dyDescent="0.25">
      <c r="A257" s="1">
        <v>-103.71700286865234</v>
      </c>
    </row>
    <row r="258" spans="1:1" x14ac:dyDescent="0.25">
      <c r="A258" s="1">
        <v>49.350700378417969</v>
      </c>
    </row>
    <row r="259" spans="1:1" x14ac:dyDescent="0.25">
      <c r="A259" s="1">
        <v>14.305999755859375</v>
      </c>
    </row>
    <row r="260" spans="1:1" x14ac:dyDescent="0.25">
      <c r="A260" s="1">
        <v>-34.293498992919922</v>
      </c>
    </row>
    <row r="261" spans="1:1" x14ac:dyDescent="0.25">
      <c r="A261" s="1">
        <v>138.96099853515625</v>
      </c>
    </row>
    <row r="262" spans="1:1" x14ac:dyDescent="0.25">
      <c r="A262" s="1">
        <v>137.406005859375</v>
      </c>
    </row>
    <row r="263" spans="1:1" x14ac:dyDescent="0.25">
      <c r="A263" s="1">
        <v>-155.07000732421875</v>
      </c>
    </row>
    <row r="264" spans="1:1" x14ac:dyDescent="0.25">
      <c r="A264" s="1">
        <v>168.35099792480469</v>
      </c>
    </row>
    <row r="265" spans="1:1" x14ac:dyDescent="0.25">
      <c r="A265" s="1">
        <v>90.099502563476563</v>
      </c>
    </row>
    <row r="266" spans="1:1" x14ac:dyDescent="0.25">
      <c r="A266" s="1">
        <v>-178.66200256347656</v>
      </c>
    </row>
    <row r="267" spans="1:1" x14ac:dyDescent="0.25">
      <c r="A267" s="1">
        <v>-23.842300415039063</v>
      </c>
    </row>
    <row r="268" spans="1:1" x14ac:dyDescent="0.25">
      <c r="A268" s="1">
        <v>-129.70500183105469</v>
      </c>
    </row>
    <row r="269" spans="1:1" x14ac:dyDescent="0.25">
      <c r="A269" s="1">
        <v>-11.914699554443359</v>
      </c>
    </row>
    <row r="270" spans="1:1" x14ac:dyDescent="0.25">
      <c r="A270" s="1">
        <v>-129.74800109863281</v>
      </c>
    </row>
    <row r="271" spans="1:1" x14ac:dyDescent="0.25">
      <c r="A271" s="1">
        <v>-18.339799880981445</v>
      </c>
    </row>
    <row r="272" spans="1:1" x14ac:dyDescent="0.25">
      <c r="A272" s="1">
        <v>-56.027198791503906</v>
      </c>
    </row>
    <row r="273" spans="1:1" x14ac:dyDescent="0.25">
      <c r="A273" s="1">
        <v>-60.840198516845703</v>
      </c>
    </row>
    <row r="274" spans="1:1" x14ac:dyDescent="0.25">
      <c r="A274" s="1">
        <v>-35.911201477050781</v>
      </c>
    </row>
    <row r="275" spans="1:1" x14ac:dyDescent="0.25">
      <c r="A275" s="1">
        <v>122.90699768066406</v>
      </c>
    </row>
    <row r="276" spans="1:1" x14ac:dyDescent="0.25">
      <c r="A276" s="1">
        <v>108.10299682617188</v>
      </c>
    </row>
    <row r="277" spans="1:1" x14ac:dyDescent="0.25">
      <c r="A277" s="1">
        <v>67.918197631835938</v>
      </c>
    </row>
    <row r="278" spans="1:1" x14ac:dyDescent="0.25">
      <c r="A278" s="1">
        <v>1.7140400409698486</v>
      </c>
    </row>
    <row r="279" spans="1:1" x14ac:dyDescent="0.25">
      <c r="A279" s="1">
        <v>-13.660799980163574</v>
      </c>
    </row>
    <row r="280" spans="1:1" x14ac:dyDescent="0.25">
      <c r="A280" s="1">
        <v>-36.188301086425781</v>
      </c>
    </row>
    <row r="281" spans="1:1" x14ac:dyDescent="0.25">
      <c r="A281" s="1">
        <v>-41.16400146484375</v>
      </c>
    </row>
    <row r="282" spans="1:1" x14ac:dyDescent="0.25">
      <c r="A282" s="1">
        <v>39.678501129150391</v>
      </c>
    </row>
    <row r="283" spans="1:1" x14ac:dyDescent="0.25">
      <c r="A283" s="1">
        <v>46.386001586914063</v>
      </c>
    </row>
    <row r="284" spans="1:1" x14ac:dyDescent="0.25">
      <c r="A284" s="1">
        <v>40.722900390625</v>
      </c>
    </row>
    <row r="285" spans="1:1" x14ac:dyDescent="0.25">
      <c r="A285" s="1">
        <v>6.3637399673461914</v>
      </c>
    </row>
    <row r="286" spans="1:1" x14ac:dyDescent="0.25">
      <c r="A286" s="1">
        <v>36.150901794433594</v>
      </c>
    </row>
    <row r="287" spans="1:1" x14ac:dyDescent="0.25">
      <c r="A287" s="1">
        <v>13.076199531555176</v>
      </c>
    </row>
    <row r="289" spans="1:1" x14ac:dyDescent="0.25">
      <c r="A289" s="1">
        <v>165.52499389648438</v>
      </c>
    </row>
    <row r="290" spans="1:1" x14ac:dyDescent="0.25">
      <c r="A290" s="1">
        <v>168.07899475097656</v>
      </c>
    </row>
    <row r="291" spans="1:1" x14ac:dyDescent="0.25">
      <c r="A291" s="1">
        <v>164.64199829101563</v>
      </c>
    </row>
    <row r="292" spans="1:1" x14ac:dyDescent="0.25">
      <c r="A292" s="1">
        <v>-176.84500122070313</v>
      </c>
    </row>
    <row r="293" spans="1:1" x14ac:dyDescent="0.25">
      <c r="A293" s="1">
        <v>-177.72099304199219</v>
      </c>
    </row>
    <row r="294" spans="1:1" x14ac:dyDescent="0.25">
      <c r="A294" s="1">
        <v>-178.59800720214844</v>
      </c>
    </row>
    <row r="295" spans="1:1" x14ac:dyDescent="0.25">
      <c r="A295" s="1">
        <v>-176.87899780273438</v>
      </c>
    </row>
    <row r="296" spans="1:1" x14ac:dyDescent="0.25">
      <c r="A296" s="1">
        <v>-166.87800598144531</v>
      </c>
    </row>
    <row r="297" spans="1:1" x14ac:dyDescent="0.25">
      <c r="A297" s="1">
        <v>-155.39199829101563</v>
      </c>
    </row>
    <row r="298" spans="1:1" x14ac:dyDescent="0.25">
      <c r="A298" s="1">
        <v>-125.48500061035156</v>
      </c>
    </row>
    <row r="299" spans="1:1" x14ac:dyDescent="0.25">
      <c r="A299" s="1">
        <v>163.41499328613281</v>
      </c>
    </row>
    <row r="300" spans="1:1" x14ac:dyDescent="0.25">
      <c r="A300" s="1">
        <v>-71.676498413085938</v>
      </c>
    </row>
    <row r="301" spans="1:1" x14ac:dyDescent="0.25">
      <c r="A301" s="1">
        <v>-30.563899993896484</v>
      </c>
    </row>
    <row r="302" spans="1:1" x14ac:dyDescent="0.25">
      <c r="A302" s="1">
        <v>-25.247900009155273</v>
      </c>
    </row>
    <row r="303" spans="1:1" x14ac:dyDescent="0.25">
      <c r="A303" s="1">
        <v>46.368400573730469</v>
      </c>
    </row>
    <row r="304" spans="1:1" x14ac:dyDescent="0.25">
      <c r="A304" s="1">
        <v>95.354499816894531</v>
      </c>
    </row>
    <row r="305" spans="1:1" x14ac:dyDescent="0.25">
      <c r="A305" s="1">
        <v>90.063003540039063</v>
      </c>
    </row>
    <row r="306" spans="1:1" x14ac:dyDescent="0.25">
      <c r="A306" s="1">
        <v>97.251197814941406</v>
      </c>
    </row>
    <row r="307" spans="1:1" x14ac:dyDescent="0.25">
      <c r="A307" s="1">
        <v>100.94400024414063</v>
      </c>
    </row>
    <row r="308" spans="1:1" x14ac:dyDescent="0.25">
      <c r="A308" s="1">
        <v>50.586898803710938</v>
      </c>
    </row>
    <row r="309" spans="1:1" x14ac:dyDescent="0.25">
      <c r="A309" s="1">
        <v>118.15899658203125</v>
      </c>
    </row>
    <row r="310" spans="1:1" x14ac:dyDescent="0.25">
      <c r="A310" s="1">
        <v>-108.41500091552734</v>
      </c>
    </row>
    <row r="311" spans="1:1" x14ac:dyDescent="0.25">
      <c r="A311" s="1">
        <v>170.69400024414063</v>
      </c>
    </row>
    <row r="312" spans="1:1" x14ac:dyDescent="0.25">
      <c r="A312" s="1">
        <v>170.33399963378906</v>
      </c>
    </row>
    <row r="313" spans="1:1" x14ac:dyDescent="0.25">
      <c r="A313" s="1">
        <v>167.24299621582031</v>
      </c>
    </row>
    <row r="314" spans="1:1" x14ac:dyDescent="0.25">
      <c r="A314" s="1">
        <v>-131.68400573730469</v>
      </c>
    </row>
    <row r="315" spans="1:1" x14ac:dyDescent="0.25">
      <c r="A315" s="1">
        <v>-126.50700378417969</v>
      </c>
    </row>
    <row r="316" spans="1:1" x14ac:dyDescent="0.25">
      <c r="A316" s="1">
        <v>114.77300262451172</v>
      </c>
    </row>
    <row r="317" spans="1:1" x14ac:dyDescent="0.25">
      <c r="A317" s="1">
        <v>160.89700317382813</v>
      </c>
    </row>
    <row r="318" spans="1:1" x14ac:dyDescent="0.25">
      <c r="A318" s="1">
        <v>-121.12999725341797</v>
      </c>
    </row>
    <row r="319" spans="1:1" x14ac:dyDescent="0.25">
      <c r="A319" s="1">
        <v>-71.846900939941406</v>
      </c>
    </row>
    <row r="320" spans="1:1" x14ac:dyDescent="0.25">
      <c r="A320" s="1">
        <v>-73.56610107421875</v>
      </c>
    </row>
    <row r="321" spans="1:1" x14ac:dyDescent="0.25">
      <c r="A321" s="1">
        <v>-65.967201232910156</v>
      </c>
    </row>
    <row r="322" spans="1:1" x14ac:dyDescent="0.25">
      <c r="A322" s="1">
        <v>-74.681602478027344</v>
      </c>
    </row>
    <row r="323" spans="1:1" x14ac:dyDescent="0.25">
      <c r="A323" s="1">
        <v>-49.304798126220703</v>
      </c>
    </row>
    <row r="324" spans="1:1" x14ac:dyDescent="0.25">
      <c r="A324" s="1">
        <v>-143.63999938964844</v>
      </c>
    </row>
    <row r="325" spans="1:1" x14ac:dyDescent="0.25">
      <c r="A325" s="1">
        <v>9.5046701431274414</v>
      </c>
    </row>
    <row r="326" spans="1:1" x14ac:dyDescent="0.25">
      <c r="A326" s="1">
        <v>-153.5989990234375</v>
      </c>
    </row>
    <row r="327" spans="1:1" x14ac:dyDescent="0.25">
      <c r="A327" s="1">
        <v>-114.27700042724609</v>
      </c>
    </row>
    <row r="328" spans="1:1" x14ac:dyDescent="0.25">
      <c r="A328" s="1">
        <v>-121.40799713134766</v>
      </c>
    </row>
    <row r="329" spans="1:1" x14ac:dyDescent="0.25">
      <c r="A329" s="1">
        <v>-91.250503540039063</v>
      </c>
    </row>
    <row r="330" spans="1:1" x14ac:dyDescent="0.25">
      <c r="A330" s="1">
        <v>-97.736396789550781</v>
      </c>
    </row>
    <row r="331" spans="1:1" x14ac:dyDescent="0.25">
      <c r="A331" s="1">
        <v>178.00100708007813</v>
      </c>
    </row>
    <row r="332" spans="1:1" x14ac:dyDescent="0.25">
      <c r="A332" s="1">
        <v>-173.1300048828125</v>
      </c>
    </row>
    <row r="333" spans="1:1" x14ac:dyDescent="0.25">
      <c r="A333" s="1">
        <v>-175.11000061035156</v>
      </c>
    </row>
    <row r="334" spans="1:1" x14ac:dyDescent="0.25">
      <c r="A334" s="1">
        <v>107.97499847412109</v>
      </c>
    </row>
    <row r="335" spans="1:1" x14ac:dyDescent="0.25">
      <c r="A335" s="1">
        <v>162.59300231933594</v>
      </c>
    </row>
    <row r="336" spans="1:1" x14ac:dyDescent="0.25">
      <c r="A336" s="1">
        <v>153.843994140625</v>
      </c>
    </row>
    <row r="337" spans="1:1" x14ac:dyDescent="0.25">
      <c r="A337" s="1">
        <v>159.26100158691406</v>
      </c>
    </row>
    <row r="338" spans="1:1" x14ac:dyDescent="0.25">
      <c r="A338" s="1">
        <v>162.96800231933594</v>
      </c>
    </row>
    <row r="339" spans="1:1" x14ac:dyDescent="0.25">
      <c r="A339" s="1">
        <v>177.28199768066406</v>
      </c>
    </row>
    <row r="340" spans="1:1" x14ac:dyDescent="0.25">
      <c r="A340" s="1">
        <v>-172.67100524902344</v>
      </c>
    </row>
    <row r="341" spans="1:1" x14ac:dyDescent="0.25">
      <c r="A341" s="1">
        <v>66.571601867675781</v>
      </c>
    </row>
    <row r="342" spans="1:1" x14ac:dyDescent="0.25">
      <c r="A342" s="1">
        <v>107.39199829101563</v>
      </c>
    </row>
    <row r="343" spans="1:1" x14ac:dyDescent="0.25">
      <c r="A343" s="1">
        <v>-162.02499389648438</v>
      </c>
    </row>
    <row r="344" spans="1:1" x14ac:dyDescent="0.25">
      <c r="A344" s="1">
        <v>-31.036699295043945</v>
      </c>
    </row>
    <row r="345" spans="1:1" x14ac:dyDescent="0.25">
      <c r="A345" s="1">
        <v>-129.17399597167969</v>
      </c>
    </row>
    <row r="346" spans="1:1" x14ac:dyDescent="0.25">
      <c r="A346" s="1">
        <v>138.78599548339844</v>
      </c>
    </row>
    <row r="347" spans="1:1" x14ac:dyDescent="0.25">
      <c r="A347" s="1">
        <v>107.56700134277344</v>
      </c>
    </row>
    <row r="348" spans="1:1" x14ac:dyDescent="0.25">
      <c r="A348" s="1">
        <v>-153.47900390625</v>
      </c>
    </row>
    <row r="349" spans="1:1" x14ac:dyDescent="0.25">
      <c r="A349" s="1">
        <v>-149.87199401855469</v>
      </c>
    </row>
    <row r="350" spans="1:1" x14ac:dyDescent="0.25">
      <c r="A350" s="1">
        <v>179.30099487304688</v>
      </c>
    </row>
    <row r="351" spans="1:1" x14ac:dyDescent="0.25">
      <c r="A351" s="1">
        <v>98.059600830078125</v>
      </c>
    </row>
    <row r="352" spans="1:1" x14ac:dyDescent="0.25">
      <c r="A352" s="1">
        <v>101.22599792480469</v>
      </c>
    </row>
    <row r="353" spans="1:1" x14ac:dyDescent="0.25">
      <c r="A353" s="1">
        <v>100.68000030517578</v>
      </c>
    </row>
    <row r="354" spans="1:1" x14ac:dyDescent="0.25">
      <c r="A354" s="1">
        <v>156.10800170898438</v>
      </c>
    </row>
    <row r="355" spans="1:1" x14ac:dyDescent="0.25">
      <c r="A355" s="1">
        <v>-146.88400268554688</v>
      </c>
    </row>
    <row r="356" spans="1:1" x14ac:dyDescent="0.25">
      <c r="A356" s="1">
        <v>-51.655498504638672</v>
      </c>
    </row>
    <row r="357" spans="1:1" x14ac:dyDescent="0.25">
      <c r="A357" s="1">
        <v>-80.491096496582031</v>
      </c>
    </row>
    <row r="358" spans="1:1" x14ac:dyDescent="0.25">
      <c r="A358" s="1">
        <v>-98.838600158691406</v>
      </c>
    </row>
    <row r="359" spans="1:1" x14ac:dyDescent="0.25">
      <c r="A359" s="1">
        <v>-101.61900329589844</v>
      </c>
    </row>
    <row r="360" spans="1:1" x14ac:dyDescent="0.25">
      <c r="A360" s="1">
        <v>66.658096313476563</v>
      </c>
    </row>
    <row r="361" spans="1:1" x14ac:dyDescent="0.25">
      <c r="A361" s="1">
        <v>68.971000671386719</v>
      </c>
    </row>
    <row r="362" spans="1:1" x14ac:dyDescent="0.25">
      <c r="A362" s="1">
        <v>60.743499755859375</v>
      </c>
    </row>
    <row r="363" spans="1:1" x14ac:dyDescent="0.25">
      <c r="A363" s="1">
        <v>138.56399536132813</v>
      </c>
    </row>
    <row r="364" spans="1:1" x14ac:dyDescent="0.25">
      <c r="A364" s="1">
        <v>126.48899841308594</v>
      </c>
    </row>
    <row r="365" spans="1:1" x14ac:dyDescent="0.25">
      <c r="A365" s="1">
        <v>-178.63699340820313</v>
      </c>
    </row>
    <row r="366" spans="1:1" x14ac:dyDescent="0.25">
      <c r="A366" s="1">
        <v>-96.117202758789063</v>
      </c>
    </row>
    <row r="367" spans="1:1" x14ac:dyDescent="0.25">
      <c r="A367" s="1">
        <v>-147.53599548339844</v>
      </c>
    </row>
    <row r="368" spans="1:1" x14ac:dyDescent="0.25">
      <c r="A368" s="1">
        <v>-35.239200592041016</v>
      </c>
    </row>
    <row r="369" spans="1:1" x14ac:dyDescent="0.25">
      <c r="A369" s="1">
        <v>-9.7515296936035156</v>
      </c>
    </row>
    <row r="370" spans="1:1" x14ac:dyDescent="0.25">
      <c r="A370" s="1">
        <v>16.891700744628906</v>
      </c>
    </row>
    <row r="371" spans="1:1" x14ac:dyDescent="0.25">
      <c r="A371" s="1">
        <v>-15.962599754333496</v>
      </c>
    </row>
    <row r="372" spans="1:1" x14ac:dyDescent="0.25">
      <c r="A372" s="1">
        <v>8.7565402984619141</v>
      </c>
    </row>
    <row r="373" spans="1:1" x14ac:dyDescent="0.25">
      <c r="A373" s="1">
        <v>1.7077100276947021</v>
      </c>
    </row>
    <row r="374" spans="1:1" x14ac:dyDescent="0.25">
      <c r="A374" s="1">
        <v>-93.272300720214844</v>
      </c>
    </row>
    <row r="375" spans="1:1" x14ac:dyDescent="0.25">
      <c r="A375" s="1">
        <v>-53.988700866699219</v>
      </c>
    </row>
    <row r="376" spans="1:1" x14ac:dyDescent="0.25">
      <c r="A376" s="1">
        <v>-126.10099792480469</v>
      </c>
    </row>
    <row r="377" spans="1:1" x14ac:dyDescent="0.25">
      <c r="A377" s="1">
        <v>-158.69700622558594</v>
      </c>
    </row>
    <row r="378" spans="1:1" x14ac:dyDescent="0.25">
      <c r="A378" s="1">
        <v>-133.96800231933594</v>
      </c>
    </row>
    <row r="379" spans="1:1" x14ac:dyDescent="0.25">
      <c r="A379" s="1">
        <v>137.69700622558594</v>
      </c>
    </row>
    <row r="380" spans="1:1" x14ac:dyDescent="0.25">
      <c r="A380" s="1">
        <v>118.82399749755859</v>
      </c>
    </row>
    <row r="381" spans="1:1" x14ac:dyDescent="0.25">
      <c r="A381" s="1">
        <v>176.02999877929688</v>
      </c>
    </row>
    <row r="382" spans="1:1" x14ac:dyDescent="0.25">
      <c r="A382" s="1">
        <v>90.17449951171875</v>
      </c>
    </row>
    <row r="383" spans="1:1" x14ac:dyDescent="0.25">
      <c r="A383" s="1">
        <v>-130.14900207519531</v>
      </c>
    </row>
    <row r="384" spans="1:1" x14ac:dyDescent="0.25">
      <c r="A384" s="1">
        <v>-139.32499694824219</v>
      </c>
    </row>
    <row r="385" spans="1:1" x14ac:dyDescent="0.25">
      <c r="A385" s="1">
        <v>-131.99099731445313</v>
      </c>
    </row>
    <row r="386" spans="1:1" x14ac:dyDescent="0.25">
      <c r="A386" s="1">
        <v>-114.21299743652344</v>
      </c>
    </row>
    <row r="387" spans="1:1" x14ac:dyDescent="0.25">
      <c r="A387" s="1">
        <v>-36.370601654052734</v>
      </c>
    </row>
    <row r="388" spans="1:1" x14ac:dyDescent="0.25">
      <c r="A388" s="1">
        <v>-166.50399780273438</v>
      </c>
    </row>
    <row r="389" spans="1:1" x14ac:dyDescent="0.25">
      <c r="A389" s="1">
        <v>-157.27699279785156</v>
      </c>
    </row>
    <row r="390" spans="1:1" x14ac:dyDescent="0.25">
      <c r="A390" s="1">
        <v>-112.66500091552734</v>
      </c>
    </row>
    <row r="391" spans="1:1" x14ac:dyDescent="0.25">
      <c r="A391" s="1">
        <v>-21.917499542236328</v>
      </c>
    </row>
    <row r="392" spans="1:1" x14ac:dyDescent="0.25">
      <c r="A392" s="1">
        <v>-58.133701324462891</v>
      </c>
    </row>
    <row r="393" spans="1:1" x14ac:dyDescent="0.25">
      <c r="A393" s="1">
        <v>-6.0105400085449219</v>
      </c>
    </row>
    <row r="394" spans="1:1" x14ac:dyDescent="0.25">
      <c r="A394" s="1">
        <v>-79.455902099609375</v>
      </c>
    </row>
    <row r="395" spans="1:1" x14ac:dyDescent="0.25">
      <c r="A395" s="1">
        <v>87.995399475097656</v>
      </c>
    </row>
    <row r="396" spans="1:1" x14ac:dyDescent="0.25">
      <c r="A396" s="1">
        <v>41.874298095703125</v>
      </c>
    </row>
    <row r="397" spans="1:1" x14ac:dyDescent="0.25">
      <c r="A397" s="1">
        <v>25.108800888061523</v>
      </c>
    </row>
    <row r="398" spans="1:1" x14ac:dyDescent="0.25">
      <c r="A398" s="1">
        <v>36.558399200439453</v>
      </c>
    </row>
    <row r="399" spans="1:1" x14ac:dyDescent="0.25">
      <c r="A399" s="1">
        <v>44.032299041748047</v>
      </c>
    </row>
    <row r="400" spans="1:1" x14ac:dyDescent="0.25">
      <c r="A400" s="1">
        <v>-14.734999656677246</v>
      </c>
    </row>
    <row r="401" spans="1:4" x14ac:dyDescent="0.25">
      <c r="A401" s="1">
        <v>4.6048698425292969</v>
      </c>
    </row>
    <row r="402" spans="1:4" x14ac:dyDescent="0.25">
      <c r="A402" s="1">
        <v>165.17799377441406</v>
      </c>
    </row>
    <row r="403" spans="1:4" x14ac:dyDescent="0.25">
      <c r="A403" s="1">
        <v>126.87999725341797</v>
      </c>
    </row>
    <row r="404" spans="1:4" x14ac:dyDescent="0.25">
      <c r="A404" s="1">
        <v>-77.161903381347656</v>
      </c>
    </row>
    <row r="405" spans="1:4" x14ac:dyDescent="0.25">
      <c r="A405" s="1">
        <v>-61.82659912109375</v>
      </c>
    </row>
    <row r="406" spans="1:4" x14ac:dyDescent="0.25">
      <c r="A406" s="1">
        <v>-8.6472902297973633</v>
      </c>
    </row>
    <row r="407" spans="1:4" x14ac:dyDescent="0.25">
      <c r="A407" s="1">
        <v>46.834999084472656</v>
      </c>
    </row>
    <row r="408" spans="1:4" x14ac:dyDescent="0.25">
      <c r="A408" s="1">
        <v>149.70799255371094</v>
      </c>
    </row>
    <row r="409" spans="1:4" x14ac:dyDescent="0.25">
      <c r="A409" s="1">
        <v>57.956401824951172</v>
      </c>
    </row>
    <row r="410" spans="1:4" x14ac:dyDescent="0.25">
      <c r="A410" s="1">
        <v>-124.13099670410156</v>
      </c>
    </row>
    <row r="412" spans="1:4" x14ac:dyDescent="0.25">
      <c r="A412" t="s">
        <v>21</v>
      </c>
      <c r="C412" t="s">
        <v>49</v>
      </c>
      <c r="D412" t="s">
        <v>50</v>
      </c>
    </row>
    <row r="413" spans="1:4" x14ac:dyDescent="0.25">
      <c r="A413" s="6">
        <f>AVERAGE(A1:A410)</f>
        <v>-4.1016659982064194</v>
      </c>
      <c r="C413">
        <f>AVERAGEIF(A1:A410,"&gt;=0")</f>
        <v>97.366463993986443</v>
      </c>
      <c r="D413">
        <f>AVERAGEIF(A1:A410,"&lt;0")</f>
        <v>-94.295559324600077</v>
      </c>
    </row>
    <row r="414" spans="1:4" x14ac:dyDescent="0.25">
      <c r="A414" t="s">
        <v>27</v>
      </c>
    </row>
    <row r="415" spans="1:4" x14ac:dyDescent="0.25">
      <c r="A415">
        <f>_xlfn.STDEV.P(A1:A410)</f>
        <v>109.69508693410695</v>
      </c>
    </row>
    <row r="417" spans="1:2" x14ac:dyDescent="0.25">
      <c r="A417" t="s">
        <v>22</v>
      </c>
    </row>
    <row r="418" spans="1:2" x14ac:dyDescent="0.25">
      <c r="A418" s="6">
        <f>MEDIAN(A1:A410)</f>
        <v>-10.737964630126953</v>
      </c>
    </row>
    <row r="420" spans="1:2" x14ac:dyDescent="0.25">
      <c r="B420" t="s">
        <v>51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A7C9B-2AC1-4980-ACED-71812A106ACA}">
  <dimension ref="A1:AA537"/>
  <sheetViews>
    <sheetView tabSelected="1" workbookViewId="0">
      <selection activeCell="N517" sqref="N517"/>
    </sheetView>
  </sheetViews>
  <sheetFormatPr baseColWidth="10" defaultRowHeight="15" x14ac:dyDescent="0.25"/>
  <sheetData>
    <row r="1" spans="1:27" x14ac:dyDescent="0.25">
      <c r="A1" s="13" t="s">
        <v>54</v>
      </c>
      <c r="B1" s="13" t="s">
        <v>55</v>
      </c>
      <c r="C1" s="13" t="s">
        <v>56</v>
      </c>
      <c r="D1" s="13" t="s">
        <v>57</v>
      </c>
      <c r="E1" s="13" t="s">
        <v>58</v>
      </c>
      <c r="F1" s="13" t="s">
        <v>59</v>
      </c>
      <c r="G1" s="13" t="s">
        <v>12</v>
      </c>
      <c r="H1" s="13" t="s">
        <v>60</v>
      </c>
      <c r="I1" s="13" t="s">
        <v>10</v>
      </c>
      <c r="J1" s="13" t="s">
        <v>8</v>
      </c>
      <c r="K1" s="13" t="s">
        <v>61</v>
      </c>
      <c r="L1" s="14" t="s">
        <v>63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spans="1:27" x14ac:dyDescent="0.25">
      <c r="A2" s="1">
        <v>38.705600738525391</v>
      </c>
      <c r="B2" s="1">
        <v>266.73300170898438</v>
      </c>
      <c r="C2" s="1">
        <v>3.8499999046325684</v>
      </c>
      <c r="D2" s="2" t="s">
        <v>3</v>
      </c>
      <c r="E2" s="2" t="s">
        <v>4</v>
      </c>
      <c r="F2" s="2" t="s">
        <v>5</v>
      </c>
      <c r="G2" s="2" t="s">
        <v>52</v>
      </c>
      <c r="H2" s="2">
        <v>1</v>
      </c>
      <c r="I2" s="2" t="s">
        <v>6</v>
      </c>
      <c r="J2" s="2">
        <v>100000000</v>
      </c>
      <c r="K2" s="2">
        <v>800000000</v>
      </c>
      <c r="L2" s="11">
        <v>15</v>
      </c>
      <c r="M2" s="12"/>
      <c r="N2" s="12"/>
      <c r="O2" s="12"/>
      <c r="P2" s="12"/>
      <c r="Q2" s="10"/>
      <c r="R2" s="10"/>
      <c r="S2" s="10"/>
      <c r="T2" s="11"/>
      <c r="U2" s="11"/>
      <c r="V2" s="11"/>
      <c r="W2" s="11"/>
      <c r="X2" s="11"/>
      <c r="Y2" s="11"/>
      <c r="Z2" s="11"/>
      <c r="AA2" s="11"/>
    </row>
    <row r="3" spans="1:27" x14ac:dyDescent="0.25">
      <c r="A3" s="1">
        <v>42.590099334716797</v>
      </c>
      <c r="B3" s="1">
        <v>264.57501220703125</v>
      </c>
      <c r="C3" s="1">
        <v>3.8499999046325684</v>
      </c>
      <c r="D3" s="2" t="s">
        <v>3</v>
      </c>
      <c r="E3" s="2" t="s">
        <v>4</v>
      </c>
      <c r="F3" s="2" t="s">
        <v>5</v>
      </c>
      <c r="G3" s="2" t="s">
        <v>52</v>
      </c>
      <c r="H3" s="2">
        <v>1</v>
      </c>
      <c r="I3" s="2" t="s">
        <v>6</v>
      </c>
      <c r="J3" s="2">
        <v>100000001</v>
      </c>
      <c r="K3" s="2">
        <v>800000004</v>
      </c>
      <c r="L3" s="11">
        <v>15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x14ac:dyDescent="0.25">
      <c r="A4" s="1">
        <v>43.419601440429688</v>
      </c>
      <c r="B4" s="1">
        <v>271.96099853515625</v>
      </c>
      <c r="C4" s="1">
        <v>0.34999999403953552</v>
      </c>
      <c r="D4" s="2" t="s">
        <v>3</v>
      </c>
      <c r="E4" s="2" t="s">
        <v>4</v>
      </c>
      <c r="F4" s="2" t="s">
        <v>5</v>
      </c>
      <c r="G4" s="2" t="s">
        <v>52</v>
      </c>
      <c r="H4" s="2">
        <v>1</v>
      </c>
      <c r="I4" s="2" t="s">
        <v>6</v>
      </c>
      <c r="J4" s="2">
        <v>100000002</v>
      </c>
      <c r="K4" s="2">
        <v>800000016</v>
      </c>
      <c r="L4" s="11">
        <v>15</v>
      </c>
      <c r="M4" s="12"/>
      <c r="N4" s="12"/>
      <c r="O4" s="12"/>
      <c r="P4" s="12"/>
      <c r="Q4" s="10"/>
      <c r="R4" s="10"/>
      <c r="S4" s="10"/>
      <c r="T4" s="11"/>
      <c r="U4" s="11"/>
      <c r="V4" s="11"/>
      <c r="W4" s="11"/>
      <c r="X4" s="11"/>
      <c r="Y4" s="11"/>
      <c r="Z4" s="11"/>
      <c r="AA4" s="11"/>
    </row>
    <row r="5" spans="1:27" x14ac:dyDescent="0.25">
      <c r="A5" s="1">
        <v>265.09201049804688</v>
      </c>
      <c r="B5" s="1">
        <v>150.34800720214844</v>
      </c>
      <c r="C5" s="1">
        <v>0.49890100955963135</v>
      </c>
      <c r="D5" s="2" t="s">
        <v>3</v>
      </c>
      <c r="E5" s="2" t="s">
        <v>4</v>
      </c>
      <c r="F5" s="2" t="s">
        <v>5</v>
      </c>
      <c r="G5" s="2" t="s">
        <v>52</v>
      </c>
      <c r="H5" s="2">
        <v>1</v>
      </c>
      <c r="I5" s="2" t="s">
        <v>6</v>
      </c>
      <c r="J5" s="2">
        <v>100000003</v>
      </c>
      <c r="K5" s="2">
        <v>800000021</v>
      </c>
      <c r="L5" s="11">
        <v>15</v>
      </c>
      <c r="M5" s="12"/>
      <c r="N5" s="12"/>
      <c r="O5" s="12"/>
      <c r="P5" s="12"/>
      <c r="Q5" s="10"/>
      <c r="R5" s="10"/>
      <c r="S5" s="10"/>
      <c r="T5" s="11"/>
      <c r="U5" s="11"/>
      <c r="V5" s="11"/>
      <c r="W5" s="11"/>
      <c r="X5" s="11"/>
      <c r="Y5" s="11"/>
      <c r="Z5" s="11"/>
      <c r="AA5" s="11"/>
    </row>
    <row r="6" spans="1:27" x14ac:dyDescent="0.25">
      <c r="A6" s="1">
        <v>159.86300659179688</v>
      </c>
      <c r="B6" s="1">
        <v>12.277000427246094</v>
      </c>
      <c r="C6" s="1">
        <v>0.34999999403953552</v>
      </c>
      <c r="D6" s="2" t="s">
        <v>3</v>
      </c>
      <c r="E6" s="2" t="s">
        <v>4</v>
      </c>
      <c r="F6" s="2" t="s">
        <v>5</v>
      </c>
      <c r="G6" s="2" t="s">
        <v>52</v>
      </c>
      <c r="H6" s="2">
        <v>1</v>
      </c>
      <c r="I6" s="2" t="s">
        <v>6</v>
      </c>
      <c r="J6" s="2">
        <v>100000004</v>
      </c>
      <c r="K6" s="2">
        <v>800000036</v>
      </c>
      <c r="L6" s="11">
        <v>15</v>
      </c>
      <c r="M6" s="12"/>
      <c r="N6" s="12"/>
      <c r="O6" s="12"/>
      <c r="P6" s="12"/>
      <c r="Q6" s="10"/>
      <c r="R6" s="10"/>
      <c r="S6" s="10"/>
      <c r="T6" s="11"/>
      <c r="U6" s="11"/>
      <c r="V6" s="11"/>
      <c r="W6" s="11"/>
      <c r="X6" s="11"/>
      <c r="Y6" s="11"/>
      <c r="Z6" s="11"/>
      <c r="AA6" s="11"/>
    </row>
    <row r="7" spans="1:27" x14ac:dyDescent="0.25">
      <c r="A7" s="1">
        <v>158.88999938964844</v>
      </c>
      <c r="B7" s="1">
        <v>8.8863401412963867</v>
      </c>
      <c r="C7" s="1">
        <v>8.75</v>
      </c>
      <c r="D7" s="2" t="s">
        <v>3</v>
      </c>
      <c r="E7" s="2" t="s">
        <v>4</v>
      </c>
      <c r="F7" s="2" t="s">
        <v>5</v>
      </c>
      <c r="G7" s="2" t="s">
        <v>52</v>
      </c>
      <c r="H7" s="2">
        <v>1</v>
      </c>
      <c r="I7" s="2" t="s">
        <v>6</v>
      </c>
      <c r="J7" s="2">
        <v>100000005</v>
      </c>
      <c r="K7" s="2">
        <v>800000038</v>
      </c>
      <c r="L7" s="11">
        <v>15</v>
      </c>
      <c r="M7" s="12"/>
      <c r="N7" s="12"/>
      <c r="O7" s="12"/>
      <c r="P7" s="12"/>
      <c r="Q7" s="10"/>
      <c r="R7" s="10"/>
      <c r="S7" s="10"/>
      <c r="T7" s="11"/>
      <c r="U7" s="11"/>
      <c r="V7" s="11"/>
      <c r="W7" s="11"/>
      <c r="X7" s="11"/>
      <c r="Y7" s="11"/>
      <c r="Z7" s="11"/>
      <c r="AA7" s="11"/>
    </row>
    <row r="8" spans="1:27" x14ac:dyDescent="0.25">
      <c r="A8" s="1">
        <v>162.70199584960938</v>
      </c>
      <c r="B8" s="1">
        <v>1.7690600156784058</v>
      </c>
      <c r="C8" s="1">
        <v>5.25</v>
      </c>
      <c r="D8" s="2" t="s">
        <v>3</v>
      </c>
      <c r="E8" s="2" t="s">
        <v>4</v>
      </c>
      <c r="F8" s="2" t="s">
        <v>5</v>
      </c>
      <c r="G8" s="2" t="s">
        <v>52</v>
      </c>
      <c r="H8" s="2">
        <v>1</v>
      </c>
      <c r="I8" s="2" t="s">
        <v>6</v>
      </c>
      <c r="J8" s="2">
        <v>100000006</v>
      </c>
      <c r="K8" s="2">
        <v>800000040</v>
      </c>
      <c r="L8" s="11">
        <v>15</v>
      </c>
      <c r="M8" s="12"/>
      <c r="N8" s="12"/>
      <c r="O8" s="12"/>
      <c r="P8" s="12"/>
      <c r="Q8" s="10"/>
      <c r="R8" s="10"/>
      <c r="S8" s="10"/>
      <c r="T8" s="11"/>
      <c r="U8" s="11"/>
      <c r="V8" s="11"/>
      <c r="W8" s="11"/>
      <c r="X8" s="11"/>
      <c r="Y8" s="11"/>
      <c r="Z8" s="11"/>
      <c r="AA8" s="11"/>
    </row>
    <row r="9" spans="1:27" x14ac:dyDescent="0.25">
      <c r="A9" s="1">
        <v>496.22601318359375</v>
      </c>
      <c r="B9" s="1">
        <v>-67.173698425292969</v>
      </c>
      <c r="C9" s="1">
        <v>0.34999999403953552</v>
      </c>
      <c r="D9" s="2" t="s">
        <v>3</v>
      </c>
      <c r="E9" s="2" t="s">
        <v>4</v>
      </c>
      <c r="F9" s="2" t="s">
        <v>5</v>
      </c>
      <c r="G9" s="2" t="s">
        <v>52</v>
      </c>
      <c r="H9" s="2">
        <v>1</v>
      </c>
      <c r="I9" s="2" t="s">
        <v>6</v>
      </c>
      <c r="J9" s="2">
        <v>100000007</v>
      </c>
      <c r="K9" s="2">
        <v>800000042</v>
      </c>
      <c r="L9" s="11">
        <v>15</v>
      </c>
      <c r="M9" s="12"/>
      <c r="N9" s="12"/>
      <c r="O9" s="12"/>
      <c r="P9" s="12"/>
      <c r="Q9" s="10"/>
      <c r="R9" s="10"/>
      <c r="S9" s="10"/>
      <c r="T9" s="11"/>
      <c r="U9" s="11"/>
      <c r="V9" s="11"/>
      <c r="W9" s="11"/>
      <c r="X9" s="11"/>
      <c r="Y9" s="11"/>
      <c r="Z9" s="11"/>
      <c r="AA9" s="11"/>
    </row>
    <row r="10" spans="1:27" x14ac:dyDescent="0.25">
      <c r="A10" s="1">
        <v>597.54998779296875</v>
      </c>
      <c r="B10" s="1">
        <v>-132.84599304199219</v>
      </c>
      <c r="C10" s="1">
        <v>0.38171398639678955</v>
      </c>
      <c r="D10" s="2" t="s">
        <v>3</v>
      </c>
      <c r="E10" s="2" t="s">
        <v>4</v>
      </c>
      <c r="F10" s="2" t="s">
        <v>5</v>
      </c>
      <c r="G10" s="2" t="s">
        <v>52</v>
      </c>
      <c r="H10" s="2">
        <v>1</v>
      </c>
      <c r="I10" s="2" t="s">
        <v>6</v>
      </c>
      <c r="J10" s="2">
        <v>100000008</v>
      </c>
      <c r="K10" s="2">
        <v>800000050</v>
      </c>
      <c r="L10" s="11">
        <v>15</v>
      </c>
      <c r="M10" s="12"/>
      <c r="N10" s="12"/>
      <c r="O10" s="12"/>
      <c r="P10" s="12"/>
      <c r="Q10" s="10"/>
      <c r="R10" s="10"/>
      <c r="S10" s="10"/>
      <c r="T10" s="11"/>
      <c r="U10" s="11"/>
      <c r="V10" s="11"/>
      <c r="W10" s="11"/>
      <c r="X10" s="11"/>
      <c r="Y10" s="11"/>
      <c r="Z10" s="11"/>
      <c r="AA10" s="11"/>
    </row>
    <row r="11" spans="1:27" x14ac:dyDescent="0.25">
      <c r="A11" s="1">
        <v>297.01199340820313</v>
      </c>
      <c r="B11" s="1">
        <v>-206.89300537109375</v>
      </c>
      <c r="C11" s="1">
        <v>2.4500000476837158</v>
      </c>
      <c r="D11" s="2" t="s">
        <v>3</v>
      </c>
      <c r="E11" s="2" t="s">
        <v>4</v>
      </c>
      <c r="F11" s="2" t="s">
        <v>5</v>
      </c>
      <c r="G11" s="2" t="s">
        <v>52</v>
      </c>
      <c r="H11" s="2">
        <v>1</v>
      </c>
      <c r="I11" s="2" t="s">
        <v>6</v>
      </c>
      <c r="J11" s="2">
        <v>100000009</v>
      </c>
      <c r="K11" s="2">
        <v>800000051</v>
      </c>
      <c r="L11" s="11">
        <v>15</v>
      </c>
      <c r="M11" s="12"/>
      <c r="N11" s="12"/>
      <c r="O11" s="12"/>
      <c r="P11" s="12"/>
      <c r="Q11" s="10"/>
      <c r="R11" s="10"/>
      <c r="S11" s="10"/>
      <c r="T11" s="11"/>
      <c r="U11" s="11"/>
      <c r="V11" s="11"/>
      <c r="W11" s="11"/>
      <c r="X11" s="11"/>
      <c r="Y11" s="11"/>
      <c r="Z11" s="11"/>
      <c r="AA11" s="11"/>
    </row>
    <row r="12" spans="1:27" x14ac:dyDescent="0.25">
      <c r="A12" s="1">
        <v>314.03399658203125</v>
      </c>
      <c r="B12" s="1">
        <v>-258.1669921875</v>
      </c>
      <c r="C12" s="1">
        <v>0.34999999403953552</v>
      </c>
      <c r="D12" s="2" t="s">
        <v>3</v>
      </c>
      <c r="E12" s="2" t="s">
        <v>4</v>
      </c>
      <c r="F12" s="2" t="s">
        <v>5</v>
      </c>
      <c r="G12" s="2" t="s">
        <v>52</v>
      </c>
      <c r="H12" s="2">
        <v>1</v>
      </c>
      <c r="I12" s="2" t="s">
        <v>6</v>
      </c>
      <c r="J12" s="2">
        <v>100000010</v>
      </c>
      <c r="K12" s="2">
        <v>800000064</v>
      </c>
      <c r="L12" s="11">
        <v>15</v>
      </c>
      <c r="M12" s="12"/>
      <c r="N12" s="12"/>
      <c r="O12" s="12"/>
      <c r="P12" s="12"/>
      <c r="Q12" s="10"/>
      <c r="R12" s="10"/>
      <c r="S12" s="10"/>
      <c r="T12" s="11"/>
      <c r="U12" s="11"/>
      <c r="V12" s="11"/>
      <c r="W12" s="11"/>
      <c r="X12" s="11"/>
      <c r="Y12" s="11"/>
      <c r="Z12" s="11"/>
      <c r="AA12" s="11"/>
    </row>
    <row r="13" spans="1:27" x14ac:dyDescent="0.25">
      <c r="A13" s="1">
        <v>-309.8909912109375</v>
      </c>
      <c r="B13" s="1">
        <v>290.18899536132813</v>
      </c>
      <c r="C13" s="1">
        <v>5.25</v>
      </c>
      <c r="D13" s="2" t="s">
        <v>3</v>
      </c>
      <c r="E13" s="2" t="s">
        <v>4</v>
      </c>
      <c r="F13" s="2" t="s">
        <v>5</v>
      </c>
      <c r="G13" s="2" t="s">
        <v>52</v>
      </c>
      <c r="H13" s="2">
        <v>1</v>
      </c>
      <c r="I13" s="2" t="s">
        <v>6</v>
      </c>
      <c r="J13" s="2">
        <v>100000011</v>
      </c>
      <c r="K13" s="2">
        <v>800000070</v>
      </c>
      <c r="L13" s="11">
        <v>15</v>
      </c>
      <c r="M13" s="12"/>
      <c r="N13" s="12"/>
      <c r="O13" s="12"/>
      <c r="P13" s="12"/>
      <c r="Q13" s="10"/>
      <c r="R13" s="10"/>
      <c r="S13" s="10"/>
      <c r="T13" s="11"/>
      <c r="U13" s="11"/>
      <c r="V13" s="11"/>
      <c r="W13" s="11"/>
      <c r="X13" s="11"/>
      <c r="Y13" s="11"/>
      <c r="Z13" s="11"/>
      <c r="AA13" s="11"/>
    </row>
    <row r="14" spans="1:27" x14ac:dyDescent="0.25">
      <c r="A14" s="1">
        <v>-424.02801513671875</v>
      </c>
      <c r="B14" s="1">
        <v>285.489013671875</v>
      </c>
      <c r="C14" s="1">
        <v>0.5229489803314209</v>
      </c>
      <c r="D14" s="2" t="s">
        <v>3</v>
      </c>
      <c r="E14" s="2" t="s">
        <v>4</v>
      </c>
      <c r="F14" s="2" t="s">
        <v>5</v>
      </c>
      <c r="G14" s="2" t="s">
        <v>52</v>
      </c>
      <c r="H14" s="2">
        <v>1</v>
      </c>
      <c r="I14" s="2" t="s">
        <v>6</v>
      </c>
      <c r="J14" s="2">
        <v>100000012</v>
      </c>
      <c r="K14" s="2">
        <v>800000079</v>
      </c>
      <c r="L14" s="11">
        <v>15</v>
      </c>
      <c r="M14" s="12"/>
      <c r="N14" s="12"/>
      <c r="O14" s="12"/>
      <c r="P14" s="12"/>
      <c r="Q14" s="10"/>
      <c r="R14" s="10"/>
      <c r="S14" s="10"/>
      <c r="T14" s="11"/>
      <c r="U14" s="11"/>
      <c r="V14" s="11"/>
      <c r="W14" s="11"/>
      <c r="X14" s="11"/>
      <c r="Y14" s="11"/>
      <c r="Z14" s="11"/>
      <c r="AA14" s="11"/>
    </row>
    <row r="15" spans="1:27" x14ac:dyDescent="0.25">
      <c r="A15" s="1">
        <v>-136.51899719238281</v>
      </c>
      <c r="B15" s="1">
        <v>385.23599243164063</v>
      </c>
      <c r="C15" s="1">
        <v>2.4500000476837158</v>
      </c>
      <c r="D15" s="2" t="s">
        <v>3</v>
      </c>
      <c r="E15" s="2" t="s">
        <v>4</v>
      </c>
      <c r="F15" s="2" t="s">
        <v>5</v>
      </c>
      <c r="G15" s="2" t="s">
        <v>52</v>
      </c>
      <c r="H15" s="2">
        <v>1</v>
      </c>
      <c r="I15" s="2" t="s">
        <v>6</v>
      </c>
      <c r="J15" s="2">
        <v>100000013</v>
      </c>
      <c r="K15" s="2">
        <v>800000087</v>
      </c>
      <c r="L15" s="11">
        <v>15</v>
      </c>
      <c r="M15" s="12"/>
      <c r="N15" s="12"/>
      <c r="O15" s="12"/>
      <c r="P15" s="12"/>
      <c r="Q15" s="10"/>
      <c r="R15" s="10"/>
      <c r="S15" s="10"/>
      <c r="T15" s="11"/>
      <c r="U15" s="11"/>
      <c r="V15" s="11"/>
      <c r="W15" s="11"/>
      <c r="X15" s="11"/>
      <c r="Y15" s="11"/>
      <c r="Z15" s="11"/>
      <c r="AA15" s="11"/>
    </row>
    <row r="16" spans="1:27" x14ac:dyDescent="0.25">
      <c r="A16" s="1">
        <v>-178.76100158691406</v>
      </c>
      <c r="B16" s="1">
        <v>-58.155101776123047</v>
      </c>
      <c r="C16" s="1">
        <v>0.34999999403953552</v>
      </c>
      <c r="D16" s="2" t="s">
        <v>3</v>
      </c>
      <c r="E16" s="2" t="s">
        <v>4</v>
      </c>
      <c r="F16" s="2" t="s">
        <v>5</v>
      </c>
      <c r="G16" s="2" t="s">
        <v>52</v>
      </c>
      <c r="H16" s="2">
        <v>1</v>
      </c>
      <c r="I16" s="2" t="s">
        <v>6</v>
      </c>
      <c r="J16" s="2">
        <v>100000014</v>
      </c>
      <c r="K16" s="2">
        <v>800000090</v>
      </c>
      <c r="L16" s="11">
        <v>15</v>
      </c>
      <c r="M16" s="12"/>
      <c r="N16" s="12"/>
      <c r="O16" s="12"/>
      <c r="P16" s="12"/>
      <c r="Q16" s="10"/>
      <c r="R16" s="10"/>
      <c r="S16" s="10"/>
      <c r="T16" s="11"/>
      <c r="U16" s="11"/>
      <c r="V16" s="11"/>
      <c r="W16" s="11"/>
      <c r="X16" s="11"/>
      <c r="Y16" s="11"/>
      <c r="Z16" s="11"/>
      <c r="AA16" s="11"/>
    </row>
    <row r="17" spans="1:27" x14ac:dyDescent="0.25">
      <c r="A17" s="1">
        <v>-180.53399658203125</v>
      </c>
      <c r="B17" s="1">
        <v>-55.760700225830078</v>
      </c>
      <c r="C17" s="1">
        <v>3.1500000953674316</v>
      </c>
      <c r="D17" s="2" t="s">
        <v>3</v>
      </c>
      <c r="E17" s="2" t="s">
        <v>4</v>
      </c>
      <c r="F17" s="2" t="s">
        <v>5</v>
      </c>
      <c r="G17" s="2" t="s">
        <v>52</v>
      </c>
      <c r="H17" s="2">
        <v>1</v>
      </c>
      <c r="I17" s="2" t="s">
        <v>6</v>
      </c>
      <c r="J17" s="2">
        <v>100000015</v>
      </c>
      <c r="K17" s="2">
        <v>800000094</v>
      </c>
      <c r="L17" s="11">
        <v>15</v>
      </c>
      <c r="M17" s="12"/>
      <c r="N17" s="12"/>
      <c r="O17" s="12"/>
      <c r="P17" s="12"/>
      <c r="Q17" s="10"/>
      <c r="R17" s="10"/>
      <c r="S17" s="10"/>
      <c r="T17" s="11"/>
      <c r="U17" s="11"/>
      <c r="V17" s="11"/>
      <c r="W17" s="11"/>
      <c r="X17" s="11"/>
      <c r="Y17" s="11"/>
      <c r="Z17" s="11"/>
      <c r="AA17" s="11"/>
    </row>
    <row r="18" spans="1:27" x14ac:dyDescent="0.25">
      <c r="A18" s="1">
        <v>-422.49099731445313</v>
      </c>
      <c r="B18" s="1">
        <v>290.02398681640625</v>
      </c>
      <c r="C18" s="1">
        <v>0.61181598901748657</v>
      </c>
      <c r="D18" s="2" t="s">
        <v>3</v>
      </c>
      <c r="E18" s="2" t="s">
        <v>4</v>
      </c>
      <c r="F18" s="2" t="s">
        <v>5</v>
      </c>
      <c r="G18" s="2" t="s">
        <v>52</v>
      </c>
      <c r="H18" s="2">
        <v>1</v>
      </c>
      <c r="I18" s="2" t="s">
        <v>6</v>
      </c>
      <c r="J18" s="2">
        <v>100000016</v>
      </c>
      <c r="K18" s="2">
        <v>800000100</v>
      </c>
      <c r="L18" s="11">
        <v>15</v>
      </c>
      <c r="M18" s="12"/>
      <c r="N18" s="12"/>
      <c r="O18" s="12"/>
      <c r="P18" s="12"/>
      <c r="Q18" s="10"/>
      <c r="R18" s="10"/>
      <c r="S18" s="10"/>
      <c r="T18" s="11"/>
      <c r="U18" s="11"/>
      <c r="V18" s="11"/>
      <c r="W18" s="11"/>
      <c r="X18" s="11"/>
      <c r="Y18" s="11"/>
      <c r="Z18" s="11"/>
      <c r="AA18" s="11"/>
    </row>
    <row r="19" spans="1:27" x14ac:dyDescent="0.25">
      <c r="A19" s="1">
        <v>-167.39700317382813</v>
      </c>
      <c r="B19" s="1">
        <v>-63.524898529052734</v>
      </c>
      <c r="C19" s="1">
        <v>6.5187501907348633</v>
      </c>
      <c r="D19" s="2" t="s">
        <v>3</v>
      </c>
      <c r="E19" s="2" t="s">
        <v>4</v>
      </c>
      <c r="F19" s="2" t="s">
        <v>5</v>
      </c>
      <c r="G19" s="2" t="s">
        <v>52</v>
      </c>
      <c r="H19" s="2">
        <v>1</v>
      </c>
      <c r="I19" s="2" t="s">
        <v>6</v>
      </c>
      <c r="J19" s="2">
        <v>100000017</v>
      </c>
      <c r="K19" s="2">
        <v>800000103</v>
      </c>
      <c r="L19" s="11">
        <v>15</v>
      </c>
      <c r="M19" s="12"/>
      <c r="N19" s="12"/>
      <c r="O19" s="12"/>
      <c r="P19" s="12"/>
      <c r="Q19" s="10"/>
      <c r="R19" s="10"/>
      <c r="S19" s="10"/>
      <c r="T19" s="11"/>
      <c r="U19" s="11"/>
      <c r="V19" s="11"/>
      <c r="W19" s="11"/>
      <c r="X19" s="11"/>
      <c r="Y19" s="11"/>
      <c r="Z19" s="11"/>
      <c r="AA19" s="11"/>
    </row>
    <row r="20" spans="1:27" x14ac:dyDescent="0.25">
      <c r="A20" s="1">
        <v>-171.48599243164063</v>
      </c>
      <c r="B20" s="1">
        <v>-59.214298248291016</v>
      </c>
      <c r="C20" s="1">
        <v>7.3499999046325684</v>
      </c>
      <c r="D20" s="2" t="s">
        <v>3</v>
      </c>
      <c r="E20" s="2" t="s">
        <v>4</v>
      </c>
      <c r="F20" s="2" t="s">
        <v>5</v>
      </c>
      <c r="G20" s="2" t="s">
        <v>52</v>
      </c>
      <c r="H20" s="2">
        <v>1</v>
      </c>
      <c r="I20" s="2" t="s">
        <v>6</v>
      </c>
      <c r="J20" s="2">
        <v>100000018</v>
      </c>
      <c r="K20" s="2">
        <v>800000112</v>
      </c>
      <c r="L20" s="11">
        <v>15</v>
      </c>
      <c r="M20" s="12"/>
      <c r="N20" s="12"/>
      <c r="O20" s="12"/>
      <c r="P20" s="12"/>
      <c r="Q20" s="10"/>
      <c r="R20" s="10"/>
      <c r="S20" s="10"/>
      <c r="T20" s="11"/>
      <c r="U20" s="11"/>
      <c r="V20" s="11"/>
      <c r="W20" s="11"/>
      <c r="X20" s="11"/>
      <c r="Y20" s="11"/>
      <c r="Z20" s="11"/>
      <c r="AA20" s="11"/>
    </row>
    <row r="21" spans="1:27" x14ac:dyDescent="0.25">
      <c r="A21" s="1">
        <v>-176.12300109863281</v>
      </c>
      <c r="B21" s="1">
        <v>-62.411701202392578</v>
      </c>
      <c r="C21" s="1">
        <v>1.0499999523162842</v>
      </c>
      <c r="D21" s="2" t="s">
        <v>3</v>
      </c>
      <c r="E21" s="2" t="s">
        <v>4</v>
      </c>
      <c r="F21" s="2" t="s">
        <v>5</v>
      </c>
      <c r="G21" s="2" t="s">
        <v>52</v>
      </c>
      <c r="H21" s="2">
        <v>1</v>
      </c>
      <c r="I21" s="2" t="s">
        <v>6</v>
      </c>
      <c r="J21" s="2">
        <v>100000019</v>
      </c>
      <c r="K21" s="2">
        <v>800000114</v>
      </c>
      <c r="L21" s="11">
        <v>15</v>
      </c>
      <c r="M21" s="12"/>
      <c r="N21" s="12"/>
      <c r="O21" s="12"/>
      <c r="P21" s="12"/>
      <c r="Q21" s="10"/>
      <c r="R21" s="10"/>
      <c r="S21" s="10"/>
      <c r="T21" s="11"/>
      <c r="U21" s="11"/>
      <c r="V21" s="11"/>
      <c r="W21" s="11"/>
      <c r="X21" s="11"/>
      <c r="Y21" s="11"/>
      <c r="Z21" s="11"/>
      <c r="AA21" s="11"/>
    </row>
    <row r="22" spans="1:27" x14ac:dyDescent="0.25">
      <c r="A22" s="1">
        <v>122.83699798583984</v>
      </c>
      <c r="B22" s="1">
        <v>-176.2969970703125</v>
      </c>
      <c r="C22" s="1">
        <v>4.5500001907348633</v>
      </c>
      <c r="D22" s="2" t="s">
        <v>3</v>
      </c>
      <c r="E22" s="2" t="s">
        <v>4</v>
      </c>
      <c r="F22" s="2" t="s">
        <v>5</v>
      </c>
      <c r="G22" s="2" t="s">
        <v>52</v>
      </c>
      <c r="H22" s="2">
        <v>1</v>
      </c>
      <c r="I22" s="2" t="s">
        <v>6</v>
      </c>
      <c r="J22" s="2">
        <v>100000020</v>
      </c>
      <c r="K22" s="2">
        <v>800000121</v>
      </c>
      <c r="L22" s="11">
        <v>15</v>
      </c>
      <c r="M22" s="12"/>
      <c r="N22" s="12"/>
      <c r="O22" s="12"/>
      <c r="P22" s="12"/>
      <c r="Q22" s="10"/>
      <c r="R22" s="10"/>
      <c r="S22" s="10"/>
      <c r="T22" s="11"/>
      <c r="U22" s="11"/>
      <c r="V22" s="11"/>
      <c r="W22" s="11"/>
      <c r="X22" s="11"/>
      <c r="Y22" s="11"/>
      <c r="Z22" s="11"/>
      <c r="AA22" s="11"/>
    </row>
    <row r="23" spans="1:27" x14ac:dyDescent="0.25">
      <c r="A23" s="1">
        <v>126.61100006103516</v>
      </c>
      <c r="B23" s="1">
        <v>-173.73599243164063</v>
      </c>
      <c r="C23" s="1">
        <v>5.9499998092651367</v>
      </c>
      <c r="D23" s="2" t="s">
        <v>3</v>
      </c>
      <c r="E23" s="2" t="s">
        <v>4</v>
      </c>
      <c r="F23" s="2" t="s">
        <v>5</v>
      </c>
      <c r="G23" s="2" t="s">
        <v>52</v>
      </c>
      <c r="H23" s="2">
        <v>1</v>
      </c>
      <c r="I23" s="2" t="s">
        <v>6</v>
      </c>
      <c r="J23" s="2">
        <v>100000021</v>
      </c>
      <c r="K23" s="2">
        <v>800000127</v>
      </c>
      <c r="L23" s="11">
        <v>15</v>
      </c>
      <c r="M23" s="12"/>
      <c r="N23" s="12"/>
      <c r="O23" s="12"/>
      <c r="P23" s="12"/>
      <c r="Q23" s="10"/>
      <c r="R23" s="10"/>
      <c r="S23" s="10"/>
      <c r="T23" s="11"/>
      <c r="U23" s="11"/>
      <c r="V23" s="11"/>
      <c r="W23" s="11"/>
      <c r="X23" s="11"/>
      <c r="Y23" s="11"/>
      <c r="Z23" s="11"/>
      <c r="AA23" s="11"/>
    </row>
    <row r="24" spans="1:27" x14ac:dyDescent="0.25">
      <c r="A24" s="1">
        <v>68.391998291015625</v>
      </c>
      <c r="B24" s="1">
        <v>-213.94000244140625</v>
      </c>
      <c r="C24" s="1">
        <v>9.1000003814697266</v>
      </c>
      <c r="D24" s="2" t="s">
        <v>3</v>
      </c>
      <c r="E24" s="2" t="s">
        <v>4</v>
      </c>
      <c r="F24" s="2" t="s">
        <v>5</v>
      </c>
      <c r="G24" s="2" t="s">
        <v>52</v>
      </c>
      <c r="H24" s="2">
        <v>1</v>
      </c>
      <c r="I24" s="2" t="s">
        <v>6</v>
      </c>
      <c r="J24" s="2">
        <v>100000022</v>
      </c>
      <c r="K24" s="2">
        <v>800000129</v>
      </c>
      <c r="L24" s="11">
        <v>15</v>
      </c>
      <c r="M24" s="12"/>
      <c r="N24" s="12"/>
      <c r="O24" s="12"/>
      <c r="P24" s="12"/>
      <c r="Q24" s="10"/>
      <c r="R24" s="10"/>
      <c r="S24" s="10"/>
      <c r="T24" s="11"/>
      <c r="U24" s="11"/>
      <c r="V24" s="11"/>
      <c r="W24" s="11"/>
      <c r="X24" s="11"/>
      <c r="Y24" s="11"/>
      <c r="Z24" s="11"/>
      <c r="AA24" s="11"/>
    </row>
    <row r="25" spans="1:27" x14ac:dyDescent="0.25">
      <c r="A25" s="1">
        <v>491.46200561523438</v>
      </c>
      <c r="B25" s="1">
        <v>-61.909400939941406</v>
      </c>
      <c r="C25" s="1">
        <v>1.75</v>
      </c>
      <c r="D25" s="2" t="s">
        <v>3</v>
      </c>
      <c r="E25" s="2" t="s">
        <v>4</v>
      </c>
      <c r="F25" s="2" t="s">
        <v>5</v>
      </c>
      <c r="G25" s="2" t="s">
        <v>52</v>
      </c>
      <c r="H25" s="2">
        <v>1</v>
      </c>
      <c r="I25" s="2" t="s">
        <v>6</v>
      </c>
      <c r="J25" s="2">
        <v>100000023</v>
      </c>
      <c r="K25" s="2">
        <v>800000139</v>
      </c>
      <c r="L25" s="11">
        <v>15</v>
      </c>
      <c r="M25" s="12"/>
      <c r="N25" s="12"/>
      <c r="O25" s="12"/>
      <c r="P25" s="12"/>
      <c r="Q25" s="10"/>
      <c r="R25" s="10"/>
      <c r="S25" s="10"/>
      <c r="T25" s="11"/>
      <c r="U25" s="11"/>
      <c r="V25" s="11"/>
      <c r="W25" s="11"/>
      <c r="X25" s="11"/>
      <c r="Y25" s="11"/>
      <c r="Z25" s="11"/>
      <c r="AA25" s="11"/>
    </row>
    <row r="26" spans="1:27" x14ac:dyDescent="0.25">
      <c r="A26" s="1">
        <v>495.80300903320313</v>
      </c>
      <c r="B26" s="1">
        <v>-62.637100219726563</v>
      </c>
      <c r="C26" s="1">
        <v>0.34999999403953552</v>
      </c>
      <c r="D26" s="2" t="s">
        <v>3</v>
      </c>
      <c r="E26" s="2" t="s">
        <v>4</v>
      </c>
      <c r="F26" s="2" t="s">
        <v>5</v>
      </c>
      <c r="G26" s="2" t="s">
        <v>52</v>
      </c>
      <c r="H26" s="2">
        <v>1</v>
      </c>
      <c r="I26" s="2" t="s">
        <v>6</v>
      </c>
      <c r="J26" s="2">
        <v>100000024</v>
      </c>
      <c r="K26" s="2">
        <v>800000143</v>
      </c>
      <c r="L26" s="11">
        <v>15</v>
      </c>
      <c r="M26" s="12"/>
      <c r="N26" s="12"/>
      <c r="O26" s="12"/>
      <c r="P26" s="12"/>
      <c r="Q26" s="10"/>
      <c r="R26" s="10"/>
      <c r="S26" s="10"/>
      <c r="T26" s="11"/>
      <c r="U26" s="11"/>
      <c r="V26" s="11"/>
      <c r="W26" s="11"/>
      <c r="X26" s="11"/>
      <c r="Y26" s="11"/>
      <c r="Z26" s="11"/>
      <c r="AA26" s="11"/>
    </row>
    <row r="27" spans="1:27" x14ac:dyDescent="0.25">
      <c r="A27" s="1">
        <v>594.468017578125</v>
      </c>
      <c r="B27" s="1">
        <v>-134.13200378417969</v>
      </c>
      <c r="C27" s="1">
        <v>10.149999618530273</v>
      </c>
      <c r="D27" s="2" t="s">
        <v>3</v>
      </c>
      <c r="E27" s="2" t="s">
        <v>4</v>
      </c>
      <c r="F27" s="2" t="s">
        <v>5</v>
      </c>
      <c r="G27" s="2" t="s">
        <v>52</v>
      </c>
      <c r="H27" s="2">
        <v>1</v>
      </c>
      <c r="I27" s="2" t="s">
        <v>6</v>
      </c>
      <c r="J27" s="2">
        <v>100000025</v>
      </c>
      <c r="K27" s="2">
        <v>800000145</v>
      </c>
      <c r="L27" s="11">
        <v>15</v>
      </c>
      <c r="M27" s="12"/>
      <c r="N27" s="12"/>
      <c r="O27" s="12"/>
      <c r="P27" s="12"/>
      <c r="Q27" s="10"/>
      <c r="R27" s="10"/>
      <c r="S27" s="10"/>
      <c r="T27" s="11"/>
      <c r="U27" s="11"/>
      <c r="V27" s="11"/>
      <c r="W27" s="11"/>
      <c r="X27" s="11"/>
      <c r="Y27" s="11"/>
      <c r="Z27" s="11"/>
      <c r="AA27" s="11"/>
    </row>
    <row r="28" spans="1:27" x14ac:dyDescent="0.25">
      <c r="A28" s="1">
        <v>604.72900390625</v>
      </c>
      <c r="B28" s="1">
        <v>-115.58300018310547</v>
      </c>
      <c r="C28" s="1">
        <v>5.25</v>
      </c>
      <c r="D28" s="2" t="s">
        <v>3</v>
      </c>
      <c r="E28" s="2" t="s">
        <v>4</v>
      </c>
      <c r="F28" s="2" t="s">
        <v>5</v>
      </c>
      <c r="G28" s="2" t="s">
        <v>52</v>
      </c>
      <c r="H28" s="2">
        <v>1</v>
      </c>
      <c r="I28" s="2" t="s">
        <v>6</v>
      </c>
      <c r="J28" s="2">
        <v>100000026</v>
      </c>
      <c r="K28" s="2">
        <v>800000147</v>
      </c>
      <c r="L28" s="11">
        <v>15</v>
      </c>
      <c r="M28" s="12"/>
      <c r="N28" s="12"/>
      <c r="O28" s="12"/>
      <c r="P28" s="12"/>
      <c r="Q28" s="10"/>
      <c r="R28" s="10"/>
      <c r="S28" s="10"/>
      <c r="T28" s="11"/>
      <c r="U28" s="11"/>
      <c r="V28" s="11"/>
      <c r="W28" s="11"/>
      <c r="X28" s="11"/>
      <c r="Y28" s="11"/>
      <c r="Z28" s="11"/>
      <c r="AA28" s="11"/>
    </row>
    <row r="29" spans="1:27" x14ac:dyDescent="0.25">
      <c r="A29" s="1">
        <v>-137.29800415039063</v>
      </c>
      <c r="B29" s="1">
        <v>389.16500854492188</v>
      </c>
      <c r="C29" s="1">
        <v>3.8499999046325684</v>
      </c>
      <c r="D29" s="2" t="s">
        <v>3</v>
      </c>
      <c r="E29" s="2" t="s">
        <v>4</v>
      </c>
      <c r="F29" s="2" t="s">
        <v>5</v>
      </c>
      <c r="G29" s="2" t="s">
        <v>52</v>
      </c>
      <c r="H29" s="2">
        <v>1</v>
      </c>
      <c r="I29" s="2" t="s">
        <v>6</v>
      </c>
      <c r="J29" s="2">
        <v>100000027</v>
      </c>
      <c r="K29" s="2">
        <v>800000159</v>
      </c>
      <c r="L29" s="11">
        <v>15</v>
      </c>
      <c r="M29" s="12"/>
      <c r="N29" s="12"/>
      <c r="O29" s="12"/>
      <c r="P29" s="12"/>
      <c r="Q29" s="10"/>
      <c r="R29" s="10"/>
      <c r="S29" s="10"/>
      <c r="T29" s="11"/>
      <c r="U29" s="11"/>
      <c r="V29" s="11"/>
      <c r="W29" s="11"/>
      <c r="X29" s="11"/>
      <c r="Y29" s="11"/>
      <c r="Z29" s="11"/>
      <c r="AA29" s="11"/>
    </row>
    <row r="30" spans="1:27" x14ac:dyDescent="0.25">
      <c r="A30" s="1">
        <v>345.97698974609375</v>
      </c>
      <c r="B30" s="1">
        <v>-269.41799926757813</v>
      </c>
      <c r="C30" s="1">
        <v>0.40061900019645691</v>
      </c>
      <c r="D30" s="2" t="s">
        <v>3</v>
      </c>
      <c r="E30" s="2" t="s">
        <v>4</v>
      </c>
      <c r="F30" s="2" t="s">
        <v>5</v>
      </c>
      <c r="G30" s="2">
        <v>0</v>
      </c>
      <c r="H30" s="2">
        <v>1</v>
      </c>
      <c r="I30" s="2" t="s">
        <v>62</v>
      </c>
      <c r="J30" s="2">
        <v>100000009</v>
      </c>
      <c r="K30" s="2">
        <v>800000063</v>
      </c>
      <c r="L30" s="11">
        <v>15</v>
      </c>
      <c r="M30" s="12"/>
      <c r="N30" s="12"/>
      <c r="O30" s="12"/>
      <c r="P30" s="12"/>
      <c r="Q30" s="10"/>
      <c r="R30" s="10"/>
      <c r="S30" s="10"/>
      <c r="T30" s="11"/>
      <c r="U30" s="11"/>
      <c r="V30" s="11"/>
      <c r="W30" s="11"/>
      <c r="X30" s="11"/>
      <c r="Y30" s="11"/>
      <c r="Z30" s="11"/>
      <c r="AA30" s="11"/>
    </row>
    <row r="31" spans="1:27" x14ac:dyDescent="0.25">
      <c r="A31" s="1">
        <v>-116.17900085449219</v>
      </c>
      <c r="B31" s="1">
        <v>-249.1199951171875</v>
      </c>
      <c r="C31" s="1">
        <v>4.7249999046325684</v>
      </c>
      <c r="D31" s="2" t="s">
        <v>3</v>
      </c>
      <c r="E31" s="2" t="s">
        <v>4</v>
      </c>
      <c r="F31" s="2" t="s">
        <v>5</v>
      </c>
      <c r="G31" s="2">
        <v>0</v>
      </c>
      <c r="H31" s="2">
        <v>1</v>
      </c>
      <c r="I31" s="2" t="s">
        <v>62</v>
      </c>
      <c r="J31" s="2">
        <v>100000022</v>
      </c>
      <c r="K31" s="2">
        <v>800000133</v>
      </c>
      <c r="L31" s="11">
        <v>15</v>
      </c>
      <c r="M31" s="12"/>
      <c r="N31" s="12"/>
      <c r="O31" s="12"/>
      <c r="P31" s="12"/>
      <c r="Q31" s="10"/>
      <c r="R31" s="10"/>
      <c r="S31" s="10"/>
      <c r="T31" s="11"/>
      <c r="U31" s="11"/>
      <c r="V31" s="11"/>
      <c r="W31" s="11"/>
      <c r="X31" s="11"/>
      <c r="Y31" s="11"/>
      <c r="Z31" s="11"/>
      <c r="AA31" s="11"/>
    </row>
    <row r="32" spans="1:27" x14ac:dyDescent="0.25">
      <c r="A32" s="1">
        <v>38.705600738525391</v>
      </c>
      <c r="B32" s="1">
        <v>266.73300170898438</v>
      </c>
      <c r="C32" s="1">
        <v>3.8499999046325684</v>
      </c>
      <c r="D32" s="2" t="s">
        <v>3</v>
      </c>
      <c r="E32" s="2" t="s">
        <v>4</v>
      </c>
      <c r="F32" s="2" t="s">
        <v>5</v>
      </c>
      <c r="G32" s="2">
        <v>0</v>
      </c>
      <c r="H32" s="2">
        <v>1</v>
      </c>
      <c r="I32" s="2" t="s">
        <v>6</v>
      </c>
      <c r="J32" s="2">
        <v>100000000</v>
      </c>
      <c r="K32" s="2">
        <v>800000000</v>
      </c>
      <c r="L32" s="11">
        <v>15</v>
      </c>
      <c r="M32" s="12"/>
      <c r="N32" s="12"/>
      <c r="O32" s="12"/>
      <c r="P32" s="12"/>
      <c r="Q32" s="10"/>
      <c r="R32" s="10"/>
      <c r="S32" s="10"/>
      <c r="T32" s="11"/>
      <c r="U32" s="11"/>
      <c r="V32" s="11"/>
      <c r="W32" s="11"/>
      <c r="X32" s="11"/>
      <c r="Y32" s="11"/>
      <c r="Z32" s="11"/>
      <c r="AA32" s="11"/>
    </row>
    <row r="33" spans="1:27" x14ac:dyDescent="0.25">
      <c r="A33" s="1">
        <v>42.590099334716797</v>
      </c>
      <c r="B33" s="1">
        <v>264.57501220703125</v>
      </c>
      <c r="C33" s="1">
        <v>3.8499999046325684</v>
      </c>
      <c r="D33" s="2" t="s">
        <v>3</v>
      </c>
      <c r="E33" s="2" t="s">
        <v>4</v>
      </c>
      <c r="F33" s="2" t="s">
        <v>5</v>
      </c>
      <c r="G33" s="2">
        <v>0</v>
      </c>
      <c r="H33" s="2">
        <v>1</v>
      </c>
      <c r="I33" s="2" t="s">
        <v>6</v>
      </c>
      <c r="J33" s="2">
        <v>100000001</v>
      </c>
      <c r="K33" s="2">
        <v>800000004</v>
      </c>
      <c r="L33" s="11">
        <v>15</v>
      </c>
      <c r="M33" s="12"/>
      <c r="N33" s="12"/>
      <c r="O33" s="12"/>
      <c r="P33" s="12"/>
      <c r="Q33" s="10"/>
      <c r="R33" s="10"/>
      <c r="S33" s="10"/>
      <c r="T33" s="11"/>
      <c r="U33" s="11"/>
      <c r="V33" s="11"/>
      <c r="W33" s="11"/>
      <c r="X33" s="11"/>
      <c r="Y33" s="11"/>
      <c r="Z33" s="11"/>
      <c r="AA33" s="11"/>
    </row>
    <row r="34" spans="1:27" x14ac:dyDescent="0.25">
      <c r="A34" s="1">
        <v>43.419601440429688</v>
      </c>
      <c r="B34" s="1">
        <v>271.96099853515625</v>
      </c>
      <c r="C34" s="1">
        <v>0.34999999403953552</v>
      </c>
      <c r="D34" s="2" t="s">
        <v>3</v>
      </c>
      <c r="E34" s="2" t="s">
        <v>4</v>
      </c>
      <c r="F34" s="2" t="s">
        <v>5</v>
      </c>
      <c r="G34" s="2">
        <v>0</v>
      </c>
      <c r="H34" s="2">
        <v>1</v>
      </c>
      <c r="I34" s="2" t="s">
        <v>6</v>
      </c>
      <c r="J34" s="2">
        <v>100000002</v>
      </c>
      <c r="K34" s="2">
        <v>800000016</v>
      </c>
      <c r="L34" s="11">
        <v>15</v>
      </c>
      <c r="M34" s="12"/>
      <c r="N34" s="12"/>
      <c r="O34" s="12"/>
      <c r="P34" s="12"/>
      <c r="Q34" s="10"/>
      <c r="R34" s="10"/>
      <c r="S34" s="10"/>
      <c r="T34" s="11"/>
      <c r="U34" s="11"/>
      <c r="V34" s="11"/>
      <c r="W34" s="11"/>
      <c r="X34" s="11"/>
      <c r="Y34" s="11"/>
      <c r="Z34" s="11"/>
      <c r="AA34" s="11"/>
    </row>
    <row r="35" spans="1:27" x14ac:dyDescent="0.25">
      <c r="A35" s="1">
        <v>265.09201049804688</v>
      </c>
      <c r="B35" s="1">
        <v>150.34800720214844</v>
      </c>
      <c r="C35" s="1">
        <v>0.49890100955963135</v>
      </c>
      <c r="D35" s="2" t="s">
        <v>3</v>
      </c>
      <c r="E35" s="2" t="s">
        <v>4</v>
      </c>
      <c r="F35" s="2" t="s">
        <v>5</v>
      </c>
      <c r="G35" s="2">
        <v>0</v>
      </c>
      <c r="H35" s="2">
        <v>1</v>
      </c>
      <c r="I35" s="2" t="s">
        <v>6</v>
      </c>
      <c r="J35" s="2">
        <v>100000003</v>
      </c>
      <c r="K35" s="2">
        <v>800000021</v>
      </c>
      <c r="L35" s="11">
        <v>15</v>
      </c>
      <c r="M35" s="12"/>
      <c r="N35" s="12"/>
      <c r="O35" s="12"/>
      <c r="P35" s="12"/>
      <c r="Q35" s="10"/>
      <c r="R35" s="10"/>
      <c r="S35" s="10"/>
      <c r="T35" s="11"/>
      <c r="U35" s="11"/>
      <c r="V35" s="11"/>
      <c r="W35" s="11"/>
      <c r="X35" s="11"/>
      <c r="Y35" s="11"/>
      <c r="Z35" s="11"/>
      <c r="AA35" s="11"/>
    </row>
    <row r="36" spans="1:27" x14ac:dyDescent="0.25">
      <c r="A36" s="1">
        <v>159.86300659179688</v>
      </c>
      <c r="B36" s="1">
        <v>12.277000427246094</v>
      </c>
      <c r="C36" s="1">
        <v>0.34999999403953552</v>
      </c>
      <c r="D36" s="2" t="s">
        <v>3</v>
      </c>
      <c r="E36" s="2" t="s">
        <v>4</v>
      </c>
      <c r="F36" s="2" t="s">
        <v>5</v>
      </c>
      <c r="G36" s="2">
        <v>0</v>
      </c>
      <c r="H36" s="2">
        <v>1</v>
      </c>
      <c r="I36" s="2" t="s">
        <v>6</v>
      </c>
      <c r="J36" s="2">
        <v>100000004</v>
      </c>
      <c r="K36" s="2">
        <v>800000036</v>
      </c>
      <c r="L36" s="11">
        <v>15</v>
      </c>
      <c r="M36" s="12"/>
      <c r="N36" s="12"/>
      <c r="O36" s="12"/>
      <c r="P36" s="12"/>
      <c r="Q36" s="10"/>
      <c r="R36" s="10"/>
      <c r="S36" s="10"/>
      <c r="T36" s="11"/>
      <c r="U36" s="11"/>
      <c r="V36" s="11"/>
      <c r="W36" s="11"/>
      <c r="X36" s="11"/>
      <c r="Y36" s="11"/>
      <c r="Z36" s="11"/>
      <c r="AA36" s="11"/>
    </row>
    <row r="37" spans="1:27" x14ac:dyDescent="0.25">
      <c r="A37" s="1">
        <v>158.88999938964844</v>
      </c>
      <c r="B37" s="1">
        <v>8.8863401412963867</v>
      </c>
      <c r="C37" s="1">
        <v>8.75</v>
      </c>
      <c r="D37" s="2" t="s">
        <v>3</v>
      </c>
      <c r="E37" s="2" t="s">
        <v>4</v>
      </c>
      <c r="F37" s="2" t="s">
        <v>5</v>
      </c>
      <c r="G37" s="2">
        <v>0</v>
      </c>
      <c r="H37" s="2">
        <v>1</v>
      </c>
      <c r="I37" s="2" t="s">
        <v>6</v>
      </c>
      <c r="J37" s="2">
        <v>100000005</v>
      </c>
      <c r="K37" s="2">
        <v>800000038</v>
      </c>
      <c r="L37" s="11">
        <v>15</v>
      </c>
      <c r="M37" s="12"/>
      <c r="N37" s="12"/>
      <c r="O37" s="12"/>
      <c r="P37" s="12"/>
      <c r="Q37" s="10"/>
      <c r="R37" s="10"/>
      <c r="S37" s="10"/>
      <c r="T37" s="11"/>
      <c r="U37" s="11"/>
      <c r="V37" s="11"/>
      <c r="W37" s="11"/>
      <c r="X37" s="11"/>
      <c r="Y37" s="11"/>
      <c r="Z37" s="11"/>
      <c r="AA37" s="11"/>
    </row>
    <row r="38" spans="1:27" x14ac:dyDescent="0.25">
      <c r="A38" s="1">
        <v>162.70199584960938</v>
      </c>
      <c r="B38" s="1">
        <v>1.7690600156784058</v>
      </c>
      <c r="C38" s="1">
        <v>5.25</v>
      </c>
      <c r="D38" s="2" t="s">
        <v>3</v>
      </c>
      <c r="E38" s="2" t="s">
        <v>4</v>
      </c>
      <c r="F38" s="2" t="s">
        <v>5</v>
      </c>
      <c r="G38" s="2">
        <v>0</v>
      </c>
      <c r="H38" s="2">
        <v>1</v>
      </c>
      <c r="I38" s="2" t="s">
        <v>6</v>
      </c>
      <c r="J38" s="2">
        <v>100000006</v>
      </c>
      <c r="K38" s="2">
        <v>800000040</v>
      </c>
      <c r="L38" s="11">
        <v>15</v>
      </c>
      <c r="M38" s="12"/>
      <c r="N38" s="12"/>
      <c r="O38" s="12"/>
      <c r="P38" s="12"/>
      <c r="Q38" s="10"/>
      <c r="R38" s="10"/>
      <c r="S38" s="10"/>
      <c r="T38" s="11"/>
      <c r="U38" s="11"/>
      <c r="V38" s="11"/>
      <c r="W38" s="11"/>
      <c r="X38" s="11"/>
      <c r="Y38" s="11"/>
      <c r="Z38" s="11"/>
      <c r="AA38" s="11"/>
    </row>
    <row r="39" spans="1:27" x14ac:dyDescent="0.25">
      <c r="A39" s="1">
        <v>496.22601318359375</v>
      </c>
      <c r="B39" s="1">
        <v>-67.173698425292969</v>
      </c>
      <c r="C39" s="1">
        <v>0.34999999403953552</v>
      </c>
      <c r="D39" s="2" t="s">
        <v>3</v>
      </c>
      <c r="E39" s="2" t="s">
        <v>4</v>
      </c>
      <c r="F39" s="2" t="s">
        <v>5</v>
      </c>
      <c r="G39" s="2">
        <v>0</v>
      </c>
      <c r="H39" s="2">
        <v>1</v>
      </c>
      <c r="I39" s="2" t="s">
        <v>6</v>
      </c>
      <c r="J39" s="2">
        <v>100000007</v>
      </c>
      <c r="K39" s="2">
        <v>800000042</v>
      </c>
      <c r="L39" s="11">
        <v>15</v>
      </c>
      <c r="M39" s="12"/>
      <c r="N39" s="12"/>
      <c r="O39" s="12"/>
      <c r="P39" s="12"/>
      <c r="Q39" s="10"/>
      <c r="R39" s="10"/>
      <c r="S39" s="10"/>
      <c r="T39" s="11"/>
      <c r="U39" s="11"/>
      <c r="V39" s="11"/>
      <c r="W39" s="11"/>
      <c r="X39" s="11"/>
      <c r="Y39" s="11"/>
      <c r="Z39" s="11"/>
      <c r="AA39" s="11"/>
    </row>
    <row r="40" spans="1:27" x14ac:dyDescent="0.25">
      <c r="A40" s="1">
        <v>297.01199340820313</v>
      </c>
      <c r="B40" s="1">
        <v>-206.89300537109375</v>
      </c>
      <c r="C40" s="1">
        <v>2.4500000476837158</v>
      </c>
      <c r="D40" s="2" t="s">
        <v>3</v>
      </c>
      <c r="E40" s="2" t="s">
        <v>4</v>
      </c>
      <c r="F40" s="2" t="s">
        <v>5</v>
      </c>
      <c r="G40" s="2">
        <v>0</v>
      </c>
      <c r="H40" s="2">
        <v>1</v>
      </c>
      <c r="I40" s="2" t="s">
        <v>6</v>
      </c>
      <c r="J40" s="2">
        <v>100000009</v>
      </c>
      <c r="K40" s="2">
        <v>800000051</v>
      </c>
      <c r="L40" s="11">
        <v>15</v>
      </c>
      <c r="M40" s="12"/>
      <c r="N40" s="12"/>
      <c r="O40" s="12"/>
      <c r="P40" s="12"/>
      <c r="Q40" s="10"/>
      <c r="R40" s="10"/>
      <c r="S40" s="10"/>
      <c r="T40" s="11"/>
      <c r="U40" s="11"/>
      <c r="V40" s="11"/>
      <c r="W40" s="11"/>
      <c r="X40" s="11"/>
      <c r="Y40" s="11"/>
      <c r="Z40" s="11"/>
      <c r="AA40" s="11"/>
    </row>
    <row r="41" spans="1:27" x14ac:dyDescent="0.25">
      <c r="A41" s="1">
        <v>314.03399658203125</v>
      </c>
      <c r="B41" s="1">
        <v>-258.1669921875</v>
      </c>
      <c r="C41" s="1">
        <v>0.34999999403953552</v>
      </c>
      <c r="D41" s="2" t="s">
        <v>3</v>
      </c>
      <c r="E41" s="2" t="s">
        <v>4</v>
      </c>
      <c r="F41" s="2" t="s">
        <v>5</v>
      </c>
      <c r="G41" s="2">
        <v>0</v>
      </c>
      <c r="H41" s="2">
        <v>1</v>
      </c>
      <c r="I41" s="2" t="s">
        <v>6</v>
      </c>
      <c r="J41" s="2">
        <v>100000010</v>
      </c>
      <c r="K41" s="2">
        <v>800000064</v>
      </c>
      <c r="L41" s="11">
        <v>15</v>
      </c>
      <c r="M41" s="12"/>
      <c r="N41" s="12"/>
      <c r="O41" s="12"/>
      <c r="P41" s="12"/>
      <c r="Q41" s="10"/>
      <c r="R41" s="10"/>
      <c r="S41" s="10"/>
      <c r="T41" s="11"/>
      <c r="U41" s="11"/>
      <c r="V41" s="11"/>
      <c r="W41" s="11"/>
      <c r="X41" s="11"/>
      <c r="Y41" s="11"/>
      <c r="Z41" s="11"/>
      <c r="AA41" s="11"/>
    </row>
    <row r="42" spans="1:27" x14ac:dyDescent="0.25">
      <c r="A42" s="1">
        <v>-309.8909912109375</v>
      </c>
      <c r="B42" s="1">
        <v>290.18899536132813</v>
      </c>
      <c r="C42" s="1">
        <v>5.25</v>
      </c>
      <c r="D42" s="2" t="s">
        <v>3</v>
      </c>
      <c r="E42" s="2" t="s">
        <v>4</v>
      </c>
      <c r="F42" s="2" t="s">
        <v>5</v>
      </c>
      <c r="G42" s="2">
        <v>0</v>
      </c>
      <c r="H42" s="2">
        <v>1</v>
      </c>
      <c r="I42" s="2" t="s">
        <v>6</v>
      </c>
      <c r="J42" s="2">
        <v>100000011</v>
      </c>
      <c r="K42" s="2">
        <v>800000070</v>
      </c>
      <c r="L42" s="11">
        <v>15</v>
      </c>
      <c r="M42" s="12"/>
      <c r="N42" s="12"/>
      <c r="O42" s="12"/>
      <c r="P42" s="12"/>
      <c r="Q42" s="10"/>
      <c r="R42" s="10"/>
      <c r="S42" s="10"/>
      <c r="T42" s="11"/>
      <c r="U42" s="11"/>
      <c r="V42" s="11"/>
      <c r="W42" s="11"/>
      <c r="X42" s="11"/>
      <c r="Y42" s="11"/>
      <c r="Z42" s="11"/>
      <c r="AA42" s="11"/>
    </row>
    <row r="43" spans="1:27" x14ac:dyDescent="0.25">
      <c r="A43" s="1">
        <v>-424.02801513671875</v>
      </c>
      <c r="B43" s="1">
        <v>285.489013671875</v>
      </c>
      <c r="C43" s="1">
        <v>0.5229489803314209</v>
      </c>
      <c r="D43" s="2" t="s">
        <v>3</v>
      </c>
      <c r="E43" s="2" t="s">
        <v>4</v>
      </c>
      <c r="F43" s="2" t="s">
        <v>5</v>
      </c>
      <c r="G43" s="2">
        <v>0</v>
      </c>
      <c r="H43" s="2">
        <v>1</v>
      </c>
      <c r="I43" s="2" t="s">
        <v>6</v>
      </c>
      <c r="J43" s="2">
        <v>100000012</v>
      </c>
      <c r="K43" s="2">
        <v>800000079</v>
      </c>
      <c r="L43" s="11">
        <v>15</v>
      </c>
      <c r="M43" s="12"/>
      <c r="N43" s="12"/>
      <c r="O43" s="12"/>
      <c r="P43" s="12"/>
      <c r="Q43" s="10"/>
      <c r="R43" s="10"/>
      <c r="S43" s="10"/>
      <c r="T43" s="11"/>
      <c r="U43" s="11"/>
      <c r="V43" s="11"/>
      <c r="W43" s="11"/>
      <c r="X43" s="11"/>
      <c r="Y43" s="11"/>
      <c r="Z43" s="11"/>
      <c r="AA43" s="11"/>
    </row>
    <row r="44" spans="1:27" x14ac:dyDescent="0.25">
      <c r="A44" s="1">
        <v>-136.51899719238281</v>
      </c>
      <c r="B44" s="1">
        <v>385.23599243164063</v>
      </c>
      <c r="C44" s="1">
        <v>2.4500000476837158</v>
      </c>
      <c r="D44" s="2" t="s">
        <v>3</v>
      </c>
      <c r="E44" s="2" t="s">
        <v>4</v>
      </c>
      <c r="F44" s="2" t="s">
        <v>5</v>
      </c>
      <c r="G44" s="2">
        <v>0</v>
      </c>
      <c r="H44" s="2">
        <v>1</v>
      </c>
      <c r="I44" s="2" t="s">
        <v>6</v>
      </c>
      <c r="J44" s="2">
        <v>100000013</v>
      </c>
      <c r="K44" s="2">
        <v>800000087</v>
      </c>
      <c r="L44" s="11">
        <v>15</v>
      </c>
      <c r="M44" s="12"/>
      <c r="N44" s="12"/>
      <c r="O44" s="12"/>
      <c r="P44" s="12"/>
      <c r="Q44" s="10"/>
      <c r="R44" s="10"/>
      <c r="S44" s="10"/>
      <c r="T44" s="11"/>
      <c r="U44" s="11"/>
      <c r="V44" s="11"/>
      <c r="W44" s="11"/>
      <c r="X44" s="11"/>
      <c r="Y44" s="11"/>
      <c r="Z44" s="11"/>
      <c r="AA44" s="11"/>
    </row>
    <row r="45" spans="1:27" x14ac:dyDescent="0.25">
      <c r="A45" s="1">
        <v>-178.76100158691406</v>
      </c>
      <c r="B45" s="1">
        <v>-58.155101776123047</v>
      </c>
      <c r="C45" s="1">
        <v>0.34999999403953552</v>
      </c>
      <c r="D45" s="2" t="s">
        <v>3</v>
      </c>
      <c r="E45" s="2" t="s">
        <v>4</v>
      </c>
      <c r="F45" s="2" t="s">
        <v>5</v>
      </c>
      <c r="G45" s="2">
        <v>0</v>
      </c>
      <c r="H45" s="2">
        <v>1</v>
      </c>
      <c r="I45" s="2" t="s">
        <v>6</v>
      </c>
      <c r="J45" s="2">
        <v>100000014</v>
      </c>
      <c r="K45" s="2">
        <v>800000090</v>
      </c>
      <c r="L45" s="11">
        <v>15</v>
      </c>
      <c r="M45" s="12"/>
      <c r="N45" s="12"/>
      <c r="O45" s="12"/>
      <c r="P45" s="12"/>
      <c r="Q45" s="10"/>
      <c r="R45" s="10"/>
      <c r="S45" s="10"/>
      <c r="T45" s="11"/>
      <c r="U45" s="11"/>
      <c r="V45" s="11"/>
      <c r="W45" s="11"/>
      <c r="X45" s="11"/>
      <c r="Y45" s="11"/>
      <c r="Z45" s="11"/>
      <c r="AA45" s="11"/>
    </row>
    <row r="46" spans="1:27" x14ac:dyDescent="0.25">
      <c r="A46" s="1">
        <v>-180.53399658203125</v>
      </c>
      <c r="B46" s="1">
        <v>-55.760700225830078</v>
      </c>
      <c r="C46" s="1">
        <v>3.1500000953674316</v>
      </c>
      <c r="D46" s="2" t="s">
        <v>3</v>
      </c>
      <c r="E46" s="2" t="s">
        <v>4</v>
      </c>
      <c r="F46" s="2" t="s">
        <v>5</v>
      </c>
      <c r="G46" s="2">
        <v>0</v>
      </c>
      <c r="H46" s="2">
        <v>1</v>
      </c>
      <c r="I46" s="2" t="s">
        <v>6</v>
      </c>
      <c r="J46" s="2">
        <v>100000015</v>
      </c>
      <c r="K46" s="2">
        <v>800000094</v>
      </c>
      <c r="L46" s="11">
        <v>15</v>
      </c>
      <c r="M46" s="12"/>
      <c r="N46" s="12"/>
      <c r="O46" s="12"/>
      <c r="P46" s="12"/>
      <c r="Q46" s="10"/>
      <c r="R46" s="10"/>
      <c r="S46" s="10"/>
      <c r="T46" s="11"/>
      <c r="U46" s="11"/>
      <c r="V46" s="11"/>
      <c r="W46" s="11"/>
      <c r="X46" s="11"/>
      <c r="Y46" s="11"/>
      <c r="Z46" s="11"/>
      <c r="AA46" s="11"/>
    </row>
    <row r="47" spans="1:27" x14ac:dyDescent="0.25">
      <c r="A47" s="1">
        <v>-422.49099731445313</v>
      </c>
      <c r="B47" s="1">
        <v>290.02398681640625</v>
      </c>
      <c r="C47" s="1">
        <v>0.61181598901748657</v>
      </c>
      <c r="D47" s="2" t="s">
        <v>3</v>
      </c>
      <c r="E47" s="2" t="s">
        <v>4</v>
      </c>
      <c r="F47" s="2" t="s">
        <v>5</v>
      </c>
      <c r="G47" s="2">
        <v>0</v>
      </c>
      <c r="H47" s="2">
        <v>1</v>
      </c>
      <c r="I47" s="2" t="s">
        <v>6</v>
      </c>
      <c r="J47" s="2">
        <v>100000016</v>
      </c>
      <c r="K47" s="2">
        <v>800000100</v>
      </c>
      <c r="L47" s="11">
        <v>15</v>
      </c>
      <c r="M47" s="12"/>
      <c r="N47" s="12"/>
      <c r="O47" s="12"/>
      <c r="P47" s="12"/>
      <c r="Q47" s="10"/>
      <c r="R47" s="10"/>
      <c r="S47" s="10"/>
      <c r="T47" s="11"/>
      <c r="U47" s="11"/>
      <c r="V47" s="11"/>
      <c r="W47" s="11"/>
      <c r="X47" s="11"/>
      <c r="Y47" s="11"/>
      <c r="Z47" s="11"/>
      <c r="AA47" s="11"/>
    </row>
    <row r="48" spans="1:27" x14ac:dyDescent="0.25">
      <c r="A48" s="1">
        <v>-167.39700317382813</v>
      </c>
      <c r="B48" s="1">
        <v>-63.524898529052734</v>
      </c>
      <c r="C48" s="1">
        <v>6.5187501907348633</v>
      </c>
      <c r="D48" s="2" t="s">
        <v>3</v>
      </c>
      <c r="E48" s="2" t="s">
        <v>4</v>
      </c>
      <c r="F48" s="2" t="s">
        <v>5</v>
      </c>
      <c r="G48" s="2">
        <v>0</v>
      </c>
      <c r="H48" s="2">
        <v>1</v>
      </c>
      <c r="I48" s="2" t="s">
        <v>6</v>
      </c>
      <c r="J48" s="2">
        <v>100000017</v>
      </c>
      <c r="K48" s="2">
        <v>800000103</v>
      </c>
      <c r="L48" s="11">
        <v>15</v>
      </c>
      <c r="M48" s="12"/>
      <c r="N48" s="12"/>
      <c r="O48" s="12"/>
      <c r="P48" s="12"/>
      <c r="Q48" s="10"/>
      <c r="R48" s="10"/>
      <c r="S48" s="10"/>
      <c r="T48" s="11"/>
      <c r="U48" s="11"/>
      <c r="V48" s="11"/>
      <c r="W48" s="11"/>
      <c r="X48" s="11"/>
      <c r="Y48" s="11"/>
      <c r="Z48" s="11"/>
      <c r="AA48" s="11"/>
    </row>
    <row r="49" spans="1:27" x14ac:dyDescent="0.25">
      <c r="A49" s="1">
        <v>-171.48599243164063</v>
      </c>
      <c r="B49" s="1">
        <v>-59.214298248291016</v>
      </c>
      <c r="C49" s="1">
        <v>7.3499999046325684</v>
      </c>
      <c r="D49" s="2" t="s">
        <v>3</v>
      </c>
      <c r="E49" s="2" t="s">
        <v>4</v>
      </c>
      <c r="F49" s="2" t="s">
        <v>5</v>
      </c>
      <c r="G49" s="2">
        <v>0</v>
      </c>
      <c r="H49" s="2">
        <v>1</v>
      </c>
      <c r="I49" s="2" t="s">
        <v>6</v>
      </c>
      <c r="J49" s="2">
        <v>100000018</v>
      </c>
      <c r="K49" s="2">
        <v>800000112</v>
      </c>
      <c r="L49" s="11">
        <v>15</v>
      </c>
      <c r="M49" s="12"/>
      <c r="N49" s="12"/>
      <c r="O49" s="12"/>
      <c r="P49" s="12"/>
      <c r="Q49" s="10"/>
      <c r="R49" s="10"/>
      <c r="S49" s="10"/>
      <c r="T49" s="11"/>
      <c r="U49" s="11"/>
      <c r="V49" s="11"/>
      <c r="W49" s="11"/>
      <c r="X49" s="11"/>
      <c r="Y49" s="11"/>
      <c r="Z49" s="11"/>
      <c r="AA49" s="11"/>
    </row>
    <row r="50" spans="1:27" x14ac:dyDescent="0.25">
      <c r="A50" s="1">
        <v>-176.12300109863281</v>
      </c>
      <c r="B50" s="1">
        <v>-62.411701202392578</v>
      </c>
      <c r="C50" s="1">
        <v>1.0499999523162842</v>
      </c>
      <c r="D50" s="2" t="s">
        <v>3</v>
      </c>
      <c r="E50" s="2" t="s">
        <v>4</v>
      </c>
      <c r="F50" s="2" t="s">
        <v>5</v>
      </c>
      <c r="G50" s="2">
        <v>0</v>
      </c>
      <c r="H50" s="2">
        <v>1</v>
      </c>
      <c r="I50" s="2" t="s">
        <v>6</v>
      </c>
      <c r="J50" s="2">
        <v>100000019</v>
      </c>
      <c r="K50" s="2">
        <v>800000114</v>
      </c>
      <c r="L50" s="11">
        <v>15</v>
      </c>
      <c r="M50" s="12"/>
      <c r="N50" s="12"/>
      <c r="O50" s="12"/>
      <c r="P50" s="12"/>
      <c r="Q50" s="10"/>
      <c r="R50" s="10"/>
      <c r="S50" s="10"/>
      <c r="T50" s="11"/>
      <c r="U50" s="11"/>
      <c r="V50" s="11"/>
      <c r="W50" s="11"/>
      <c r="X50" s="11"/>
      <c r="Y50" s="11"/>
      <c r="Z50" s="11"/>
      <c r="AA50" s="11"/>
    </row>
    <row r="51" spans="1:27" x14ac:dyDescent="0.25">
      <c r="A51" s="1">
        <v>122.83699798583984</v>
      </c>
      <c r="B51" s="1">
        <v>-176.2969970703125</v>
      </c>
      <c r="C51" s="1">
        <v>4.5500001907348633</v>
      </c>
      <c r="D51" s="2" t="s">
        <v>3</v>
      </c>
      <c r="E51" s="2" t="s">
        <v>4</v>
      </c>
      <c r="F51" s="2" t="s">
        <v>5</v>
      </c>
      <c r="G51" s="2">
        <v>0</v>
      </c>
      <c r="H51" s="2">
        <v>1</v>
      </c>
      <c r="I51" s="2" t="s">
        <v>6</v>
      </c>
      <c r="J51" s="2">
        <v>100000020</v>
      </c>
      <c r="K51" s="2">
        <v>800000121</v>
      </c>
      <c r="L51" s="11">
        <v>15</v>
      </c>
      <c r="M51" s="12"/>
      <c r="N51" s="12"/>
      <c r="O51" s="12"/>
      <c r="P51" s="12"/>
      <c r="Q51" s="10"/>
      <c r="R51" s="10"/>
      <c r="S51" s="10"/>
      <c r="T51" s="11"/>
      <c r="U51" s="11"/>
      <c r="V51" s="11"/>
      <c r="W51" s="11"/>
      <c r="X51" s="11"/>
      <c r="Y51" s="11"/>
      <c r="Z51" s="11"/>
      <c r="AA51" s="11"/>
    </row>
    <row r="52" spans="1:27" x14ac:dyDescent="0.25">
      <c r="A52" s="1">
        <v>126.61100006103516</v>
      </c>
      <c r="B52" s="1">
        <v>-173.73599243164063</v>
      </c>
      <c r="C52" s="1">
        <v>5.9499998092651367</v>
      </c>
      <c r="D52" s="2" t="s">
        <v>3</v>
      </c>
      <c r="E52" s="2" t="s">
        <v>4</v>
      </c>
      <c r="F52" s="2" t="s">
        <v>5</v>
      </c>
      <c r="G52" s="2">
        <v>0</v>
      </c>
      <c r="H52" s="2">
        <v>1</v>
      </c>
      <c r="I52" s="2" t="s">
        <v>6</v>
      </c>
      <c r="J52" s="2">
        <v>100000021</v>
      </c>
      <c r="K52" s="2">
        <v>800000127</v>
      </c>
      <c r="L52" s="11">
        <v>15</v>
      </c>
      <c r="M52" s="12"/>
      <c r="N52" s="12"/>
      <c r="O52" s="12"/>
      <c r="P52" s="12"/>
      <c r="Q52" s="10"/>
      <c r="R52" s="10"/>
      <c r="S52" s="10"/>
      <c r="T52" s="11"/>
      <c r="U52" s="11"/>
      <c r="V52" s="11"/>
      <c r="W52" s="11"/>
      <c r="X52" s="11"/>
      <c r="Y52" s="11"/>
      <c r="Z52" s="11"/>
      <c r="AA52" s="11"/>
    </row>
    <row r="53" spans="1:27" x14ac:dyDescent="0.25">
      <c r="A53" s="1">
        <v>68.391998291015625</v>
      </c>
      <c r="B53" s="1">
        <v>-213.94000244140625</v>
      </c>
      <c r="C53" s="1">
        <v>9.1000003814697266</v>
      </c>
      <c r="D53" s="2" t="s">
        <v>3</v>
      </c>
      <c r="E53" s="2" t="s">
        <v>4</v>
      </c>
      <c r="F53" s="2" t="s">
        <v>5</v>
      </c>
      <c r="G53" s="2">
        <v>0</v>
      </c>
      <c r="H53" s="2">
        <v>1</v>
      </c>
      <c r="I53" s="2" t="s">
        <v>6</v>
      </c>
      <c r="J53" s="2">
        <v>100000022</v>
      </c>
      <c r="K53" s="2">
        <v>800000129</v>
      </c>
      <c r="L53" s="11">
        <v>15</v>
      </c>
      <c r="M53" s="12"/>
      <c r="N53" s="12"/>
      <c r="O53" s="12"/>
      <c r="P53" s="12"/>
      <c r="Q53" s="10"/>
      <c r="R53" s="10"/>
      <c r="S53" s="10"/>
      <c r="T53" s="11"/>
      <c r="U53" s="11"/>
      <c r="V53" s="11"/>
      <c r="W53" s="11"/>
      <c r="X53" s="11"/>
      <c r="Y53" s="11"/>
      <c r="Z53" s="11"/>
      <c r="AA53" s="11"/>
    </row>
    <row r="54" spans="1:27" x14ac:dyDescent="0.25">
      <c r="A54" s="1">
        <v>491.46200561523438</v>
      </c>
      <c r="B54" s="1">
        <v>-61.909400939941406</v>
      </c>
      <c r="C54" s="1">
        <v>1.75</v>
      </c>
      <c r="D54" s="2" t="s">
        <v>3</v>
      </c>
      <c r="E54" s="2" t="s">
        <v>4</v>
      </c>
      <c r="F54" s="2" t="s">
        <v>5</v>
      </c>
      <c r="G54" s="2">
        <v>0</v>
      </c>
      <c r="H54" s="2">
        <v>1</v>
      </c>
      <c r="I54" s="2" t="s">
        <v>6</v>
      </c>
      <c r="J54" s="2">
        <v>100000023</v>
      </c>
      <c r="K54" s="2">
        <v>800000139</v>
      </c>
      <c r="L54" s="11">
        <v>15</v>
      </c>
      <c r="M54" s="12"/>
      <c r="N54" s="12"/>
      <c r="O54" s="12"/>
      <c r="P54" s="12"/>
      <c r="Q54" s="10"/>
      <c r="R54" s="10"/>
      <c r="S54" s="10"/>
      <c r="T54" s="11"/>
      <c r="U54" s="11"/>
      <c r="V54" s="11"/>
      <c r="W54" s="11"/>
      <c r="X54" s="11"/>
      <c r="Y54" s="11"/>
      <c r="Z54" s="11"/>
      <c r="AA54" s="11"/>
    </row>
    <row r="55" spans="1:27" x14ac:dyDescent="0.25">
      <c r="A55" s="1">
        <v>495.80300903320313</v>
      </c>
      <c r="B55" s="1">
        <v>-62.637100219726563</v>
      </c>
      <c r="C55" s="1">
        <v>0.34999999403953552</v>
      </c>
      <c r="D55" s="2" t="s">
        <v>3</v>
      </c>
      <c r="E55" s="2" t="s">
        <v>4</v>
      </c>
      <c r="F55" s="2" t="s">
        <v>5</v>
      </c>
      <c r="G55" s="2">
        <v>0</v>
      </c>
      <c r="H55" s="2">
        <v>1</v>
      </c>
      <c r="I55" s="2" t="s">
        <v>6</v>
      </c>
      <c r="J55" s="2">
        <v>100000024</v>
      </c>
      <c r="K55" s="2">
        <v>800000143</v>
      </c>
      <c r="L55" s="11">
        <v>15</v>
      </c>
      <c r="M55" s="12"/>
      <c r="N55" s="12"/>
      <c r="O55" s="12"/>
      <c r="P55" s="12"/>
      <c r="Q55" s="10"/>
      <c r="R55" s="10"/>
      <c r="S55" s="10"/>
      <c r="T55" s="11"/>
      <c r="U55" s="11"/>
      <c r="V55" s="11"/>
      <c r="W55" s="11"/>
      <c r="X55" s="11"/>
      <c r="Y55" s="11"/>
      <c r="Z55" s="11"/>
      <c r="AA55" s="11"/>
    </row>
    <row r="56" spans="1:27" x14ac:dyDescent="0.25">
      <c r="A56" s="1">
        <v>594.468017578125</v>
      </c>
      <c r="B56" s="1">
        <v>-134.13200378417969</v>
      </c>
      <c r="C56" s="1">
        <v>10.149999618530273</v>
      </c>
      <c r="D56" s="2" t="s">
        <v>3</v>
      </c>
      <c r="E56" s="2" t="s">
        <v>4</v>
      </c>
      <c r="F56" s="2" t="s">
        <v>5</v>
      </c>
      <c r="G56" s="2">
        <v>0</v>
      </c>
      <c r="H56" s="2">
        <v>1</v>
      </c>
      <c r="I56" s="2" t="s">
        <v>6</v>
      </c>
      <c r="J56" s="2">
        <v>100000025</v>
      </c>
      <c r="K56" s="2">
        <v>800000145</v>
      </c>
      <c r="L56" s="11">
        <v>15</v>
      </c>
      <c r="M56" s="12"/>
      <c r="N56" s="12"/>
      <c r="O56" s="12"/>
      <c r="P56" s="12"/>
      <c r="Q56" s="10"/>
      <c r="R56" s="10"/>
      <c r="S56" s="10"/>
      <c r="T56" s="11"/>
      <c r="U56" s="11"/>
      <c r="V56" s="11"/>
      <c r="W56" s="11"/>
      <c r="X56" s="11"/>
      <c r="Y56" s="11"/>
      <c r="Z56" s="11"/>
      <c r="AA56" s="11"/>
    </row>
    <row r="57" spans="1:27" x14ac:dyDescent="0.25">
      <c r="A57" s="1">
        <v>604.72900390625</v>
      </c>
      <c r="B57" s="1">
        <v>-115.58300018310547</v>
      </c>
      <c r="C57" s="1">
        <v>5.25</v>
      </c>
      <c r="D57" s="2" t="s">
        <v>3</v>
      </c>
      <c r="E57" s="2" t="s">
        <v>4</v>
      </c>
      <c r="F57" s="2" t="s">
        <v>5</v>
      </c>
      <c r="G57" s="2">
        <v>0</v>
      </c>
      <c r="H57" s="2">
        <v>1</v>
      </c>
      <c r="I57" s="2" t="s">
        <v>6</v>
      </c>
      <c r="J57" s="2">
        <v>100000026</v>
      </c>
      <c r="K57" s="2">
        <v>800000147</v>
      </c>
      <c r="L57" s="11">
        <v>15</v>
      </c>
      <c r="M57" s="12"/>
      <c r="N57" s="12"/>
      <c r="O57" s="12"/>
      <c r="P57" s="12"/>
      <c r="Q57" s="10"/>
      <c r="R57" s="10"/>
      <c r="S57" s="10"/>
      <c r="T57" s="11"/>
      <c r="U57" s="11"/>
      <c r="V57" s="11"/>
      <c r="W57" s="11"/>
      <c r="X57" s="11"/>
      <c r="Y57" s="11"/>
      <c r="Z57" s="11"/>
      <c r="AA57" s="11"/>
    </row>
    <row r="58" spans="1:27" x14ac:dyDescent="0.25">
      <c r="A58" s="1">
        <v>-137.29800415039063</v>
      </c>
      <c r="B58" s="1">
        <v>389.16500854492188</v>
      </c>
      <c r="C58" s="1">
        <v>3.8499999046325684</v>
      </c>
      <c r="D58" s="2" t="s">
        <v>3</v>
      </c>
      <c r="E58" s="2" t="s">
        <v>4</v>
      </c>
      <c r="F58" s="2" t="s">
        <v>5</v>
      </c>
      <c r="G58" s="2">
        <v>0</v>
      </c>
      <c r="H58" s="2">
        <v>1</v>
      </c>
      <c r="I58" s="2" t="s">
        <v>6</v>
      </c>
      <c r="J58" s="2">
        <v>100000027</v>
      </c>
      <c r="K58" s="2">
        <v>800000159</v>
      </c>
      <c r="L58" s="11">
        <v>15</v>
      </c>
      <c r="M58" s="12"/>
      <c r="N58" s="12"/>
      <c r="O58" s="12"/>
      <c r="P58" s="12"/>
      <c r="Q58" s="10"/>
      <c r="R58" s="10"/>
      <c r="S58" s="10"/>
      <c r="T58" s="11"/>
      <c r="U58" s="11"/>
      <c r="V58" s="11"/>
      <c r="W58" s="11"/>
      <c r="X58" s="11"/>
      <c r="Y58" s="11"/>
      <c r="Z58" s="11"/>
      <c r="AA58" s="11"/>
    </row>
    <row r="59" spans="1:27" x14ac:dyDescent="0.25">
      <c r="A59" s="1">
        <v>-65.927902221679688</v>
      </c>
      <c r="B59" s="1">
        <v>226.62800598144531</v>
      </c>
      <c r="C59" s="1">
        <v>1.0500099658966064</v>
      </c>
      <c r="D59" s="2" t="s">
        <v>3</v>
      </c>
      <c r="E59" s="2" t="s">
        <v>4</v>
      </c>
      <c r="F59" s="2" t="s">
        <v>5</v>
      </c>
      <c r="G59" s="2">
        <v>0</v>
      </c>
      <c r="H59" s="2">
        <v>1</v>
      </c>
      <c r="I59" s="2" t="s">
        <v>7</v>
      </c>
      <c r="J59" s="2">
        <v>100000000</v>
      </c>
      <c r="K59" s="2">
        <v>800000002</v>
      </c>
      <c r="L59" s="11">
        <v>15</v>
      </c>
      <c r="M59" s="12"/>
      <c r="N59" s="12"/>
      <c r="O59" s="12"/>
      <c r="P59" s="12"/>
      <c r="Q59" s="10"/>
      <c r="R59" s="10"/>
      <c r="S59" s="10"/>
      <c r="T59" s="11"/>
      <c r="U59" s="11"/>
      <c r="V59" s="11"/>
      <c r="W59" s="11"/>
      <c r="X59" s="11"/>
      <c r="Y59" s="11"/>
      <c r="Z59" s="11"/>
      <c r="AA59" s="11"/>
    </row>
    <row r="60" spans="1:27" x14ac:dyDescent="0.25">
      <c r="A60" s="1">
        <v>54.249900817871094</v>
      </c>
      <c r="B60" s="1">
        <v>258.08200073242188</v>
      </c>
      <c r="C60" s="1">
        <v>1.1152499914169312</v>
      </c>
      <c r="D60" s="2" t="s">
        <v>3</v>
      </c>
      <c r="E60" s="2" t="s">
        <v>4</v>
      </c>
      <c r="F60" s="2" t="s">
        <v>5</v>
      </c>
      <c r="G60" s="2">
        <v>0</v>
      </c>
      <c r="H60" s="2">
        <v>1</v>
      </c>
      <c r="I60" s="2" t="s">
        <v>7</v>
      </c>
      <c r="J60" s="2">
        <v>100000001</v>
      </c>
      <c r="K60" s="2">
        <v>800000014</v>
      </c>
      <c r="L60" s="11">
        <v>15</v>
      </c>
      <c r="M60" s="12"/>
      <c r="N60" s="12"/>
      <c r="O60" s="12"/>
      <c r="P60" s="12"/>
      <c r="Q60" s="10"/>
      <c r="R60" s="10"/>
      <c r="S60" s="10"/>
      <c r="T60" s="11"/>
      <c r="U60" s="11"/>
      <c r="V60" s="11"/>
      <c r="W60" s="11"/>
      <c r="X60" s="11"/>
      <c r="Y60" s="11"/>
      <c r="Z60" s="11"/>
      <c r="AA60" s="11"/>
    </row>
    <row r="61" spans="1:27" x14ac:dyDescent="0.25">
      <c r="A61" s="1">
        <v>-40.437801361083984</v>
      </c>
      <c r="B61" s="1">
        <v>340.63299560546875</v>
      </c>
      <c r="C61" s="1">
        <v>8.3595199584960938</v>
      </c>
      <c r="D61" s="2" t="s">
        <v>3</v>
      </c>
      <c r="E61" s="2" t="s">
        <v>4</v>
      </c>
      <c r="F61" s="2" t="s">
        <v>5</v>
      </c>
      <c r="G61" s="2">
        <v>0</v>
      </c>
      <c r="H61" s="2">
        <v>1</v>
      </c>
      <c r="I61" s="2" t="s">
        <v>7</v>
      </c>
      <c r="J61" s="2">
        <v>100000002</v>
      </c>
      <c r="K61" s="2">
        <v>800000019</v>
      </c>
      <c r="L61" s="11">
        <v>15</v>
      </c>
      <c r="M61" s="12"/>
      <c r="N61" s="12"/>
      <c r="O61" s="12"/>
      <c r="P61" s="12"/>
      <c r="Q61" s="10"/>
      <c r="R61" s="10"/>
      <c r="S61" s="10"/>
      <c r="T61" s="11"/>
      <c r="U61" s="11"/>
      <c r="V61" s="11"/>
      <c r="W61" s="11"/>
      <c r="X61" s="11"/>
      <c r="Y61" s="11"/>
      <c r="Z61" s="11"/>
      <c r="AA61" s="11"/>
    </row>
    <row r="62" spans="1:27" x14ac:dyDescent="0.25">
      <c r="A62" s="1">
        <v>273.91000366210938</v>
      </c>
      <c r="B62" s="1">
        <v>207.58900451660156</v>
      </c>
      <c r="C62" s="1">
        <v>13.464200019836426</v>
      </c>
      <c r="D62" s="2" t="s">
        <v>3</v>
      </c>
      <c r="E62" s="2" t="s">
        <v>4</v>
      </c>
      <c r="F62" s="2" t="s">
        <v>5</v>
      </c>
      <c r="G62" s="2">
        <v>0</v>
      </c>
      <c r="H62" s="2">
        <v>1</v>
      </c>
      <c r="I62" s="2" t="s">
        <v>7</v>
      </c>
      <c r="J62" s="2">
        <v>100000003</v>
      </c>
      <c r="K62" s="2">
        <v>800000023</v>
      </c>
      <c r="L62" s="11">
        <v>15</v>
      </c>
      <c r="M62" s="12"/>
      <c r="N62" s="12"/>
      <c r="O62" s="12"/>
      <c r="P62" s="12"/>
      <c r="Q62" s="10"/>
      <c r="R62" s="10"/>
      <c r="S62" s="10"/>
      <c r="T62" s="11"/>
      <c r="U62" s="11"/>
      <c r="V62" s="11"/>
      <c r="W62" s="11"/>
      <c r="X62" s="11"/>
      <c r="Y62" s="11"/>
      <c r="Z62" s="11"/>
      <c r="AA62" s="11"/>
    </row>
    <row r="63" spans="1:27" x14ac:dyDescent="0.25">
      <c r="A63" s="1">
        <v>231.62899780273438</v>
      </c>
      <c r="B63" s="1">
        <v>81.961402893066406</v>
      </c>
      <c r="C63" s="1">
        <v>4.5316600799560547</v>
      </c>
      <c r="D63" s="2" t="s">
        <v>3</v>
      </c>
      <c r="E63" s="2" t="s">
        <v>4</v>
      </c>
      <c r="F63" s="2" t="s">
        <v>5</v>
      </c>
      <c r="G63" s="2">
        <v>0</v>
      </c>
      <c r="H63" s="2">
        <v>1</v>
      </c>
      <c r="I63" s="2" t="s">
        <v>7</v>
      </c>
      <c r="J63" s="2">
        <v>100000003</v>
      </c>
      <c r="K63" s="2">
        <v>800000032</v>
      </c>
      <c r="L63" s="11">
        <v>15</v>
      </c>
      <c r="M63" s="12"/>
      <c r="N63" s="12"/>
      <c r="O63" s="12"/>
      <c r="P63" s="12"/>
      <c r="Q63" s="10"/>
      <c r="R63" s="10"/>
      <c r="S63" s="10"/>
      <c r="T63" s="11"/>
      <c r="U63" s="11"/>
      <c r="V63" s="11"/>
      <c r="W63" s="11"/>
      <c r="X63" s="11"/>
      <c r="Y63" s="11"/>
      <c r="Z63" s="11"/>
      <c r="AA63" s="11"/>
    </row>
    <row r="64" spans="1:27" x14ac:dyDescent="0.25">
      <c r="A64" s="1">
        <v>509.84600830078125</v>
      </c>
      <c r="B64" s="1">
        <v>-115.12400054931641</v>
      </c>
      <c r="C64" s="1">
        <v>2.3448400497436523</v>
      </c>
      <c r="D64" s="2" t="s">
        <v>3</v>
      </c>
      <c r="E64" s="2" t="s">
        <v>4</v>
      </c>
      <c r="F64" s="2" t="s">
        <v>5</v>
      </c>
      <c r="G64" s="2">
        <v>0</v>
      </c>
      <c r="H64" s="2">
        <v>1</v>
      </c>
      <c r="I64" s="2" t="s">
        <v>7</v>
      </c>
      <c r="J64" s="2">
        <v>100000007</v>
      </c>
      <c r="K64" s="2">
        <v>800000048</v>
      </c>
      <c r="L64" s="11">
        <v>15</v>
      </c>
      <c r="M64" s="12"/>
      <c r="N64" s="12"/>
      <c r="O64" s="12"/>
      <c r="P64" s="12"/>
      <c r="Q64" s="10"/>
      <c r="R64" s="10"/>
      <c r="S64" s="10"/>
      <c r="T64" s="11"/>
      <c r="U64" s="11"/>
      <c r="V64" s="11"/>
      <c r="W64" s="11"/>
      <c r="X64" s="11"/>
      <c r="Y64" s="11"/>
      <c r="Z64" s="11"/>
      <c r="AA64" s="11"/>
    </row>
    <row r="65" spans="1:27" x14ac:dyDescent="0.25">
      <c r="A65" s="1">
        <v>290.57501220703125</v>
      </c>
      <c r="B65" s="1">
        <v>-193.62100219726563</v>
      </c>
      <c r="C65" s="1">
        <v>4.484220027923584</v>
      </c>
      <c r="D65" s="2" t="s">
        <v>3</v>
      </c>
      <c r="E65" s="2" t="s">
        <v>4</v>
      </c>
      <c r="F65" s="2" t="s">
        <v>5</v>
      </c>
      <c r="G65" s="2">
        <v>0</v>
      </c>
      <c r="H65" s="2">
        <v>1</v>
      </c>
      <c r="I65" s="2" t="s">
        <v>7</v>
      </c>
      <c r="J65" s="2">
        <v>100000009</v>
      </c>
      <c r="K65" s="2">
        <v>800000053</v>
      </c>
      <c r="L65" s="11">
        <v>15</v>
      </c>
      <c r="M65" s="12"/>
      <c r="N65" s="12"/>
      <c r="O65" s="12"/>
      <c r="P65" s="12"/>
      <c r="Q65" s="10"/>
      <c r="R65" s="10"/>
      <c r="S65" s="10"/>
      <c r="T65" s="11"/>
      <c r="U65" s="11"/>
      <c r="V65" s="11"/>
      <c r="W65" s="11"/>
      <c r="X65" s="11"/>
      <c r="Y65" s="11"/>
      <c r="Z65" s="11"/>
      <c r="AA65" s="11"/>
    </row>
    <row r="66" spans="1:27" x14ac:dyDescent="0.25">
      <c r="A66" s="1">
        <v>-301.25299072265625</v>
      </c>
      <c r="B66" s="1">
        <v>261.22601318359375</v>
      </c>
      <c r="C66" s="1">
        <v>3.6942698955535889</v>
      </c>
      <c r="D66" s="2" t="s">
        <v>3</v>
      </c>
      <c r="E66" s="2" t="s">
        <v>4</v>
      </c>
      <c r="F66" s="2" t="s">
        <v>5</v>
      </c>
      <c r="G66" s="2">
        <v>0</v>
      </c>
      <c r="H66" s="2">
        <v>1</v>
      </c>
      <c r="I66" s="2" t="s">
        <v>7</v>
      </c>
      <c r="J66" s="2">
        <v>100000011</v>
      </c>
      <c r="K66" s="2">
        <v>800000075</v>
      </c>
      <c r="L66" s="11">
        <v>15</v>
      </c>
      <c r="M66" s="12"/>
      <c r="N66" s="12"/>
      <c r="O66" s="12"/>
      <c r="P66" s="12"/>
      <c r="Q66" s="10"/>
      <c r="R66" s="10"/>
      <c r="S66" s="10"/>
      <c r="T66" s="11"/>
      <c r="U66" s="11"/>
      <c r="V66" s="11"/>
      <c r="W66" s="11"/>
      <c r="X66" s="11"/>
      <c r="Y66" s="11"/>
      <c r="Z66" s="11"/>
      <c r="AA66" s="11"/>
    </row>
    <row r="67" spans="1:27" x14ac:dyDescent="0.25">
      <c r="A67" s="1">
        <v>-308.55599975585938</v>
      </c>
      <c r="B67" s="1">
        <v>325.47500610351563</v>
      </c>
      <c r="C67" s="1">
        <v>4.0324501991271973</v>
      </c>
      <c r="D67" s="2" t="s">
        <v>3</v>
      </c>
      <c r="E67" s="2" t="s">
        <v>4</v>
      </c>
      <c r="F67" s="2" t="s">
        <v>5</v>
      </c>
      <c r="G67" s="2">
        <v>0</v>
      </c>
      <c r="H67" s="2">
        <v>1</v>
      </c>
      <c r="I67" s="2" t="s">
        <v>7</v>
      </c>
      <c r="J67" s="2">
        <v>100000011</v>
      </c>
      <c r="K67" s="2">
        <v>800000077</v>
      </c>
      <c r="L67" s="11">
        <v>15</v>
      </c>
      <c r="M67" s="12"/>
      <c r="N67" s="12"/>
      <c r="O67" s="12"/>
      <c r="P67" s="12"/>
      <c r="Q67" s="10"/>
      <c r="R67" s="10"/>
      <c r="S67" s="10"/>
      <c r="T67" s="11"/>
      <c r="U67" s="11"/>
      <c r="V67" s="11"/>
      <c r="W67" s="11"/>
      <c r="X67" s="11"/>
      <c r="Y67" s="11"/>
      <c r="Z67" s="11"/>
      <c r="AA67" s="11"/>
    </row>
    <row r="68" spans="1:27" x14ac:dyDescent="0.25">
      <c r="A68" s="1">
        <v>-420.4119873046875</v>
      </c>
      <c r="B68" s="1">
        <v>268.5679931640625</v>
      </c>
      <c r="C68" s="1">
        <v>1.2016799449920654</v>
      </c>
      <c r="D68" s="2" t="s">
        <v>3</v>
      </c>
      <c r="E68" s="2" t="s">
        <v>4</v>
      </c>
      <c r="F68" s="2" t="s">
        <v>5</v>
      </c>
      <c r="G68" s="2">
        <v>0</v>
      </c>
      <c r="H68" s="2">
        <v>1</v>
      </c>
      <c r="I68" s="2" t="s">
        <v>7</v>
      </c>
      <c r="J68" s="2">
        <v>100000012</v>
      </c>
      <c r="K68" s="2">
        <v>800000085</v>
      </c>
      <c r="L68" s="11">
        <v>15</v>
      </c>
      <c r="M68" s="12"/>
      <c r="N68" s="12"/>
      <c r="O68" s="12"/>
      <c r="P68" s="12"/>
      <c r="Q68" s="10"/>
      <c r="R68" s="10"/>
      <c r="S68" s="10"/>
      <c r="T68" s="11"/>
      <c r="U68" s="11"/>
      <c r="V68" s="11"/>
      <c r="W68" s="11"/>
      <c r="X68" s="11"/>
      <c r="Y68" s="11"/>
      <c r="Z68" s="11"/>
      <c r="AA68" s="11"/>
    </row>
    <row r="69" spans="1:27" x14ac:dyDescent="0.25">
      <c r="A69" s="1">
        <v>-279.00201416015625</v>
      </c>
      <c r="B69" s="1">
        <v>-42.776901245117188</v>
      </c>
      <c r="C69" s="1">
        <v>1.3250099420547485</v>
      </c>
      <c r="D69" s="2" t="s">
        <v>3</v>
      </c>
      <c r="E69" s="2" t="s">
        <v>4</v>
      </c>
      <c r="F69" s="2" t="s">
        <v>5</v>
      </c>
      <c r="G69" s="2">
        <v>0</v>
      </c>
      <c r="H69" s="2">
        <v>1</v>
      </c>
      <c r="I69" s="2" t="s">
        <v>7</v>
      </c>
      <c r="J69" s="2">
        <v>100000015</v>
      </c>
      <c r="K69" s="2">
        <v>800000096</v>
      </c>
      <c r="L69" s="11">
        <v>15</v>
      </c>
      <c r="M69" s="12"/>
      <c r="N69" s="12"/>
      <c r="O69" s="12"/>
      <c r="P69" s="12"/>
      <c r="Q69" s="10"/>
      <c r="R69" s="10"/>
      <c r="S69" s="10"/>
      <c r="T69" s="11"/>
      <c r="U69" s="11"/>
      <c r="V69" s="11"/>
      <c r="W69" s="11"/>
      <c r="X69" s="11"/>
      <c r="Y69" s="11"/>
      <c r="Z69" s="11"/>
      <c r="AA69" s="11"/>
    </row>
    <row r="70" spans="1:27" x14ac:dyDescent="0.25">
      <c r="A70" s="1">
        <v>-167.41600036621094</v>
      </c>
      <c r="B70" s="1">
        <v>-46.975101470947266</v>
      </c>
      <c r="C70" s="1">
        <v>1.6333400011062622</v>
      </c>
      <c r="D70" s="2" t="s">
        <v>3</v>
      </c>
      <c r="E70" s="2" t="s">
        <v>4</v>
      </c>
      <c r="F70" s="2" t="s">
        <v>5</v>
      </c>
      <c r="G70" s="2">
        <v>0</v>
      </c>
      <c r="H70" s="2">
        <v>1</v>
      </c>
      <c r="I70" s="2" t="s">
        <v>7</v>
      </c>
      <c r="J70" s="2">
        <v>100000017</v>
      </c>
      <c r="K70" s="2">
        <v>800000108</v>
      </c>
      <c r="L70" s="11">
        <v>15</v>
      </c>
      <c r="M70" s="12"/>
      <c r="N70" s="12"/>
      <c r="O70" s="12"/>
      <c r="P70" s="12"/>
      <c r="Q70" s="10"/>
      <c r="R70" s="10"/>
      <c r="S70" s="10"/>
      <c r="T70" s="11"/>
      <c r="U70" s="11"/>
      <c r="V70" s="11"/>
      <c r="W70" s="11"/>
      <c r="X70" s="11"/>
      <c r="Y70" s="11"/>
      <c r="Z70" s="11"/>
      <c r="AA70" s="11"/>
    </row>
    <row r="71" spans="1:27" x14ac:dyDescent="0.25">
      <c r="A71" s="1">
        <v>-163.25700378417969</v>
      </c>
      <c r="B71" s="1">
        <v>-65.980499267578125</v>
      </c>
      <c r="C71" s="1">
        <v>7.875</v>
      </c>
      <c r="D71" s="2" t="s">
        <v>3</v>
      </c>
      <c r="E71" s="2" t="s">
        <v>4</v>
      </c>
      <c r="F71" s="2" t="s">
        <v>5</v>
      </c>
      <c r="G71" s="2">
        <v>0</v>
      </c>
      <c r="H71" s="2">
        <v>1</v>
      </c>
      <c r="I71" s="2" t="s">
        <v>7</v>
      </c>
      <c r="J71" s="2">
        <v>100000017</v>
      </c>
      <c r="K71" s="2">
        <v>800000110</v>
      </c>
      <c r="L71" s="11">
        <v>15</v>
      </c>
      <c r="M71" s="12"/>
      <c r="N71" s="12"/>
      <c r="O71" s="12"/>
      <c r="P71" s="12"/>
      <c r="Q71" s="10"/>
      <c r="R71" s="10"/>
      <c r="S71" s="10"/>
      <c r="T71" s="11"/>
      <c r="U71" s="11"/>
      <c r="V71" s="11"/>
      <c r="W71" s="11"/>
      <c r="X71" s="11"/>
      <c r="Y71" s="11"/>
      <c r="Z71" s="11"/>
      <c r="AA71" s="11"/>
    </row>
    <row r="72" spans="1:27" x14ac:dyDescent="0.25">
      <c r="A72" s="1">
        <v>123.56700134277344</v>
      </c>
      <c r="B72" s="1">
        <v>-182.23800659179688</v>
      </c>
      <c r="C72" s="1">
        <v>4.5500001907348633</v>
      </c>
      <c r="D72" s="2" t="s">
        <v>3</v>
      </c>
      <c r="E72" s="2" t="s">
        <v>4</v>
      </c>
      <c r="F72" s="2" t="s">
        <v>5</v>
      </c>
      <c r="G72" s="2">
        <v>0</v>
      </c>
      <c r="H72" s="2">
        <v>1</v>
      </c>
      <c r="I72" s="2" t="s">
        <v>7</v>
      </c>
      <c r="J72" s="2">
        <v>100000020</v>
      </c>
      <c r="K72" s="2">
        <v>800000123</v>
      </c>
      <c r="L72" s="11">
        <v>15</v>
      </c>
      <c r="M72" s="12"/>
      <c r="N72" s="12"/>
      <c r="O72" s="12"/>
      <c r="P72" s="12"/>
      <c r="Q72" s="10"/>
      <c r="R72" s="10"/>
      <c r="S72" s="10"/>
      <c r="T72" s="11"/>
      <c r="U72" s="11"/>
      <c r="V72" s="11"/>
      <c r="W72" s="11"/>
      <c r="X72" s="11"/>
      <c r="Y72" s="11"/>
      <c r="Z72" s="11"/>
      <c r="AA72" s="11"/>
    </row>
    <row r="73" spans="1:27" x14ac:dyDescent="0.25">
      <c r="A73" s="1">
        <v>103.15399932861328</v>
      </c>
      <c r="B73" s="1">
        <v>-173.83799743652344</v>
      </c>
      <c r="C73" s="1">
        <v>9.8583402633666992</v>
      </c>
      <c r="D73" s="2" t="s">
        <v>3</v>
      </c>
      <c r="E73" s="2" t="s">
        <v>4</v>
      </c>
      <c r="F73" s="2" t="s">
        <v>5</v>
      </c>
      <c r="G73" s="2">
        <v>0</v>
      </c>
      <c r="H73" s="2">
        <v>1</v>
      </c>
      <c r="I73" s="2" t="s">
        <v>7</v>
      </c>
      <c r="J73" s="2">
        <v>100000022</v>
      </c>
      <c r="K73" s="2">
        <v>800000131</v>
      </c>
      <c r="L73" s="11">
        <v>15</v>
      </c>
      <c r="M73" s="12"/>
      <c r="N73" s="12"/>
      <c r="O73" s="12"/>
      <c r="P73" s="12"/>
      <c r="Q73" s="10"/>
      <c r="R73" s="10"/>
      <c r="S73" s="10"/>
      <c r="T73" s="11"/>
      <c r="U73" s="11"/>
      <c r="V73" s="11"/>
      <c r="W73" s="11"/>
      <c r="X73" s="11"/>
      <c r="Y73" s="11"/>
      <c r="Z73" s="11"/>
      <c r="AA73" s="11"/>
    </row>
    <row r="74" spans="1:27" x14ac:dyDescent="0.25">
      <c r="A74" s="1">
        <v>-184.64700317382813</v>
      </c>
      <c r="B74" s="1">
        <v>-64.430198669433594</v>
      </c>
      <c r="C74" s="1">
        <v>1.1666699647903442</v>
      </c>
      <c r="D74" s="2" t="s">
        <v>3</v>
      </c>
      <c r="E74" s="2" t="s">
        <v>4</v>
      </c>
      <c r="F74" s="2" t="s">
        <v>5</v>
      </c>
      <c r="G74" s="2">
        <v>0</v>
      </c>
      <c r="H74" s="2">
        <v>1</v>
      </c>
      <c r="I74" s="2" t="s">
        <v>7</v>
      </c>
      <c r="J74" s="2">
        <v>100000019</v>
      </c>
      <c r="K74" s="2">
        <v>800000135</v>
      </c>
      <c r="L74" s="11">
        <v>15</v>
      </c>
      <c r="M74" s="12"/>
      <c r="N74" s="12"/>
      <c r="O74" s="12"/>
      <c r="P74" s="12"/>
      <c r="Q74" s="10"/>
      <c r="R74" s="10"/>
      <c r="S74" s="10"/>
      <c r="T74" s="11"/>
      <c r="U74" s="11"/>
      <c r="V74" s="11"/>
      <c r="W74" s="11"/>
      <c r="X74" s="11"/>
      <c r="Y74" s="11"/>
      <c r="Z74" s="11"/>
      <c r="AA74" s="11"/>
    </row>
    <row r="75" spans="1:27" x14ac:dyDescent="0.25">
      <c r="A75" s="1">
        <v>-197.80299377441406</v>
      </c>
      <c r="B75" s="1">
        <v>-64.7041015625</v>
      </c>
      <c r="C75" s="1">
        <v>1.7367500066757202</v>
      </c>
      <c r="D75" s="2" t="s">
        <v>3</v>
      </c>
      <c r="E75" s="2" t="s">
        <v>4</v>
      </c>
      <c r="F75" s="2" t="s">
        <v>5</v>
      </c>
      <c r="G75" s="2">
        <v>0</v>
      </c>
      <c r="H75" s="2">
        <v>1</v>
      </c>
      <c r="I75" s="2" t="s">
        <v>7</v>
      </c>
      <c r="J75" s="2">
        <v>100000014</v>
      </c>
      <c r="K75" s="2">
        <v>800000137</v>
      </c>
      <c r="L75" s="11">
        <v>15</v>
      </c>
      <c r="M75" s="12"/>
      <c r="N75" s="12"/>
      <c r="O75" s="12"/>
      <c r="P75" s="12"/>
      <c r="Q75" s="10"/>
      <c r="R75" s="10"/>
      <c r="S75" s="10"/>
      <c r="T75" s="11"/>
      <c r="U75" s="11"/>
      <c r="V75" s="11"/>
      <c r="W75" s="11"/>
      <c r="X75" s="11"/>
      <c r="Y75" s="11"/>
      <c r="Z75" s="11"/>
      <c r="AA75" s="11"/>
    </row>
    <row r="76" spans="1:27" x14ac:dyDescent="0.25">
      <c r="A76" s="1">
        <v>442.30999755859375</v>
      </c>
      <c r="B76" s="1">
        <v>-14.122599601745605</v>
      </c>
      <c r="C76" s="1">
        <v>2.7999999523162842</v>
      </c>
      <c r="D76" s="2" t="s">
        <v>3</v>
      </c>
      <c r="E76" s="2" t="s">
        <v>4</v>
      </c>
      <c r="F76" s="2" t="s">
        <v>5</v>
      </c>
      <c r="G76" s="2">
        <v>0</v>
      </c>
      <c r="H76" s="2">
        <v>1</v>
      </c>
      <c r="I76" s="2" t="s">
        <v>7</v>
      </c>
      <c r="J76" s="2">
        <v>100000023</v>
      </c>
      <c r="K76" s="2">
        <v>800000149</v>
      </c>
      <c r="L76" s="11">
        <v>15</v>
      </c>
      <c r="M76" s="12"/>
      <c r="N76" s="12"/>
      <c r="O76" s="12"/>
      <c r="P76" s="12"/>
      <c r="Q76" s="10"/>
      <c r="R76" s="10"/>
      <c r="S76" s="10"/>
      <c r="T76" s="11"/>
      <c r="U76" s="11"/>
      <c r="V76" s="11"/>
      <c r="W76" s="11"/>
      <c r="X76" s="11"/>
      <c r="Y76" s="11"/>
      <c r="Z76" s="11"/>
      <c r="AA76" s="11"/>
    </row>
    <row r="77" spans="1:27" x14ac:dyDescent="0.25">
      <c r="A77" s="1">
        <v>377.41500854492188</v>
      </c>
      <c r="B77" s="1">
        <v>-293.68798828125</v>
      </c>
      <c r="C77" s="1">
        <v>8.1083297729492188</v>
      </c>
      <c r="D77" s="2" t="s">
        <v>3</v>
      </c>
      <c r="E77" s="2" t="s">
        <v>4</v>
      </c>
      <c r="F77" s="2" t="s">
        <v>5</v>
      </c>
      <c r="G77" s="2">
        <v>0</v>
      </c>
      <c r="H77" s="2">
        <v>1</v>
      </c>
      <c r="I77" s="2" t="s">
        <v>7</v>
      </c>
      <c r="J77" s="2">
        <v>100000009</v>
      </c>
      <c r="K77" s="2">
        <v>800000153</v>
      </c>
      <c r="L77" s="11">
        <v>15</v>
      </c>
      <c r="M77" s="12"/>
      <c r="N77" s="12"/>
      <c r="O77" s="12"/>
      <c r="P77" s="12"/>
      <c r="Q77" s="10"/>
      <c r="R77" s="10"/>
      <c r="S77" s="10"/>
      <c r="T77" s="11"/>
      <c r="U77" s="11"/>
      <c r="V77" s="11"/>
      <c r="W77" s="11"/>
      <c r="X77" s="11"/>
      <c r="Y77" s="11"/>
      <c r="Z77" s="11"/>
      <c r="AA77" s="11"/>
    </row>
    <row r="78" spans="1:27" x14ac:dyDescent="0.25">
      <c r="A78" s="1">
        <v>179.3179931640625</v>
      </c>
      <c r="B78" s="1">
        <v>497.42498779296875</v>
      </c>
      <c r="C78" s="1">
        <v>6.6500000953674316</v>
      </c>
      <c r="D78" s="2" t="s">
        <v>3</v>
      </c>
      <c r="E78" s="2" t="s">
        <v>4</v>
      </c>
      <c r="F78" s="2" t="s">
        <v>5</v>
      </c>
      <c r="G78" s="2">
        <v>0</v>
      </c>
      <c r="H78" s="2">
        <v>1</v>
      </c>
      <c r="I78" s="2" t="s">
        <v>53</v>
      </c>
      <c r="J78" s="2">
        <v>100000002</v>
      </c>
      <c r="K78" s="2">
        <v>800000017</v>
      </c>
      <c r="L78" s="11">
        <v>15</v>
      </c>
      <c r="M78" s="12"/>
      <c r="N78" s="12"/>
      <c r="O78" s="12"/>
      <c r="P78" s="12"/>
      <c r="Q78" s="10"/>
      <c r="R78" s="10"/>
      <c r="S78" s="10"/>
      <c r="T78" s="11"/>
      <c r="U78" s="11"/>
      <c r="V78" s="11"/>
      <c r="W78" s="11"/>
      <c r="X78" s="11"/>
      <c r="Y78" s="11"/>
      <c r="Z78" s="11"/>
      <c r="AA78" s="11"/>
    </row>
    <row r="79" spans="1:27" x14ac:dyDescent="0.25">
      <c r="A79" s="1">
        <v>34.375</v>
      </c>
      <c r="B79" s="1">
        <v>-14.094599723815918</v>
      </c>
      <c r="C79" s="1">
        <v>0.46862798929214478</v>
      </c>
      <c r="D79" s="2" t="s">
        <v>3</v>
      </c>
      <c r="E79" s="2" t="s">
        <v>4</v>
      </c>
      <c r="F79" s="2" t="s">
        <v>5</v>
      </c>
      <c r="G79" s="2">
        <v>0</v>
      </c>
      <c r="H79" s="2">
        <v>1</v>
      </c>
      <c r="I79" s="2" t="s">
        <v>53</v>
      </c>
      <c r="J79" s="2">
        <v>100000004</v>
      </c>
      <c r="K79" s="2">
        <v>800000037</v>
      </c>
      <c r="L79" s="11">
        <v>15</v>
      </c>
      <c r="M79" s="12"/>
      <c r="N79" s="12"/>
      <c r="O79" s="12"/>
      <c r="P79" s="12"/>
      <c r="Q79" s="10"/>
      <c r="R79" s="10"/>
      <c r="S79" s="10"/>
      <c r="T79" s="11"/>
      <c r="U79" s="11"/>
      <c r="V79" s="11"/>
      <c r="W79" s="11"/>
      <c r="X79" s="11"/>
      <c r="Y79" s="11"/>
      <c r="Z79" s="11"/>
      <c r="AA79" s="11"/>
    </row>
    <row r="80" spans="1:27" x14ac:dyDescent="0.25">
      <c r="A80" s="1">
        <v>139.30299377441406</v>
      </c>
      <c r="B80" s="1">
        <v>-5.3712801933288574</v>
      </c>
      <c r="C80" s="1">
        <v>0.34999999403953552</v>
      </c>
      <c r="D80" s="2" t="s">
        <v>3</v>
      </c>
      <c r="E80" s="2" t="s">
        <v>4</v>
      </c>
      <c r="F80" s="2" t="s">
        <v>5</v>
      </c>
      <c r="G80" s="2">
        <v>0</v>
      </c>
      <c r="H80" s="2">
        <v>1</v>
      </c>
      <c r="I80" s="2" t="s">
        <v>53</v>
      </c>
      <c r="J80" s="2">
        <v>100000005</v>
      </c>
      <c r="K80" s="2">
        <v>800000039</v>
      </c>
      <c r="L80" s="11">
        <v>15</v>
      </c>
      <c r="M80" s="12"/>
      <c r="N80" s="12"/>
      <c r="O80" s="12"/>
      <c r="P80" s="12"/>
      <c r="Q80" s="10"/>
      <c r="R80" s="10"/>
      <c r="S80" s="10"/>
      <c r="T80" s="11"/>
      <c r="U80" s="11"/>
      <c r="V80" s="11"/>
      <c r="W80" s="11"/>
      <c r="X80" s="11"/>
      <c r="Y80" s="11"/>
      <c r="Z80" s="11"/>
      <c r="AA80" s="11"/>
    </row>
    <row r="81" spans="1:27" x14ac:dyDescent="0.25">
      <c r="A81" s="1">
        <v>165.04299926757813</v>
      </c>
      <c r="B81" s="1">
        <v>-9.0418701171875</v>
      </c>
      <c r="C81" s="1">
        <v>2.4500000476837158</v>
      </c>
      <c r="D81" s="2" t="s">
        <v>3</v>
      </c>
      <c r="E81" s="2" t="s">
        <v>4</v>
      </c>
      <c r="F81" s="2" t="s">
        <v>5</v>
      </c>
      <c r="G81" s="2">
        <v>0</v>
      </c>
      <c r="H81" s="2">
        <v>1</v>
      </c>
      <c r="I81" s="2" t="s">
        <v>53</v>
      </c>
      <c r="J81" s="2">
        <v>100000006</v>
      </c>
      <c r="K81" s="2">
        <v>800000041</v>
      </c>
      <c r="L81" s="11">
        <v>15</v>
      </c>
      <c r="M81" s="12"/>
      <c r="N81" s="12"/>
      <c r="O81" s="12"/>
      <c r="P81" s="12"/>
      <c r="Q81" s="10"/>
      <c r="R81" s="10"/>
      <c r="S81" s="10"/>
      <c r="T81" s="11"/>
      <c r="U81" s="11"/>
      <c r="V81" s="11"/>
      <c r="W81" s="11"/>
      <c r="X81" s="11"/>
      <c r="Y81" s="11"/>
      <c r="Z81" s="11"/>
      <c r="AA81" s="11"/>
    </row>
    <row r="82" spans="1:27" x14ac:dyDescent="0.25">
      <c r="A82" s="1">
        <v>-96.975502014160156</v>
      </c>
      <c r="B82" s="1">
        <v>363.97100830078125</v>
      </c>
      <c r="C82" s="1">
        <v>0.34999999403953552</v>
      </c>
      <c r="D82" s="2" t="s">
        <v>3</v>
      </c>
      <c r="E82" s="2" t="s">
        <v>4</v>
      </c>
      <c r="F82" s="2" t="s">
        <v>5</v>
      </c>
      <c r="G82" s="2">
        <v>0</v>
      </c>
      <c r="H82" s="2">
        <v>1</v>
      </c>
      <c r="I82" s="2" t="s">
        <v>53</v>
      </c>
      <c r="J82" s="2">
        <v>100000013</v>
      </c>
      <c r="K82" s="2">
        <v>800000088</v>
      </c>
      <c r="L82" s="11">
        <v>15</v>
      </c>
      <c r="M82" s="12"/>
      <c r="N82" s="12"/>
      <c r="O82" s="12"/>
      <c r="P82" s="12"/>
      <c r="Q82" s="10"/>
      <c r="R82" s="10"/>
      <c r="S82" s="10"/>
      <c r="T82" s="11"/>
      <c r="U82" s="11"/>
      <c r="V82" s="11"/>
      <c r="W82" s="11"/>
      <c r="X82" s="11"/>
      <c r="Y82" s="11"/>
      <c r="Z82" s="11"/>
      <c r="AA82" s="11"/>
    </row>
    <row r="83" spans="1:27" x14ac:dyDescent="0.25">
      <c r="A83" s="1">
        <v>-428.42098999023438</v>
      </c>
      <c r="B83" s="1">
        <v>309.99398803710938</v>
      </c>
      <c r="C83" s="1">
        <v>0.35168498754501343</v>
      </c>
      <c r="D83" s="2" t="s">
        <v>3</v>
      </c>
      <c r="E83" s="2" t="s">
        <v>4</v>
      </c>
      <c r="F83" s="2" t="s">
        <v>5</v>
      </c>
      <c r="G83" s="2">
        <v>0</v>
      </c>
      <c r="H83" s="2">
        <v>1</v>
      </c>
      <c r="I83" s="2" t="s">
        <v>53</v>
      </c>
      <c r="J83" s="2">
        <v>100000016</v>
      </c>
      <c r="K83" s="2">
        <v>800000101</v>
      </c>
      <c r="L83" s="11">
        <v>15</v>
      </c>
      <c r="M83" s="12"/>
      <c r="N83" s="12"/>
      <c r="O83" s="12"/>
      <c r="P83" s="12"/>
      <c r="Q83" s="10"/>
      <c r="R83" s="10"/>
      <c r="S83" s="10"/>
      <c r="T83" s="11"/>
      <c r="U83" s="11"/>
      <c r="V83" s="11"/>
      <c r="W83" s="11"/>
      <c r="X83" s="11"/>
      <c r="Y83" s="11"/>
      <c r="Z83" s="11"/>
      <c r="AA83" s="11"/>
    </row>
    <row r="84" spans="1:27" x14ac:dyDescent="0.25">
      <c r="A84" s="1">
        <v>-414.58401489257813</v>
      </c>
      <c r="B84" s="1">
        <v>278.46499633789063</v>
      </c>
      <c r="C84" s="1">
        <v>0.40979000926017761</v>
      </c>
      <c r="D84" s="2" t="s">
        <v>3</v>
      </c>
      <c r="E84" s="2" t="s">
        <v>4</v>
      </c>
      <c r="F84" s="2" t="s">
        <v>5</v>
      </c>
      <c r="G84" s="2">
        <v>0</v>
      </c>
      <c r="H84" s="2">
        <v>1</v>
      </c>
      <c r="I84" s="2" t="s">
        <v>53</v>
      </c>
      <c r="J84" s="2">
        <v>100000016</v>
      </c>
      <c r="K84" s="2">
        <v>800000102</v>
      </c>
      <c r="L84" s="11">
        <v>15</v>
      </c>
      <c r="M84" s="12"/>
      <c r="N84" s="12"/>
      <c r="O84" s="12"/>
      <c r="P84" s="12"/>
      <c r="Q84" s="10"/>
      <c r="R84" s="10"/>
      <c r="S84" s="10"/>
      <c r="T84" s="11"/>
      <c r="U84" s="11"/>
      <c r="V84" s="11"/>
      <c r="W84" s="11"/>
      <c r="X84" s="11"/>
      <c r="Y84" s="11"/>
      <c r="Z84" s="11"/>
      <c r="AA84" s="11"/>
    </row>
    <row r="85" spans="1:27" x14ac:dyDescent="0.25">
      <c r="A85" s="1">
        <v>-117.75900268554688</v>
      </c>
      <c r="B85" s="1">
        <v>-96.371498107910156</v>
      </c>
      <c r="C85" s="1">
        <v>0.34999999403953552</v>
      </c>
      <c r="D85" s="2" t="s">
        <v>3</v>
      </c>
      <c r="E85" s="2" t="s">
        <v>4</v>
      </c>
      <c r="F85" s="2" t="s">
        <v>5</v>
      </c>
      <c r="G85" s="2">
        <v>0</v>
      </c>
      <c r="H85" s="2">
        <v>1</v>
      </c>
      <c r="I85" s="2" t="s">
        <v>53</v>
      </c>
      <c r="J85" s="2">
        <v>100000018</v>
      </c>
      <c r="K85" s="2">
        <v>800000113</v>
      </c>
      <c r="L85" s="11">
        <v>15</v>
      </c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1:27" x14ac:dyDescent="0.25">
      <c r="A86" s="1">
        <v>19.596399307250977</v>
      </c>
      <c r="B86" s="1">
        <v>-163.35800170898438</v>
      </c>
      <c r="C86" s="1">
        <v>8.75</v>
      </c>
      <c r="D86" s="2" t="s">
        <v>3</v>
      </c>
      <c r="E86" s="2" t="s">
        <v>4</v>
      </c>
      <c r="F86" s="2" t="s">
        <v>5</v>
      </c>
      <c r="G86" s="2">
        <v>0</v>
      </c>
      <c r="H86" s="2">
        <v>1</v>
      </c>
      <c r="I86" s="2" t="s">
        <v>53</v>
      </c>
      <c r="J86" s="2">
        <v>100000021</v>
      </c>
      <c r="K86" s="2">
        <v>800000128</v>
      </c>
      <c r="L86" s="11">
        <v>15</v>
      </c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1:27" x14ac:dyDescent="0.25">
      <c r="A87" s="1">
        <v>-182.58900451660156</v>
      </c>
      <c r="B87" s="1">
        <v>-234.53999328613281</v>
      </c>
      <c r="C87" s="1">
        <v>19.950000762939453</v>
      </c>
      <c r="D87" s="2" t="s">
        <v>3</v>
      </c>
      <c r="E87" s="2" t="s">
        <v>4</v>
      </c>
      <c r="F87" s="2" t="s">
        <v>5</v>
      </c>
      <c r="G87" s="2">
        <v>0</v>
      </c>
      <c r="H87" s="2">
        <v>1</v>
      </c>
      <c r="I87" s="2" t="s">
        <v>53</v>
      </c>
      <c r="J87" s="2">
        <v>100000022</v>
      </c>
      <c r="K87" s="2">
        <v>800000134</v>
      </c>
      <c r="L87" s="11">
        <v>15</v>
      </c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1:27" x14ac:dyDescent="0.25">
      <c r="A88" s="1">
        <v>622.291015625</v>
      </c>
      <c r="B88" s="1">
        <v>-82.234397888183594</v>
      </c>
      <c r="C88" s="1">
        <v>0.34999999403953552</v>
      </c>
      <c r="D88" s="2" t="s">
        <v>3</v>
      </c>
      <c r="E88" s="2" t="s">
        <v>4</v>
      </c>
      <c r="F88" s="2" t="s">
        <v>5</v>
      </c>
      <c r="G88" s="2">
        <v>0</v>
      </c>
      <c r="H88" s="2">
        <v>1</v>
      </c>
      <c r="I88" s="2" t="s">
        <v>53</v>
      </c>
      <c r="J88" s="2">
        <v>100000024</v>
      </c>
      <c r="K88" s="2">
        <v>800000144</v>
      </c>
      <c r="L88" s="11">
        <v>15</v>
      </c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1:27" x14ac:dyDescent="0.25">
      <c r="A89" s="1">
        <v>609.46502685546875</v>
      </c>
      <c r="B89" s="1">
        <v>-113.41300201416016</v>
      </c>
      <c r="C89" s="1">
        <v>4.5500001907348633</v>
      </c>
      <c r="D89" s="2" t="s">
        <v>3</v>
      </c>
      <c r="E89" s="2" t="s">
        <v>4</v>
      </c>
      <c r="F89" s="2" t="s">
        <v>5</v>
      </c>
      <c r="G89" s="2">
        <v>0</v>
      </c>
      <c r="H89" s="2">
        <v>1</v>
      </c>
      <c r="I89" s="2" t="s">
        <v>53</v>
      </c>
      <c r="J89" s="2">
        <v>100000025</v>
      </c>
      <c r="K89" s="2">
        <v>800000146</v>
      </c>
      <c r="L89" s="11">
        <v>15</v>
      </c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27" x14ac:dyDescent="0.25">
      <c r="A90" s="1">
        <v>567.23602294921875</v>
      </c>
      <c r="B90" s="1">
        <v>-123.87100219726563</v>
      </c>
      <c r="C90" s="1">
        <v>20.649999618530273</v>
      </c>
      <c r="D90" s="2" t="s">
        <v>3</v>
      </c>
      <c r="E90" s="2" t="s">
        <v>4</v>
      </c>
      <c r="F90" s="2" t="s">
        <v>5</v>
      </c>
      <c r="G90" s="2">
        <v>0</v>
      </c>
      <c r="H90" s="2">
        <v>1</v>
      </c>
      <c r="I90" s="2" t="s">
        <v>53</v>
      </c>
      <c r="J90" s="2">
        <v>100000026</v>
      </c>
      <c r="K90" s="2">
        <v>800000148</v>
      </c>
      <c r="L90" s="11">
        <v>15</v>
      </c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1:27" x14ac:dyDescent="0.25">
      <c r="A91" s="1">
        <v>440.156005859375</v>
      </c>
      <c r="B91" s="1">
        <v>-95.652900695800781</v>
      </c>
      <c r="C91" s="1">
        <v>1.0499999523162842</v>
      </c>
      <c r="D91" s="2" t="s">
        <v>3</v>
      </c>
      <c r="E91" s="2" t="s">
        <v>4</v>
      </c>
      <c r="F91" s="2" t="s">
        <v>5</v>
      </c>
      <c r="G91" s="2">
        <v>0</v>
      </c>
      <c r="H91" s="2">
        <v>1</v>
      </c>
      <c r="I91" s="2" t="s">
        <v>53</v>
      </c>
      <c r="J91" s="2">
        <v>100000024</v>
      </c>
      <c r="K91" s="2">
        <v>800000151</v>
      </c>
      <c r="L91" s="11">
        <v>15</v>
      </c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 x14ac:dyDescent="0.25">
      <c r="A92" s="1">
        <v>-167.97599792480469</v>
      </c>
      <c r="B92" s="1">
        <v>377.00601196289063</v>
      </c>
      <c r="C92" s="1">
        <v>8.0500001907348633</v>
      </c>
      <c r="D92" s="2" t="s">
        <v>3</v>
      </c>
      <c r="E92" s="2" t="s">
        <v>4</v>
      </c>
      <c r="F92" s="2" t="s">
        <v>5</v>
      </c>
      <c r="G92" s="2">
        <v>0</v>
      </c>
      <c r="H92" s="2">
        <v>1</v>
      </c>
      <c r="I92" s="2" t="s">
        <v>53</v>
      </c>
      <c r="J92" s="2">
        <v>100000027</v>
      </c>
      <c r="K92" s="2">
        <v>800000160</v>
      </c>
      <c r="L92" s="11">
        <v>15</v>
      </c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 x14ac:dyDescent="0.25">
      <c r="A93" s="1">
        <v>-57.495498657226563</v>
      </c>
      <c r="B93" s="1">
        <v>331.02499389648438</v>
      </c>
      <c r="C93" s="1">
        <v>0.73498398065567017</v>
      </c>
      <c r="D93" s="2" t="s">
        <v>3</v>
      </c>
      <c r="E93" s="2" t="s">
        <v>4</v>
      </c>
      <c r="F93" s="2" t="s">
        <v>5</v>
      </c>
      <c r="G93" s="2">
        <v>1</v>
      </c>
      <c r="H93" s="2">
        <v>1</v>
      </c>
      <c r="I93" s="2" t="s">
        <v>62</v>
      </c>
      <c r="J93" s="2">
        <v>100000002</v>
      </c>
      <c r="K93" s="2">
        <v>800000020</v>
      </c>
      <c r="L93" s="11">
        <v>15</v>
      </c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 x14ac:dyDescent="0.25">
      <c r="A94" s="1">
        <v>-157.36599731445313</v>
      </c>
      <c r="B94" s="1">
        <v>272.38101196289063</v>
      </c>
      <c r="C94" s="1">
        <v>0.38359600305557251</v>
      </c>
      <c r="D94" s="2" t="s">
        <v>3</v>
      </c>
      <c r="E94" s="2" t="s">
        <v>4</v>
      </c>
      <c r="F94" s="2" t="s">
        <v>5</v>
      </c>
      <c r="G94" s="2">
        <v>1</v>
      </c>
      <c r="H94" s="2">
        <v>1</v>
      </c>
      <c r="I94" s="2" t="s">
        <v>62</v>
      </c>
      <c r="J94" s="2">
        <v>100000011</v>
      </c>
      <c r="K94" s="2">
        <v>800000076</v>
      </c>
      <c r="L94" s="11">
        <v>15</v>
      </c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 x14ac:dyDescent="0.25">
      <c r="A95" s="1">
        <v>-328.74200439453125</v>
      </c>
      <c r="B95" s="1">
        <v>328.57501220703125</v>
      </c>
      <c r="C95" s="1">
        <v>0.39310601353645325</v>
      </c>
      <c r="D95" s="2" t="s">
        <v>3</v>
      </c>
      <c r="E95" s="2" t="s">
        <v>4</v>
      </c>
      <c r="F95" s="2" t="s">
        <v>5</v>
      </c>
      <c r="G95" s="2">
        <v>1</v>
      </c>
      <c r="H95" s="2">
        <v>1</v>
      </c>
      <c r="I95" s="2" t="s">
        <v>62</v>
      </c>
      <c r="J95" s="2">
        <v>100000011</v>
      </c>
      <c r="K95" s="2">
        <v>800000078</v>
      </c>
      <c r="L95" s="11">
        <v>15</v>
      </c>
    </row>
    <row r="96" spans="1:27" x14ac:dyDescent="0.25">
      <c r="A96" s="1">
        <v>382.17498779296875</v>
      </c>
      <c r="B96" s="1">
        <v>-291.22500610351563</v>
      </c>
      <c r="C96" s="1">
        <v>6.6500000953674316</v>
      </c>
      <c r="D96" s="2" t="s">
        <v>3</v>
      </c>
      <c r="E96" s="2" t="s">
        <v>4</v>
      </c>
      <c r="F96" s="2" t="s">
        <v>5</v>
      </c>
      <c r="G96" s="2">
        <v>1</v>
      </c>
      <c r="H96" s="2">
        <v>1</v>
      </c>
      <c r="I96" s="2" t="s">
        <v>62</v>
      </c>
      <c r="J96" s="2">
        <v>100000009</v>
      </c>
      <c r="K96" s="2">
        <v>800000154</v>
      </c>
      <c r="L96" s="11">
        <v>15</v>
      </c>
    </row>
    <row r="97" spans="1:12" x14ac:dyDescent="0.25">
      <c r="A97" s="1">
        <v>84.923500061035156</v>
      </c>
      <c r="B97" s="1">
        <v>256.27899169921875</v>
      </c>
      <c r="C97" s="1">
        <v>1.1003999710083008</v>
      </c>
      <c r="D97" s="2" t="s">
        <v>3</v>
      </c>
      <c r="E97" s="2" t="s">
        <v>4</v>
      </c>
      <c r="F97" s="2" t="s">
        <v>5</v>
      </c>
      <c r="G97" s="2">
        <v>1</v>
      </c>
      <c r="H97" s="2">
        <v>1</v>
      </c>
      <c r="I97" s="2" t="s">
        <v>7</v>
      </c>
      <c r="J97" s="2">
        <v>100000001</v>
      </c>
      <c r="K97" s="2">
        <v>800000010</v>
      </c>
      <c r="L97" s="11">
        <v>15</v>
      </c>
    </row>
    <row r="98" spans="1:12" x14ac:dyDescent="0.25">
      <c r="A98" s="1">
        <v>228.00100708007813</v>
      </c>
      <c r="B98" s="1">
        <v>60.314201354980469</v>
      </c>
      <c r="C98" s="1">
        <v>3.1052401065826416</v>
      </c>
      <c r="D98" s="2" t="s">
        <v>3</v>
      </c>
      <c r="E98" s="2" t="s">
        <v>4</v>
      </c>
      <c r="F98" s="2" t="s">
        <v>5</v>
      </c>
      <c r="G98" s="2">
        <v>1</v>
      </c>
      <c r="H98" s="2">
        <v>1</v>
      </c>
      <c r="I98" s="2" t="s">
        <v>7</v>
      </c>
      <c r="J98" s="2">
        <v>100000003</v>
      </c>
      <c r="K98" s="2">
        <v>800000030</v>
      </c>
      <c r="L98" s="11">
        <v>15</v>
      </c>
    </row>
    <row r="99" spans="1:12" x14ac:dyDescent="0.25">
      <c r="A99" s="1">
        <v>542.09600830078125</v>
      </c>
      <c r="B99" s="1">
        <v>-172.34199523925781</v>
      </c>
      <c r="C99" s="1">
        <v>5.5347599983215332</v>
      </c>
      <c r="D99" s="2" t="s">
        <v>3</v>
      </c>
      <c r="E99" s="2" t="s">
        <v>4</v>
      </c>
      <c r="F99" s="2" t="s">
        <v>5</v>
      </c>
      <c r="G99" s="2">
        <v>1</v>
      </c>
      <c r="H99" s="2">
        <v>1</v>
      </c>
      <c r="I99" s="2" t="s">
        <v>7</v>
      </c>
      <c r="J99" s="2">
        <v>100000007</v>
      </c>
      <c r="K99" s="2">
        <v>800000046</v>
      </c>
      <c r="L99" s="11">
        <v>15</v>
      </c>
    </row>
    <row r="100" spans="1:12" x14ac:dyDescent="0.25">
      <c r="A100" s="1">
        <v>246.58299255371094</v>
      </c>
      <c r="B100" s="1">
        <v>-153.86799621582031</v>
      </c>
      <c r="C100" s="1">
        <v>3.9827299118041992</v>
      </c>
      <c r="D100" s="2" t="s">
        <v>3</v>
      </c>
      <c r="E100" s="2" t="s">
        <v>4</v>
      </c>
      <c r="F100" s="2" t="s">
        <v>5</v>
      </c>
      <c r="G100" s="2">
        <v>1</v>
      </c>
      <c r="H100" s="2">
        <v>1</v>
      </c>
      <c r="I100" s="2" t="s">
        <v>7</v>
      </c>
      <c r="J100" s="2">
        <v>100000009</v>
      </c>
      <c r="K100" s="2">
        <v>800000057</v>
      </c>
      <c r="L100" s="11">
        <v>15</v>
      </c>
    </row>
    <row r="101" spans="1:12" x14ac:dyDescent="0.25">
      <c r="A101" s="1">
        <v>301.75799560546875</v>
      </c>
      <c r="B101" s="1">
        <v>-280.875</v>
      </c>
      <c r="C101" s="1">
        <v>1.6542899608612061</v>
      </c>
      <c r="D101" s="2" t="s">
        <v>3</v>
      </c>
      <c r="E101" s="2" t="s">
        <v>4</v>
      </c>
      <c r="F101" s="2" t="s">
        <v>5</v>
      </c>
      <c r="G101" s="2">
        <v>1</v>
      </c>
      <c r="H101" s="2">
        <v>1</v>
      </c>
      <c r="I101" s="2" t="s">
        <v>7</v>
      </c>
      <c r="J101" s="2">
        <v>100000010</v>
      </c>
      <c r="K101" s="2">
        <v>800000066</v>
      </c>
      <c r="L101" s="11">
        <v>15</v>
      </c>
    </row>
    <row r="102" spans="1:12" x14ac:dyDescent="0.25">
      <c r="A102" s="1">
        <v>-283.66799926757813</v>
      </c>
      <c r="B102" s="1">
        <v>391.49200439453125</v>
      </c>
      <c r="C102" s="1">
        <v>1.0499999523162842</v>
      </c>
      <c r="D102" s="2" t="s">
        <v>3</v>
      </c>
      <c r="E102" s="2" t="s">
        <v>4</v>
      </c>
      <c r="F102" s="2" t="s">
        <v>5</v>
      </c>
      <c r="G102" s="2">
        <v>1</v>
      </c>
      <c r="H102" s="2">
        <v>1</v>
      </c>
      <c r="I102" s="2" t="s">
        <v>7</v>
      </c>
      <c r="J102" s="2">
        <v>100000011</v>
      </c>
      <c r="K102" s="2">
        <v>800000072</v>
      </c>
      <c r="L102" s="11">
        <v>15</v>
      </c>
    </row>
    <row r="103" spans="1:12" x14ac:dyDescent="0.25">
      <c r="A103" s="1">
        <v>-417.98098754882813</v>
      </c>
      <c r="B103" s="1">
        <v>250.77699279785156</v>
      </c>
      <c r="C103" s="1">
        <v>1.2300100326538086</v>
      </c>
      <c r="D103" s="2" t="s">
        <v>3</v>
      </c>
      <c r="E103" s="2" t="s">
        <v>4</v>
      </c>
      <c r="F103" s="2" t="s">
        <v>5</v>
      </c>
      <c r="G103" s="2">
        <v>1</v>
      </c>
      <c r="H103" s="2">
        <v>1</v>
      </c>
      <c r="I103" s="2" t="s">
        <v>7</v>
      </c>
      <c r="J103" s="2">
        <v>100000012</v>
      </c>
      <c r="K103" s="2">
        <v>800000083</v>
      </c>
      <c r="L103" s="11">
        <v>15</v>
      </c>
    </row>
    <row r="104" spans="1:12" x14ac:dyDescent="0.25">
      <c r="A104" s="1">
        <v>-216.60499572753906</v>
      </c>
      <c r="B104" s="1">
        <v>-69.2510986328125</v>
      </c>
      <c r="C104" s="1">
        <v>1.4555200338363647</v>
      </c>
      <c r="D104" s="2" t="s">
        <v>3</v>
      </c>
      <c r="E104" s="2" t="s">
        <v>4</v>
      </c>
      <c r="F104" s="2" t="s">
        <v>5</v>
      </c>
      <c r="G104" s="2">
        <v>1</v>
      </c>
      <c r="H104" s="2">
        <v>1</v>
      </c>
      <c r="I104" s="2" t="s">
        <v>7</v>
      </c>
      <c r="J104" s="2">
        <v>100000014</v>
      </c>
      <c r="K104" s="2">
        <v>800000092</v>
      </c>
      <c r="L104" s="11">
        <v>15</v>
      </c>
    </row>
    <row r="105" spans="1:12" x14ac:dyDescent="0.25">
      <c r="A105" s="1">
        <v>-372.1929931640625</v>
      </c>
      <c r="B105" s="1">
        <v>-39.685398101806641</v>
      </c>
      <c r="C105" s="1">
        <v>4.5416097640991211</v>
      </c>
      <c r="D105" s="2" t="s">
        <v>3</v>
      </c>
      <c r="E105" s="2" t="s">
        <v>4</v>
      </c>
      <c r="F105" s="2" t="s">
        <v>5</v>
      </c>
      <c r="G105" s="2">
        <v>1</v>
      </c>
      <c r="H105" s="2">
        <v>1</v>
      </c>
      <c r="I105" s="2" t="s">
        <v>7</v>
      </c>
      <c r="J105" s="2">
        <v>100000015</v>
      </c>
      <c r="K105" s="2">
        <v>800000098</v>
      </c>
      <c r="L105" s="11">
        <v>15</v>
      </c>
    </row>
    <row r="106" spans="1:12" x14ac:dyDescent="0.25">
      <c r="A106" s="1">
        <v>-113.44300079345703</v>
      </c>
      <c r="B106" s="1">
        <v>-46.572200775146484</v>
      </c>
      <c r="C106" s="1">
        <v>5.1624999046325684</v>
      </c>
      <c r="D106" s="2" t="s">
        <v>3</v>
      </c>
      <c r="E106" s="2" t="s">
        <v>4</v>
      </c>
      <c r="F106" s="2" t="s">
        <v>5</v>
      </c>
      <c r="G106" s="2">
        <v>1</v>
      </c>
      <c r="H106" s="2">
        <v>1</v>
      </c>
      <c r="I106" s="2" t="s">
        <v>7</v>
      </c>
      <c r="J106" s="2">
        <v>100000017</v>
      </c>
      <c r="K106" s="2">
        <v>800000105</v>
      </c>
      <c r="L106" s="11">
        <v>15</v>
      </c>
    </row>
    <row r="107" spans="1:12" x14ac:dyDescent="0.25">
      <c r="A107" s="1">
        <v>-263.94900512695313</v>
      </c>
      <c r="B107" s="1">
        <v>-137.31100463867188</v>
      </c>
      <c r="C107" s="1">
        <v>9.8000001907348633</v>
      </c>
      <c r="D107" s="2" t="s">
        <v>3</v>
      </c>
      <c r="E107" s="2" t="s">
        <v>4</v>
      </c>
      <c r="F107" s="2" t="s">
        <v>5</v>
      </c>
      <c r="G107" s="2">
        <v>1</v>
      </c>
      <c r="H107" s="2">
        <v>1</v>
      </c>
      <c r="I107" s="2" t="s">
        <v>7</v>
      </c>
      <c r="J107" s="2">
        <v>100000019</v>
      </c>
      <c r="K107" s="2">
        <v>800000119</v>
      </c>
      <c r="L107" s="11">
        <v>15</v>
      </c>
    </row>
    <row r="108" spans="1:12" x14ac:dyDescent="0.25">
      <c r="A108" s="1">
        <v>126.84700012207031</v>
      </c>
      <c r="B108" s="1">
        <v>-189.51600646972656</v>
      </c>
      <c r="C108" s="1">
        <v>4.6666698455810547</v>
      </c>
      <c r="D108" s="2" t="s">
        <v>3</v>
      </c>
      <c r="E108" s="2" t="s">
        <v>4</v>
      </c>
      <c r="F108" s="2" t="s">
        <v>5</v>
      </c>
      <c r="G108" s="2">
        <v>1</v>
      </c>
      <c r="H108" s="2">
        <v>1</v>
      </c>
      <c r="I108" s="2" t="s">
        <v>7</v>
      </c>
      <c r="J108" s="2">
        <v>100000020</v>
      </c>
      <c r="K108" s="2">
        <v>800000125</v>
      </c>
      <c r="L108" s="11">
        <v>15</v>
      </c>
    </row>
    <row r="109" spans="1:12" x14ac:dyDescent="0.25">
      <c r="A109" s="1">
        <v>415.447998046875</v>
      </c>
      <c r="B109" s="1">
        <v>7.2219099998474121</v>
      </c>
      <c r="C109" s="1">
        <v>4.0833301544189453</v>
      </c>
      <c r="D109" s="2" t="s">
        <v>3</v>
      </c>
      <c r="E109" s="2" t="s">
        <v>4</v>
      </c>
      <c r="F109" s="2" t="s">
        <v>5</v>
      </c>
      <c r="G109" s="2">
        <v>1</v>
      </c>
      <c r="H109" s="2">
        <v>1</v>
      </c>
      <c r="I109" s="2" t="s">
        <v>7</v>
      </c>
      <c r="J109" s="2">
        <v>100000023</v>
      </c>
      <c r="K109" s="2">
        <v>800000141</v>
      </c>
      <c r="L109" s="11">
        <v>15</v>
      </c>
    </row>
    <row r="110" spans="1:12" x14ac:dyDescent="0.25">
      <c r="A110" s="1">
        <v>-101.98500061035156</v>
      </c>
      <c r="B110" s="1">
        <v>344.18499755859375</v>
      </c>
      <c r="C110" s="1">
        <v>3.6166698932647705</v>
      </c>
      <c r="D110" s="2" t="s">
        <v>3</v>
      </c>
      <c r="E110" s="2" t="s">
        <v>4</v>
      </c>
      <c r="F110" s="2" t="s">
        <v>5</v>
      </c>
      <c r="G110" s="2">
        <v>1</v>
      </c>
      <c r="H110" s="2">
        <v>1</v>
      </c>
      <c r="I110" s="2" t="s">
        <v>7</v>
      </c>
      <c r="J110" s="2">
        <v>100000002</v>
      </c>
      <c r="K110" s="2">
        <v>800000157</v>
      </c>
      <c r="L110" s="11">
        <v>15</v>
      </c>
    </row>
    <row r="111" spans="1:12" x14ac:dyDescent="0.25">
      <c r="A111" s="1">
        <v>-340.84201049804688</v>
      </c>
      <c r="B111" s="1">
        <v>326.35598754882813</v>
      </c>
      <c r="C111" s="1">
        <v>0.58333301544189453</v>
      </c>
      <c r="D111" s="2" t="s">
        <v>3</v>
      </c>
      <c r="E111" s="2" t="s">
        <v>4</v>
      </c>
      <c r="F111" s="2" t="s">
        <v>5</v>
      </c>
      <c r="G111" s="2">
        <v>1</v>
      </c>
      <c r="H111" s="2">
        <v>1</v>
      </c>
      <c r="I111" s="2" t="s">
        <v>7</v>
      </c>
      <c r="J111" s="2">
        <v>100000011</v>
      </c>
      <c r="K111" s="2">
        <v>800000162</v>
      </c>
      <c r="L111" s="11">
        <v>15</v>
      </c>
    </row>
    <row r="112" spans="1:12" x14ac:dyDescent="0.25">
      <c r="A112" s="1">
        <v>-160.6719970703125</v>
      </c>
      <c r="B112" s="1">
        <v>191.67999267578125</v>
      </c>
      <c r="C112" s="1">
        <v>0.8641359806060791</v>
      </c>
      <c r="D112" s="2" t="s">
        <v>3</v>
      </c>
      <c r="E112" s="2" t="s">
        <v>4</v>
      </c>
      <c r="F112" s="2" t="s">
        <v>5</v>
      </c>
      <c r="G112" s="2">
        <v>1</v>
      </c>
      <c r="H112" s="2">
        <v>1</v>
      </c>
      <c r="I112" s="2" t="s">
        <v>53</v>
      </c>
      <c r="J112" s="2">
        <v>100000000</v>
      </c>
      <c r="K112" s="2">
        <v>800000001</v>
      </c>
      <c r="L112" s="11">
        <v>15</v>
      </c>
    </row>
    <row r="113" spans="1:12" x14ac:dyDescent="0.25">
      <c r="A113" s="1">
        <v>-79.834701538085938</v>
      </c>
      <c r="B113" s="1">
        <v>211.86099243164063</v>
      </c>
      <c r="C113" s="1">
        <v>0.34999999403953552</v>
      </c>
      <c r="D113" s="2" t="s">
        <v>3</v>
      </c>
      <c r="E113" s="2" t="s">
        <v>4</v>
      </c>
      <c r="F113" s="2" t="s">
        <v>5</v>
      </c>
      <c r="G113" s="2">
        <v>1</v>
      </c>
      <c r="H113" s="2">
        <v>1</v>
      </c>
      <c r="I113" s="2" t="s">
        <v>53</v>
      </c>
      <c r="J113" s="2">
        <v>100000000</v>
      </c>
      <c r="K113" s="2">
        <v>800000003</v>
      </c>
      <c r="L113" s="11">
        <v>15</v>
      </c>
    </row>
    <row r="114" spans="1:12" x14ac:dyDescent="0.25">
      <c r="A114" s="1">
        <v>56.63330078125</v>
      </c>
      <c r="B114" s="1">
        <v>251.1929931640625</v>
      </c>
      <c r="C114" s="1">
        <v>0.34999999403953552</v>
      </c>
      <c r="D114" s="2" t="s">
        <v>3</v>
      </c>
      <c r="E114" s="2" t="s">
        <v>4</v>
      </c>
      <c r="F114" s="2" t="s">
        <v>5</v>
      </c>
      <c r="G114" s="2">
        <v>1</v>
      </c>
      <c r="H114" s="2">
        <v>1</v>
      </c>
      <c r="I114" s="2" t="s">
        <v>53</v>
      </c>
      <c r="J114" s="2">
        <v>100000001</v>
      </c>
      <c r="K114" s="2">
        <v>800000015</v>
      </c>
      <c r="L114" s="11">
        <v>15</v>
      </c>
    </row>
    <row r="115" spans="1:12" x14ac:dyDescent="0.25">
      <c r="A115" s="1">
        <v>-54.362400054931641</v>
      </c>
      <c r="B115" s="1">
        <v>352.94699096679688</v>
      </c>
      <c r="C115" s="1">
        <v>6.190310001373291</v>
      </c>
      <c r="D115" s="2" t="s">
        <v>3</v>
      </c>
      <c r="E115" s="2" t="s">
        <v>4</v>
      </c>
      <c r="F115" s="2" t="s">
        <v>5</v>
      </c>
      <c r="G115" s="2">
        <v>1</v>
      </c>
      <c r="H115" s="2">
        <v>1</v>
      </c>
      <c r="I115" s="2" t="s">
        <v>53</v>
      </c>
      <c r="J115" s="2">
        <v>100000002</v>
      </c>
      <c r="K115" s="2">
        <v>800000018</v>
      </c>
      <c r="L115" s="11">
        <v>15</v>
      </c>
    </row>
    <row r="116" spans="1:12" x14ac:dyDescent="0.25">
      <c r="A116" s="1">
        <v>275.52899169921875</v>
      </c>
      <c r="B116" s="1">
        <v>211.35499572753906</v>
      </c>
      <c r="C116" s="1">
        <v>14.350000381469727</v>
      </c>
      <c r="D116" s="2" t="s">
        <v>3</v>
      </c>
      <c r="E116" s="2" t="s">
        <v>4</v>
      </c>
      <c r="F116" s="2" t="s">
        <v>5</v>
      </c>
      <c r="G116" s="2">
        <v>1</v>
      </c>
      <c r="H116" s="2">
        <v>1</v>
      </c>
      <c r="I116" s="2" t="s">
        <v>53</v>
      </c>
      <c r="J116" s="2">
        <v>100000003</v>
      </c>
      <c r="K116" s="2">
        <v>800000022</v>
      </c>
      <c r="L116" s="11">
        <v>15</v>
      </c>
    </row>
    <row r="117" spans="1:12" x14ac:dyDescent="0.25">
      <c r="A117" s="1">
        <v>283.552001953125</v>
      </c>
      <c r="B117" s="1">
        <v>205.58799743652344</v>
      </c>
      <c r="C117" s="1">
        <v>21.350000381469727</v>
      </c>
      <c r="D117" s="2" t="s">
        <v>3</v>
      </c>
      <c r="E117" s="2" t="s">
        <v>4</v>
      </c>
      <c r="F117" s="2" t="s">
        <v>5</v>
      </c>
      <c r="G117" s="2">
        <v>1</v>
      </c>
      <c r="H117" s="2">
        <v>1</v>
      </c>
      <c r="I117" s="2" t="s">
        <v>53</v>
      </c>
      <c r="J117" s="2">
        <v>100000003</v>
      </c>
      <c r="K117" s="2">
        <v>800000024</v>
      </c>
      <c r="L117" s="11">
        <v>15</v>
      </c>
    </row>
    <row r="118" spans="1:12" x14ac:dyDescent="0.25">
      <c r="A118" s="1">
        <v>207.02499389648438</v>
      </c>
      <c r="B118" s="1">
        <v>92.096702575683594</v>
      </c>
      <c r="C118" s="1">
        <v>1.75</v>
      </c>
      <c r="D118" s="2" t="s">
        <v>3</v>
      </c>
      <c r="E118" s="2" t="s">
        <v>4</v>
      </c>
      <c r="F118" s="2" t="s">
        <v>5</v>
      </c>
      <c r="G118" s="2">
        <v>1</v>
      </c>
      <c r="H118" s="2">
        <v>1</v>
      </c>
      <c r="I118" s="2" t="s">
        <v>53</v>
      </c>
      <c r="J118" s="2">
        <v>100000003</v>
      </c>
      <c r="K118" s="2">
        <v>800000033</v>
      </c>
      <c r="L118" s="11">
        <v>15</v>
      </c>
    </row>
    <row r="119" spans="1:12" x14ac:dyDescent="0.25">
      <c r="A119" s="1">
        <v>461.30899047851563</v>
      </c>
      <c r="B119" s="1">
        <v>-205.03599548339844</v>
      </c>
      <c r="C119" s="1">
        <v>7.3499999046325684</v>
      </c>
      <c r="D119" s="2" t="s">
        <v>3</v>
      </c>
      <c r="E119" s="2" t="s">
        <v>4</v>
      </c>
      <c r="F119" s="2" t="s">
        <v>5</v>
      </c>
      <c r="G119" s="2">
        <v>1</v>
      </c>
      <c r="H119" s="2">
        <v>1</v>
      </c>
      <c r="I119" s="2" t="s">
        <v>53</v>
      </c>
      <c r="J119" s="2">
        <v>100000007</v>
      </c>
      <c r="K119" s="2">
        <v>800000049</v>
      </c>
      <c r="L119" s="11">
        <v>15</v>
      </c>
    </row>
    <row r="120" spans="1:12" x14ac:dyDescent="0.25">
      <c r="A120" s="1">
        <v>335.4849853515625</v>
      </c>
      <c r="B120" s="1">
        <v>-73.955703735351563</v>
      </c>
      <c r="C120" s="1">
        <v>4.5500001907348633</v>
      </c>
      <c r="D120" s="2" t="s">
        <v>3</v>
      </c>
      <c r="E120" s="2" t="s">
        <v>4</v>
      </c>
      <c r="F120" s="2" t="s">
        <v>5</v>
      </c>
      <c r="G120" s="2">
        <v>1</v>
      </c>
      <c r="H120" s="2">
        <v>1</v>
      </c>
      <c r="I120" s="2" t="s">
        <v>53</v>
      </c>
      <c r="J120" s="2">
        <v>100000009</v>
      </c>
      <c r="K120" s="2">
        <v>800000052</v>
      </c>
      <c r="L120" s="11">
        <v>15</v>
      </c>
    </row>
    <row r="121" spans="1:12" x14ac:dyDescent="0.25">
      <c r="A121" s="1">
        <v>344.24200439453125</v>
      </c>
      <c r="B121" s="1">
        <v>-229.94599914550781</v>
      </c>
      <c r="C121" s="1">
        <v>0.34999999403953552</v>
      </c>
      <c r="D121" s="2" t="s">
        <v>3</v>
      </c>
      <c r="E121" s="2" t="s">
        <v>4</v>
      </c>
      <c r="F121" s="2" t="s">
        <v>5</v>
      </c>
      <c r="G121" s="2">
        <v>1</v>
      </c>
      <c r="H121" s="2">
        <v>1</v>
      </c>
      <c r="I121" s="2" t="s">
        <v>53</v>
      </c>
      <c r="J121" s="2">
        <v>100000010</v>
      </c>
      <c r="K121" s="2">
        <v>800000068</v>
      </c>
      <c r="L121" s="11">
        <v>15</v>
      </c>
    </row>
    <row r="122" spans="1:12" x14ac:dyDescent="0.25">
      <c r="A122" s="1">
        <v>347.62100219726563</v>
      </c>
      <c r="B122" s="1">
        <v>-294.73599243164063</v>
      </c>
      <c r="C122" s="1">
        <v>0.34999999403953552</v>
      </c>
      <c r="D122" s="2" t="s">
        <v>3</v>
      </c>
      <c r="E122" s="2" t="s">
        <v>4</v>
      </c>
      <c r="F122" s="2" t="s">
        <v>5</v>
      </c>
      <c r="G122" s="2">
        <v>1</v>
      </c>
      <c r="H122" s="2">
        <v>1</v>
      </c>
      <c r="I122" s="2" t="s">
        <v>53</v>
      </c>
      <c r="J122" s="2">
        <v>100000010</v>
      </c>
      <c r="K122" s="2">
        <v>800000069</v>
      </c>
      <c r="L122" s="11">
        <v>15</v>
      </c>
    </row>
    <row r="123" spans="1:12" x14ac:dyDescent="0.25">
      <c r="A123" s="1">
        <v>-293.13299560546875</v>
      </c>
      <c r="B123" s="1">
        <v>231.41000366210938</v>
      </c>
      <c r="C123" s="1">
        <v>0.34999999403953552</v>
      </c>
      <c r="D123" s="2" t="s">
        <v>3</v>
      </c>
      <c r="E123" s="2" t="s">
        <v>4</v>
      </c>
      <c r="F123" s="2" t="s">
        <v>5</v>
      </c>
      <c r="G123" s="2">
        <v>1</v>
      </c>
      <c r="H123" s="2">
        <v>1</v>
      </c>
      <c r="I123" s="2" t="s">
        <v>53</v>
      </c>
      <c r="J123" s="2">
        <v>100000011</v>
      </c>
      <c r="K123" s="2">
        <v>800000074</v>
      </c>
      <c r="L123" s="11">
        <v>15</v>
      </c>
    </row>
    <row r="124" spans="1:12" x14ac:dyDescent="0.25">
      <c r="A124" s="1">
        <v>-390.86199951171875</v>
      </c>
      <c r="B124" s="1">
        <v>263.82901000976563</v>
      </c>
      <c r="C124" s="1">
        <v>0.49328601360321045</v>
      </c>
      <c r="D124" s="2" t="s">
        <v>3</v>
      </c>
      <c r="E124" s="2" t="s">
        <v>4</v>
      </c>
      <c r="F124" s="2" t="s">
        <v>5</v>
      </c>
      <c r="G124" s="2">
        <v>1</v>
      </c>
      <c r="H124" s="2">
        <v>1</v>
      </c>
      <c r="I124" s="2" t="s">
        <v>53</v>
      </c>
      <c r="J124" s="2">
        <v>100000012</v>
      </c>
      <c r="K124" s="2">
        <v>800000086</v>
      </c>
      <c r="L124" s="11">
        <v>15</v>
      </c>
    </row>
    <row r="125" spans="1:12" x14ac:dyDescent="0.25">
      <c r="A125" s="1">
        <v>-282.68301391601563</v>
      </c>
      <c r="B125" s="1">
        <v>-34.59429931640625</v>
      </c>
      <c r="C125" s="1">
        <v>0.40026900172233582</v>
      </c>
      <c r="D125" s="2" t="s">
        <v>3</v>
      </c>
      <c r="E125" s="2" t="s">
        <v>4</v>
      </c>
      <c r="F125" s="2" t="s">
        <v>5</v>
      </c>
      <c r="G125" s="2">
        <v>1</v>
      </c>
      <c r="H125" s="2">
        <v>1</v>
      </c>
      <c r="I125" s="2" t="s">
        <v>53</v>
      </c>
      <c r="J125" s="2">
        <v>100000015</v>
      </c>
      <c r="K125" s="2">
        <v>800000097</v>
      </c>
      <c r="L125" s="11">
        <v>15</v>
      </c>
    </row>
    <row r="126" spans="1:12" x14ac:dyDescent="0.25">
      <c r="A126" s="1">
        <v>-160.94099426269531</v>
      </c>
      <c r="B126" s="1">
        <v>-36.953498840332031</v>
      </c>
      <c r="C126" s="1">
        <v>1.75</v>
      </c>
      <c r="D126" s="2" t="s">
        <v>3</v>
      </c>
      <c r="E126" s="2" t="s">
        <v>4</v>
      </c>
      <c r="F126" s="2" t="s">
        <v>5</v>
      </c>
      <c r="G126" s="2">
        <v>1</v>
      </c>
      <c r="H126" s="2">
        <v>1</v>
      </c>
      <c r="I126" s="2" t="s">
        <v>53</v>
      </c>
      <c r="J126" s="2">
        <v>100000017</v>
      </c>
      <c r="K126" s="2">
        <v>800000107</v>
      </c>
      <c r="L126" s="11">
        <v>15</v>
      </c>
    </row>
    <row r="127" spans="1:12" x14ac:dyDescent="0.25">
      <c r="A127" s="1">
        <v>-183.28599548339844</v>
      </c>
      <c r="B127" s="1">
        <v>-47.498100280761719</v>
      </c>
      <c r="C127" s="1">
        <v>7.3499999046325684</v>
      </c>
      <c r="D127" s="2" t="s">
        <v>3</v>
      </c>
      <c r="E127" s="2" t="s">
        <v>4</v>
      </c>
      <c r="F127" s="2" t="s">
        <v>5</v>
      </c>
      <c r="G127" s="2">
        <v>1</v>
      </c>
      <c r="H127" s="2">
        <v>1</v>
      </c>
      <c r="I127" s="2" t="s">
        <v>53</v>
      </c>
      <c r="J127" s="2">
        <v>100000017</v>
      </c>
      <c r="K127" s="2">
        <v>800000109</v>
      </c>
      <c r="L127" s="11">
        <v>15</v>
      </c>
    </row>
    <row r="128" spans="1:12" x14ac:dyDescent="0.25">
      <c r="A128" s="1">
        <v>-88.049598693847656</v>
      </c>
      <c r="B128" s="1">
        <v>3.718480110168457</v>
      </c>
      <c r="C128" s="1">
        <v>35.349998474121094</v>
      </c>
      <c r="D128" s="2" t="s">
        <v>3</v>
      </c>
      <c r="E128" s="2" t="s">
        <v>4</v>
      </c>
      <c r="F128" s="2" t="s">
        <v>5</v>
      </c>
      <c r="G128" s="2">
        <v>1</v>
      </c>
      <c r="H128" s="2">
        <v>1</v>
      </c>
      <c r="I128" s="2" t="s">
        <v>53</v>
      </c>
      <c r="J128" s="2">
        <v>100000017</v>
      </c>
      <c r="K128" s="2">
        <v>800000111</v>
      </c>
      <c r="L128" s="11">
        <v>15</v>
      </c>
    </row>
    <row r="129" spans="1:12" x14ac:dyDescent="0.25">
      <c r="A129" s="1">
        <v>52.347698211669922</v>
      </c>
      <c r="B129" s="1">
        <v>-190.04400634765625</v>
      </c>
      <c r="C129" s="1">
        <v>25.549999237060547</v>
      </c>
      <c r="D129" s="2" t="s">
        <v>3</v>
      </c>
      <c r="E129" s="2" t="s">
        <v>4</v>
      </c>
      <c r="F129" s="2" t="s">
        <v>5</v>
      </c>
      <c r="G129" s="2">
        <v>1</v>
      </c>
      <c r="H129" s="2">
        <v>1</v>
      </c>
      <c r="I129" s="2" t="s">
        <v>53</v>
      </c>
      <c r="J129" s="2">
        <v>100000020</v>
      </c>
      <c r="K129" s="2">
        <v>800000124</v>
      </c>
      <c r="L129" s="11">
        <v>15</v>
      </c>
    </row>
    <row r="130" spans="1:12" x14ac:dyDescent="0.25">
      <c r="A130" s="1">
        <v>107.9219970703125</v>
      </c>
      <c r="B130" s="1">
        <v>-166.0469970703125</v>
      </c>
      <c r="C130" s="1">
        <v>13.649999618530273</v>
      </c>
      <c r="D130" s="2" t="s">
        <v>3</v>
      </c>
      <c r="E130" s="2" t="s">
        <v>4</v>
      </c>
      <c r="F130" s="2" t="s">
        <v>5</v>
      </c>
      <c r="G130" s="2">
        <v>1</v>
      </c>
      <c r="H130" s="2">
        <v>1</v>
      </c>
      <c r="I130" s="2" t="s">
        <v>53</v>
      </c>
      <c r="J130" s="2">
        <v>100000022</v>
      </c>
      <c r="K130" s="2">
        <v>800000130</v>
      </c>
      <c r="L130" s="11">
        <v>15</v>
      </c>
    </row>
    <row r="131" spans="1:12" x14ac:dyDescent="0.25">
      <c r="A131" s="1">
        <v>80.4761962890625</v>
      </c>
      <c r="B131" s="1">
        <v>-112.01300048828125</v>
      </c>
      <c r="C131" s="1">
        <v>8.0500001907348633</v>
      </c>
      <c r="D131" s="2" t="s">
        <v>3</v>
      </c>
      <c r="E131" s="2" t="s">
        <v>4</v>
      </c>
      <c r="F131" s="2" t="s">
        <v>5</v>
      </c>
      <c r="G131" s="2">
        <v>1</v>
      </c>
      <c r="H131" s="2">
        <v>1</v>
      </c>
      <c r="I131" s="2" t="s">
        <v>53</v>
      </c>
      <c r="J131" s="2">
        <v>100000022</v>
      </c>
      <c r="K131" s="2">
        <v>800000132</v>
      </c>
      <c r="L131" s="11">
        <v>15</v>
      </c>
    </row>
    <row r="132" spans="1:12" x14ac:dyDescent="0.25">
      <c r="A132" s="1">
        <v>-174.36199951171875</v>
      </c>
      <c r="B132" s="1">
        <v>-112.63600158691406</v>
      </c>
      <c r="C132" s="1">
        <v>1.0499999523162842</v>
      </c>
      <c r="D132" s="2" t="s">
        <v>3</v>
      </c>
      <c r="E132" s="2" t="s">
        <v>4</v>
      </c>
      <c r="F132" s="2" t="s">
        <v>5</v>
      </c>
      <c r="G132" s="2">
        <v>1</v>
      </c>
      <c r="H132" s="2">
        <v>1</v>
      </c>
      <c r="I132" s="2" t="s">
        <v>53</v>
      </c>
      <c r="J132" s="2">
        <v>100000019</v>
      </c>
      <c r="K132" s="2">
        <v>800000136</v>
      </c>
      <c r="L132" s="11">
        <v>15</v>
      </c>
    </row>
    <row r="133" spans="1:12" x14ac:dyDescent="0.25">
      <c r="A133" s="1">
        <v>-309.93499755859375</v>
      </c>
      <c r="B133" s="1">
        <v>-69.8822021484375</v>
      </c>
      <c r="C133" s="1">
        <v>10.850000381469727</v>
      </c>
      <c r="D133" s="2" t="s">
        <v>3</v>
      </c>
      <c r="E133" s="2" t="s">
        <v>4</v>
      </c>
      <c r="F133" s="2" t="s">
        <v>5</v>
      </c>
      <c r="G133" s="2">
        <v>1</v>
      </c>
      <c r="H133" s="2">
        <v>1</v>
      </c>
      <c r="I133" s="2" t="s">
        <v>53</v>
      </c>
      <c r="J133" s="2">
        <v>100000014</v>
      </c>
      <c r="K133" s="2">
        <v>800000138</v>
      </c>
      <c r="L133" s="11">
        <v>15</v>
      </c>
    </row>
    <row r="134" spans="1:12" x14ac:dyDescent="0.25">
      <c r="A134" s="1">
        <v>435.61700439453125</v>
      </c>
      <c r="B134" s="1">
        <v>-26.587299346923828</v>
      </c>
      <c r="C134" s="1">
        <v>0.34999999403953552</v>
      </c>
      <c r="D134" s="2" t="s">
        <v>3</v>
      </c>
      <c r="E134" s="2" t="s">
        <v>4</v>
      </c>
      <c r="F134" s="2" t="s">
        <v>5</v>
      </c>
      <c r="G134" s="2">
        <v>1</v>
      </c>
      <c r="H134" s="2">
        <v>1</v>
      </c>
      <c r="I134" s="2" t="s">
        <v>53</v>
      </c>
      <c r="J134" s="2">
        <v>100000023</v>
      </c>
      <c r="K134" s="2">
        <v>800000150</v>
      </c>
      <c r="L134" s="11">
        <v>15</v>
      </c>
    </row>
    <row r="135" spans="1:12" x14ac:dyDescent="0.25">
      <c r="A135" s="1">
        <v>381.29598999023438</v>
      </c>
      <c r="B135" s="1">
        <v>-296.60699462890625</v>
      </c>
      <c r="C135" s="1">
        <v>8.75</v>
      </c>
      <c r="D135" s="2" t="s">
        <v>3</v>
      </c>
      <c r="E135" s="2" t="s">
        <v>4</v>
      </c>
      <c r="F135" s="2" t="s">
        <v>5</v>
      </c>
      <c r="G135" s="2">
        <v>1</v>
      </c>
      <c r="H135" s="2">
        <v>1</v>
      </c>
      <c r="I135" s="2" t="s">
        <v>53</v>
      </c>
      <c r="J135" s="2">
        <v>100000009</v>
      </c>
      <c r="K135" s="2">
        <v>800000152</v>
      </c>
      <c r="L135" s="11">
        <v>15</v>
      </c>
    </row>
    <row r="136" spans="1:12" x14ac:dyDescent="0.25">
      <c r="A136" s="1">
        <v>415.77499389648438</v>
      </c>
      <c r="B136" s="1">
        <v>-323.22000122070313</v>
      </c>
      <c r="C136" s="1">
        <v>0.34999999403953552</v>
      </c>
      <c r="D136" s="2" t="s">
        <v>3</v>
      </c>
      <c r="E136" s="2" t="s">
        <v>4</v>
      </c>
      <c r="F136" s="2" t="s">
        <v>5</v>
      </c>
      <c r="G136" s="2">
        <v>1</v>
      </c>
      <c r="H136" s="2">
        <v>1</v>
      </c>
      <c r="I136" s="2" t="s">
        <v>53</v>
      </c>
      <c r="J136" s="2">
        <v>100000009</v>
      </c>
      <c r="K136" s="2">
        <v>800000155</v>
      </c>
      <c r="L136" s="11">
        <v>15</v>
      </c>
    </row>
    <row r="137" spans="1:12" x14ac:dyDescent="0.25">
      <c r="A137" s="1">
        <v>-113.68099975585938</v>
      </c>
      <c r="B137" s="1">
        <v>280.22198486328125</v>
      </c>
      <c r="C137" s="1">
        <v>0.34999999403953552</v>
      </c>
      <c r="D137" s="2" t="s">
        <v>3</v>
      </c>
      <c r="E137" s="2" t="s">
        <v>4</v>
      </c>
      <c r="F137" s="2" t="s">
        <v>5</v>
      </c>
      <c r="G137" s="2">
        <v>1</v>
      </c>
      <c r="H137" s="2">
        <v>1</v>
      </c>
      <c r="I137" s="2" t="s">
        <v>53</v>
      </c>
      <c r="J137" s="2">
        <v>100000011</v>
      </c>
      <c r="K137" s="2">
        <v>800000164</v>
      </c>
      <c r="L137" s="11">
        <v>15</v>
      </c>
    </row>
    <row r="138" spans="1:12" x14ac:dyDescent="0.25">
      <c r="A138" s="1">
        <v>115.58200073242188</v>
      </c>
      <c r="B138" s="1">
        <v>262.63900756835938</v>
      </c>
      <c r="C138" s="1">
        <v>2.471019983291626</v>
      </c>
      <c r="D138" s="2" t="s">
        <v>3</v>
      </c>
      <c r="E138" s="2" t="s">
        <v>4</v>
      </c>
      <c r="F138" s="2" t="s">
        <v>5</v>
      </c>
      <c r="G138" s="2">
        <v>2</v>
      </c>
      <c r="H138" s="2">
        <v>1</v>
      </c>
      <c r="I138" s="2" t="s">
        <v>7</v>
      </c>
      <c r="J138" s="2">
        <v>100000001</v>
      </c>
      <c r="K138" s="2">
        <v>800000012</v>
      </c>
      <c r="L138" s="11">
        <v>15</v>
      </c>
    </row>
    <row r="139" spans="1:12" x14ac:dyDescent="0.25">
      <c r="A139" s="1">
        <v>223.26600646972656</v>
      </c>
      <c r="B139" s="1">
        <v>46.805400848388672</v>
      </c>
      <c r="C139" s="1">
        <v>1.7285499572753906</v>
      </c>
      <c r="D139" s="2" t="s">
        <v>3</v>
      </c>
      <c r="E139" s="2" t="s">
        <v>4</v>
      </c>
      <c r="F139" s="2" t="s">
        <v>5</v>
      </c>
      <c r="G139" s="2">
        <v>2</v>
      </c>
      <c r="H139" s="2">
        <v>1</v>
      </c>
      <c r="I139" s="2" t="s">
        <v>7</v>
      </c>
      <c r="J139" s="2">
        <v>100000003</v>
      </c>
      <c r="K139" s="2">
        <v>800000028</v>
      </c>
      <c r="L139" s="11">
        <v>15</v>
      </c>
    </row>
    <row r="140" spans="1:12" x14ac:dyDescent="0.25">
      <c r="A140" s="1">
        <v>597.197021484375</v>
      </c>
      <c r="B140" s="1">
        <v>-204.13699340820313</v>
      </c>
      <c r="C140" s="1">
        <v>6.6748199462890625</v>
      </c>
      <c r="D140" s="2" t="s">
        <v>3</v>
      </c>
      <c r="E140" s="2" t="s">
        <v>4</v>
      </c>
      <c r="F140" s="2" t="s">
        <v>5</v>
      </c>
      <c r="G140" s="2">
        <v>2</v>
      </c>
      <c r="H140" s="2">
        <v>1</v>
      </c>
      <c r="I140" s="2" t="s">
        <v>7</v>
      </c>
      <c r="J140" s="2">
        <v>100000007</v>
      </c>
      <c r="K140" s="2">
        <v>800000044</v>
      </c>
      <c r="L140" s="11">
        <v>15</v>
      </c>
    </row>
    <row r="141" spans="1:12" x14ac:dyDescent="0.25">
      <c r="A141" s="1">
        <v>221.77900695800781</v>
      </c>
      <c r="B141" s="1">
        <v>-52.336799621582031</v>
      </c>
      <c r="C141" s="1">
        <v>2.1250200271606445</v>
      </c>
      <c r="D141" s="2" t="s">
        <v>3</v>
      </c>
      <c r="E141" s="2" t="s">
        <v>4</v>
      </c>
      <c r="F141" s="2" t="s">
        <v>5</v>
      </c>
      <c r="G141" s="2">
        <v>2</v>
      </c>
      <c r="H141" s="2">
        <v>1</v>
      </c>
      <c r="I141" s="2" t="s">
        <v>7</v>
      </c>
      <c r="J141" s="2">
        <v>100000009</v>
      </c>
      <c r="K141" s="2">
        <v>800000059</v>
      </c>
      <c r="L141" s="11">
        <v>15</v>
      </c>
    </row>
    <row r="142" spans="1:12" x14ac:dyDescent="0.25">
      <c r="A142" s="1">
        <v>-432.84600830078125</v>
      </c>
      <c r="B142" s="1">
        <v>196.96200561523438</v>
      </c>
      <c r="C142" s="1">
        <v>4.5441899299621582</v>
      </c>
      <c r="D142" s="2" t="s">
        <v>3</v>
      </c>
      <c r="E142" s="2" t="s">
        <v>4</v>
      </c>
      <c r="F142" s="2" t="s">
        <v>5</v>
      </c>
      <c r="G142" s="2">
        <v>2</v>
      </c>
      <c r="H142" s="2">
        <v>1</v>
      </c>
      <c r="I142" s="2" t="s">
        <v>7</v>
      </c>
      <c r="J142" s="2">
        <v>100000012</v>
      </c>
      <c r="K142" s="2">
        <v>800000081</v>
      </c>
      <c r="L142" s="11">
        <v>15</v>
      </c>
    </row>
    <row r="143" spans="1:12" x14ac:dyDescent="0.25">
      <c r="A143" s="1">
        <v>-356.37200927734375</v>
      </c>
      <c r="B143" s="1">
        <v>-168.58299255371094</v>
      </c>
      <c r="C143" s="1">
        <v>9.4499998092651367</v>
      </c>
      <c r="D143" s="2" t="s">
        <v>3</v>
      </c>
      <c r="E143" s="2" t="s">
        <v>4</v>
      </c>
      <c r="F143" s="2" t="s">
        <v>5</v>
      </c>
      <c r="G143" s="2">
        <v>2</v>
      </c>
      <c r="H143" s="2">
        <v>1</v>
      </c>
      <c r="I143" s="2" t="s">
        <v>7</v>
      </c>
      <c r="J143" s="2">
        <v>100000019</v>
      </c>
      <c r="K143" s="2">
        <v>800000116</v>
      </c>
      <c r="L143" s="11">
        <v>15</v>
      </c>
    </row>
    <row r="144" spans="1:12" x14ac:dyDescent="0.25">
      <c r="A144" s="1">
        <v>103.57099914550781</v>
      </c>
      <c r="B144" s="1">
        <v>250.75799560546875</v>
      </c>
      <c r="C144" s="1">
        <v>0.34999999403953552</v>
      </c>
      <c r="D144" s="2" t="s">
        <v>3</v>
      </c>
      <c r="E144" s="2" t="s">
        <v>4</v>
      </c>
      <c r="F144" s="2" t="s">
        <v>5</v>
      </c>
      <c r="G144" s="2">
        <v>2</v>
      </c>
      <c r="H144" s="2">
        <v>1</v>
      </c>
      <c r="I144" s="2" t="s">
        <v>53</v>
      </c>
      <c r="J144" s="2">
        <v>100000001</v>
      </c>
      <c r="K144" s="2">
        <v>800000011</v>
      </c>
      <c r="L144" s="11">
        <v>15</v>
      </c>
    </row>
    <row r="145" spans="1:12" x14ac:dyDescent="0.25">
      <c r="A145" s="1">
        <v>244.88200378417969</v>
      </c>
      <c r="B145" s="1">
        <v>40.201499938964844</v>
      </c>
      <c r="C145" s="1">
        <v>2.4500000476837158</v>
      </c>
      <c r="D145" s="2" t="s">
        <v>3</v>
      </c>
      <c r="E145" s="2" t="s">
        <v>4</v>
      </c>
      <c r="F145" s="2" t="s">
        <v>5</v>
      </c>
      <c r="G145" s="2">
        <v>2</v>
      </c>
      <c r="H145" s="2">
        <v>1</v>
      </c>
      <c r="I145" s="2" t="s">
        <v>53</v>
      </c>
      <c r="J145" s="2">
        <v>100000003</v>
      </c>
      <c r="K145" s="2">
        <v>800000031</v>
      </c>
      <c r="L145" s="11">
        <v>15</v>
      </c>
    </row>
    <row r="146" spans="1:12" x14ac:dyDescent="0.25">
      <c r="A146" s="1">
        <v>487.82400512695313</v>
      </c>
      <c r="B146" s="1">
        <v>-227.94999694824219</v>
      </c>
      <c r="C146" s="1">
        <v>7.3499999046325684</v>
      </c>
      <c r="D146" s="2" t="s">
        <v>3</v>
      </c>
      <c r="E146" s="2" t="s">
        <v>4</v>
      </c>
      <c r="F146" s="2" t="s">
        <v>5</v>
      </c>
      <c r="G146" s="2">
        <v>2</v>
      </c>
      <c r="H146" s="2">
        <v>1</v>
      </c>
      <c r="I146" s="2" t="s">
        <v>53</v>
      </c>
      <c r="J146" s="2">
        <v>100000007</v>
      </c>
      <c r="K146" s="2">
        <v>800000047</v>
      </c>
      <c r="L146" s="11">
        <v>15</v>
      </c>
    </row>
    <row r="147" spans="1:12" x14ac:dyDescent="0.25">
      <c r="A147" s="1">
        <v>232.25799560546875</v>
      </c>
      <c r="B147" s="1">
        <v>-150.42900085449219</v>
      </c>
      <c r="C147" s="1">
        <v>6.6500000953674316</v>
      </c>
      <c r="D147" s="2" t="s">
        <v>3</v>
      </c>
      <c r="E147" s="2" t="s">
        <v>4</v>
      </c>
      <c r="F147" s="2" t="s">
        <v>5</v>
      </c>
      <c r="G147" s="2">
        <v>2</v>
      </c>
      <c r="H147" s="2">
        <v>1</v>
      </c>
      <c r="I147" s="2" t="s">
        <v>53</v>
      </c>
      <c r="J147" s="2">
        <v>100000009</v>
      </c>
      <c r="K147" s="2">
        <v>800000058</v>
      </c>
      <c r="L147" s="11">
        <v>15</v>
      </c>
    </row>
    <row r="148" spans="1:12" x14ac:dyDescent="0.25">
      <c r="A148" s="1">
        <v>271.447998046875</v>
      </c>
      <c r="B148" s="1">
        <v>-337.04800415039063</v>
      </c>
      <c r="C148" s="1">
        <v>9.7683095932006836</v>
      </c>
      <c r="D148" s="2" t="s">
        <v>3</v>
      </c>
      <c r="E148" s="2" t="s">
        <v>4</v>
      </c>
      <c r="F148" s="2" t="s">
        <v>5</v>
      </c>
      <c r="G148" s="2">
        <v>2</v>
      </c>
      <c r="H148" s="2">
        <v>1</v>
      </c>
      <c r="I148" s="2" t="s">
        <v>53</v>
      </c>
      <c r="J148" s="2">
        <v>100000010</v>
      </c>
      <c r="K148" s="2">
        <v>800000065</v>
      </c>
      <c r="L148" s="11">
        <v>15</v>
      </c>
    </row>
    <row r="149" spans="1:12" x14ac:dyDescent="0.25">
      <c r="A149" s="1">
        <v>288.97799682617188</v>
      </c>
      <c r="B149" s="1">
        <v>-321.4530029296875</v>
      </c>
      <c r="C149" s="1">
        <v>0.68029797077178955</v>
      </c>
      <c r="D149" s="2" t="s">
        <v>3</v>
      </c>
      <c r="E149" s="2" t="s">
        <v>4</v>
      </c>
      <c r="F149" s="2" t="s">
        <v>5</v>
      </c>
      <c r="G149" s="2">
        <v>2</v>
      </c>
      <c r="H149" s="2">
        <v>1</v>
      </c>
      <c r="I149" s="2" t="s">
        <v>53</v>
      </c>
      <c r="J149" s="2">
        <v>100000010</v>
      </c>
      <c r="K149" s="2">
        <v>800000067</v>
      </c>
      <c r="L149" s="11">
        <v>15</v>
      </c>
    </row>
    <row r="150" spans="1:12" x14ac:dyDescent="0.25">
      <c r="A150" s="1">
        <v>-279.42001342773438</v>
      </c>
      <c r="B150" s="1">
        <v>411.66799926757813</v>
      </c>
      <c r="C150" s="1">
        <v>0.34999999403953552</v>
      </c>
      <c r="D150" s="2" t="s">
        <v>3</v>
      </c>
      <c r="E150" s="2" t="s">
        <v>4</v>
      </c>
      <c r="F150" s="2" t="s">
        <v>5</v>
      </c>
      <c r="G150" s="2">
        <v>2</v>
      </c>
      <c r="H150" s="2">
        <v>1</v>
      </c>
      <c r="I150" s="2" t="s">
        <v>53</v>
      </c>
      <c r="J150" s="2">
        <v>100000011</v>
      </c>
      <c r="K150" s="2">
        <v>800000071</v>
      </c>
      <c r="L150" s="11">
        <v>15</v>
      </c>
    </row>
    <row r="151" spans="1:12" x14ac:dyDescent="0.25">
      <c r="A151" s="1">
        <v>-268.88699340820313</v>
      </c>
      <c r="B151" s="1">
        <v>397.16000366210938</v>
      </c>
      <c r="C151" s="1">
        <v>0.34999999403953552</v>
      </c>
      <c r="D151" s="2" t="s">
        <v>3</v>
      </c>
      <c r="E151" s="2" t="s">
        <v>4</v>
      </c>
      <c r="F151" s="2" t="s">
        <v>5</v>
      </c>
      <c r="G151" s="2">
        <v>2</v>
      </c>
      <c r="H151" s="2">
        <v>1</v>
      </c>
      <c r="I151" s="2" t="s">
        <v>53</v>
      </c>
      <c r="J151" s="2">
        <v>100000011</v>
      </c>
      <c r="K151" s="2">
        <v>800000073</v>
      </c>
      <c r="L151" s="11">
        <v>15</v>
      </c>
    </row>
    <row r="152" spans="1:12" x14ac:dyDescent="0.25">
      <c r="A152" s="1">
        <v>-396.572998046875</v>
      </c>
      <c r="B152" s="1">
        <v>241.80499267578125</v>
      </c>
      <c r="C152" s="1">
        <v>0.62902802228927612</v>
      </c>
      <c r="D152" s="2" t="s">
        <v>3</v>
      </c>
      <c r="E152" s="2" t="s">
        <v>4</v>
      </c>
      <c r="F152" s="2" t="s">
        <v>5</v>
      </c>
      <c r="G152" s="2">
        <v>2</v>
      </c>
      <c r="H152" s="2">
        <v>1</v>
      </c>
      <c r="I152" s="2" t="s">
        <v>53</v>
      </c>
      <c r="J152" s="2">
        <v>100000012</v>
      </c>
      <c r="K152" s="2">
        <v>800000084</v>
      </c>
      <c r="L152" s="11">
        <v>15</v>
      </c>
    </row>
    <row r="153" spans="1:12" x14ac:dyDescent="0.25">
      <c r="A153" s="1">
        <v>-254.03199768066406</v>
      </c>
      <c r="B153" s="1">
        <v>-99.146003723144531</v>
      </c>
      <c r="C153" s="1">
        <v>0.34999999403953552</v>
      </c>
      <c r="D153" s="2" t="s">
        <v>3</v>
      </c>
      <c r="E153" s="2" t="s">
        <v>4</v>
      </c>
      <c r="F153" s="2" t="s">
        <v>5</v>
      </c>
      <c r="G153" s="2">
        <v>2</v>
      </c>
      <c r="H153" s="2">
        <v>1</v>
      </c>
      <c r="I153" s="2" t="s">
        <v>53</v>
      </c>
      <c r="J153" s="2">
        <v>100000014</v>
      </c>
      <c r="K153" s="2">
        <v>800000091</v>
      </c>
      <c r="L153" s="11">
        <v>15</v>
      </c>
    </row>
    <row r="154" spans="1:12" x14ac:dyDescent="0.25">
      <c r="A154" s="1">
        <v>-227.18800354003906</v>
      </c>
      <c r="B154" s="1">
        <v>-64.1405029296875</v>
      </c>
      <c r="C154" s="1">
        <v>0.34999999403953552</v>
      </c>
      <c r="D154" s="2" t="s">
        <v>3</v>
      </c>
      <c r="E154" s="2" t="s">
        <v>4</v>
      </c>
      <c r="F154" s="2" t="s">
        <v>5</v>
      </c>
      <c r="G154" s="2">
        <v>2</v>
      </c>
      <c r="H154" s="2">
        <v>1</v>
      </c>
      <c r="I154" s="2" t="s">
        <v>53</v>
      </c>
      <c r="J154" s="2">
        <v>100000014</v>
      </c>
      <c r="K154" s="2">
        <v>800000093</v>
      </c>
      <c r="L154" s="11">
        <v>15</v>
      </c>
    </row>
    <row r="155" spans="1:12" x14ac:dyDescent="0.25">
      <c r="A155" s="1">
        <v>-435.45001220703125</v>
      </c>
      <c r="B155" s="1">
        <v>-16.190399169921875</v>
      </c>
      <c r="C155" s="1">
        <v>0.6345210075378418</v>
      </c>
      <c r="D155" s="2" t="s">
        <v>3</v>
      </c>
      <c r="E155" s="2" t="s">
        <v>4</v>
      </c>
      <c r="F155" s="2" t="s">
        <v>5</v>
      </c>
      <c r="G155" s="2">
        <v>2</v>
      </c>
      <c r="H155" s="2">
        <v>1</v>
      </c>
      <c r="I155" s="2" t="s">
        <v>53</v>
      </c>
      <c r="J155" s="2">
        <v>100000015</v>
      </c>
      <c r="K155" s="2">
        <v>800000095</v>
      </c>
      <c r="L155" s="11">
        <v>15</v>
      </c>
    </row>
    <row r="156" spans="1:12" x14ac:dyDescent="0.25">
      <c r="A156" s="1">
        <v>-382.07598876953125</v>
      </c>
      <c r="B156" s="1">
        <v>-40.749900817871094</v>
      </c>
      <c r="C156" s="1">
        <v>0.36975100636482239</v>
      </c>
      <c r="D156" s="2" t="s">
        <v>3</v>
      </c>
      <c r="E156" s="2" t="s">
        <v>4</v>
      </c>
      <c r="F156" s="2" t="s">
        <v>5</v>
      </c>
      <c r="G156" s="2">
        <v>2</v>
      </c>
      <c r="H156" s="2">
        <v>1</v>
      </c>
      <c r="I156" s="2" t="s">
        <v>53</v>
      </c>
      <c r="J156" s="2">
        <v>100000015</v>
      </c>
      <c r="K156" s="2">
        <v>800000099</v>
      </c>
      <c r="L156" s="11">
        <v>15</v>
      </c>
    </row>
    <row r="157" spans="1:12" x14ac:dyDescent="0.25">
      <c r="A157" s="1">
        <v>37.424598693847656</v>
      </c>
      <c r="B157" s="1">
        <v>-20.977800369262695</v>
      </c>
      <c r="C157" s="1">
        <v>2.4500000476837158</v>
      </c>
      <c r="D157" s="2" t="s">
        <v>3</v>
      </c>
      <c r="E157" s="2" t="s">
        <v>4</v>
      </c>
      <c r="F157" s="2" t="s">
        <v>5</v>
      </c>
      <c r="G157" s="2">
        <v>2</v>
      </c>
      <c r="H157" s="2">
        <v>1</v>
      </c>
      <c r="I157" s="2" t="s">
        <v>53</v>
      </c>
      <c r="J157" s="2">
        <v>100000017</v>
      </c>
      <c r="K157" s="2">
        <v>800000104</v>
      </c>
      <c r="L157" s="11">
        <v>15</v>
      </c>
    </row>
    <row r="158" spans="1:12" x14ac:dyDescent="0.25">
      <c r="A158" s="1">
        <v>-112.83200073242188</v>
      </c>
      <c r="B158" s="1">
        <v>-42.051799774169922</v>
      </c>
      <c r="C158" s="1">
        <v>1.75</v>
      </c>
      <c r="D158" s="2" t="s">
        <v>3</v>
      </c>
      <c r="E158" s="2" t="s">
        <v>4</v>
      </c>
      <c r="F158" s="2" t="s">
        <v>5</v>
      </c>
      <c r="G158" s="2">
        <v>2</v>
      </c>
      <c r="H158" s="2">
        <v>1</v>
      </c>
      <c r="I158" s="2" t="s">
        <v>53</v>
      </c>
      <c r="J158" s="2">
        <v>100000017</v>
      </c>
      <c r="K158" s="2">
        <v>800000106</v>
      </c>
      <c r="L158" s="11">
        <v>15</v>
      </c>
    </row>
    <row r="159" spans="1:12" x14ac:dyDescent="0.25">
      <c r="A159" s="1">
        <v>-256.00601196289063</v>
      </c>
      <c r="B159" s="1">
        <v>-172.79100036621094</v>
      </c>
      <c r="C159" s="1">
        <v>7.3499999046325684</v>
      </c>
      <c r="D159" s="2" t="s">
        <v>3</v>
      </c>
      <c r="E159" s="2" t="s">
        <v>4</v>
      </c>
      <c r="F159" s="2" t="s">
        <v>5</v>
      </c>
      <c r="G159" s="2">
        <v>2</v>
      </c>
      <c r="H159" s="2">
        <v>1</v>
      </c>
      <c r="I159" s="2" t="s">
        <v>53</v>
      </c>
      <c r="J159" s="2">
        <v>100000019</v>
      </c>
      <c r="K159" s="2">
        <v>800000120</v>
      </c>
      <c r="L159" s="11">
        <v>15</v>
      </c>
    </row>
    <row r="160" spans="1:12" x14ac:dyDescent="0.25">
      <c r="A160" s="1">
        <v>151.2760009765625</v>
      </c>
      <c r="B160" s="1">
        <v>-217.13499450683594</v>
      </c>
      <c r="C160" s="1">
        <v>11.550000190734863</v>
      </c>
      <c r="D160" s="2" t="s">
        <v>3</v>
      </c>
      <c r="E160" s="2" t="s">
        <v>4</v>
      </c>
      <c r="F160" s="2" t="s">
        <v>5</v>
      </c>
      <c r="G160" s="2">
        <v>2</v>
      </c>
      <c r="H160" s="2">
        <v>1</v>
      </c>
      <c r="I160" s="2" t="s">
        <v>53</v>
      </c>
      <c r="J160" s="2">
        <v>100000020</v>
      </c>
      <c r="K160" s="2">
        <v>800000122</v>
      </c>
      <c r="L160" s="11">
        <v>15</v>
      </c>
    </row>
    <row r="161" spans="1:12" x14ac:dyDescent="0.25">
      <c r="A161" s="1">
        <v>47.765201568603516</v>
      </c>
      <c r="B161" s="1">
        <v>-191.25700378417969</v>
      </c>
      <c r="C161" s="1">
        <v>0.34999999403953552</v>
      </c>
      <c r="D161" s="2" t="s">
        <v>3</v>
      </c>
      <c r="E161" s="2" t="s">
        <v>4</v>
      </c>
      <c r="F161" s="2" t="s">
        <v>5</v>
      </c>
      <c r="G161" s="2">
        <v>2</v>
      </c>
      <c r="H161" s="2">
        <v>1</v>
      </c>
      <c r="I161" s="2" t="s">
        <v>53</v>
      </c>
      <c r="J161" s="2">
        <v>100000020</v>
      </c>
      <c r="K161" s="2">
        <v>800000126</v>
      </c>
      <c r="L161" s="11">
        <v>15</v>
      </c>
    </row>
    <row r="162" spans="1:12" x14ac:dyDescent="0.25">
      <c r="A162" s="1">
        <v>365.56500244140625</v>
      </c>
      <c r="B162" s="1">
        <v>75.432403564453125</v>
      </c>
      <c r="C162" s="1">
        <v>0.34999999403953552</v>
      </c>
      <c r="D162" s="2" t="s">
        <v>3</v>
      </c>
      <c r="E162" s="2" t="s">
        <v>4</v>
      </c>
      <c r="F162" s="2" t="s">
        <v>5</v>
      </c>
      <c r="G162" s="2">
        <v>2</v>
      </c>
      <c r="H162" s="2">
        <v>1</v>
      </c>
      <c r="I162" s="2" t="s">
        <v>53</v>
      </c>
      <c r="J162" s="2">
        <v>100000023</v>
      </c>
      <c r="K162" s="2">
        <v>800000140</v>
      </c>
      <c r="L162" s="11">
        <v>15</v>
      </c>
    </row>
    <row r="163" spans="1:12" x14ac:dyDescent="0.25">
      <c r="A163" s="1">
        <v>466.4010009765625</v>
      </c>
      <c r="B163" s="1">
        <v>78.589698791503906</v>
      </c>
      <c r="C163" s="1">
        <v>5.25</v>
      </c>
      <c r="D163" s="2" t="s">
        <v>3</v>
      </c>
      <c r="E163" s="2" t="s">
        <v>4</v>
      </c>
      <c r="F163" s="2" t="s">
        <v>5</v>
      </c>
      <c r="G163" s="2">
        <v>2</v>
      </c>
      <c r="H163" s="2">
        <v>1</v>
      </c>
      <c r="I163" s="2" t="s">
        <v>53</v>
      </c>
      <c r="J163" s="2">
        <v>100000023</v>
      </c>
      <c r="K163" s="2">
        <v>800000142</v>
      </c>
      <c r="L163" s="11">
        <v>15</v>
      </c>
    </row>
    <row r="164" spans="1:12" x14ac:dyDescent="0.25">
      <c r="A164" s="1">
        <v>-103.49600219726563</v>
      </c>
      <c r="B164" s="1">
        <v>347.33200073242188</v>
      </c>
      <c r="C164" s="1">
        <v>6.6500000953674316</v>
      </c>
      <c r="D164" s="2" t="s">
        <v>3</v>
      </c>
      <c r="E164" s="2" t="s">
        <v>4</v>
      </c>
      <c r="F164" s="2" t="s">
        <v>5</v>
      </c>
      <c r="G164" s="2">
        <v>2</v>
      </c>
      <c r="H164" s="2">
        <v>1</v>
      </c>
      <c r="I164" s="2" t="s">
        <v>53</v>
      </c>
      <c r="J164" s="2">
        <v>100000002</v>
      </c>
      <c r="K164" s="2">
        <v>800000156</v>
      </c>
      <c r="L164" s="11">
        <v>15</v>
      </c>
    </row>
    <row r="165" spans="1:12" x14ac:dyDescent="0.25">
      <c r="A165" s="1">
        <v>-187.83299255371094</v>
      </c>
      <c r="B165" s="1">
        <v>471.60598754882813</v>
      </c>
      <c r="C165" s="1">
        <v>0.34999999403953552</v>
      </c>
      <c r="D165" s="2" t="s">
        <v>3</v>
      </c>
      <c r="E165" s="2" t="s">
        <v>4</v>
      </c>
      <c r="F165" s="2" t="s">
        <v>5</v>
      </c>
      <c r="G165" s="2">
        <v>2</v>
      </c>
      <c r="H165" s="2">
        <v>1</v>
      </c>
      <c r="I165" s="2" t="s">
        <v>53</v>
      </c>
      <c r="J165" s="2">
        <v>100000002</v>
      </c>
      <c r="K165" s="2">
        <v>800000158</v>
      </c>
      <c r="L165" s="11">
        <v>15</v>
      </c>
    </row>
    <row r="166" spans="1:12" x14ac:dyDescent="0.25">
      <c r="A166" s="1">
        <v>-414.33999633789063</v>
      </c>
      <c r="B166" s="1">
        <v>321.12298583984375</v>
      </c>
      <c r="C166" s="1">
        <v>0.34999999403953552</v>
      </c>
      <c r="D166" s="2" t="s">
        <v>3</v>
      </c>
      <c r="E166" s="2" t="s">
        <v>4</v>
      </c>
      <c r="F166" s="2" t="s">
        <v>5</v>
      </c>
      <c r="G166" s="2">
        <v>2</v>
      </c>
      <c r="H166" s="2">
        <v>1</v>
      </c>
      <c r="I166" s="2" t="s">
        <v>53</v>
      </c>
      <c r="J166" s="2">
        <v>100000011</v>
      </c>
      <c r="K166" s="2">
        <v>800000161</v>
      </c>
      <c r="L166" s="11">
        <v>15</v>
      </c>
    </row>
    <row r="167" spans="1:12" x14ac:dyDescent="0.25">
      <c r="A167" s="1">
        <v>-345.09600830078125</v>
      </c>
      <c r="B167" s="1">
        <v>312.15399169921875</v>
      </c>
      <c r="C167" s="1">
        <v>3.1500000953674316</v>
      </c>
      <c r="D167" s="2" t="s">
        <v>3</v>
      </c>
      <c r="E167" s="2" t="s">
        <v>4</v>
      </c>
      <c r="F167" s="2" t="s">
        <v>5</v>
      </c>
      <c r="G167" s="2">
        <v>2</v>
      </c>
      <c r="H167" s="2">
        <v>1</v>
      </c>
      <c r="I167" s="2" t="s">
        <v>53</v>
      </c>
      <c r="J167" s="2">
        <v>100000011</v>
      </c>
      <c r="K167" s="2">
        <v>800000163</v>
      </c>
      <c r="L167" s="11">
        <v>15</v>
      </c>
    </row>
    <row r="168" spans="1:12" x14ac:dyDescent="0.25">
      <c r="A168" s="1">
        <v>-414.614990234375</v>
      </c>
      <c r="B168" s="1">
        <v>-186.8179931640625</v>
      </c>
      <c r="C168" s="1">
        <v>9.4499998092651367</v>
      </c>
      <c r="D168" s="2" t="s">
        <v>3</v>
      </c>
      <c r="E168" s="2" t="s">
        <v>4</v>
      </c>
      <c r="F168" s="2" t="s">
        <v>5</v>
      </c>
      <c r="G168" s="2">
        <v>3</v>
      </c>
      <c r="H168" s="2">
        <v>1</v>
      </c>
      <c r="I168" s="2" t="s">
        <v>62</v>
      </c>
      <c r="J168" s="2">
        <v>100000019</v>
      </c>
      <c r="K168" s="2">
        <v>800000117</v>
      </c>
      <c r="L168" s="11">
        <v>15</v>
      </c>
    </row>
    <row r="169" spans="1:12" x14ac:dyDescent="0.25">
      <c r="A169" s="1">
        <v>176.29299926757813</v>
      </c>
      <c r="B169" s="1">
        <v>279.30499267578125</v>
      </c>
      <c r="C169" s="1">
        <v>2.2986299991607666</v>
      </c>
      <c r="D169" s="2" t="s">
        <v>3</v>
      </c>
      <c r="E169" s="2" t="s">
        <v>4</v>
      </c>
      <c r="F169" s="2" t="s">
        <v>5</v>
      </c>
      <c r="G169" s="2">
        <v>3</v>
      </c>
      <c r="H169" s="2">
        <v>1</v>
      </c>
      <c r="I169" s="2" t="s">
        <v>7</v>
      </c>
      <c r="J169" s="2">
        <v>100000001</v>
      </c>
      <c r="K169" s="2">
        <v>800000006</v>
      </c>
      <c r="L169" s="11">
        <v>15</v>
      </c>
    </row>
    <row r="170" spans="1:12" x14ac:dyDescent="0.25">
      <c r="A170" s="1">
        <v>209.60099792480469</v>
      </c>
      <c r="B170" s="1">
        <v>29.837799072265625</v>
      </c>
      <c r="C170" s="1">
        <v>2.3705999851226807</v>
      </c>
      <c r="D170" s="2" t="s">
        <v>3</v>
      </c>
      <c r="E170" s="2" t="s">
        <v>4</v>
      </c>
      <c r="F170" s="2" t="s">
        <v>5</v>
      </c>
      <c r="G170" s="2">
        <v>3</v>
      </c>
      <c r="H170" s="2">
        <v>1</v>
      </c>
      <c r="I170" s="2" t="s">
        <v>7</v>
      </c>
      <c r="J170" s="2">
        <v>100000003</v>
      </c>
      <c r="K170" s="2">
        <v>800000026</v>
      </c>
      <c r="L170" s="11">
        <v>15</v>
      </c>
    </row>
    <row r="171" spans="1:12" x14ac:dyDescent="0.25">
      <c r="A171" s="1">
        <v>220.40299987792969</v>
      </c>
      <c r="B171" s="1">
        <v>-44.950199127197266</v>
      </c>
      <c r="C171" s="1">
        <v>3.7137401103973389</v>
      </c>
      <c r="D171" s="2" t="s">
        <v>3</v>
      </c>
      <c r="E171" s="2" t="s">
        <v>4</v>
      </c>
      <c r="F171" s="2" t="s">
        <v>5</v>
      </c>
      <c r="G171" s="2">
        <v>3</v>
      </c>
      <c r="H171" s="2">
        <v>1</v>
      </c>
      <c r="I171" s="2" t="s">
        <v>7</v>
      </c>
      <c r="J171" s="2">
        <v>100000009</v>
      </c>
      <c r="K171" s="2">
        <v>800000055</v>
      </c>
      <c r="L171" s="11">
        <v>15</v>
      </c>
    </row>
    <row r="172" spans="1:12" x14ac:dyDescent="0.25">
      <c r="A172" s="1">
        <v>217.76199340820313</v>
      </c>
      <c r="B172" s="1">
        <v>-18.82859992980957</v>
      </c>
      <c r="C172" s="1">
        <v>7.5813899040222168</v>
      </c>
      <c r="D172" s="2" t="s">
        <v>3</v>
      </c>
      <c r="E172" s="2" t="s">
        <v>4</v>
      </c>
      <c r="F172" s="2" t="s">
        <v>5</v>
      </c>
      <c r="G172" s="2">
        <v>3</v>
      </c>
      <c r="H172" s="2">
        <v>1</v>
      </c>
      <c r="I172" s="2" t="s">
        <v>7</v>
      </c>
      <c r="J172" s="2">
        <v>100000009</v>
      </c>
      <c r="K172" s="2">
        <v>800000061</v>
      </c>
      <c r="L172" s="11">
        <v>15</v>
      </c>
    </row>
    <row r="173" spans="1:12" x14ac:dyDescent="0.25">
      <c r="A173" s="1">
        <v>120.64700317382813</v>
      </c>
      <c r="B173" s="1">
        <v>255.05599975585938</v>
      </c>
      <c r="C173" s="1">
        <v>1.0499999523162842</v>
      </c>
      <c r="D173" s="2" t="s">
        <v>3</v>
      </c>
      <c r="E173" s="2" t="s">
        <v>4</v>
      </c>
      <c r="F173" s="2" t="s">
        <v>5</v>
      </c>
      <c r="G173" s="2">
        <v>3</v>
      </c>
      <c r="H173" s="2">
        <v>1</v>
      </c>
      <c r="I173" s="2" t="s">
        <v>53</v>
      </c>
      <c r="J173" s="2">
        <v>100000001</v>
      </c>
      <c r="K173" s="2">
        <v>800000013</v>
      </c>
      <c r="L173" s="11">
        <v>15</v>
      </c>
    </row>
    <row r="174" spans="1:12" x14ac:dyDescent="0.25">
      <c r="A174" s="1">
        <v>227.98500061035156</v>
      </c>
      <c r="B174" s="1">
        <v>36.298999786376953</v>
      </c>
      <c r="C174" s="1">
        <v>5.25</v>
      </c>
      <c r="D174" s="2" t="s">
        <v>3</v>
      </c>
      <c r="E174" s="2" t="s">
        <v>4</v>
      </c>
      <c r="F174" s="2" t="s">
        <v>5</v>
      </c>
      <c r="G174" s="2">
        <v>3</v>
      </c>
      <c r="H174" s="2">
        <v>1</v>
      </c>
      <c r="I174" s="2" t="s">
        <v>53</v>
      </c>
      <c r="J174" s="2">
        <v>100000003</v>
      </c>
      <c r="K174" s="2">
        <v>800000029</v>
      </c>
      <c r="L174" s="11">
        <v>15</v>
      </c>
    </row>
    <row r="175" spans="1:12" x14ac:dyDescent="0.25">
      <c r="A175" s="1">
        <v>671.57098388671875</v>
      </c>
      <c r="B175" s="1">
        <v>-173.906005859375</v>
      </c>
      <c r="C175" s="1">
        <v>6.5009799003601074</v>
      </c>
      <c r="D175" s="2" t="s">
        <v>3</v>
      </c>
      <c r="E175" s="2" t="s">
        <v>4</v>
      </c>
      <c r="F175" s="2" t="s">
        <v>5</v>
      </c>
      <c r="G175" s="2">
        <v>3</v>
      </c>
      <c r="H175" s="2">
        <v>1</v>
      </c>
      <c r="I175" s="2" t="s">
        <v>53</v>
      </c>
      <c r="J175" s="2">
        <v>100000007</v>
      </c>
      <c r="K175" s="2">
        <v>800000043</v>
      </c>
      <c r="L175" s="11">
        <v>15</v>
      </c>
    </row>
    <row r="176" spans="1:12" x14ac:dyDescent="0.25">
      <c r="A176" s="1">
        <v>674.64599609375</v>
      </c>
      <c r="B176" s="1">
        <v>-214.73199462890625</v>
      </c>
      <c r="C176" s="1">
        <v>20.526899337768555</v>
      </c>
      <c r="D176" s="2" t="s">
        <v>3</v>
      </c>
      <c r="E176" s="2" t="s">
        <v>4</v>
      </c>
      <c r="F176" s="2" t="s">
        <v>5</v>
      </c>
      <c r="G176" s="2">
        <v>3</v>
      </c>
      <c r="H176" s="2">
        <v>1</v>
      </c>
      <c r="I176" s="2" t="s">
        <v>53</v>
      </c>
      <c r="J176" s="2">
        <v>100000007</v>
      </c>
      <c r="K176" s="2">
        <v>800000045</v>
      </c>
      <c r="L176" s="11">
        <v>15</v>
      </c>
    </row>
    <row r="177" spans="1:12" x14ac:dyDescent="0.25">
      <c r="A177" s="1">
        <v>-449.50799560546875</v>
      </c>
      <c r="B177" s="1">
        <v>174.21099853515625</v>
      </c>
      <c r="C177" s="1">
        <v>6.4411602020263672</v>
      </c>
      <c r="D177" s="2" t="s">
        <v>3</v>
      </c>
      <c r="E177" s="2" t="s">
        <v>4</v>
      </c>
      <c r="F177" s="2" t="s">
        <v>5</v>
      </c>
      <c r="G177" s="2">
        <v>3</v>
      </c>
      <c r="H177" s="2">
        <v>1</v>
      </c>
      <c r="I177" s="2" t="s">
        <v>53</v>
      </c>
      <c r="J177" s="2">
        <v>100000012</v>
      </c>
      <c r="K177" s="2">
        <v>800000080</v>
      </c>
      <c r="L177" s="11">
        <v>15</v>
      </c>
    </row>
    <row r="178" spans="1:12" x14ac:dyDescent="0.25">
      <c r="A178" s="1">
        <v>-430.61801147460938</v>
      </c>
      <c r="B178" s="1">
        <v>174.00900268554688</v>
      </c>
      <c r="C178" s="1">
        <v>0.44824200868606567</v>
      </c>
      <c r="D178" s="2" t="s">
        <v>3</v>
      </c>
      <c r="E178" s="2" t="s">
        <v>4</v>
      </c>
      <c r="F178" s="2" t="s">
        <v>5</v>
      </c>
      <c r="G178" s="2">
        <v>3</v>
      </c>
      <c r="H178" s="2">
        <v>1</v>
      </c>
      <c r="I178" s="2" t="s">
        <v>53</v>
      </c>
      <c r="J178" s="2">
        <v>100000012</v>
      </c>
      <c r="K178" s="2">
        <v>800000082</v>
      </c>
      <c r="L178" s="11">
        <v>15</v>
      </c>
    </row>
    <row r="179" spans="1:12" x14ac:dyDescent="0.25">
      <c r="A179" s="1">
        <v>-359.46701049804688</v>
      </c>
      <c r="B179" s="1">
        <v>-168.13800048828125</v>
      </c>
      <c r="C179" s="1">
        <v>9.4499998092651367</v>
      </c>
      <c r="D179" s="2" t="s">
        <v>3</v>
      </c>
      <c r="E179" s="2" t="s">
        <v>4</v>
      </c>
      <c r="F179" s="2" t="s">
        <v>5</v>
      </c>
      <c r="G179" s="2">
        <v>3</v>
      </c>
      <c r="H179" s="2">
        <v>1</v>
      </c>
      <c r="I179" s="2" t="s">
        <v>53</v>
      </c>
      <c r="J179" s="2">
        <v>100000019</v>
      </c>
      <c r="K179" s="2">
        <v>800000115</v>
      </c>
      <c r="L179" s="11">
        <v>15</v>
      </c>
    </row>
    <row r="180" spans="1:12" x14ac:dyDescent="0.25">
      <c r="A180" s="1">
        <v>-449.59799194335938</v>
      </c>
      <c r="B180" s="1">
        <v>-194.73399353027344</v>
      </c>
      <c r="C180" s="1">
        <v>9.4499998092651367</v>
      </c>
      <c r="D180" s="2" t="s">
        <v>3</v>
      </c>
      <c r="E180" s="2" t="s">
        <v>4</v>
      </c>
      <c r="F180" s="2" t="s">
        <v>5</v>
      </c>
      <c r="G180" s="2">
        <v>3</v>
      </c>
      <c r="H180" s="2">
        <v>1</v>
      </c>
      <c r="I180" s="2" t="s">
        <v>53</v>
      </c>
      <c r="J180" s="2">
        <v>100000019</v>
      </c>
      <c r="K180" s="2">
        <v>800000118</v>
      </c>
      <c r="L180" s="11">
        <v>15</v>
      </c>
    </row>
    <row r="181" spans="1:12" x14ac:dyDescent="0.25">
      <c r="A181" s="1">
        <v>213.1199951171875</v>
      </c>
      <c r="B181" s="1">
        <v>276.43899536132813</v>
      </c>
      <c r="C181" s="1">
        <v>6.2038898468017578</v>
      </c>
      <c r="D181" s="2" t="s">
        <v>3</v>
      </c>
      <c r="E181" s="2" t="s">
        <v>4</v>
      </c>
      <c r="F181" s="2" t="s">
        <v>5</v>
      </c>
      <c r="G181" s="2">
        <v>4</v>
      </c>
      <c r="H181" s="2">
        <v>1</v>
      </c>
      <c r="I181" s="2" t="s">
        <v>7</v>
      </c>
      <c r="J181" s="2">
        <v>100000001</v>
      </c>
      <c r="K181" s="2">
        <v>800000008</v>
      </c>
      <c r="L181" s="11">
        <v>15</v>
      </c>
    </row>
    <row r="182" spans="1:12" x14ac:dyDescent="0.25">
      <c r="A182" s="1">
        <v>201.98699951171875</v>
      </c>
      <c r="B182" s="1">
        <v>22.631399154663086</v>
      </c>
      <c r="C182" s="1">
        <v>6.4215002059936523</v>
      </c>
      <c r="D182" s="2" t="s">
        <v>3</v>
      </c>
      <c r="E182" s="2" t="s">
        <v>4</v>
      </c>
      <c r="F182" s="2" t="s">
        <v>5</v>
      </c>
      <c r="G182" s="2">
        <v>4</v>
      </c>
      <c r="H182" s="2">
        <v>1</v>
      </c>
      <c r="I182" s="2" t="s">
        <v>7</v>
      </c>
      <c r="J182" s="2">
        <v>100000003</v>
      </c>
      <c r="K182" s="2">
        <v>800000034</v>
      </c>
      <c r="L182" s="11">
        <v>15</v>
      </c>
    </row>
    <row r="183" spans="1:12" x14ac:dyDescent="0.25">
      <c r="A183" s="1">
        <v>245.23599243164063</v>
      </c>
      <c r="B183" s="1">
        <v>315.39801025390625</v>
      </c>
      <c r="C183" s="1">
        <v>2.126460075378418</v>
      </c>
      <c r="D183" s="2" t="s">
        <v>3</v>
      </c>
      <c r="E183" s="2" t="s">
        <v>4</v>
      </c>
      <c r="F183" s="2" t="s">
        <v>5</v>
      </c>
      <c r="G183" s="2">
        <v>4</v>
      </c>
      <c r="H183" s="2">
        <v>1</v>
      </c>
      <c r="I183" s="2" t="s">
        <v>53</v>
      </c>
      <c r="J183" s="2">
        <v>100000001</v>
      </c>
      <c r="K183" s="2">
        <v>800000005</v>
      </c>
      <c r="L183" s="11">
        <v>15</v>
      </c>
    </row>
    <row r="184" spans="1:12" x14ac:dyDescent="0.25">
      <c r="A184" s="1">
        <v>212.08000183105469</v>
      </c>
      <c r="B184" s="1">
        <v>22.28380012512207</v>
      </c>
      <c r="C184" s="1">
        <v>0.34999999403953552</v>
      </c>
      <c r="D184" s="2" t="s">
        <v>3</v>
      </c>
      <c r="E184" s="2" t="s">
        <v>4</v>
      </c>
      <c r="F184" s="2" t="s">
        <v>5</v>
      </c>
      <c r="G184" s="2">
        <v>4</v>
      </c>
      <c r="H184" s="2">
        <v>1</v>
      </c>
      <c r="I184" s="2" t="s">
        <v>53</v>
      </c>
      <c r="J184" s="2">
        <v>100000003</v>
      </c>
      <c r="K184" s="2">
        <v>800000027</v>
      </c>
      <c r="L184" s="11">
        <v>15</v>
      </c>
    </row>
    <row r="185" spans="1:12" x14ac:dyDescent="0.25">
      <c r="A185" s="1">
        <v>218.81900024414063</v>
      </c>
      <c r="B185" s="1">
        <v>-40.880001068115234</v>
      </c>
      <c r="C185" s="1">
        <v>3.8499999046325684</v>
      </c>
      <c r="D185" s="2" t="s">
        <v>3</v>
      </c>
      <c r="E185" s="2" t="s">
        <v>4</v>
      </c>
      <c r="F185" s="2" t="s">
        <v>5</v>
      </c>
      <c r="G185" s="2">
        <v>4</v>
      </c>
      <c r="H185" s="2">
        <v>1</v>
      </c>
      <c r="I185" s="2" t="s">
        <v>53</v>
      </c>
      <c r="J185" s="2">
        <v>100000009</v>
      </c>
      <c r="K185" s="2">
        <v>800000054</v>
      </c>
      <c r="L185" s="11">
        <v>15</v>
      </c>
    </row>
    <row r="186" spans="1:12" x14ac:dyDescent="0.25">
      <c r="A186" s="1">
        <v>209.12399291992188</v>
      </c>
      <c r="B186" s="1">
        <v>-43.977001190185547</v>
      </c>
      <c r="C186" s="1">
        <v>6.6500000953674316</v>
      </c>
      <c r="D186" s="2" t="s">
        <v>3</v>
      </c>
      <c r="E186" s="2" t="s">
        <v>4</v>
      </c>
      <c r="F186" s="2" t="s">
        <v>5</v>
      </c>
      <c r="G186" s="2">
        <v>4</v>
      </c>
      <c r="H186" s="2">
        <v>1</v>
      </c>
      <c r="I186" s="2" t="s">
        <v>53</v>
      </c>
      <c r="J186" s="2">
        <v>100000009</v>
      </c>
      <c r="K186" s="2">
        <v>800000056</v>
      </c>
      <c r="L186" s="11">
        <v>15</v>
      </c>
    </row>
    <row r="187" spans="1:12" x14ac:dyDescent="0.25">
      <c r="A187" s="1">
        <v>233.43800354003906</v>
      </c>
      <c r="B187" s="1">
        <v>-3.6240799427032471</v>
      </c>
      <c r="C187" s="1">
        <v>16.635099411010742</v>
      </c>
      <c r="D187" s="2" t="s">
        <v>3</v>
      </c>
      <c r="E187" s="2" t="s">
        <v>4</v>
      </c>
      <c r="F187" s="2" t="s">
        <v>5</v>
      </c>
      <c r="G187" s="2">
        <v>4</v>
      </c>
      <c r="H187" s="2">
        <v>1</v>
      </c>
      <c r="I187" s="2" t="s">
        <v>53</v>
      </c>
      <c r="J187" s="2">
        <v>100000009</v>
      </c>
      <c r="K187" s="2">
        <v>800000060</v>
      </c>
      <c r="L187" s="11">
        <v>15</v>
      </c>
    </row>
    <row r="188" spans="1:12" x14ac:dyDescent="0.25">
      <c r="A188" s="1">
        <v>217.68600463867188</v>
      </c>
      <c r="B188" s="1">
        <v>-1.4276100397109985</v>
      </c>
      <c r="C188" s="1">
        <v>6.0727500915527344</v>
      </c>
      <c r="D188" s="2" t="s">
        <v>3</v>
      </c>
      <c r="E188" s="2" t="s">
        <v>4</v>
      </c>
      <c r="F188" s="2" t="s">
        <v>5</v>
      </c>
      <c r="G188" s="2">
        <v>4</v>
      </c>
      <c r="H188" s="2">
        <v>1</v>
      </c>
      <c r="I188" s="2" t="s">
        <v>53</v>
      </c>
      <c r="J188" s="2">
        <v>100000009</v>
      </c>
      <c r="K188" s="2">
        <v>800000062</v>
      </c>
      <c r="L188" s="11">
        <v>15</v>
      </c>
    </row>
    <row r="189" spans="1:12" x14ac:dyDescent="0.25">
      <c r="A189" s="1">
        <v>252.04499816894531</v>
      </c>
      <c r="B189" s="1">
        <v>275.92001342773438</v>
      </c>
      <c r="C189" s="1">
        <v>0.76879900693893433</v>
      </c>
      <c r="D189" s="2" t="s">
        <v>3</v>
      </c>
      <c r="E189" s="2" t="s">
        <v>4</v>
      </c>
      <c r="F189" s="2" t="s">
        <v>5</v>
      </c>
      <c r="G189" s="2">
        <v>5</v>
      </c>
      <c r="H189" s="2">
        <v>1</v>
      </c>
      <c r="I189" s="2" t="s">
        <v>53</v>
      </c>
      <c r="J189" s="2">
        <v>100000001</v>
      </c>
      <c r="K189" s="2">
        <v>800000007</v>
      </c>
      <c r="L189" s="11">
        <v>15</v>
      </c>
    </row>
    <row r="190" spans="1:12" x14ac:dyDescent="0.25">
      <c r="A190" s="1">
        <v>217.77999877929688</v>
      </c>
      <c r="B190" s="1">
        <v>282.88400268554688</v>
      </c>
      <c r="C190" s="1">
        <v>0.6414790153503418</v>
      </c>
      <c r="D190" s="2" t="s">
        <v>3</v>
      </c>
      <c r="E190" s="2" t="s">
        <v>4</v>
      </c>
      <c r="F190" s="2" t="s">
        <v>5</v>
      </c>
      <c r="G190" s="2">
        <v>5</v>
      </c>
      <c r="H190" s="2">
        <v>1</v>
      </c>
      <c r="I190" s="2" t="s">
        <v>53</v>
      </c>
      <c r="J190" s="2">
        <v>100000001</v>
      </c>
      <c r="K190" s="2">
        <v>800000009</v>
      </c>
      <c r="L190" s="11">
        <v>15</v>
      </c>
    </row>
    <row r="191" spans="1:12" x14ac:dyDescent="0.25">
      <c r="A191" s="1">
        <v>191.09599304199219</v>
      </c>
      <c r="B191" s="1">
        <v>11.835100173950195</v>
      </c>
      <c r="C191" s="1">
        <v>12.949999809265137</v>
      </c>
      <c r="D191" s="2" t="s">
        <v>3</v>
      </c>
      <c r="E191" s="2" t="s">
        <v>4</v>
      </c>
      <c r="F191" s="2" t="s">
        <v>5</v>
      </c>
      <c r="G191" s="2">
        <v>5</v>
      </c>
      <c r="H191" s="2">
        <v>1</v>
      </c>
      <c r="I191" s="2" t="s">
        <v>53</v>
      </c>
      <c r="J191" s="2">
        <v>100000003</v>
      </c>
      <c r="K191" s="2">
        <v>800000025</v>
      </c>
      <c r="L191" s="11">
        <v>15</v>
      </c>
    </row>
    <row r="192" spans="1:12" x14ac:dyDescent="0.25">
      <c r="A192" s="1">
        <v>188.79100036621094</v>
      </c>
      <c r="B192" s="1">
        <v>21.555999755859375</v>
      </c>
      <c r="C192" s="1">
        <v>0.34999999403953552</v>
      </c>
      <c r="D192" s="2" t="s">
        <v>3</v>
      </c>
      <c r="E192" s="2" t="s">
        <v>4</v>
      </c>
      <c r="F192" s="2" t="s">
        <v>5</v>
      </c>
      <c r="G192" s="2">
        <v>5</v>
      </c>
      <c r="H192" s="2">
        <v>1</v>
      </c>
      <c r="I192" s="2" t="s">
        <v>53</v>
      </c>
      <c r="J192" s="2">
        <v>100000003</v>
      </c>
      <c r="K192" s="2">
        <v>800000035</v>
      </c>
      <c r="L192" s="11">
        <v>15</v>
      </c>
    </row>
    <row r="193" spans="1:12" x14ac:dyDescent="0.25">
      <c r="A193" s="1">
        <v>368.32901000976563</v>
      </c>
      <c r="B193" s="1">
        <v>-454.31600952148438</v>
      </c>
      <c r="C193" s="1">
        <v>14.356599807739258</v>
      </c>
      <c r="D193" s="2" t="s">
        <v>3</v>
      </c>
      <c r="E193" s="2" t="s">
        <v>4</v>
      </c>
      <c r="F193" s="2" t="s">
        <v>5</v>
      </c>
      <c r="G193" s="2">
        <v>0</v>
      </c>
      <c r="H193" s="2">
        <v>1</v>
      </c>
      <c r="I193" s="2" t="s">
        <v>62</v>
      </c>
      <c r="J193" s="2">
        <v>100000002</v>
      </c>
      <c r="K193" s="2">
        <v>800000016</v>
      </c>
      <c r="L193" s="11" t="s">
        <v>66</v>
      </c>
    </row>
    <row r="194" spans="1:12" x14ac:dyDescent="0.25">
      <c r="A194" s="1">
        <v>-199.80999755859375</v>
      </c>
      <c r="B194" s="1">
        <v>-220.23899841308594</v>
      </c>
      <c r="C194" s="1">
        <v>14.350000381469727</v>
      </c>
      <c r="D194" s="2" t="s">
        <v>3</v>
      </c>
      <c r="E194" s="2" t="s">
        <v>4</v>
      </c>
      <c r="F194" s="2" t="s">
        <v>5</v>
      </c>
      <c r="G194" s="2">
        <v>0</v>
      </c>
      <c r="H194" s="2">
        <v>1</v>
      </c>
      <c r="I194" s="2" t="s">
        <v>6</v>
      </c>
      <c r="J194" s="2">
        <v>100000000</v>
      </c>
      <c r="K194" s="2">
        <v>800000000</v>
      </c>
      <c r="L194" s="11" t="s">
        <v>66</v>
      </c>
    </row>
    <row r="195" spans="1:12" x14ac:dyDescent="0.25">
      <c r="A195" s="1">
        <v>-135.54100036621094</v>
      </c>
      <c r="B195" s="1">
        <v>-498.47698974609375</v>
      </c>
      <c r="C195" s="1">
        <v>15.75</v>
      </c>
      <c r="D195" s="2" t="s">
        <v>3</v>
      </c>
      <c r="E195" s="2" t="s">
        <v>4</v>
      </c>
      <c r="F195" s="2" t="s">
        <v>5</v>
      </c>
      <c r="G195" s="2">
        <v>0</v>
      </c>
      <c r="H195" s="2">
        <v>1</v>
      </c>
      <c r="I195" s="2" t="s">
        <v>6</v>
      </c>
      <c r="J195" s="2">
        <v>100000001</v>
      </c>
      <c r="K195" s="2">
        <v>800000006</v>
      </c>
      <c r="L195" s="11" t="s">
        <v>66</v>
      </c>
    </row>
    <row r="196" spans="1:12" x14ac:dyDescent="0.25">
      <c r="A196" s="1">
        <v>173.98699951171875</v>
      </c>
      <c r="B196" s="1">
        <v>-322.48800659179688</v>
      </c>
      <c r="C196" s="1">
        <v>14.350000381469727</v>
      </c>
      <c r="D196" s="2" t="s">
        <v>3</v>
      </c>
      <c r="E196" s="2" t="s">
        <v>4</v>
      </c>
      <c r="F196" s="2" t="s">
        <v>5</v>
      </c>
      <c r="G196" s="2">
        <v>0</v>
      </c>
      <c r="H196" s="2">
        <v>1</v>
      </c>
      <c r="I196" s="2" t="s">
        <v>6</v>
      </c>
      <c r="J196" s="2">
        <v>100000002</v>
      </c>
      <c r="K196" s="2">
        <v>800000015</v>
      </c>
      <c r="L196" s="11" t="s">
        <v>66</v>
      </c>
    </row>
    <row r="197" spans="1:12" x14ac:dyDescent="0.25">
      <c r="A197" s="1">
        <v>171.25900268554688</v>
      </c>
      <c r="B197" s="1">
        <v>-319.760009765625</v>
      </c>
      <c r="C197" s="1">
        <v>14.350000381469727</v>
      </c>
      <c r="D197" s="2" t="s">
        <v>3</v>
      </c>
      <c r="E197" s="2" t="s">
        <v>4</v>
      </c>
      <c r="F197" s="2" t="s">
        <v>5</v>
      </c>
      <c r="G197" s="2">
        <v>0</v>
      </c>
      <c r="H197" s="2">
        <v>1</v>
      </c>
      <c r="I197" s="2" t="s">
        <v>6</v>
      </c>
      <c r="J197" s="2">
        <v>100000003</v>
      </c>
      <c r="K197" s="2">
        <v>800000017</v>
      </c>
      <c r="L197" s="11" t="s">
        <v>66</v>
      </c>
    </row>
    <row r="198" spans="1:12" x14ac:dyDescent="0.25">
      <c r="A198" s="1">
        <v>178.48199462890625</v>
      </c>
      <c r="B198" s="1">
        <v>-779.4949951171875</v>
      </c>
      <c r="C198" s="1">
        <v>17.341699600219727</v>
      </c>
      <c r="D198" s="2" t="s">
        <v>3</v>
      </c>
      <c r="E198" s="2" t="s">
        <v>4</v>
      </c>
      <c r="F198" s="2" t="s">
        <v>5</v>
      </c>
      <c r="G198" s="2">
        <v>0</v>
      </c>
      <c r="H198" s="2">
        <v>1</v>
      </c>
      <c r="I198" s="2" t="s">
        <v>6</v>
      </c>
      <c r="J198" s="2">
        <v>100000004</v>
      </c>
      <c r="K198" s="2">
        <v>800000021</v>
      </c>
      <c r="L198" s="11" t="s">
        <v>66</v>
      </c>
    </row>
    <row r="199" spans="1:12" x14ac:dyDescent="0.25">
      <c r="A199" s="1">
        <v>247.59300231933594</v>
      </c>
      <c r="B199" s="1">
        <v>-669.2020263671875</v>
      </c>
      <c r="C199" s="1">
        <v>14.350000381469727</v>
      </c>
      <c r="D199" s="2" t="s">
        <v>3</v>
      </c>
      <c r="E199" s="2" t="s">
        <v>4</v>
      </c>
      <c r="F199" s="2" t="s">
        <v>5</v>
      </c>
      <c r="G199" s="2">
        <v>0</v>
      </c>
      <c r="H199" s="2">
        <v>1</v>
      </c>
      <c r="I199" s="2" t="s">
        <v>6</v>
      </c>
      <c r="J199" s="2">
        <v>100000005</v>
      </c>
      <c r="K199" s="2">
        <v>800000024</v>
      </c>
      <c r="L199" s="11" t="s">
        <v>66</v>
      </c>
    </row>
    <row r="200" spans="1:12" x14ac:dyDescent="0.25">
      <c r="A200" s="1">
        <v>310.23098754882813</v>
      </c>
      <c r="B200" s="1">
        <v>-662.64801025390625</v>
      </c>
      <c r="C200" s="1">
        <v>17.149999618530273</v>
      </c>
      <c r="D200" s="2" t="s">
        <v>3</v>
      </c>
      <c r="E200" s="2" t="s">
        <v>4</v>
      </c>
      <c r="F200" s="2" t="s">
        <v>5</v>
      </c>
      <c r="G200" s="2">
        <v>0</v>
      </c>
      <c r="H200" s="2">
        <v>1</v>
      </c>
      <c r="I200" s="2" t="s">
        <v>6</v>
      </c>
      <c r="J200" s="2">
        <v>100000006</v>
      </c>
      <c r="K200" s="2">
        <v>800000029</v>
      </c>
      <c r="L200" s="11" t="s">
        <v>66</v>
      </c>
    </row>
    <row r="201" spans="1:12" x14ac:dyDescent="0.25">
      <c r="A201" s="1">
        <v>-200.45399475097656</v>
      </c>
      <c r="B201" s="1">
        <v>-221.13900756835938</v>
      </c>
      <c r="C201" s="1">
        <v>14.849800109863281</v>
      </c>
      <c r="D201" s="2" t="s">
        <v>3</v>
      </c>
      <c r="E201" s="2" t="s">
        <v>4</v>
      </c>
      <c r="F201" s="2" t="s">
        <v>5</v>
      </c>
      <c r="G201" s="2">
        <v>0</v>
      </c>
      <c r="H201" s="2">
        <v>1</v>
      </c>
      <c r="I201" s="2" t="s">
        <v>7</v>
      </c>
      <c r="J201" s="2">
        <v>100000000</v>
      </c>
      <c r="K201" s="2">
        <v>800000002</v>
      </c>
      <c r="L201" s="11" t="s">
        <v>66</v>
      </c>
    </row>
    <row r="202" spans="1:12" x14ac:dyDescent="0.25">
      <c r="A202" s="1">
        <v>169.59300231933594</v>
      </c>
      <c r="B202" s="1">
        <v>-319.32501220703125</v>
      </c>
      <c r="C202" s="1">
        <v>15.330300331115723</v>
      </c>
      <c r="D202" s="2" t="s">
        <v>3</v>
      </c>
      <c r="E202" s="2" t="s">
        <v>4</v>
      </c>
      <c r="F202" s="2" t="s">
        <v>5</v>
      </c>
      <c r="G202" s="2">
        <v>0</v>
      </c>
      <c r="H202" s="2">
        <v>1</v>
      </c>
      <c r="I202" s="2" t="s">
        <v>7</v>
      </c>
      <c r="J202" s="2">
        <v>100000003</v>
      </c>
      <c r="K202" s="2">
        <v>800000019</v>
      </c>
      <c r="L202" s="11" t="s">
        <v>66</v>
      </c>
    </row>
    <row r="203" spans="1:12" x14ac:dyDescent="0.25">
      <c r="A203" s="1">
        <v>182.30099487304688</v>
      </c>
      <c r="B203" s="1">
        <v>-790.4229736328125</v>
      </c>
      <c r="C203" s="1">
        <v>15.716699600219727</v>
      </c>
      <c r="D203" s="2" t="s">
        <v>3</v>
      </c>
      <c r="E203" s="2" t="s">
        <v>4</v>
      </c>
      <c r="F203" s="2" t="s">
        <v>5</v>
      </c>
      <c r="G203" s="2">
        <v>0</v>
      </c>
      <c r="H203" s="2">
        <v>1</v>
      </c>
      <c r="I203" s="2" t="s">
        <v>7</v>
      </c>
      <c r="J203" s="2">
        <v>100000004</v>
      </c>
      <c r="K203" s="2">
        <v>800000033</v>
      </c>
      <c r="L203" s="11" t="s">
        <v>66</v>
      </c>
    </row>
    <row r="204" spans="1:12" x14ac:dyDescent="0.25">
      <c r="A204" s="1">
        <v>270.16598510742188</v>
      </c>
      <c r="B204" s="1">
        <v>-682.74798583984375</v>
      </c>
      <c r="C204" s="1">
        <v>18.137599945068359</v>
      </c>
      <c r="D204" s="2" t="s">
        <v>3</v>
      </c>
      <c r="E204" s="2" t="s">
        <v>4</v>
      </c>
      <c r="F204" s="2" t="s">
        <v>5</v>
      </c>
      <c r="G204" s="2">
        <v>0</v>
      </c>
      <c r="H204" s="2">
        <v>1</v>
      </c>
      <c r="I204" s="2" t="s">
        <v>7</v>
      </c>
      <c r="J204" s="2">
        <v>100000005</v>
      </c>
      <c r="K204" s="2">
        <v>800000038</v>
      </c>
      <c r="L204" s="11" t="s">
        <v>66</v>
      </c>
    </row>
    <row r="205" spans="1:12" x14ac:dyDescent="0.25">
      <c r="A205" s="1">
        <v>-140.58700561523438</v>
      </c>
      <c r="B205" s="1">
        <v>-494.85000610351563</v>
      </c>
      <c r="C205" s="1">
        <v>16.445199966430664</v>
      </c>
      <c r="D205" s="2" t="s">
        <v>3</v>
      </c>
      <c r="E205" s="2" t="s">
        <v>4</v>
      </c>
      <c r="F205" s="2" t="s">
        <v>5</v>
      </c>
      <c r="G205" s="2">
        <v>0</v>
      </c>
      <c r="H205" s="2">
        <v>1</v>
      </c>
      <c r="I205" s="2" t="s">
        <v>7</v>
      </c>
      <c r="J205" s="2">
        <v>100000001</v>
      </c>
      <c r="K205" s="2">
        <v>800000040</v>
      </c>
      <c r="L205" s="11" t="s">
        <v>66</v>
      </c>
    </row>
    <row r="206" spans="1:12" x14ac:dyDescent="0.25">
      <c r="A206" s="1">
        <v>-90.271202087402344</v>
      </c>
      <c r="B206" s="1">
        <v>-581.03302001953125</v>
      </c>
      <c r="C206" s="1">
        <v>15.75</v>
      </c>
      <c r="D206" s="2" t="s">
        <v>3</v>
      </c>
      <c r="E206" s="2" t="s">
        <v>4</v>
      </c>
      <c r="F206" s="2" t="s">
        <v>5</v>
      </c>
      <c r="G206" s="2">
        <v>0</v>
      </c>
      <c r="H206" s="2">
        <v>1</v>
      </c>
      <c r="I206" s="2" t="s">
        <v>53</v>
      </c>
      <c r="J206" s="2">
        <v>100000001</v>
      </c>
      <c r="K206" s="2">
        <v>800000010</v>
      </c>
      <c r="L206" s="11" t="s">
        <v>66</v>
      </c>
    </row>
    <row r="207" spans="1:12" x14ac:dyDescent="0.25">
      <c r="A207" s="1">
        <v>-109.69899749755859</v>
      </c>
      <c r="B207" s="1">
        <v>-625.91998291015625</v>
      </c>
      <c r="C207" s="1">
        <v>15.571000099182129</v>
      </c>
      <c r="D207" s="2" t="s">
        <v>3</v>
      </c>
      <c r="E207" s="2" t="s">
        <v>4</v>
      </c>
      <c r="F207" s="2" t="s">
        <v>5</v>
      </c>
      <c r="G207" s="2">
        <v>0</v>
      </c>
      <c r="H207" s="2">
        <v>1</v>
      </c>
      <c r="I207" s="2" t="s">
        <v>53</v>
      </c>
      <c r="J207" s="2">
        <v>100000004</v>
      </c>
      <c r="K207" s="2">
        <v>800000023</v>
      </c>
      <c r="L207" s="11" t="s">
        <v>66</v>
      </c>
    </row>
    <row r="208" spans="1:12" x14ac:dyDescent="0.25">
      <c r="A208" s="1">
        <v>217.24299621582031</v>
      </c>
      <c r="B208" s="1">
        <v>-598.7020263671875</v>
      </c>
      <c r="C208" s="1">
        <v>17.149999618530273</v>
      </c>
      <c r="D208" s="2" t="s">
        <v>3</v>
      </c>
      <c r="E208" s="2" t="s">
        <v>4</v>
      </c>
      <c r="F208" s="2" t="s">
        <v>5</v>
      </c>
      <c r="G208" s="2">
        <v>0</v>
      </c>
      <c r="H208" s="2">
        <v>1</v>
      </c>
      <c r="I208" s="2" t="s">
        <v>53</v>
      </c>
      <c r="J208" s="2">
        <v>100000005</v>
      </c>
      <c r="K208" s="2">
        <v>800000025</v>
      </c>
      <c r="L208" s="11" t="s">
        <v>66</v>
      </c>
    </row>
    <row r="209" spans="1:12" x14ac:dyDescent="0.25">
      <c r="A209" s="1">
        <v>373.87899780273438</v>
      </c>
      <c r="B209" s="1">
        <v>-788.7960205078125</v>
      </c>
      <c r="C209" s="1">
        <v>15.75</v>
      </c>
      <c r="D209" s="2" t="s">
        <v>3</v>
      </c>
      <c r="E209" s="2" t="s">
        <v>4</v>
      </c>
      <c r="F209" s="2" t="s">
        <v>5</v>
      </c>
      <c r="G209" s="2">
        <v>0</v>
      </c>
      <c r="H209" s="2">
        <v>1</v>
      </c>
      <c r="I209" s="2" t="s">
        <v>53</v>
      </c>
      <c r="J209" s="2">
        <v>100000006</v>
      </c>
      <c r="K209" s="2">
        <v>800000030</v>
      </c>
      <c r="L209" s="11" t="s">
        <v>66</v>
      </c>
    </row>
    <row r="210" spans="1:12" x14ac:dyDescent="0.25">
      <c r="A210" s="1">
        <v>314.79400634765625</v>
      </c>
      <c r="B210" s="1">
        <v>-606.1669921875</v>
      </c>
      <c r="C210" s="1">
        <v>14.350000381469727</v>
      </c>
      <c r="D210" s="2" t="s">
        <v>3</v>
      </c>
      <c r="E210" s="2" t="s">
        <v>4</v>
      </c>
      <c r="F210" s="2" t="s">
        <v>5</v>
      </c>
      <c r="G210" s="2">
        <v>0</v>
      </c>
      <c r="H210" s="2">
        <v>1</v>
      </c>
      <c r="I210" s="2" t="s">
        <v>53</v>
      </c>
      <c r="J210" s="2">
        <v>100000006</v>
      </c>
      <c r="K210" s="2">
        <v>800000031</v>
      </c>
      <c r="L210" s="11" t="s">
        <v>66</v>
      </c>
    </row>
    <row r="211" spans="1:12" x14ac:dyDescent="0.25">
      <c r="A211" s="1">
        <v>367.71798706054688</v>
      </c>
      <c r="B211" s="1">
        <v>-470.04400634765625</v>
      </c>
      <c r="C211" s="1">
        <v>14.350000381469727</v>
      </c>
      <c r="D211" s="2" t="s">
        <v>3</v>
      </c>
      <c r="E211" s="2" t="s">
        <v>4</v>
      </c>
      <c r="F211" s="2" t="s">
        <v>5</v>
      </c>
      <c r="G211" s="2">
        <v>0</v>
      </c>
      <c r="H211" s="2">
        <v>1</v>
      </c>
      <c r="I211" s="2" t="s">
        <v>53</v>
      </c>
      <c r="J211" s="2">
        <v>100000002</v>
      </c>
      <c r="K211" s="2">
        <v>800000037</v>
      </c>
      <c r="L211" s="11" t="s">
        <v>66</v>
      </c>
    </row>
    <row r="212" spans="1:12" x14ac:dyDescent="0.25">
      <c r="A212" s="1">
        <v>-38.944900512695313</v>
      </c>
      <c r="B212" s="1">
        <v>-149.60200500488281</v>
      </c>
      <c r="C212" s="1">
        <v>14.988800048828125</v>
      </c>
      <c r="D212" s="2" t="s">
        <v>3</v>
      </c>
      <c r="E212" s="2" t="s">
        <v>4</v>
      </c>
      <c r="F212" s="2" t="s">
        <v>5</v>
      </c>
      <c r="G212" s="2">
        <v>1</v>
      </c>
      <c r="H212" s="2">
        <v>1</v>
      </c>
      <c r="I212" s="2" t="s">
        <v>62</v>
      </c>
      <c r="J212" s="2">
        <v>100000000</v>
      </c>
      <c r="K212" s="2">
        <v>800000004</v>
      </c>
      <c r="L212" s="11" t="s">
        <v>66</v>
      </c>
    </row>
    <row r="213" spans="1:12" x14ac:dyDescent="0.25">
      <c r="A213" s="1">
        <v>274.73098754882813</v>
      </c>
      <c r="B213" s="1">
        <v>-703.55499267578125</v>
      </c>
      <c r="C213" s="1">
        <v>14.850899696350098</v>
      </c>
      <c r="D213" s="2" t="s">
        <v>3</v>
      </c>
      <c r="E213" s="2" t="s">
        <v>4</v>
      </c>
      <c r="F213" s="2" t="s">
        <v>5</v>
      </c>
      <c r="G213" s="2">
        <v>1</v>
      </c>
      <c r="H213" s="2">
        <v>1</v>
      </c>
      <c r="I213" s="2" t="s">
        <v>62</v>
      </c>
      <c r="J213" s="2">
        <v>100000005</v>
      </c>
      <c r="K213" s="2">
        <v>800000026</v>
      </c>
      <c r="L213" s="11" t="s">
        <v>66</v>
      </c>
    </row>
    <row r="214" spans="1:12" x14ac:dyDescent="0.25">
      <c r="A214" s="1">
        <v>-151.02900695800781</v>
      </c>
      <c r="B214" s="1">
        <v>-480.010009765625</v>
      </c>
      <c r="C214" s="1">
        <v>17.236600875854492</v>
      </c>
      <c r="D214" s="2" t="s">
        <v>3</v>
      </c>
      <c r="E214" s="2" t="s">
        <v>4</v>
      </c>
      <c r="F214" s="2" t="s">
        <v>5</v>
      </c>
      <c r="G214" s="2">
        <v>1</v>
      </c>
      <c r="H214" s="2">
        <v>1</v>
      </c>
      <c r="I214" s="2" t="s">
        <v>7</v>
      </c>
      <c r="J214" s="2">
        <v>100000001</v>
      </c>
      <c r="K214" s="2">
        <v>800000008</v>
      </c>
      <c r="L214" s="11" t="s">
        <v>66</v>
      </c>
    </row>
    <row r="215" spans="1:12" x14ac:dyDescent="0.25">
      <c r="A215" s="1">
        <v>179.85499572753906</v>
      </c>
      <c r="B215" s="1">
        <v>-301.322998046875</v>
      </c>
      <c r="C215" s="1">
        <v>15.860799789428711</v>
      </c>
      <c r="D215" s="2" t="s">
        <v>3</v>
      </c>
      <c r="E215" s="2" t="s">
        <v>4</v>
      </c>
      <c r="F215" s="2" t="s">
        <v>5</v>
      </c>
      <c r="G215" s="2">
        <v>1</v>
      </c>
      <c r="H215" s="2">
        <v>1</v>
      </c>
      <c r="I215" s="2" t="s">
        <v>7</v>
      </c>
      <c r="J215" s="2">
        <v>100000003</v>
      </c>
      <c r="K215" s="2">
        <v>800000035</v>
      </c>
      <c r="L215" s="11" t="s">
        <v>66</v>
      </c>
    </row>
    <row r="216" spans="1:12" x14ac:dyDescent="0.25">
      <c r="A216" s="1">
        <v>-285.5150146484375</v>
      </c>
      <c r="B216" s="1">
        <v>-197.61500549316406</v>
      </c>
      <c r="C216" s="1">
        <v>15.050000190734863</v>
      </c>
      <c r="D216" s="2" t="s">
        <v>3</v>
      </c>
      <c r="E216" s="2" t="s">
        <v>4</v>
      </c>
      <c r="F216" s="2" t="s">
        <v>5</v>
      </c>
      <c r="G216" s="2">
        <v>1</v>
      </c>
      <c r="H216" s="2">
        <v>1</v>
      </c>
      <c r="I216" s="2" t="s">
        <v>53</v>
      </c>
      <c r="J216" s="2">
        <v>100000000</v>
      </c>
      <c r="K216" s="2">
        <v>800000001</v>
      </c>
      <c r="L216" s="11" t="s">
        <v>66</v>
      </c>
    </row>
    <row r="217" spans="1:12" x14ac:dyDescent="0.25">
      <c r="A217" s="1">
        <v>-4.1385197639465332</v>
      </c>
      <c r="B217" s="1">
        <v>-90.13079833984375</v>
      </c>
      <c r="C217" s="1">
        <v>15.050000190734863</v>
      </c>
      <c r="D217" s="2" t="s">
        <v>3</v>
      </c>
      <c r="E217" s="2" t="s">
        <v>4</v>
      </c>
      <c r="F217" s="2" t="s">
        <v>5</v>
      </c>
      <c r="G217" s="2">
        <v>1</v>
      </c>
      <c r="H217" s="2">
        <v>1</v>
      </c>
      <c r="I217" s="2" t="s">
        <v>53</v>
      </c>
      <c r="J217" s="2">
        <v>100000000</v>
      </c>
      <c r="K217" s="2">
        <v>800000003</v>
      </c>
      <c r="L217" s="11" t="s">
        <v>66</v>
      </c>
    </row>
    <row r="218" spans="1:12" x14ac:dyDescent="0.25">
      <c r="A218" s="1">
        <v>140.47300720214844</v>
      </c>
      <c r="B218" s="1">
        <v>-339.63400268554688</v>
      </c>
      <c r="C218" s="1">
        <v>15.75</v>
      </c>
      <c r="D218" s="2" t="s">
        <v>3</v>
      </c>
      <c r="E218" s="2" t="s">
        <v>4</v>
      </c>
      <c r="F218" s="2" t="s">
        <v>5</v>
      </c>
      <c r="G218" s="2">
        <v>1</v>
      </c>
      <c r="H218" s="2">
        <v>1</v>
      </c>
      <c r="I218" s="2" t="s">
        <v>53</v>
      </c>
      <c r="J218" s="2">
        <v>100000003</v>
      </c>
      <c r="K218" s="2">
        <v>800000020</v>
      </c>
      <c r="L218" s="11" t="s">
        <v>66</v>
      </c>
    </row>
    <row r="219" spans="1:12" x14ac:dyDescent="0.25">
      <c r="A219" s="1">
        <v>107.5</v>
      </c>
      <c r="B219" s="1">
        <v>-847.26300048828125</v>
      </c>
      <c r="C219" s="1">
        <v>14.735400199890137</v>
      </c>
      <c r="D219" s="2" t="s">
        <v>3</v>
      </c>
      <c r="E219" s="2" t="s">
        <v>4</v>
      </c>
      <c r="F219" s="2" t="s">
        <v>5</v>
      </c>
      <c r="G219" s="2">
        <v>1</v>
      </c>
      <c r="H219" s="2">
        <v>1</v>
      </c>
      <c r="I219" s="2" t="s">
        <v>53</v>
      </c>
      <c r="J219" s="2">
        <v>100000004</v>
      </c>
      <c r="K219" s="2">
        <v>800000022</v>
      </c>
      <c r="L219" s="11" t="s">
        <v>66</v>
      </c>
    </row>
    <row r="220" spans="1:12" x14ac:dyDescent="0.25">
      <c r="A220" s="1">
        <v>450.42999267578125</v>
      </c>
      <c r="B220" s="1">
        <v>-960.00897216796875</v>
      </c>
      <c r="C220" s="1">
        <v>13.649999618530273</v>
      </c>
      <c r="D220" s="2" t="s">
        <v>3</v>
      </c>
      <c r="E220" s="2" t="s">
        <v>4</v>
      </c>
      <c r="F220" s="2" t="s">
        <v>5</v>
      </c>
      <c r="G220" s="2">
        <v>1</v>
      </c>
      <c r="H220" s="2">
        <v>1</v>
      </c>
      <c r="I220" s="2" t="s">
        <v>53</v>
      </c>
      <c r="J220" s="2">
        <v>100000005</v>
      </c>
      <c r="K220" s="2">
        <v>800000032</v>
      </c>
      <c r="L220" s="11" t="s">
        <v>66</v>
      </c>
    </row>
    <row r="221" spans="1:12" x14ac:dyDescent="0.25">
      <c r="A221" s="1">
        <v>267.54501342773438</v>
      </c>
      <c r="B221" s="1">
        <v>-685.6810302734375</v>
      </c>
      <c r="C221" s="1">
        <v>14.350000381469727</v>
      </c>
      <c r="D221" s="2" t="s">
        <v>3</v>
      </c>
      <c r="E221" s="2" t="s">
        <v>4</v>
      </c>
      <c r="F221" s="2" t="s">
        <v>5</v>
      </c>
      <c r="G221" s="2">
        <v>1</v>
      </c>
      <c r="H221" s="2">
        <v>1</v>
      </c>
      <c r="I221" s="2" t="s">
        <v>53</v>
      </c>
      <c r="J221" s="2">
        <v>100000004</v>
      </c>
      <c r="K221" s="2">
        <v>800000034</v>
      </c>
      <c r="L221" s="11" t="s">
        <v>66</v>
      </c>
    </row>
    <row r="222" spans="1:12" x14ac:dyDescent="0.25">
      <c r="A222" s="1">
        <v>320.35400390625</v>
      </c>
      <c r="B222" s="1">
        <v>-716.21197509765625</v>
      </c>
      <c r="C222" s="1">
        <v>19.950000762939453</v>
      </c>
      <c r="D222" s="2" t="s">
        <v>3</v>
      </c>
      <c r="E222" s="2" t="s">
        <v>4</v>
      </c>
      <c r="F222" s="2" t="s">
        <v>5</v>
      </c>
      <c r="G222" s="2">
        <v>1</v>
      </c>
      <c r="H222" s="2">
        <v>1</v>
      </c>
      <c r="I222" s="2" t="s">
        <v>53</v>
      </c>
      <c r="J222" s="2">
        <v>100000005</v>
      </c>
      <c r="K222" s="2">
        <v>800000039</v>
      </c>
      <c r="L222" s="11" t="s">
        <v>66</v>
      </c>
    </row>
    <row r="223" spans="1:12" x14ac:dyDescent="0.25">
      <c r="A223" s="1">
        <v>-143.41200256347656</v>
      </c>
      <c r="B223" s="1">
        <v>-556.84600830078125</v>
      </c>
      <c r="C223" s="1">
        <v>15.75</v>
      </c>
      <c r="D223" s="2" t="s">
        <v>3</v>
      </c>
      <c r="E223" s="2" t="s">
        <v>4</v>
      </c>
      <c r="F223" s="2" t="s">
        <v>5</v>
      </c>
      <c r="G223" s="2">
        <v>1</v>
      </c>
      <c r="H223" s="2">
        <v>1</v>
      </c>
      <c r="I223" s="2" t="s">
        <v>53</v>
      </c>
      <c r="J223" s="2">
        <v>100000001</v>
      </c>
      <c r="K223" s="2">
        <v>800000041</v>
      </c>
      <c r="L223" s="11" t="s">
        <v>66</v>
      </c>
    </row>
    <row r="224" spans="1:12" x14ac:dyDescent="0.25">
      <c r="A224" s="1">
        <v>-166.48599243164063</v>
      </c>
      <c r="B224" s="1">
        <v>-461.49600219726563</v>
      </c>
      <c r="C224" s="1">
        <v>18.870599746704102</v>
      </c>
      <c r="D224" s="2" t="s">
        <v>3</v>
      </c>
      <c r="E224" s="2" t="s">
        <v>4</v>
      </c>
      <c r="F224" s="2" t="s">
        <v>5</v>
      </c>
      <c r="G224" s="2">
        <v>2</v>
      </c>
      <c r="H224" s="2">
        <v>1</v>
      </c>
      <c r="I224" s="2" t="s">
        <v>7</v>
      </c>
      <c r="J224" s="2">
        <v>100000001</v>
      </c>
      <c r="K224" s="2">
        <v>800000011</v>
      </c>
      <c r="L224" s="11" t="s">
        <v>66</v>
      </c>
    </row>
    <row r="225" spans="1:12" x14ac:dyDescent="0.25">
      <c r="A225" s="1">
        <v>-172.10899353027344</v>
      </c>
      <c r="B225" s="1">
        <v>-492.79400634765625</v>
      </c>
      <c r="C225" s="1">
        <v>18.549999237060547</v>
      </c>
      <c r="D225" s="2" t="s">
        <v>3</v>
      </c>
      <c r="E225" s="2" t="s">
        <v>4</v>
      </c>
      <c r="F225" s="2" t="s">
        <v>5</v>
      </c>
      <c r="G225" s="2">
        <v>2</v>
      </c>
      <c r="H225" s="2">
        <v>1</v>
      </c>
      <c r="I225" s="2" t="s">
        <v>53</v>
      </c>
      <c r="J225" s="2">
        <v>100000001</v>
      </c>
      <c r="K225" s="2">
        <v>800000009</v>
      </c>
      <c r="L225" s="11" t="s">
        <v>66</v>
      </c>
    </row>
    <row r="226" spans="1:12" x14ac:dyDescent="0.25">
      <c r="A226" s="1">
        <v>182.16999816894531</v>
      </c>
      <c r="B226" s="1">
        <v>-295.989013671875</v>
      </c>
      <c r="C226" s="1">
        <v>15.050000190734863</v>
      </c>
      <c r="D226" s="2" t="s">
        <v>3</v>
      </c>
      <c r="E226" s="2" t="s">
        <v>4</v>
      </c>
      <c r="F226" s="2" t="s">
        <v>5</v>
      </c>
      <c r="G226" s="2">
        <v>2</v>
      </c>
      <c r="H226" s="2">
        <v>1</v>
      </c>
      <c r="I226" s="2" t="s">
        <v>53</v>
      </c>
      <c r="J226" s="2">
        <v>100000003</v>
      </c>
      <c r="K226" s="2">
        <v>800000018</v>
      </c>
      <c r="L226" s="11" t="s">
        <v>66</v>
      </c>
    </row>
    <row r="227" spans="1:12" x14ac:dyDescent="0.25">
      <c r="A227" s="1">
        <v>153.28300476074219</v>
      </c>
      <c r="B227" s="1">
        <v>-486.16799926757813</v>
      </c>
      <c r="C227" s="1">
        <v>14.350000381469727</v>
      </c>
      <c r="D227" s="2" t="s">
        <v>3</v>
      </c>
      <c r="E227" s="2" t="s">
        <v>4</v>
      </c>
      <c r="F227" s="2" t="s">
        <v>5</v>
      </c>
      <c r="G227" s="2">
        <v>2</v>
      </c>
      <c r="H227" s="2">
        <v>1</v>
      </c>
      <c r="I227" s="2" t="s">
        <v>53</v>
      </c>
      <c r="J227" s="2">
        <v>100000003</v>
      </c>
      <c r="K227" s="2">
        <v>800000036</v>
      </c>
      <c r="L227" s="11" t="s">
        <v>66</v>
      </c>
    </row>
    <row r="228" spans="1:12" x14ac:dyDescent="0.25">
      <c r="A228" s="1">
        <v>-155.27999877929688</v>
      </c>
      <c r="B228" s="1">
        <v>-449.4949951171875</v>
      </c>
      <c r="C228" s="1">
        <v>19.947700500488281</v>
      </c>
      <c r="D228" s="2" t="s">
        <v>3</v>
      </c>
      <c r="E228" s="2" t="s">
        <v>4</v>
      </c>
      <c r="F228" s="2" t="s">
        <v>5</v>
      </c>
      <c r="G228" s="2">
        <v>3</v>
      </c>
      <c r="H228" s="2">
        <v>1</v>
      </c>
      <c r="I228" s="2" t="s">
        <v>7</v>
      </c>
      <c r="J228" s="2">
        <v>100000001</v>
      </c>
      <c r="K228" s="2">
        <v>800000013</v>
      </c>
      <c r="L228" s="11" t="s">
        <v>66</v>
      </c>
    </row>
    <row r="229" spans="1:12" x14ac:dyDescent="0.25">
      <c r="A229" s="1">
        <v>-176.22900390625</v>
      </c>
      <c r="B229" s="1">
        <v>-447.39599609375</v>
      </c>
      <c r="C229" s="1">
        <v>15.75</v>
      </c>
      <c r="D229" s="2" t="s">
        <v>3</v>
      </c>
      <c r="E229" s="2" t="s">
        <v>4</v>
      </c>
      <c r="F229" s="2" t="s">
        <v>5</v>
      </c>
      <c r="G229" s="2">
        <v>3</v>
      </c>
      <c r="H229" s="2">
        <v>1</v>
      </c>
      <c r="I229" s="2" t="s">
        <v>53</v>
      </c>
      <c r="J229" s="2">
        <v>100000001</v>
      </c>
      <c r="K229" s="2">
        <v>800000007</v>
      </c>
      <c r="L229" s="11" t="s">
        <v>66</v>
      </c>
    </row>
    <row r="230" spans="1:12" x14ac:dyDescent="0.25">
      <c r="A230" s="1">
        <v>-155.6929931640625</v>
      </c>
      <c r="B230" s="1">
        <v>-440.95401000976563</v>
      </c>
      <c r="C230" s="1">
        <v>19.25</v>
      </c>
      <c r="D230" s="2" t="s">
        <v>3</v>
      </c>
      <c r="E230" s="2" t="s">
        <v>4</v>
      </c>
      <c r="F230" s="2" t="s">
        <v>5</v>
      </c>
      <c r="G230" s="2">
        <v>4</v>
      </c>
      <c r="H230" s="2">
        <v>1</v>
      </c>
      <c r="I230" s="2" t="s">
        <v>53</v>
      </c>
      <c r="J230" s="2">
        <v>100000001</v>
      </c>
      <c r="K230" s="2">
        <v>800000012</v>
      </c>
      <c r="L230" s="11" t="s">
        <v>66</v>
      </c>
    </row>
    <row r="231" spans="1:12" x14ac:dyDescent="0.25">
      <c r="A231" s="1">
        <v>-75.805900573730469</v>
      </c>
      <c r="B231" s="1">
        <v>-321.70901489257813</v>
      </c>
      <c r="C231" s="1">
        <v>15.75</v>
      </c>
      <c r="D231" s="2" t="s">
        <v>3</v>
      </c>
      <c r="E231" s="2" t="s">
        <v>4</v>
      </c>
      <c r="F231" s="2" t="s">
        <v>5</v>
      </c>
      <c r="G231" s="2">
        <v>4</v>
      </c>
      <c r="H231" s="2">
        <v>1</v>
      </c>
      <c r="I231" s="2" t="s">
        <v>53</v>
      </c>
      <c r="J231" s="2">
        <v>100000001</v>
      </c>
      <c r="K231" s="2">
        <v>800000014</v>
      </c>
      <c r="L231" s="11" t="s">
        <v>64</v>
      </c>
    </row>
    <row r="232" spans="1:12" x14ac:dyDescent="0.25">
      <c r="A232" s="1">
        <v>181.35699462890625</v>
      </c>
      <c r="B232" s="1">
        <v>-380.5889892578125</v>
      </c>
      <c r="C232" s="1">
        <v>13.125</v>
      </c>
      <c r="D232" s="2" t="s">
        <v>3</v>
      </c>
      <c r="E232" s="2" t="s">
        <v>4</v>
      </c>
      <c r="F232" s="2" t="s">
        <v>5</v>
      </c>
      <c r="G232" s="2">
        <v>0</v>
      </c>
      <c r="H232" s="2">
        <v>1</v>
      </c>
      <c r="I232" s="2" t="s">
        <v>62</v>
      </c>
      <c r="J232" s="2">
        <v>100000004</v>
      </c>
      <c r="K232" s="2">
        <v>800000102</v>
      </c>
      <c r="L232" s="11" t="s">
        <v>64</v>
      </c>
    </row>
    <row r="233" spans="1:12" x14ac:dyDescent="0.25">
      <c r="A233" s="1">
        <v>-101.72200012207031</v>
      </c>
      <c r="B233" s="1">
        <v>-484.3070068359375</v>
      </c>
      <c r="C233" s="1">
        <v>18.549999237060547</v>
      </c>
      <c r="D233" s="2" t="s">
        <v>3</v>
      </c>
      <c r="E233" s="2" t="s">
        <v>4</v>
      </c>
      <c r="F233" s="2" t="s">
        <v>5</v>
      </c>
      <c r="G233" s="2">
        <v>0</v>
      </c>
      <c r="H233" s="2">
        <v>1</v>
      </c>
      <c r="I233" s="2" t="s">
        <v>6</v>
      </c>
      <c r="J233" s="2">
        <v>100000000</v>
      </c>
      <c r="K233" s="2">
        <v>800000000</v>
      </c>
      <c r="L233" s="11" t="s">
        <v>64</v>
      </c>
    </row>
    <row r="234" spans="1:12" x14ac:dyDescent="0.25">
      <c r="A234" s="1">
        <v>200.01300048828125</v>
      </c>
      <c r="B234" s="1">
        <v>-547.46002197265625</v>
      </c>
      <c r="C234" s="1">
        <v>15.75</v>
      </c>
      <c r="D234" s="2" t="s">
        <v>3</v>
      </c>
      <c r="E234" s="2" t="s">
        <v>4</v>
      </c>
      <c r="F234" s="2" t="s">
        <v>5</v>
      </c>
      <c r="G234" s="2">
        <v>0</v>
      </c>
      <c r="H234" s="2">
        <v>1</v>
      </c>
      <c r="I234" s="2" t="s">
        <v>6</v>
      </c>
      <c r="J234" s="2">
        <v>100000001</v>
      </c>
      <c r="K234" s="2">
        <v>800000008</v>
      </c>
      <c r="L234" s="11" t="s">
        <v>64</v>
      </c>
    </row>
    <row r="235" spans="1:12" x14ac:dyDescent="0.25">
      <c r="A235" s="1">
        <v>21.360500335693359</v>
      </c>
      <c r="B235" s="1">
        <v>-430.02200317382813</v>
      </c>
      <c r="C235" s="1">
        <v>13.649999618530273</v>
      </c>
      <c r="D235" s="2" t="s">
        <v>3</v>
      </c>
      <c r="E235" s="2" t="s">
        <v>4</v>
      </c>
      <c r="F235" s="2" t="s">
        <v>5</v>
      </c>
      <c r="G235" s="2">
        <v>0</v>
      </c>
      <c r="H235" s="2">
        <v>1</v>
      </c>
      <c r="I235" s="2" t="s">
        <v>6</v>
      </c>
      <c r="J235" s="2">
        <v>100000002</v>
      </c>
      <c r="K235" s="2">
        <v>800000014</v>
      </c>
      <c r="L235" s="11" t="s">
        <v>64</v>
      </c>
    </row>
    <row r="236" spans="1:12" x14ac:dyDescent="0.25">
      <c r="A236" s="1">
        <v>21.217100143432617</v>
      </c>
      <c r="B236" s="1">
        <v>-425.60501098632813</v>
      </c>
      <c r="C236" s="1">
        <v>15.050000190734863</v>
      </c>
      <c r="D236" s="2" t="s">
        <v>3</v>
      </c>
      <c r="E236" s="2" t="s">
        <v>4</v>
      </c>
      <c r="F236" s="2" t="s">
        <v>5</v>
      </c>
      <c r="G236" s="2">
        <v>0</v>
      </c>
      <c r="H236" s="2">
        <v>1</v>
      </c>
      <c r="I236" s="2" t="s">
        <v>6</v>
      </c>
      <c r="J236" s="2">
        <v>100000003</v>
      </c>
      <c r="K236" s="2">
        <v>800000018</v>
      </c>
      <c r="L236" s="11" t="s">
        <v>64</v>
      </c>
    </row>
    <row r="237" spans="1:12" x14ac:dyDescent="0.25">
      <c r="A237" s="1">
        <v>40.769798278808594</v>
      </c>
      <c r="B237" s="1">
        <v>-346.34698486328125</v>
      </c>
      <c r="C237" s="1">
        <v>13.790900230407715</v>
      </c>
      <c r="D237" s="2" t="s">
        <v>3</v>
      </c>
      <c r="E237" s="2" t="s">
        <v>4</v>
      </c>
      <c r="F237" s="2" t="s">
        <v>5</v>
      </c>
      <c r="G237" s="2">
        <v>0</v>
      </c>
      <c r="H237" s="2">
        <v>1</v>
      </c>
      <c r="I237" s="2" t="s">
        <v>6</v>
      </c>
      <c r="J237" s="2">
        <v>100000004</v>
      </c>
      <c r="K237" s="2">
        <v>800000027</v>
      </c>
      <c r="L237" s="11" t="s">
        <v>64</v>
      </c>
    </row>
    <row r="238" spans="1:12" x14ac:dyDescent="0.25">
      <c r="A238" s="1">
        <v>-300.75201416015625</v>
      </c>
      <c r="B238" s="1">
        <v>-519.06201171875</v>
      </c>
      <c r="C238" s="1">
        <v>14.203399658203125</v>
      </c>
      <c r="D238" s="2" t="s">
        <v>3</v>
      </c>
      <c r="E238" s="2" t="s">
        <v>4</v>
      </c>
      <c r="F238" s="2" t="s">
        <v>5</v>
      </c>
      <c r="G238" s="2">
        <v>0</v>
      </c>
      <c r="H238" s="2">
        <v>1</v>
      </c>
      <c r="I238" s="2" t="s">
        <v>6</v>
      </c>
      <c r="J238" s="2">
        <v>100000005</v>
      </c>
      <c r="K238" s="2">
        <v>800000033</v>
      </c>
      <c r="L238" s="11" t="s">
        <v>64</v>
      </c>
    </row>
    <row r="239" spans="1:12" x14ac:dyDescent="0.25">
      <c r="A239" s="1">
        <v>445.36801147460938</v>
      </c>
      <c r="B239" s="1">
        <v>-450.92999267578125</v>
      </c>
      <c r="C239" s="1">
        <v>12.890700340270996</v>
      </c>
      <c r="D239" s="2" t="s">
        <v>3</v>
      </c>
      <c r="E239" s="2" t="s">
        <v>4</v>
      </c>
      <c r="F239" s="2" t="s">
        <v>5</v>
      </c>
      <c r="G239" s="2">
        <v>0</v>
      </c>
      <c r="H239" s="2">
        <v>1</v>
      </c>
      <c r="I239" s="2" t="s">
        <v>6</v>
      </c>
      <c r="J239" s="2">
        <v>100000006</v>
      </c>
      <c r="K239" s="2">
        <v>800000041</v>
      </c>
      <c r="L239" s="11" t="s">
        <v>64</v>
      </c>
    </row>
    <row r="240" spans="1:12" x14ac:dyDescent="0.25">
      <c r="A240" s="1">
        <v>202.73599243164063</v>
      </c>
      <c r="B240" s="1">
        <v>-548.8289794921875</v>
      </c>
      <c r="C240" s="1">
        <v>13.643199920654297</v>
      </c>
      <c r="D240" s="2" t="s">
        <v>3</v>
      </c>
      <c r="E240" s="2" t="s">
        <v>4</v>
      </c>
      <c r="F240" s="2" t="s">
        <v>5</v>
      </c>
      <c r="G240" s="2">
        <v>0</v>
      </c>
      <c r="H240" s="2">
        <v>1</v>
      </c>
      <c r="I240" s="2" t="s">
        <v>6</v>
      </c>
      <c r="J240" s="2">
        <v>100000007</v>
      </c>
      <c r="K240" s="2">
        <v>800000044</v>
      </c>
      <c r="L240" s="11" t="s">
        <v>64</v>
      </c>
    </row>
    <row r="241" spans="1:12" x14ac:dyDescent="0.25">
      <c r="A241" s="1">
        <v>-27.221000671386719</v>
      </c>
      <c r="B241" s="1">
        <v>-212.48399353027344</v>
      </c>
      <c r="C241" s="1">
        <v>16.373800277709961</v>
      </c>
      <c r="D241" s="2" t="s">
        <v>3</v>
      </c>
      <c r="E241" s="2" t="s">
        <v>4</v>
      </c>
      <c r="F241" s="2" t="s">
        <v>5</v>
      </c>
      <c r="G241" s="2">
        <v>0</v>
      </c>
      <c r="H241" s="2">
        <v>1</v>
      </c>
      <c r="I241" s="2" t="s">
        <v>6</v>
      </c>
      <c r="J241" s="2">
        <v>100000008</v>
      </c>
      <c r="K241" s="2">
        <v>800000048</v>
      </c>
      <c r="L241" s="11" t="s">
        <v>64</v>
      </c>
    </row>
    <row r="242" spans="1:12" x14ac:dyDescent="0.25">
      <c r="A242" s="1">
        <v>129.37199401855469</v>
      </c>
      <c r="B242" s="1">
        <v>-686.5059814453125</v>
      </c>
      <c r="C242" s="1">
        <v>14.350000381469727</v>
      </c>
      <c r="D242" s="2" t="s">
        <v>3</v>
      </c>
      <c r="E242" s="2" t="s">
        <v>4</v>
      </c>
      <c r="F242" s="2" t="s">
        <v>5</v>
      </c>
      <c r="G242" s="2">
        <v>0</v>
      </c>
      <c r="H242" s="2">
        <v>1</v>
      </c>
      <c r="I242" s="2" t="s">
        <v>6</v>
      </c>
      <c r="J242" s="2">
        <v>100000009</v>
      </c>
      <c r="K242" s="2">
        <v>800000056</v>
      </c>
      <c r="L242" s="11" t="s">
        <v>64</v>
      </c>
    </row>
    <row r="243" spans="1:12" x14ac:dyDescent="0.25">
      <c r="A243" s="1">
        <v>374.781005859375</v>
      </c>
      <c r="B243" s="1">
        <v>-236.81900024414063</v>
      </c>
      <c r="C243" s="1">
        <v>15.75</v>
      </c>
      <c r="D243" s="2" t="s">
        <v>3</v>
      </c>
      <c r="E243" s="2" t="s">
        <v>4</v>
      </c>
      <c r="F243" s="2" t="s">
        <v>5</v>
      </c>
      <c r="G243" s="2">
        <v>0</v>
      </c>
      <c r="H243" s="2">
        <v>1</v>
      </c>
      <c r="I243" s="2" t="s">
        <v>6</v>
      </c>
      <c r="J243" s="2">
        <v>100000010</v>
      </c>
      <c r="K243" s="2">
        <v>800000071</v>
      </c>
      <c r="L243" s="11" t="s">
        <v>64</v>
      </c>
    </row>
    <row r="244" spans="1:12" x14ac:dyDescent="0.25">
      <c r="A244" s="1">
        <v>84.489097595214844</v>
      </c>
      <c r="B244" s="1">
        <v>-233.87399291992188</v>
      </c>
      <c r="C244" s="1">
        <v>12.949999809265137</v>
      </c>
      <c r="D244" s="2" t="s">
        <v>3</v>
      </c>
      <c r="E244" s="2" t="s">
        <v>4</v>
      </c>
      <c r="F244" s="2" t="s">
        <v>5</v>
      </c>
      <c r="G244" s="2">
        <v>0</v>
      </c>
      <c r="H244" s="2">
        <v>1</v>
      </c>
      <c r="I244" s="2" t="s">
        <v>6</v>
      </c>
      <c r="J244" s="2">
        <v>100000011</v>
      </c>
      <c r="K244" s="2">
        <v>800000096</v>
      </c>
      <c r="L244" s="11" t="s">
        <v>64</v>
      </c>
    </row>
    <row r="245" spans="1:12" x14ac:dyDescent="0.25">
      <c r="A245" s="1">
        <v>-95.972000122070313</v>
      </c>
      <c r="B245" s="1">
        <v>-477.75799560546875</v>
      </c>
      <c r="C245" s="1">
        <v>14.481200218200684</v>
      </c>
      <c r="D245" s="2" t="s">
        <v>3</v>
      </c>
      <c r="E245" s="2" t="s">
        <v>4</v>
      </c>
      <c r="F245" s="2" t="s">
        <v>5</v>
      </c>
      <c r="G245" s="2">
        <v>0</v>
      </c>
      <c r="H245" s="2">
        <v>1</v>
      </c>
      <c r="I245" s="2" t="s">
        <v>7</v>
      </c>
      <c r="J245" s="2">
        <v>100000000</v>
      </c>
      <c r="K245" s="2">
        <v>800000004</v>
      </c>
      <c r="L245" s="11" t="s">
        <v>64</v>
      </c>
    </row>
    <row r="246" spans="1:12" x14ac:dyDescent="0.25">
      <c r="A246" s="1">
        <v>216.947998046875</v>
      </c>
      <c r="B246" s="1">
        <v>-439.25201416015625</v>
      </c>
      <c r="C246" s="1">
        <v>14.667799949645996</v>
      </c>
      <c r="D246" s="2" t="s">
        <v>3</v>
      </c>
      <c r="E246" s="2" t="s">
        <v>4</v>
      </c>
      <c r="F246" s="2" t="s">
        <v>5</v>
      </c>
      <c r="G246" s="2">
        <v>0</v>
      </c>
      <c r="H246" s="2">
        <v>1</v>
      </c>
      <c r="I246" s="2" t="s">
        <v>7</v>
      </c>
      <c r="J246" s="2">
        <v>100000001</v>
      </c>
      <c r="K246" s="2">
        <v>800000012</v>
      </c>
      <c r="L246" s="11" t="s">
        <v>64</v>
      </c>
    </row>
    <row r="247" spans="1:12" x14ac:dyDescent="0.25">
      <c r="A247" s="1">
        <v>47.28070068359375</v>
      </c>
      <c r="B247" s="1">
        <v>-400.82400512695313</v>
      </c>
      <c r="C247" s="1">
        <v>16.074800491333008</v>
      </c>
      <c r="D247" s="2" t="s">
        <v>3</v>
      </c>
      <c r="E247" s="2" t="s">
        <v>4</v>
      </c>
      <c r="F247" s="2" t="s">
        <v>5</v>
      </c>
      <c r="G247" s="2">
        <v>0</v>
      </c>
      <c r="H247" s="2">
        <v>1</v>
      </c>
      <c r="I247" s="2" t="s">
        <v>7</v>
      </c>
      <c r="J247" s="2">
        <v>100000002</v>
      </c>
      <c r="K247" s="2">
        <v>800000016</v>
      </c>
      <c r="L247" s="11" t="s">
        <v>64</v>
      </c>
    </row>
    <row r="248" spans="1:12" x14ac:dyDescent="0.25">
      <c r="A248" s="1">
        <v>20.687000274658203</v>
      </c>
      <c r="B248" s="1">
        <v>-421.66299438476563</v>
      </c>
      <c r="C248" s="1">
        <v>13.159199714660645</v>
      </c>
      <c r="D248" s="2" t="s">
        <v>3</v>
      </c>
      <c r="E248" s="2" t="s">
        <v>4</v>
      </c>
      <c r="F248" s="2" t="s">
        <v>5</v>
      </c>
      <c r="G248" s="2">
        <v>0</v>
      </c>
      <c r="H248" s="2">
        <v>1</v>
      </c>
      <c r="I248" s="2" t="s">
        <v>7</v>
      </c>
      <c r="J248" s="2">
        <v>100000003</v>
      </c>
      <c r="K248" s="2">
        <v>800000022</v>
      </c>
      <c r="L248" s="11" t="s">
        <v>64</v>
      </c>
    </row>
    <row r="249" spans="1:12" x14ac:dyDescent="0.25">
      <c r="A249" s="1">
        <v>-10.935600280761719</v>
      </c>
      <c r="B249" s="1">
        <v>-347.8800048828125</v>
      </c>
      <c r="C249" s="1">
        <v>14.815199851989746</v>
      </c>
      <c r="D249" s="2" t="s">
        <v>3</v>
      </c>
      <c r="E249" s="2" t="s">
        <v>4</v>
      </c>
      <c r="F249" s="2" t="s">
        <v>5</v>
      </c>
      <c r="G249" s="2">
        <v>0</v>
      </c>
      <c r="H249" s="2">
        <v>1</v>
      </c>
      <c r="I249" s="2" t="s">
        <v>7</v>
      </c>
      <c r="J249" s="2">
        <v>100000004</v>
      </c>
      <c r="K249" s="2">
        <v>800000029</v>
      </c>
      <c r="L249" s="11" t="s">
        <v>64</v>
      </c>
    </row>
    <row r="250" spans="1:12" x14ac:dyDescent="0.25">
      <c r="A250" s="1">
        <v>-358.40200805664063</v>
      </c>
      <c r="B250" s="1">
        <v>-712.95501708984375</v>
      </c>
      <c r="C250" s="1">
        <v>14.651700019836426</v>
      </c>
      <c r="D250" s="2" t="s">
        <v>3</v>
      </c>
      <c r="E250" s="2" t="s">
        <v>4</v>
      </c>
      <c r="F250" s="2" t="s">
        <v>5</v>
      </c>
      <c r="G250" s="2">
        <v>0</v>
      </c>
      <c r="H250" s="2">
        <v>1</v>
      </c>
      <c r="I250" s="2" t="s">
        <v>7</v>
      </c>
      <c r="J250" s="2">
        <v>100000005</v>
      </c>
      <c r="K250" s="2">
        <v>800000037</v>
      </c>
      <c r="L250" s="11" t="s">
        <v>64</v>
      </c>
    </row>
    <row r="251" spans="1:12" x14ac:dyDescent="0.25">
      <c r="A251" s="1">
        <v>219.37699890136719</v>
      </c>
      <c r="B251" s="1">
        <v>-559.14501953125</v>
      </c>
      <c r="C251" s="1">
        <v>12.873800277709961</v>
      </c>
      <c r="D251" s="2" t="s">
        <v>3</v>
      </c>
      <c r="E251" s="2" t="s">
        <v>4</v>
      </c>
      <c r="F251" s="2" t="s">
        <v>5</v>
      </c>
      <c r="G251" s="2">
        <v>0</v>
      </c>
      <c r="H251" s="2">
        <v>1</v>
      </c>
      <c r="I251" s="2" t="s">
        <v>7</v>
      </c>
      <c r="J251" s="2">
        <v>100000007</v>
      </c>
      <c r="K251" s="2">
        <v>800000046</v>
      </c>
      <c r="L251" s="11" t="s">
        <v>64</v>
      </c>
    </row>
    <row r="252" spans="1:12" x14ac:dyDescent="0.25">
      <c r="A252" s="1">
        <v>-26.446199417114258</v>
      </c>
      <c r="B252" s="1">
        <v>-211.28399658203125</v>
      </c>
      <c r="C252" s="1">
        <v>16.436399459838867</v>
      </c>
      <c r="D252" s="2" t="s">
        <v>3</v>
      </c>
      <c r="E252" s="2" t="s">
        <v>4</v>
      </c>
      <c r="F252" s="2" t="s">
        <v>5</v>
      </c>
      <c r="G252" s="2">
        <v>0</v>
      </c>
      <c r="H252" s="2">
        <v>1</v>
      </c>
      <c r="I252" s="2" t="s">
        <v>7</v>
      </c>
      <c r="J252" s="2">
        <v>100000008</v>
      </c>
      <c r="K252" s="2">
        <v>800000052</v>
      </c>
      <c r="L252" s="11" t="s">
        <v>64</v>
      </c>
    </row>
    <row r="253" spans="1:12" x14ac:dyDescent="0.25">
      <c r="A253" s="1">
        <v>125.90399932861328</v>
      </c>
      <c r="B253" s="1">
        <v>-686.29998779296875</v>
      </c>
      <c r="C253" s="1">
        <v>14.334400177001953</v>
      </c>
      <c r="D253" s="2" t="s">
        <v>3</v>
      </c>
      <c r="E253" s="2" t="s">
        <v>4</v>
      </c>
      <c r="F253" s="2" t="s">
        <v>5</v>
      </c>
      <c r="G253" s="2">
        <v>0</v>
      </c>
      <c r="H253" s="2">
        <v>1</v>
      </c>
      <c r="I253" s="2" t="s">
        <v>7</v>
      </c>
      <c r="J253" s="2">
        <v>100000009</v>
      </c>
      <c r="K253" s="2">
        <v>800000062</v>
      </c>
      <c r="L253" s="11" t="s">
        <v>64</v>
      </c>
    </row>
    <row r="254" spans="1:12" x14ac:dyDescent="0.25">
      <c r="A254" s="1">
        <v>-284.92599487304688</v>
      </c>
      <c r="B254" s="1">
        <v>-527.1090087890625</v>
      </c>
      <c r="C254" s="1">
        <v>15.341699600219727</v>
      </c>
      <c r="D254" s="2" t="s">
        <v>3</v>
      </c>
      <c r="E254" s="2" t="s">
        <v>4</v>
      </c>
      <c r="F254" s="2" t="s">
        <v>5</v>
      </c>
      <c r="G254" s="2">
        <v>0</v>
      </c>
      <c r="H254" s="2">
        <v>1</v>
      </c>
      <c r="I254" s="2" t="s">
        <v>7</v>
      </c>
      <c r="J254" s="2">
        <v>100000005</v>
      </c>
      <c r="K254" s="2">
        <v>800000069</v>
      </c>
      <c r="L254" s="11" t="s">
        <v>64</v>
      </c>
    </row>
    <row r="255" spans="1:12" x14ac:dyDescent="0.25">
      <c r="A255" s="1">
        <v>371.08099365234375</v>
      </c>
      <c r="B255" s="1">
        <v>-235.41299438476563</v>
      </c>
      <c r="C255" s="1">
        <v>15.152799606323242</v>
      </c>
      <c r="D255" s="2" t="s">
        <v>3</v>
      </c>
      <c r="E255" s="2" t="s">
        <v>4</v>
      </c>
      <c r="F255" s="2" t="s">
        <v>5</v>
      </c>
      <c r="G255" s="2">
        <v>0</v>
      </c>
      <c r="H255" s="2">
        <v>1</v>
      </c>
      <c r="I255" s="2" t="s">
        <v>7</v>
      </c>
      <c r="J255" s="2">
        <v>100000010</v>
      </c>
      <c r="K255" s="2">
        <v>800000085</v>
      </c>
      <c r="L255" s="11" t="s">
        <v>64</v>
      </c>
    </row>
    <row r="256" spans="1:12" x14ac:dyDescent="0.25">
      <c r="A256" s="1">
        <v>377.73599243164063</v>
      </c>
      <c r="B256" s="1">
        <v>-233.41200256347656</v>
      </c>
      <c r="C256" s="1">
        <v>17.586099624633789</v>
      </c>
      <c r="D256" s="2" t="s">
        <v>3</v>
      </c>
      <c r="E256" s="2" t="s">
        <v>4</v>
      </c>
      <c r="F256" s="2" t="s">
        <v>5</v>
      </c>
      <c r="G256" s="2">
        <v>0</v>
      </c>
      <c r="H256" s="2">
        <v>1</v>
      </c>
      <c r="I256" s="2" t="s">
        <v>7</v>
      </c>
      <c r="J256" s="2">
        <v>100000010</v>
      </c>
      <c r="K256" s="2">
        <v>800000087</v>
      </c>
      <c r="L256" s="11" t="s">
        <v>64</v>
      </c>
    </row>
    <row r="257" spans="1:12" x14ac:dyDescent="0.25">
      <c r="A257" s="1">
        <v>86.939498901367188</v>
      </c>
      <c r="B257" s="1">
        <v>-230.88800048828125</v>
      </c>
      <c r="C257" s="1">
        <v>14.396499633789063</v>
      </c>
      <c r="D257" s="2" t="s">
        <v>3</v>
      </c>
      <c r="E257" s="2" t="s">
        <v>4</v>
      </c>
      <c r="F257" s="2" t="s">
        <v>5</v>
      </c>
      <c r="G257" s="2">
        <v>0</v>
      </c>
      <c r="H257" s="2">
        <v>1</v>
      </c>
      <c r="I257" s="2" t="s">
        <v>7</v>
      </c>
      <c r="J257" s="2">
        <v>100000011</v>
      </c>
      <c r="K257" s="2">
        <v>800000098</v>
      </c>
      <c r="L257" s="11" t="s">
        <v>64</v>
      </c>
    </row>
    <row r="258" spans="1:12" x14ac:dyDescent="0.25">
      <c r="A258" s="1">
        <v>356.79800415039063</v>
      </c>
      <c r="B258" s="1">
        <v>-351.46200561523438</v>
      </c>
      <c r="C258" s="1">
        <v>14.326800346374512</v>
      </c>
      <c r="D258" s="2" t="s">
        <v>3</v>
      </c>
      <c r="E258" s="2" t="s">
        <v>4</v>
      </c>
      <c r="F258" s="2" t="s">
        <v>5</v>
      </c>
      <c r="G258" s="2">
        <v>0</v>
      </c>
      <c r="H258" s="2">
        <v>1</v>
      </c>
      <c r="I258" s="2" t="s">
        <v>53</v>
      </c>
      <c r="J258" s="2">
        <v>100000006</v>
      </c>
      <c r="K258" s="2">
        <v>800000042</v>
      </c>
      <c r="L258" s="11" t="s">
        <v>64</v>
      </c>
    </row>
    <row r="259" spans="1:12" x14ac:dyDescent="0.25">
      <c r="A259" s="1">
        <v>447.48098754882813</v>
      </c>
      <c r="B259" s="1">
        <v>-463.58401489257813</v>
      </c>
      <c r="C259" s="1">
        <v>14.013899803161621</v>
      </c>
      <c r="D259" s="2" t="s">
        <v>3</v>
      </c>
      <c r="E259" s="2" t="s">
        <v>4</v>
      </c>
      <c r="F259" s="2" t="s">
        <v>5</v>
      </c>
      <c r="G259" s="2">
        <v>0</v>
      </c>
      <c r="H259" s="2">
        <v>1</v>
      </c>
      <c r="I259" s="2" t="s">
        <v>53</v>
      </c>
      <c r="J259" s="2">
        <v>100000006</v>
      </c>
      <c r="K259" s="2">
        <v>800000043</v>
      </c>
      <c r="L259" s="11" t="s">
        <v>64</v>
      </c>
    </row>
    <row r="260" spans="1:12" x14ac:dyDescent="0.25">
      <c r="A260" s="1">
        <v>-40.059600830078125</v>
      </c>
      <c r="B260" s="1">
        <v>-261.04000854492188</v>
      </c>
      <c r="C260" s="1">
        <v>13.730600357055664</v>
      </c>
      <c r="D260" s="2" t="s">
        <v>3</v>
      </c>
      <c r="E260" s="2" t="s">
        <v>4</v>
      </c>
      <c r="F260" s="2" t="s">
        <v>5</v>
      </c>
      <c r="G260" s="2">
        <v>0</v>
      </c>
      <c r="H260" s="2">
        <v>1</v>
      </c>
      <c r="I260" s="2" t="s">
        <v>53</v>
      </c>
      <c r="J260" s="2">
        <v>100000008</v>
      </c>
      <c r="K260" s="2">
        <v>800000054</v>
      </c>
      <c r="L260" s="11" t="s">
        <v>64</v>
      </c>
    </row>
    <row r="261" spans="1:12" x14ac:dyDescent="0.25">
      <c r="A261" s="1">
        <v>191.08900451660156</v>
      </c>
      <c r="B261" s="1">
        <v>-388.19198608398438</v>
      </c>
      <c r="C261" s="1">
        <v>13.649999618530273</v>
      </c>
      <c r="D261" s="2" t="s">
        <v>3</v>
      </c>
      <c r="E261" s="2" t="s">
        <v>4</v>
      </c>
      <c r="F261" s="2" t="s">
        <v>5</v>
      </c>
      <c r="G261" s="2">
        <v>0</v>
      </c>
      <c r="H261" s="2">
        <v>1</v>
      </c>
      <c r="I261" s="2" t="s">
        <v>53</v>
      </c>
      <c r="J261" s="2">
        <v>100000004</v>
      </c>
      <c r="K261" s="2">
        <v>800000103</v>
      </c>
      <c r="L261" s="11" t="s">
        <v>64</v>
      </c>
    </row>
    <row r="262" spans="1:12" x14ac:dyDescent="0.25">
      <c r="A262" s="1">
        <v>367.74600219726563</v>
      </c>
      <c r="B262" s="1">
        <v>-235.12300109863281</v>
      </c>
      <c r="C262" s="1">
        <v>15.131699562072754</v>
      </c>
      <c r="D262" s="2" t="s">
        <v>3</v>
      </c>
      <c r="E262" s="2" t="s">
        <v>4</v>
      </c>
      <c r="F262" s="2" t="s">
        <v>5</v>
      </c>
      <c r="G262" s="2">
        <v>1</v>
      </c>
      <c r="H262" s="2">
        <v>1</v>
      </c>
      <c r="I262" s="2" t="s">
        <v>62</v>
      </c>
      <c r="J262" s="2">
        <v>100000010</v>
      </c>
      <c r="K262" s="2">
        <v>800000072</v>
      </c>
      <c r="L262" s="11" t="s">
        <v>64</v>
      </c>
    </row>
    <row r="263" spans="1:12" x14ac:dyDescent="0.25">
      <c r="A263" s="1">
        <v>-155.90400695800781</v>
      </c>
      <c r="B263" s="1">
        <v>-423.95001220703125</v>
      </c>
      <c r="C263" s="1">
        <v>13.826299667358398</v>
      </c>
      <c r="D263" s="2" t="s">
        <v>3</v>
      </c>
      <c r="E263" s="2" t="s">
        <v>4</v>
      </c>
      <c r="F263" s="2" t="s">
        <v>5</v>
      </c>
      <c r="G263" s="2">
        <v>1</v>
      </c>
      <c r="H263" s="2">
        <v>1</v>
      </c>
      <c r="I263" s="2" t="s">
        <v>7</v>
      </c>
      <c r="J263" s="2">
        <v>100000000</v>
      </c>
      <c r="K263" s="2">
        <v>800000002</v>
      </c>
      <c r="L263" s="11" t="s">
        <v>64</v>
      </c>
    </row>
    <row r="264" spans="1:12" x14ac:dyDescent="0.25">
      <c r="A264" s="1">
        <v>-26.372200012207031</v>
      </c>
      <c r="B264" s="1">
        <v>-525.5999755859375</v>
      </c>
      <c r="C264" s="1">
        <v>14.93589973449707</v>
      </c>
      <c r="D264" s="2" t="s">
        <v>3</v>
      </c>
      <c r="E264" s="2" t="s">
        <v>4</v>
      </c>
      <c r="F264" s="2" t="s">
        <v>5</v>
      </c>
      <c r="G264" s="2">
        <v>1</v>
      </c>
      <c r="H264" s="2">
        <v>1</v>
      </c>
      <c r="I264" s="2" t="s">
        <v>7</v>
      </c>
      <c r="J264" s="2">
        <v>100000000</v>
      </c>
      <c r="K264" s="2">
        <v>800000006</v>
      </c>
      <c r="L264" s="11" t="s">
        <v>64</v>
      </c>
    </row>
    <row r="265" spans="1:12" x14ac:dyDescent="0.25">
      <c r="A265" s="1">
        <v>276.23098754882813</v>
      </c>
      <c r="B265" s="1">
        <v>-343.5419921875</v>
      </c>
      <c r="C265" s="1">
        <v>12.977999687194824</v>
      </c>
      <c r="D265" s="2" t="s">
        <v>3</v>
      </c>
      <c r="E265" s="2" t="s">
        <v>4</v>
      </c>
      <c r="F265" s="2" t="s">
        <v>5</v>
      </c>
      <c r="G265" s="2">
        <v>1</v>
      </c>
      <c r="H265" s="2">
        <v>1</v>
      </c>
      <c r="I265" s="2" t="s">
        <v>7</v>
      </c>
      <c r="J265" s="2">
        <v>100000001</v>
      </c>
      <c r="K265" s="2">
        <v>800000010</v>
      </c>
      <c r="L265" s="11" t="s">
        <v>64</v>
      </c>
    </row>
    <row r="266" spans="1:12" x14ac:dyDescent="0.25">
      <c r="A266" s="1">
        <v>10.476099967956543</v>
      </c>
      <c r="B266" s="1">
        <v>-409.50100708007813</v>
      </c>
      <c r="C266" s="1">
        <v>13.22700023651123</v>
      </c>
      <c r="D266" s="2" t="s">
        <v>3</v>
      </c>
      <c r="E266" s="2" t="s">
        <v>4</v>
      </c>
      <c r="F266" s="2" t="s">
        <v>5</v>
      </c>
      <c r="G266" s="2">
        <v>1</v>
      </c>
      <c r="H266" s="2">
        <v>1</v>
      </c>
      <c r="I266" s="2" t="s">
        <v>7</v>
      </c>
      <c r="J266" s="2">
        <v>100000003</v>
      </c>
      <c r="K266" s="2">
        <v>800000020</v>
      </c>
      <c r="L266" s="11" t="s">
        <v>64</v>
      </c>
    </row>
    <row r="267" spans="1:12" x14ac:dyDescent="0.25">
      <c r="A267" s="1">
        <v>-13.479399681091309</v>
      </c>
      <c r="B267" s="1">
        <v>-454.614990234375</v>
      </c>
      <c r="C267" s="1">
        <v>13.295900344848633</v>
      </c>
      <c r="D267" s="2" t="s">
        <v>3</v>
      </c>
      <c r="E267" s="2" t="s">
        <v>4</v>
      </c>
      <c r="F267" s="2" t="s">
        <v>5</v>
      </c>
      <c r="G267" s="2">
        <v>1</v>
      </c>
      <c r="H267" s="2">
        <v>1</v>
      </c>
      <c r="I267" s="2" t="s">
        <v>7</v>
      </c>
      <c r="J267" s="2">
        <v>100000003</v>
      </c>
      <c r="K267" s="2">
        <v>800000024</v>
      </c>
      <c r="L267" s="11" t="s">
        <v>64</v>
      </c>
    </row>
    <row r="268" spans="1:12" x14ac:dyDescent="0.25">
      <c r="A268" s="1">
        <v>-136.69400024414063</v>
      </c>
      <c r="B268" s="1">
        <v>-287.80999755859375</v>
      </c>
      <c r="C268" s="1">
        <v>14.088199615478516</v>
      </c>
      <c r="D268" s="2" t="s">
        <v>3</v>
      </c>
      <c r="E268" s="2" t="s">
        <v>4</v>
      </c>
      <c r="F268" s="2" t="s">
        <v>5</v>
      </c>
      <c r="G268" s="2">
        <v>1</v>
      </c>
      <c r="H268" s="2">
        <v>1</v>
      </c>
      <c r="I268" s="2" t="s">
        <v>7</v>
      </c>
      <c r="J268" s="2">
        <v>100000004</v>
      </c>
      <c r="K268" s="2">
        <v>800000031</v>
      </c>
      <c r="L268" s="11" t="s">
        <v>64</v>
      </c>
    </row>
    <row r="269" spans="1:12" x14ac:dyDescent="0.25">
      <c r="A269" s="1">
        <v>-355.4219970703125</v>
      </c>
      <c r="B269" s="1">
        <v>-713.22100830078125</v>
      </c>
      <c r="C269" s="1">
        <v>14.346099853515625</v>
      </c>
      <c r="D269" s="2" t="s">
        <v>3</v>
      </c>
      <c r="E269" s="2" t="s">
        <v>4</v>
      </c>
      <c r="F269" s="2" t="s">
        <v>5</v>
      </c>
      <c r="G269" s="2">
        <v>1</v>
      </c>
      <c r="H269" s="2">
        <v>1</v>
      </c>
      <c r="I269" s="2" t="s">
        <v>7</v>
      </c>
      <c r="J269" s="2">
        <v>100000005</v>
      </c>
      <c r="K269" s="2">
        <v>800000035</v>
      </c>
      <c r="L269" s="11" t="s">
        <v>64</v>
      </c>
    </row>
    <row r="270" spans="1:12" x14ac:dyDescent="0.25">
      <c r="A270" s="1">
        <v>-386.54501342773438</v>
      </c>
      <c r="B270" s="1">
        <v>-907.3740234375</v>
      </c>
      <c r="C270" s="1">
        <v>17.190399169921875</v>
      </c>
      <c r="D270" s="2" t="s">
        <v>3</v>
      </c>
      <c r="E270" s="2" t="s">
        <v>4</v>
      </c>
      <c r="F270" s="2" t="s">
        <v>5</v>
      </c>
      <c r="G270" s="2">
        <v>1</v>
      </c>
      <c r="H270" s="2">
        <v>1</v>
      </c>
      <c r="I270" s="2" t="s">
        <v>7</v>
      </c>
      <c r="J270" s="2">
        <v>100000005</v>
      </c>
      <c r="K270" s="2">
        <v>800000039</v>
      </c>
      <c r="L270" s="11" t="s">
        <v>64</v>
      </c>
    </row>
    <row r="271" spans="1:12" x14ac:dyDescent="0.25">
      <c r="A271" s="1">
        <v>-12.80370044708252</v>
      </c>
      <c r="B271" s="1">
        <v>-184.56300354003906</v>
      </c>
      <c r="C271" s="1">
        <v>18.544099807739258</v>
      </c>
      <c r="D271" s="2" t="s">
        <v>3</v>
      </c>
      <c r="E271" s="2" t="s">
        <v>4</v>
      </c>
      <c r="F271" s="2" t="s">
        <v>5</v>
      </c>
      <c r="G271" s="2">
        <v>1</v>
      </c>
      <c r="H271" s="2">
        <v>1</v>
      </c>
      <c r="I271" s="2" t="s">
        <v>7</v>
      </c>
      <c r="J271" s="2">
        <v>100000008</v>
      </c>
      <c r="K271" s="2">
        <v>800000050</v>
      </c>
      <c r="L271" s="11" t="s">
        <v>64</v>
      </c>
    </row>
    <row r="272" spans="1:12" x14ac:dyDescent="0.25">
      <c r="A272" s="1">
        <v>120.22100067138672</v>
      </c>
      <c r="B272" s="1">
        <v>-690.24298095703125</v>
      </c>
      <c r="C272" s="1">
        <v>13.987700462341309</v>
      </c>
      <c r="D272" s="2" t="s">
        <v>3</v>
      </c>
      <c r="E272" s="2" t="s">
        <v>4</v>
      </c>
      <c r="F272" s="2" t="s">
        <v>5</v>
      </c>
      <c r="G272" s="2">
        <v>1</v>
      </c>
      <c r="H272" s="2">
        <v>1</v>
      </c>
      <c r="I272" s="2" t="s">
        <v>7</v>
      </c>
      <c r="J272" s="2">
        <v>100000009</v>
      </c>
      <c r="K272" s="2">
        <v>800000058</v>
      </c>
      <c r="L272" s="11" t="s">
        <v>64</v>
      </c>
    </row>
    <row r="273" spans="1:12" x14ac:dyDescent="0.25">
      <c r="A273" s="1">
        <v>-281.50900268554688</v>
      </c>
      <c r="B273" s="1">
        <v>-527.94598388671875</v>
      </c>
      <c r="C273" s="1">
        <v>16.450000762939453</v>
      </c>
      <c r="D273" s="2" t="s">
        <v>3</v>
      </c>
      <c r="E273" s="2" t="s">
        <v>4</v>
      </c>
      <c r="F273" s="2" t="s">
        <v>5</v>
      </c>
      <c r="G273" s="2">
        <v>1</v>
      </c>
      <c r="H273" s="2">
        <v>1</v>
      </c>
      <c r="I273" s="2" t="s">
        <v>7</v>
      </c>
      <c r="J273" s="2">
        <v>100000005</v>
      </c>
      <c r="K273" s="2">
        <v>800000065</v>
      </c>
      <c r="L273" s="11" t="s">
        <v>64</v>
      </c>
    </row>
    <row r="274" spans="1:12" x14ac:dyDescent="0.25">
      <c r="A274" s="1">
        <v>380.70401000976563</v>
      </c>
      <c r="B274" s="1">
        <v>-228.80900573730469</v>
      </c>
      <c r="C274" s="1">
        <v>18.035999298095703</v>
      </c>
      <c r="D274" s="2" t="s">
        <v>3</v>
      </c>
      <c r="E274" s="2" t="s">
        <v>4</v>
      </c>
      <c r="F274" s="2" t="s">
        <v>5</v>
      </c>
      <c r="G274" s="2">
        <v>1</v>
      </c>
      <c r="H274" s="2">
        <v>1</v>
      </c>
      <c r="I274" s="2" t="s">
        <v>7</v>
      </c>
      <c r="J274" s="2">
        <v>100000010</v>
      </c>
      <c r="K274" s="2">
        <v>800000081</v>
      </c>
      <c r="L274" s="11" t="s">
        <v>64</v>
      </c>
    </row>
    <row r="275" spans="1:12" x14ac:dyDescent="0.25">
      <c r="A275" s="1">
        <v>368.92401123046875</v>
      </c>
      <c r="B275" s="1">
        <v>-238.4010009765625</v>
      </c>
      <c r="C275" s="1">
        <v>13.037500381469727</v>
      </c>
      <c r="D275" s="2" t="s">
        <v>3</v>
      </c>
      <c r="E275" s="2" t="s">
        <v>4</v>
      </c>
      <c r="F275" s="2" t="s">
        <v>5</v>
      </c>
      <c r="G275" s="2">
        <v>1</v>
      </c>
      <c r="H275" s="2">
        <v>1</v>
      </c>
      <c r="I275" s="2" t="s">
        <v>7</v>
      </c>
      <c r="J275" s="2">
        <v>100000010</v>
      </c>
      <c r="K275" s="2">
        <v>800000089</v>
      </c>
      <c r="L275" s="11" t="s">
        <v>64</v>
      </c>
    </row>
    <row r="276" spans="1:12" x14ac:dyDescent="0.25">
      <c r="A276" s="1">
        <v>366.12399291992188</v>
      </c>
      <c r="B276" s="1">
        <v>-235.03999328613281</v>
      </c>
      <c r="C276" s="1">
        <v>14.904199600219727</v>
      </c>
      <c r="D276" s="2" t="s">
        <v>3</v>
      </c>
      <c r="E276" s="2" t="s">
        <v>4</v>
      </c>
      <c r="F276" s="2" t="s">
        <v>5</v>
      </c>
      <c r="G276" s="2">
        <v>1</v>
      </c>
      <c r="H276" s="2">
        <v>1</v>
      </c>
      <c r="I276" s="2" t="s">
        <v>7</v>
      </c>
      <c r="J276" s="2">
        <v>100000010</v>
      </c>
      <c r="K276" s="2">
        <v>800000094</v>
      </c>
      <c r="L276" s="11" t="s">
        <v>64</v>
      </c>
    </row>
    <row r="277" spans="1:12" x14ac:dyDescent="0.25">
      <c r="A277" s="1">
        <v>119.77400207519531</v>
      </c>
      <c r="B277" s="1">
        <v>-254.31700134277344</v>
      </c>
      <c r="C277" s="1">
        <v>13.681300163269043</v>
      </c>
      <c r="D277" s="2" t="s">
        <v>3</v>
      </c>
      <c r="E277" s="2" t="s">
        <v>4</v>
      </c>
      <c r="F277" s="2" t="s">
        <v>5</v>
      </c>
      <c r="G277" s="2">
        <v>1</v>
      </c>
      <c r="H277" s="2">
        <v>1</v>
      </c>
      <c r="I277" s="2" t="s">
        <v>7</v>
      </c>
      <c r="J277" s="2">
        <v>100000011</v>
      </c>
      <c r="K277" s="2">
        <v>800000100</v>
      </c>
      <c r="L277" s="11" t="s">
        <v>64</v>
      </c>
    </row>
    <row r="278" spans="1:12" x14ac:dyDescent="0.25">
      <c r="A278" s="1">
        <v>121.02999877929688</v>
      </c>
      <c r="B278" s="1">
        <v>-375.5989990234375</v>
      </c>
      <c r="C278" s="1">
        <v>16.450000762939453</v>
      </c>
      <c r="D278" s="2" t="s">
        <v>3</v>
      </c>
      <c r="E278" s="2" t="s">
        <v>4</v>
      </c>
      <c r="F278" s="2" t="s">
        <v>5</v>
      </c>
      <c r="G278" s="2">
        <v>1</v>
      </c>
      <c r="H278" s="2">
        <v>1</v>
      </c>
      <c r="I278" s="2" t="s">
        <v>53</v>
      </c>
      <c r="J278" s="2">
        <v>100000001</v>
      </c>
      <c r="K278" s="2">
        <v>800000013</v>
      </c>
      <c r="L278" s="11" t="s">
        <v>64</v>
      </c>
    </row>
    <row r="279" spans="1:12" x14ac:dyDescent="0.25">
      <c r="A279" s="1">
        <v>69.942398071289063</v>
      </c>
      <c r="B279" s="1">
        <v>-431.25201416015625</v>
      </c>
      <c r="C279" s="1">
        <v>19.25</v>
      </c>
      <c r="D279" s="2" t="s">
        <v>3</v>
      </c>
      <c r="E279" s="2" t="s">
        <v>4</v>
      </c>
      <c r="F279" s="2" t="s">
        <v>5</v>
      </c>
      <c r="G279" s="2">
        <v>1</v>
      </c>
      <c r="H279" s="2">
        <v>1</v>
      </c>
      <c r="I279" s="2" t="s">
        <v>53</v>
      </c>
      <c r="J279" s="2">
        <v>100000002</v>
      </c>
      <c r="K279" s="2">
        <v>800000015</v>
      </c>
      <c r="L279" s="11" t="s">
        <v>64</v>
      </c>
    </row>
    <row r="280" spans="1:12" x14ac:dyDescent="0.25">
      <c r="A280" s="1">
        <v>35.65570068359375</v>
      </c>
      <c r="B280" s="1">
        <v>-381.75100708007813</v>
      </c>
      <c r="C280" s="1">
        <v>17.149999618530273</v>
      </c>
      <c r="D280" s="2" t="s">
        <v>3</v>
      </c>
      <c r="E280" s="2" t="s">
        <v>4</v>
      </c>
      <c r="F280" s="2" t="s">
        <v>5</v>
      </c>
      <c r="G280" s="2">
        <v>1</v>
      </c>
      <c r="H280" s="2">
        <v>1</v>
      </c>
      <c r="I280" s="2" t="s">
        <v>53</v>
      </c>
      <c r="J280" s="2">
        <v>100000002</v>
      </c>
      <c r="K280" s="2">
        <v>800000017</v>
      </c>
      <c r="L280" s="11" t="s">
        <v>64</v>
      </c>
    </row>
    <row r="281" spans="1:12" x14ac:dyDescent="0.25">
      <c r="A281" s="1">
        <v>-17.531700134277344</v>
      </c>
      <c r="B281" s="1">
        <v>-351.88900756835938</v>
      </c>
      <c r="C281" s="1">
        <v>15.75</v>
      </c>
      <c r="D281" s="2" t="s">
        <v>3</v>
      </c>
      <c r="E281" s="2" t="s">
        <v>4</v>
      </c>
      <c r="F281" s="2" t="s">
        <v>5</v>
      </c>
      <c r="G281" s="2">
        <v>1</v>
      </c>
      <c r="H281" s="2">
        <v>1</v>
      </c>
      <c r="I281" s="2" t="s">
        <v>53</v>
      </c>
      <c r="J281" s="2">
        <v>100000004</v>
      </c>
      <c r="K281" s="2">
        <v>800000030</v>
      </c>
      <c r="L281" s="11" t="s">
        <v>64</v>
      </c>
    </row>
    <row r="282" spans="1:12" x14ac:dyDescent="0.25">
      <c r="A282" s="1">
        <v>345.4219970703125</v>
      </c>
      <c r="B282" s="1">
        <v>-717.0780029296875</v>
      </c>
      <c r="C282" s="1">
        <v>12.679599761962891</v>
      </c>
      <c r="D282" s="2" t="s">
        <v>3</v>
      </c>
      <c r="E282" s="2" t="s">
        <v>4</v>
      </c>
      <c r="F282" s="2" t="s">
        <v>5</v>
      </c>
      <c r="G282" s="2">
        <v>1</v>
      </c>
      <c r="H282" s="2">
        <v>1</v>
      </c>
      <c r="I282" s="2" t="s">
        <v>53</v>
      </c>
      <c r="J282" s="2">
        <v>100000007</v>
      </c>
      <c r="K282" s="2">
        <v>800000045</v>
      </c>
      <c r="L282" s="11" t="s">
        <v>64</v>
      </c>
    </row>
    <row r="283" spans="1:12" x14ac:dyDescent="0.25">
      <c r="A283" s="1">
        <v>197.86000061035156</v>
      </c>
      <c r="B283" s="1">
        <v>-582.36700439453125</v>
      </c>
      <c r="C283" s="1">
        <v>15.538599967956543</v>
      </c>
      <c r="D283" s="2" t="s">
        <v>3</v>
      </c>
      <c r="E283" s="2" t="s">
        <v>4</v>
      </c>
      <c r="F283" s="2" t="s">
        <v>5</v>
      </c>
      <c r="G283" s="2">
        <v>1</v>
      </c>
      <c r="H283" s="2">
        <v>1</v>
      </c>
      <c r="I283" s="2" t="s">
        <v>53</v>
      </c>
      <c r="J283" s="2">
        <v>100000007</v>
      </c>
      <c r="K283" s="2">
        <v>800000047</v>
      </c>
      <c r="L283" s="11" t="s">
        <v>64</v>
      </c>
    </row>
    <row r="284" spans="1:12" x14ac:dyDescent="0.25">
      <c r="A284" s="1">
        <v>68.662002563476563</v>
      </c>
      <c r="B284" s="1">
        <v>-215.10899353027344</v>
      </c>
      <c r="C284" s="1">
        <v>13.632699966430664</v>
      </c>
      <c r="D284" s="2" t="s">
        <v>3</v>
      </c>
      <c r="E284" s="2" t="s">
        <v>4</v>
      </c>
      <c r="F284" s="2" t="s">
        <v>5</v>
      </c>
      <c r="G284" s="2">
        <v>1</v>
      </c>
      <c r="H284" s="2">
        <v>1</v>
      </c>
      <c r="I284" s="2" t="s">
        <v>53</v>
      </c>
      <c r="J284" s="2">
        <v>100000008</v>
      </c>
      <c r="K284" s="2">
        <v>800000053</v>
      </c>
      <c r="L284" s="11" t="s">
        <v>64</v>
      </c>
    </row>
    <row r="285" spans="1:12" x14ac:dyDescent="0.25">
      <c r="A285" s="1">
        <v>-61.511299133300781</v>
      </c>
      <c r="B285" s="1">
        <v>-219.05900573730469</v>
      </c>
      <c r="C285" s="1">
        <v>19.127199172973633</v>
      </c>
      <c r="D285" s="2" t="s">
        <v>3</v>
      </c>
      <c r="E285" s="2" t="s">
        <v>4</v>
      </c>
      <c r="F285" s="2" t="s">
        <v>5</v>
      </c>
      <c r="G285" s="2">
        <v>1</v>
      </c>
      <c r="H285" s="2">
        <v>1</v>
      </c>
      <c r="I285" s="2" t="s">
        <v>53</v>
      </c>
      <c r="J285" s="2">
        <v>100000008</v>
      </c>
      <c r="K285" s="2">
        <v>800000055</v>
      </c>
      <c r="L285" s="11" t="s">
        <v>64</v>
      </c>
    </row>
    <row r="286" spans="1:12" x14ac:dyDescent="0.25">
      <c r="A286" s="1">
        <v>140.32400512695313</v>
      </c>
      <c r="B286" s="1">
        <v>-642.8900146484375</v>
      </c>
      <c r="C286" s="1">
        <v>17.149999618530273</v>
      </c>
      <c r="D286" s="2" t="s">
        <v>3</v>
      </c>
      <c r="E286" s="2" t="s">
        <v>4</v>
      </c>
      <c r="F286" s="2" t="s">
        <v>5</v>
      </c>
      <c r="G286" s="2">
        <v>1</v>
      </c>
      <c r="H286" s="2">
        <v>1</v>
      </c>
      <c r="I286" s="2" t="s">
        <v>53</v>
      </c>
      <c r="J286" s="2">
        <v>100000009</v>
      </c>
      <c r="K286" s="2">
        <v>800000063</v>
      </c>
      <c r="L286" s="11" t="s">
        <v>64</v>
      </c>
    </row>
    <row r="287" spans="1:12" x14ac:dyDescent="0.25">
      <c r="A287" s="1">
        <v>-279.98599243164063</v>
      </c>
      <c r="B287" s="1">
        <v>-525.5780029296875</v>
      </c>
      <c r="C287" s="1">
        <v>14.350000381469727</v>
      </c>
      <c r="D287" s="2" t="s">
        <v>3</v>
      </c>
      <c r="E287" s="2" t="s">
        <v>4</v>
      </c>
      <c r="F287" s="2" t="s">
        <v>5</v>
      </c>
      <c r="G287" s="2">
        <v>1</v>
      </c>
      <c r="H287" s="2">
        <v>1</v>
      </c>
      <c r="I287" s="2" t="s">
        <v>53</v>
      </c>
      <c r="J287" s="2">
        <v>100000005</v>
      </c>
      <c r="K287" s="2">
        <v>800000070</v>
      </c>
      <c r="L287" s="11" t="s">
        <v>64</v>
      </c>
    </row>
    <row r="288" spans="1:12" x14ac:dyDescent="0.25">
      <c r="A288" s="1">
        <v>378.62399291992188</v>
      </c>
      <c r="B288" s="1">
        <v>-247.86900329589844</v>
      </c>
      <c r="C288" s="1">
        <v>17.149999618530273</v>
      </c>
      <c r="D288" s="2" t="s">
        <v>3</v>
      </c>
      <c r="E288" s="2" t="s">
        <v>4</v>
      </c>
      <c r="F288" s="2" t="s">
        <v>5</v>
      </c>
      <c r="G288" s="2">
        <v>1</v>
      </c>
      <c r="H288" s="2">
        <v>1</v>
      </c>
      <c r="I288" s="2" t="s">
        <v>53</v>
      </c>
      <c r="J288" s="2">
        <v>100000010</v>
      </c>
      <c r="K288" s="2">
        <v>800000088</v>
      </c>
      <c r="L288" s="11" t="s">
        <v>64</v>
      </c>
    </row>
    <row r="289" spans="1:12" x14ac:dyDescent="0.25">
      <c r="A289" s="1">
        <v>27.687400817871094</v>
      </c>
      <c r="B289" s="1">
        <v>-126.2760009765625</v>
      </c>
      <c r="C289" s="1">
        <v>14.350000381469727</v>
      </c>
      <c r="D289" s="2" t="s">
        <v>3</v>
      </c>
      <c r="E289" s="2" t="s">
        <v>4</v>
      </c>
      <c r="F289" s="2" t="s">
        <v>5</v>
      </c>
      <c r="G289" s="2">
        <v>1</v>
      </c>
      <c r="H289" s="2">
        <v>1</v>
      </c>
      <c r="I289" s="2" t="s">
        <v>53</v>
      </c>
      <c r="J289" s="2">
        <v>100000011</v>
      </c>
      <c r="K289" s="2">
        <v>800000099</v>
      </c>
      <c r="L289" s="11" t="s">
        <v>64</v>
      </c>
    </row>
    <row r="290" spans="1:12" x14ac:dyDescent="0.25">
      <c r="A290" s="1">
        <v>164.54600524902344</v>
      </c>
      <c r="B290" s="1">
        <v>-711.9429931640625</v>
      </c>
      <c r="C290" s="1">
        <v>13.003899574279785</v>
      </c>
      <c r="D290" s="2" t="s">
        <v>3</v>
      </c>
      <c r="E290" s="2" t="s">
        <v>4</v>
      </c>
      <c r="F290" s="2" t="s">
        <v>5</v>
      </c>
      <c r="G290" s="2">
        <v>2</v>
      </c>
      <c r="H290" s="2">
        <v>1</v>
      </c>
      <c r="I290" s="2" t="s">
        <v>7</v>
      </c>
      <c r="J290" s="2">
        <v>100000009</v>
      </c>
      <c r="K290" s="2">
        <v>800000060</v>
      </c>
      <c r="L290" s="11" t="s">
        <v>64</v>
      </c>
    </row>
    <row r="291" spans="1:12" x14ac:dyDescent="0.25">
      <c r="A291" s="1">
        <v>-278.28298950195313</v>
      </c>
      <c r="B291" s="1">
        <v>-532.864013671875</v>
      </c>
      <c r="C291" s="1">
        <v>16.566699981689453</v>
      </c>
      <c r="D291" s="2" t="s">
        <v>3</v>
      </c>
      <c r="E291" s="2" t="s">
        <v>4</v>
      </c>
      <c r="F291" s="2" t="s">
        <v>5</v>
      </c>
      <c r="G291" s="2">
        <v>2</v>
      </c>
      <c r="H291" s="2">
        <v>1</v>
      </c>
      <c r="I291" s="2" t="s">
        <v>7</v>
      </c>
      <c r="J291" s="2">
        <v>100000005</v>
      </c>
      <c r="K291" s="2">
        <v>800000067</v>
      </c>
      <c r="L291" s="11" t="s">
        <v>64</v>
      </c>
    </row>
    <row r="292" spans="1:12" x14ac:dyDescent="0.25">
      <c r="A292" s="1">
        <v>381.57901000976563</v>
      </c>
      <c r="B292" s="1">
        <v>-227.88099670410156</v>
      </c>
      <c r="C292" s="1">
        <v>16.610099792480469</v>
      </c>
      <c r="D292" s="2" t="s">
        <v>3</v>
      </c>
      <c r="E292" s="2" t="s">
        <v>4</v>
      </c>
      <c r="F292" s="2" t="s">
        <v>5</v>
      </c>
      <c r="G292" s="2">
        <v>2</v>
      </c>
      <c r="H292" s="2">
        <v>1</v>
      </c>
      <c r="I292" s="2" t="s">
        <v>7</v>
      </c>
      <c r="J292" s="2">
        <v>100000010</v>
      </c>
      <c r="K292" s="2">
        <v>800000073</v>
      </c>
      <c r="L292" s="11" t="s">
        <v>64</v>
      </c>
    </row>
    <row r="293" spans="1:12" x14ac:dyDescent="0.25">
      <c r="A293" s="1">
        <v>376.75201416015625</v>
      </c>
      <c r="B293" s="1">
        <v>-224.69500732421875</v>
      </c>
      <c r="C293" s="1">
        <v>15.75</v>
      </c>
      <c r="D293" s="2" t="s">
        <v>3</v>
      </c>
      <c r="E293" s="2" t="s">
        <v>4</v>
      </c>
      <c r="F293" s="2" t="s">
        <v>5</v>
      </c>
      <c r="G293" s="2">
        <v>2</v>
      </c>
      <c r="H293" s="2">
        <v>1</v>
      </c>
      <c r="I293" s="2" t="s">
        <v>7</v>
      </c>
      <c r="J293" s="2">
        <v>100000010</v>
      </c>
      <c r="K293" s="2">
        <v>800000083</v>
      </c>
      <c r="L293" s="11" t="s">
        <v>64</v>
      </c>
    </row>
    <row r="294" spans="1:12" x14ac:dyDescent="0.25">
      <c r="A294" s="1">
        <v>-270.85699462890625</v>
      </c>
      <c r="B294" s="1">
        <v>-434.94500732421875</v>
      </c>
      <c r="C294" s="1">
        <v>14.350000381469727</v>
      </c>
      <c r="D294" s="2" t="s">
        <v>3</v>
      </c>
      <c r="E294" s="2" t="s">
        <v>4</v>
      </c>
      <c r="F294" s="2" t="s">
        <v>5</v>
      </c>
      <c r="G294" s="2">
        <v>2</v>
      </c>
      <c r="H294" s="2">
        <v>1</v>
      </c>
      <c r="I294" s="2" t="s">
        <v>53</v>
      </c>
      <c r="J294" s="2">
        <v>100000000</v>
      </c>
      <c r="K294" s="2">
        <v>800000001</v>
      </c>
      <c r="L294" s="11" t="s">
        <v>64</v>
      </c>
    </row>
    <row r="295" spans="1:12" x14ac:dyDescent="0.25">
      <c r="A295" s="1">
        <v>-112.36799621582031</v>
      </c>
      <c r="B295" s="1">
        <v>-394.5369873046875</v>
      </c>
      <c r="C295" s="1">
        <v>14.350000381469727</v>
      </c>
      <c r="D295" s="2" t="s">
        <v>3</v>
      </c>
      <c r="E295" s="2" t="s">
        <v>4</v>
      </c>
      <c r="F295" s="2" t="s">
        <v>5</v>
      </c>
      <c r="G295" s="2">
        <v>2</v>
      </c>
      <c r="H295" s="2">
        <v>1</v>
      </c>
      <c r="I295" s="2" t="s">
        <v>53</v>
      </c>
      <c r="J295" s="2">
        <v>100000000</v>
      </c>
      <c r="K295" s="2">
        <v>800000003</v>
      </c>
      <c r="L295" s="11" t="s">
        <v>64</v>
      </c>
    </row>
    <row r="296" spans="1:12" x14ac:dyDescent="0.25">
      <c r="A296" s="1">
        <v>-18.726600646972656</v>
      </c>
      <c r="B296" s="1">
        <v>-530.281005859375</v>
      </c>
      <c r="C296" s="1">
        <v>15.050000190734863</v>
      </c>
      <c r="D296" s="2" t="s">
        <v>3</v>
      </c>
      <c r="E296" s="2" t="s">
        <v>4</v>
      </c>
      <c r="F296" s="2" t="s">
        <v>5</v>
      </c>
      <c r="G296" s="2">
        <v>2</v>
      </c>
      <c r="H296" s="2">
        <v>1</v>
      </c>
      <c r="I296" s="2" t="s">
        <v>53</v>
      </c>
      <c r="J296" s="2">
        <v>100000000</v>
      </c>
      <c r="K296" s="2">
        <v>800000005</v>
      </c>
      <c r="L296" s="11" t="s">
        <v>64</v>
      </c>
    </row>
    <row r="297" spans="1:12" x14ac:dyDescent="0.25">
      <c r="A297" s="1">
        <v>-95.672401428222656</v>
      </c>
      <c r="B297" s="1">
        <v>-674.010009765625</v>
      </c>
      <c r="C297" s="1">
        <v>13.649999618530273</v>
      </c>
      <c r="D297" s="2" t="s">
        <v>3</v>
      </c>
      <c r="E297" s="2" t="s">
        <v>4</v>
      </c>
      <c r="F297" s="2" t="s">
        <v>5</v>
      </c>
      <c r="G297" s="2">
        <v>2</v>
      </c>
      <c r="H297" s="2">
        <v>1</v>
      </c>
      <c r="I297" s="2" t="s">
        <v>53</v>
      </c>
      <c r="J297" s="2">
        <v>100000000</v>
      </c>
      <c r="K297" s="2">
        <v>800000007</v>
      </c>
      <c r="L297" s="11" t="s">
        <v>64</v>
      </c>
    </row>
    <row r="298" spans="1:12" x14ac:dyDescent="0.25">
      <c r="A298" s="1">
        <v>270.010009765625</v>
      </c>
      <c r="B298" s="1">
        <v>-299.61801147460938</v>
      </c>
      <c r="C298" s="1">
        <v>15.050000190734863</v>
      </c>
      <c r="D298" s="2" t="s">
        <v>3</v>
      </c>
      <c r="E298" s="2" t="s">
        <v>4</v>
      </c>
      <c r="F298" s="2" t="s">
        <v>5</v>
      </c>
      <c r="G298" s="2">
        <v>2</v>
      </c>
      <c r="H298" s="2">
        <v>1</v>
      </c>
      <c r="I298" s="2" t="s">
        <v>53</v>
      </c>
      <c r="J298" s="2">
        <v>100000001</v>
      </c>
      <c r="K298" s="2">
        <v>800000009</v>
      </c>
      <c r="L298" s="11" t="s">
        <v>64</v>
      </c>
    </row>
    <row r="299" spans="1:12" x14ac:dyDescent="0.25">
      <c r="A299" s="1">
        <v>240.9219970703125</v>
      </c>
      <c r="B299" s="1">
        <v>-339.29400634765625</v>
      </c>
      <c r="C299" s="1">
        <v>12.949999809265137</v>
      </c>
      <c r="D299" s="2" t="s">
        <v>3</v>
      </c>
      <c r="E299" s="2" t="s">
        <v>4</v>
      </c>
      <c r="F299" s="2" t="s">
        <v>5</v>
      </c>
      <c r="G299" s="2">
        <v>2</v>
      </c>
      <c r="H299" s="2">
        <v>1</v>
      </c>
      <c r="I299" s="2" t="s">
        <v>53</v>
      </c>
      <c r="J299" s="2">
        <v>100000001</v>
      </c>
      <c r="K299" s="2">
        <v>800000011</v>
      </c>
      <c r="L299" s="11" t="s">
        <v>64</v>
      </c>
    </row>
    <row r="300" spans="1:12" x14ac:dyDescent="0.25">
      <c r="A300" s="1">
        <v>-22.553400039672852</v>
      </c>
      <c r="B300" s="1">
        <v>-430.83999633789063</v>
      </c>
      <c r="C300" s="1">
        <v>18.549999237060547</v>
      </c>
      <c r="D300" s="2" t="s">
        <v>3</v>
      </c>
      <c r="E300" s="2" t="s">
        <v>4</v>
      </c>
      <c r="F300" s="2" t="s">
        <v>5</v>
      </c>
      <c r="G300" s="2">
        <v>2</v>
      </c>
      <c r="H300" s="2">
        <v>1</v>
      </c>
      <c r="I300" s="2" t="s">
        <v>53</v>
      </c>
      <c r="J300" s="2">
        <v>100000003</v>
      </c>
      <c r="K300" s="2">
        <v>800000019</v>
      </c>
      <c r="L300" s="11" t="s">
        <v>64</v>
      </c>
    </row>
    <row r="301" spans="1:12" x14ac:dyDescent="0.25">
      <c r="A301" s="1">
        <v>-69.912300109863281</v>
      </c>
      <c r="B301" s="1">
        <v>-341.02899169921875</v>
      </c>
      <c r="C301" s="1">
        <v>12.949999809265137</v>
      </c>
      <c r="D301" s="2" t="s">
        <v>3</v>
      </c>
      <c r="E301" s="2" t="s">
        <v>4</v>
      </c>
      <c r="F301" s="2" t="s">
        <v>5</v>
      </c>
      <c r="G301" s="2">
        <v>2</v>
      </c>
      <c r="H301" s="2">
        <v>1</v>
      </c>
      <c r="I301" s="2" t="s">
        <v>53</v>
      </c>
      <c r="J301" s="2">
        <v>100000003</v>
      </c>
      <c r="K301" s="2">
        <v>800000021</v>
      </c>
      <c r="L301" s="11" t="s">
        <v>64</v>
      </c>
    </row>
    <row r="302" spans="1:12" x14ac:dyDescent="0.25">
      <c r="A302" s="1">
        <v>-18.058799743652344</v>
      </c>
      <c r="B302" s="1">
        <v>-462.05499267578125</v>
      </c>
      <c r="C302" s="1">
        <v>14.350000381469727</v>
      </c>
      <c r="D302" s="2" t="s">
        <v>3</v>
      </c>
      <c r="E302" s="2" t="s">
        <v>4</v>
      </c>
      <c r="F302" s="2" t="s">
        <v>5</v>
      </c>
      <c r="G302" s="2">
        <v>2</v>
      </c>
      <c r="H302" s="2">
        <v>1</v>
      </c>
      <c r="I302" s="2" t="s">
        <v>53</v>
      </c>
      <c r="J302" s="2">
        <v>100000003</v>
      </c>
      <c r="K302" s="2">
        <v>800000023</v>
      </c>
      <c r="L302" s="11" t="s">
        <v>64</v>
      </c>
    </row>
    <row r="303" spans="1:12" x14ac:dyDescent="0.25">
      <c r="A303" s="1">
        <v>-6.0503802299499512</v>
      </c>
      <c r="B303" s="1">
        <v>-467.06201171875</v>
      </c>
      <c r="C303" s="1">
        <v>17.850000381469727</v>
      </c>
      <c r="D303" s="2" t="s">
        <v>3</v>
      </c>
      <c r="E303" s="2" t="s">
        <v>4</v>
      </c>
      <c r="F303" s="2" t="s">
        <v>5</v>
      </c>
      <c r="G303" s="2">
        <v>2</v>
      </c>
      <c r="H303" s="2">
        <v>1</v>
      </c>
      <c r="I303" s="2" t="s">
        <v>53</v>
      </c>
      <c r="J303" s="2">
        <v>100000003</v>
      </c>
      <c r="K303" s="2">
        <v>800000025</v>
      </c>
      <c r="L303" s="11" t="s">
        <v>64</v>
      </c>
    </row>
    <row r="304" spans="1:12" x14ac:dyDescent="0.25">
      <c r="A304" s="1">
        <v>-147.22300720214844</v>
      </c>
      <c r="B304" s="1">
        <v>-294.26699829101563</v>
      </c>
      <c r="C304" s="1">
        <v>15.050000190734863</v>
      </c>
      <c r="D304" s="2" t="s">
        <v>3</v>
      </c>
      <c r="E304" s="2" t="s">
        <v>4</v>
      </c>
      <c r="F304" s="2" t="s">
        <v>5</v>
      </c>
      <c r="G304" s="2">
        <v>2</v>
      </c>
      <c r="H304" s="2">
        <v>1</v>
      </c>
      <c r="I304" s="2" t="s">
        <v>53</v>
      </c>
      <c r="J304" s="2">
        <v>100000004</v>
      </c>
      <c r="K304" s="2">
        <v>800000028</v>
      </c>
      <c r="L304" s="11" t="s">
        <v>64</v>
      </c>
    </row>
    <row r="305" spans="1:12" x14ac:dyDescent="0.25">
      <c r="A305" s="1">
        <v>-160.15699768066406</v>
      </c>
      <c r="B305" s="1">
        <v>-249.63800048828125</v>
      </c>
      <c r="C305" s="1">
        <v>17.850000381469727</v>
      </c>
      <c r="D305" s="2" t="s">
        <v>3</v>
      </c>
      <c r="E305" s="2" t="s">
        <v>4</v>
      </c>
      <c r="F305" s="2" t="s">
        <v>5</v>
      </c>
      <c r="G305" s="2">
        <v>2</v>
      </c>
      <c r="H305" s="2">
        <v>1</v>
      </c>
      <c r="I305" s="2" t="s">
        <v>53</v>
      </c>
      <c r="J305" s="2">
        <v>100000004</v>
      </c>
      <c r="K305" s="2">
        <v>800000032</v>
      </c>
      <c r="L305" s="11" t="s">
        <v>64</v>
      </c>
    </row>
    <row r="306" spans="1:12" x14ac:dyDescent="0.25">
      <c r="A306" s="1">
        <v>-353.05999755859375</v>
      </c>
      <c r="B306" s="1">
        <v>-713.5679931640625</v>
      </c>
      <c r="C306" s="1">
        <v>14.262200355529785</v>
      </c>
      <c r="D306" s="2" t="s">
        <v>3</v>
      </c>
      <c r="E306" s="2" t="s">
        <v>4</v>
      </c>
      <c r="F306" s="2" t="s">
        <v>5</v>
      </c>
      <c r="G306" s="2">
        <v>2</v>
      </c>
      <c r="H306" s="2">
        <v>1</v>
      </c>
      <c r="I306" s="2" t="s">
        <v>53</v>
      </c>
      <c r="J306" s="2">
        <v>100000005</v>
      </c>
      <c r="K306" s="2">
        <v>800000034</v>
      </c>
      <c r="L306" s="11" t="s">
        <v>64</v>
      </c>
    </row>
    <row r="307" spans="1:12" x14ac:dyDescent="0.25">
      <c r="A307" s="1">
        <v>-150.73100280761719</v>
      </c>
      <c r="B307" s="1">
        <v>-600.4000244140625</v>
      </c>
      <c r="C307" s="1">
        <v>20.957399368286133</v>
      </c>
      <c r="D307" s="2" t="s">
        <v>3</v>
      </c>
      <c r="E307" s="2" t="s">
        <v>4</v>
      </c>
      <c r="F307" s="2" t="s">
        <v>5</v>
      </c>
      <c r="G307" s="2">
        <v>2</v>
      </c>
      <c r="H307" s="2">
        <v>1</v>
      </c>
      <c r="I307" s="2" t="s">
        <v>53</v>
      </c>
      <c r="J307" s="2">
        <v>100000005</v>
      </c>
      <c r="K307" s="2">
        <v>800000036</v>
      </c>
      <c r="L307" s="11" t="s">
        <v>64</v>
      </c>
    </row>
    <row r="308" spans="1:12" x14ac:dyDescent="0.25">
      <c r="A308" s="1">
        <v>-390.60101318359375</v>
      </c>
      <c r="B308" s="1">
        <v>-935.55902099609375</v>
      </c>
      <c r="C308" s="1">
        <v>18.653900146484375</v>
      </c>
      <c r="D308" s="2" t="s">
        <v>3</v>
      </c>
      <c r="E308" s="2" t="s">
        <v>4</v>
      </c>
      <c r="F308" s="2" t="s">
        <v>5</v>
      </c>
      <c r="G308" s="2">
        <v>2</v>
      </c>
      <c r="H308" s="2">
        <v>1</v>
      </c>
      <c r="I308" s="2" t="s">
        <v>53</v>
      </c>
      <c r="J308" s="2">
        <v>100000005</v>
      </c>
      <c r="K308" s="2">
        <v>800000038</v>
      </c>
      <c r="L308" s="11" t="s">
        <v>64</v>
      </c>
    </row>
    <row r="309" spans="1:12" x14ac:dyDescent="0.25">
      <c r="A309" s="1">
        <v>-417.41598510742188</v>
      </c>
      <c r="B309" s="1">
        <v>-910.66802978515625</v>
      </c>
      <c r="C309" s="1">
        <v>17.526500701904297</v>
      </c>
      <c r="D309" s="2" t="s">
        <v>3</v>
      </c>
      <c r="E309" s="2" t="s">
        <v>4</v>
      </c>
      <c r="F309" s="2" t="s">
        <v>5</v>
      </c>
      <c r="G309" s="2">
        <v>2</v>
      </c>
      <c r="H309" s="2">
        <v>1</v>
      </c>
      <c r="I309" s="2" t="s">
        <v>53</v>
      </c>
      <c r="J309" s="2">
        <v>100000005</v>
      </c>
      <c r="K309" s="2">
        <v>800000040</v>
      </c>
      <c r="L309" s="11" t="s">
        <v>64</v>
      </c>
    </row>
    <row r="310" spans="1:12" x14ac:dyDescent="0.25">
      <c r="A310" s="1">
        <v>-102.95200347900391</v>
      </c>
      <c r="B310" s="1">
        <v>-111.72599792480469</v>
      </c>
      <c r="C310" s="1">
        <v>26.05150032043457</v>
      </c>
      <c r="D310" s="2" t="s">
        <v>3</v>
      </c>
      <c r="E310" s="2" t="s">
        <v>4</v>
      </c>
      <c r="F310" s="2" t="s">
        <v>5</v>
      </c>
      <c r="G310" s="2">
        <v>2</v>
      </c>
      <c r="H310" s="2">
        <v>1</v>
      </c>
      <c r="I310" s="2" t="s">
        <v>53</v>
      </c>
      <c r="J310" s="2">
        <v>100000008</v>
      </c>
      <c r="K310" s="2">
        <v>800000049</v>
      </c>
      <c r="L310" s="11" t="s">
        <v>64</v>
      </c>
    </row>
    <row r="311" spans="1:12" x14ac:dyDescent="0.25">
      <c r="A311" s="1">
        <v>49.485298156738281</v>
      </c>
      <c r="B311" s="1">
        <v>-181.81700134277344</v>
      </c>
      <c r="C311" s="1">
        <v>17.259799957275391</v>
      </c>
      <c r="D311" s="2" t="s">
        <v>3</v>
      </c>
      <c r="E311" s="2" t="s">
        <v>4</v>
      </c>
      <c r="F311" s="2" t="s">
        <v>5</v>
      </c>
      <c r="G311" s="2">
        <v>2</v>
      </c>
      <c r="H311" s="2">
        <v>1</v>
      </c>
      <c r="I311" s="2" t="s">
        <v>53</v>
      </c>
      <c r="J311" s="2">
        <v>100000008</v>
      </c>
      <c r="K311" s="2">
        <v>800000051</v>
      </c>
      <c r="L311" s="11" t="s">
        <v>64</v>
      </c>
    </row>
    <row r="312" spans="1:12" x14ac:dyDescent="0.25">
      <c r="A312" s="1">
        <v>-260.07998657226563</v>
      </c>
      <c r="B312" s="1">
        <v>-794.18499755859375</v>
      </c>
      <c r="C312" s="1">
        <v>16.450000762939453</v>
      </c>
      <c r="D312" s="2" t="s">
        <v>3</v>
      </c>
      <c r="E312" s="2" t="s">
        <v>4</v>
      </c>
      <c r="F312" s="2" t="s">
        <v>5</v>
      </c>
      <c r="G312" s="2">
        <v>2</v>
      </c>
      <c r="H312" s="2">
        <v>1</v>
      </c>
      <c r="I312" s="2" t="s">
        <v>53</v>
      </c>
      <c r="J312" s="2">
        <v>100000009</v>
      </c>
      <c r="K312" s="2">
        <v>800000057</v>
      </c>
      <c r="L312" s="11" t="s">
        <v>64</v>
      </c>
    </row>
    <row r="313" spans="1:12" x14ac:dyDescent="0.25">
      <c r="A313" s="1">
        <v>-327.093994140625</v>
      </c>
      <c r="B313" s="1">
        <v>-568.739990234375</v>
      </c>
      <c r="C313" s="1">
        <v>15.75</v>
      </c>
      <c r="D313" s="2" t="s">
        <v>3</v>
      </c>
      <c r="E313" s="2" t="s">
        <v>4</v>
      </c>
      <c r="F313" s="2" t="s">
        <v>5</v>
      </c>
      <c r="G313" s="2">
        <v>2</v>
      </c>
      <c r="H313" s="2">
        <v>1</v>
      </c>
      <c r="I313" s="2" t="s">
        <v>53</v>
      </c>
      <c r="J313" s="2">
        <v>100000005</v>
      </c>
      <c r="K313" s="2">
        <v>800000064</v>
      </c>
      <c r="L313" s="11" t="s">
        <v>64</v>
      </c>
    </row>
    <row r="314" spans="1:12" x14ac:dyDescent="0.25">
      <c r="A314" s="1">
        <v>340.34100341796875</v>
      </c>
      <c r="B314" s="1">
        <v>-249.97500610351563</v>
      </c>
      <c r="C314" s="1">
        <v>12.25</v>
      </c>
      <c r="D314" s="2" t="s">
        <v>3</v>
      </c>
      <c r="E314" s="2" t="s">
        <v>4</v>
      </c>
      <c r="F314" s="2" t="s">
        <v>5</v>
      </c>
      <c r="G314" s="2">
        <v>2</v>
      </c>
      <c r="H314" s="2">
        <v>1</v>
      </c>
      <c r="I314" s="2" t="s">
        <v>53</v>
      </c>
      <c r="J314" s="2">
        <v>100000010</v>
      </c>
      <c r="K314" s="2">
        <v>800000086</v>
      </c>
      <c r="L314" s="11" t="s">
        <v>64</v>
      </c>
    </row>
    <row r="315" spans="1:12" x14ac:dyDescent="0.25">
      <c r="A315" s="1">
        <v>379.83499145507813</v>
      </c>
      <c r="B315" s="1">
        <v>-234.44099426269531</v>
      </c>
      <c r="C315" s="1">
        <v>17.149999618530273</v>
      </c>
      <c r="D315" s="2" t="s">
        <v>3</v>
      </c>
      <c r="E315" s="2" t="s">
        <v>4</v>
      </c>
      <c r="F315" s="2" t="s">
        <v>5</v>
      </c>
      <c r="G315" s="2">
        <v>2</v>
      </c>
      <c r="H315" s="2">
        <v>1</v>
      </c>
      <c r="I315" s="2" t="s">
        <v>53</v>
      </c>
      <c r="J315" s="2">
        <v>100000010</v>
      </c>
      <c r="K315" s="2">
        <v>800000090</v>
      </c>
      <c r="L315" s="11" t="s">
        <v>64</v>
      </c>
    </row>
    <row r="316" spans="1:12" x14ac:dyDescent="0.25">
      <c r="A316" s="1">
        <v>353.34799194335938</v>
      </c>
      <c r="B316" s="1">
        <v>-232.49200439453125</v>
      </c>
      <c r="C316" s="1">
        <v>16.450000762939453</v>
      </c>
      <c r="D316" s="2" t="s">
        <v>3</v>
      </c>
      <c r="E316" s="2" t="s">
        <v>4</v>
      </c>
      <c r="F316" s="2" t="s">
        <v>5</v>
      </c>
      <c r="G316" s="2">
        <v>2</v>
      </c>
      <c r="H316" s="2">
        <v>1</v>
      </c>
      <c r="I316" s="2" t="s">
        <v>53</v>
      </c>
      <c r="J316" s="2">
        <v>100000010</v>
      </c>
      <c r="K316" s="2">
        <v>800000093</v>
      </c>
      <c r="L316" s="11" t="s">
        <v>64</v>
      </c>
    </row>
    <row r="317" spans="1:12" x14ac:dyDescent="0.25">
      <c r="A317" s="1">
        <v>357.82400512695313</v>
      </c>
      <c r="B317" s="1">
        <v>-184.67799377441406</v>
      </c>
      <c r="C317" s="1">
        <v>12.949999809265137</v>
      </c>
      <c r="D317" s="2" t="s">
        <v>3</v>
      </c>
      <c r="E317" s="2" t="s">
        <v>4</v>
      </c>
      <c r="F317" s="2" t="s">
        <v>5</v>
      </c>
      <c r="G317" s="2">
        <v>2</v>
      </c>
      <c r="H317" s="2">
        <v>1</v>
      </c>
      <c r="I317" s="2" t="s">
        <v>53</v>
      </c>
      <c r="J317" s="2">
        <v>100000010</v>
      </c>
      <c r="K317" s="2">
        <v>800000095</v>
      </c>
      <c r="L317" s="11" t="s">
        <v>64</v>
      </c>
    </row>
    <row r="318" spans="1:12" x14ac:dyDescent="0.25">
      <c r="A318" s="1">
        <v>115.68499755859375</v>
      </c>
      <c r="B318" s="1">
        <v>-253.06399536132813</v>
      </c>
      <c r="C318" s="1">
        <v>12.949999809265137</v>
      </c>
      <c r="D318" s="2" t="s">
        <v>3</v>
      </c>
      <c r="E318" s="2" t="s">
        <v>4</v>
      </c>
      <c r="F318" s="2" t="s">
        <v>5</v>
      </c>
      <c r="G318" s="2">
        <v>2</v>
      </c>
      <c r="H318" s="2">
        <v>1</v>
      </c>
      <c r="I318" s="2" t="s">
        <v>53</v>
      </c>
      <c r="J318" s="2">
        <v>100000011</v>
      </c>
      <c r="K318" s="2">
        <v>800000097</v>
      </c>
      <c r="L318" s="11" t="s">
        <v>64</v>
      </c>
    </row>
    <row r="319" spans="1:12" x14ac:dyDescent="0.25">
      <c r="A319" s="1">
        <v>119.66699981689453</v>
      </c>
      <c r="B319" s="1">
        <v>-259.00601196289063</v>
      </c>
      <c r="C319" s="1">
        <v>12.949999809265137</v>
      </c>
      <c r="D319" s="2" t="s">
        <v>3</v>
      </c>
      <c r="E319" s="2" t="s">
        <v>4</v>
      </c>
      <c r="F319" s="2" t="s">
        <v>5</v>
      </c>
      <c r="G319" s="2">
        <v>2</v>
      </c>
      <c r="H319" s="2">
        <v>1</v>
      </c>
      <c r="I319" s="2" t="s">
        <v>53</v>
      </c>
      <c r="J319" s="2">
        <v>100000011</v>
      </c>
      <c r="K319" s="2">
        <v>800000101</v>
      </c>
      <c r="L319" s="11" t="s">
        <v>64</v>
      </c>
    </row>
    <row r="320" spans="1:12" x14ac:dyDescent="0.25">
      <c r="A320" s="1">
        <v>384.42898559570313</v>
      </c>
      <c r="B320" s="1">
        <v>-222.77000427246094</v>
      </c>
      <c r="C320" s="1">
        <v>13.183300018310547</v>
      </c>
      <c r="D320" s="2" t="s">
        <v>3</v>
      </c>
      <c r="E320" s="2" t="s">
        <v>4</v>
      </c>
      <c r="F320" s="2" t="s">
        <v>5</v>
      </c>
      <c r="G320" s="2">
        <v>3</v>
      </c>
      <c r="H320" s="2">
        <v>1</v>
      </c>
      <c r="I320" s="2" t="s">
        <v>7</v>
      </c>
      <c r="J320" s="2">
        <v>100000010</v>
      </c>
      <c r="K320" s="2">
        <v>800000091</v>
      </c>
      <c r="L320" s="11" t="s">
        <v>64</v>
      </c>
    </row>
    <row r="321" spans="1:12" x14ac:dyDescent="0.25">
      <c r="A321" s="1">
        <v>206.99099731445313</v>
      </c>
      <c r="B321" s="1">
        <v>-730.1719970703125</v>
      </c>
      <c r="C321" s="1">
        <v>12.25</v>
      </c>
      <c r="D321" s="2" t="s">
        <v>3</v>
      </c>
      <c r="E321" s="2" t="s">
        <v>4</v>
      </c>
      <c r="F321" s="2" t="s">
        <v>5</v>
      </c>
      <c r="G321" s="2">
        <v>3</v>
      </c>
      <c r="H321" s="2">
        <v>1</v>
      </c>
      <c r="I321" s="2" t="s">
        <v>53</v>
      </c>
      <c r="J321" s="2">
        <v>100000009</v>
      </c>
      <c r="K321" s="2">
        <v>800000059</v>
      </c>
      <c r="L321" s="11" t="s">
        <v>64</v>
      </c>
    </row>
    <row r="322" spans="1:12" x14ac:dyDescent="0.25">
      <c r="A322" s="1">
        <v>185.91999816894531</v>
      </c>
      <c r="B322" s="1">
        <v>-697.01397705078125</v>
      </c>
      <c r="C322" s="1">
        <v>17.149999618530273</v>
      </c>
      <c r="D322" s="2" t="s">
        <v>3</v>
      </c>
      <c r="E322" s="2" t="s">
        <v>4</v>
      </c>
      <c r="F322" s="2" t="s">
        <v>5</v>
      </c>
      <c r="G322" s="2">
        <v>3</v>
      </c>
      <c r="H322" s="2">
        <v>1</v>
      </c>
      <c r="I322" s="2" t="s">
        <v>53</v>
      </c>
      <c r="J322" s="2">
        <v>100000009</v>
      </c>
      <c r="K322" s="2">
        <v>800000061</v>
      </c>
      <c r="L322" s="11" t="s">
        <v>64</v>
      </c>
    </row>
    <row r="323" spans="1:12" x14ac:dyDescent="0.25">
      <c r="A323" s="1">
        <v>-268.6510009765625</v>
      </c>
      <c r="B323" s="1">
        <v>-536.60101318359375</v>
      </c>
      <c r="C323" s="1">
        <v>15.75</v>
      </c>
      <c r="D323" s="2" t="s">
        <v>3</v>
      </c>
      <c r="E323" s="2" t="s">
        <v>4</v>
      </c>
      <c r="F323" s="2" t="s">
        <v>5</v>
      </c>
      <c r="G323" s="2">
        <v>3</v>
      </c>
      <c r="H323" s="2">
        <v>1</v>
      </c>
      <c r="I323" s="2" t="s">
        <v>53</v>
      </c>
      <c r="J323" s="2">
        <v>100000005</v>
      </c>
      <c r="K323" s="2">
        <v>800000066</v>
      </c>
      <c r="L323" s="11" t="s">
        <v>64</v>
      </c>
    </row>
    <row r="324" spans="1:12" x14ac:dyDescent="0.25">
      <c r="A324" s="1">
        <v>-246.84300231933594</v>
      </c>
      <c r="B324" s="1">
        <v>-630.47601318359375</v>
      </c>
      <c r="C324" s="1">
        <v>14.350000381469727</v>
      </c>
      <c r="D324" s="2" t="s">
        <v>3</v>
      </c>
      <c r="E324" s="2" t="s">
        <v>4</v>
      </c>
      <c r="F324" s="2" t="s">
        <v>5</v>
      </c>
      <c r="G324" s="2">
        <v>3</v>
      </c>
      <c r="H324" s="2">
        <v>1</v>
      </c>
      <c r="I324" s="2" t="s">
        <v>53</v>
      </c>
      <c r="J324" s="2">
        <v>100000005</v>
      </c>
      <c r="K324" s="2">
        <v>800000068</v>
      </c>
      <c r="L324" s="11" t="s">
        <v>64</v>
      </c>
    </row>
    <row r="325" spans="1:12" x14ac:dyDescent="0.25">
      <c r="A325" s="1">
        <v>419.46499633789063</v>
      </c>
      <c r="B325" s="1">
        <v>-251.79100036621094</v>
      </c>
      <c r="C325" s="1">
        <v>12.25</v>
      </c>
      <c r="D325" s="2" t="s">
        <v>3</v>
      </c>
      <c r="E325" s="2" t="s">
        <v>4</v>
      </c>
      <c r="F325" s="2" t="s">
        <v>5</v>
      </c>
      <c r="G325" s="2">
        <v>3</v>
      </c>
      <c r="H325" s="2">
        <v>1</v>
      </c>
      <c r="I325" s="2" t="s">
        <v>53</v>
      </c>
      <c r="J325" s="2">
        <v>100000010</v>
      </c>
      <c r="K325" s="2">
        <v>800000078</v>
      </c>
      <c r="L325" s="11" t="s">
        <v>64</v>
      </c>
    </row>
    <row r="326" spans="1:12" x14ac:dyDescent="0.25">
      <c r="A326" s="1">
        <v>373.239013671875</v>
      </c>
      <c r="B326" s="1">
        <v>-228.72700500488281</v>
      </c>
      <c r="C326" s="1">
        <v>15.75</v>
      </c>
      <c r="D326" s="2" t="s">
        <v>3</v>
      </c>
      <c r="E326" s="2" t="s">
        <v>4</v>
      </c>
      <c r="F326" s="2" t="s">
        <v>5</v>
      </c>
      <c r="G326" s="2">
        <v>3</v>
      </c>
      <c r="H326" s="2">
        <v>1</v>
      </c>
      <c r="I326" s="2" t="s">
        <v>53</v>
      </c>
      <c r="J326" s="2">
        <v>100000010</v>
      </c>
      <c r="K326" s="2">
        <v>800000082</v>
      </c>
      <c r="L326" s="11" t="s">
        <v>64</v>
      </c>
    </row>
    <row r="327" spans="1:12" x14ac:dyDescent="0.25">
      <c r="A327" s="1">
        <v>323.03500366210938</v>
      </c>
      <c r="B327" s="1">
        <v>-158.45899963378906</v>
      </c>
      <c r="C327" s="1">
        <v>17.850000381469727</v>
      </c>
      <c r="D327" s="2" t="s">
        <v>3</v>
      </c>
      <c r="E327" s="2" t="s">
        <v>4</v>
      </c>
      <c r="F327" s="2" t="s">
        <v>5</v>
      </c>
      <c r="G327" s="2">
        <v>3</v>
      </c>
      <c r="H327" s="2">
        <v>1</v>
      </c>
      <c r="I327" s="2" t="s">
        <v>53</v>
      </c>
      <c r="J327" s="2">
        <v>100000010</v>
      </c>
      <c r="K327" s="2">
        <v>800000084</v>
      </c>
      <c r="L327" s="11" t="s">
        <v>64</v>
      </c>
    </row>
    <row r="328" spans="1:12" x14ac:dyDescent="0.25">
      <c r="A328" s="1">
        <v>385.989990234375</v>
      </c>
      <c r="B328" s="1">
        <v>-117.43900299072266</v>
      </c>
      <c r="C328" s="1">
        <v>13.76669979095459</v>
      </c>
      <c r="D328" s="2" t="s">
        <v>3</v>
      </c>
      <c r="E328" s="2" t="s">
        <v>4</v>
      </c>
      <c r="F328" s="2" t="s">
        <v>5</v>
      </c>
      <c r="G328" s="2">
        <v>4</v>
      </c>
      <c r="H328" s="2">
        <v>1</v>
      </c>
      <c r="I328" s="2" t="s">
        <v>7</v>
      </c>
      <c r="J328" s="2">
        <v>100000010</v>
      </c>
      <c r="K328" s="2">
        <v>800000075</v>
      </c>
      <c r="L328" s="11" t="s">
        <v>64</v>
      </c>
    </row>
    <row r="329" spans="1:12" x14ac:dyDescent="0.25">
      <c r="A329" s="1">
        <v>382.83700561523438</v>
      </c>
      <c r="B329" s="1">
        <v>-218.58999633789063</v>
      </c>
      <c r="C329" s="1">
        <v>12.949999809265137</v>
      </c>
      <c r="D329" s="2" t="s">
        <v>3</v>
      </c>
      <c r="E329" s="2" t="s">
        <v>4</v>
      </c>
      <c r="F329" s="2" t="s">
        <v>5</v>
      </c>
      <c r="G329" s="2">
        <v>4</v>
      </c>
      <c r="H329" s="2">
        <v>1</v>
      </c>
      <c r="I329" s="2" t="s">
        <v>53</v>
      </c>
      <c r="J329" s="2">
        <v>100000010</v>
      </c>
      <c r="K329" s="2">
        <v>800000092</v>
      </c>
      <c r="L329" s="11" t="s">
        <v>64</v>
      </c>
    </row>
    <row r="330" spans="1:12" x14ac:dyDescent="0.25">
      <c r="A330" s="1">
        <v>386.4530029296875</v>
      </c>
      <c r="B330" s="1">
        <v>-103.84400177001953</v>
      </c>
      <c r="C330" s="1">
        <v>13.649999618530273</v>
      </c>
      <c r="D330" s="2" t="s">
        <v>3</v>
      </c>
      <c r="E330" s="2" t="s">
        <v>4</v>
      </c>
      <c r="F330" s="2" t="s">
        <v>5</v>
      </c>
      <c r="G330" s="2">
        <v>5</v>
      </c>
      <c r="H330" s="2">
        <v>1</v>
      </c>
      <c r="I330" s="2" t="s">
        <v>53</v>
      </c>
      <c r="J330" s="2">
        <v>100000010</v>
      </c>
      <c r="K330" s="2">
        <v>800000074</v>
      </c>
      <c r="L330" s="11" t="s">
        <v>64</v>
      </c>
    </row>
    <row r="331" spans="1:12" x14ac:dyDescent="0.25">
      <c r="A331" s="1">
        <v>393.00601196289063</v>
      </c>
      <c r="B331" s="1">
        <v>-116.95099639892578</v>
      </c>
      <c r="C331" s="1">
        <v>13.649999618530273</v>
      </c>
      <c r="D331" s="2" t="s">
        <v>3</v>
      </c>
      <c r="E331" s="2" t="s">
        <v>4</v>
      </c>
      <c r="F331" s="2" t="s">
        <v>5</v>
      </c>
      <c r="G331" s="2">
        <v>5</v>
      </c>
      <c r="H331" s="2">
        <v>1</v>
      </c>
      <c r="I331" s="2" t="s">
        <v>53</v>
      </c>
      <c r="J331" s="2">
        <v>100000010</v>
      </c>
      <c r="K331" s="2">
        <v>800000076</v>
      </c>
      <c r="L331" s="11" t="s">
        <v>64</v>
      </c>
    </row>
    <row r="332" spans="1:12" x14ac:dyDescent="0.25">
      <c r="A332" s="1">
        <v>-260</v>
      </c>
      <c r="B332" s="1">
        <v>-574.71002197265625</v>
      </c>
      <c r="C332" s="1">
        <v>15.077500343322754</v>
      </c>
      <c r="D332" s="2" t="s">
        <v>3</v>
      </c>
      <c r="E332" s="2" t="s">
        <v>4</v>
      </c>
      <c r="F332" s="2" t="s">
        <v>5</v>
      </c>
      <c r="G332" s="2">
        <v>0</v>
      </c>
      <c r="H332" s="2">
        <v>1</v>
      </c>
      <c r="I332" s="2" t="s">
        <v>62</v>
      </c>
      <c r="J332" s="2">
        <v>100000003</v>
      </c>
      <c r="K332" s="2">
        <v>800000019</v>
      </c>
      <c r="L332" s="11" t="s">
        <v>65</v>
      </c>
    </row>
    <row r="333" spans="1:12" x14ac:dyDescent="0.25">
      <c r="A333" s="1">
        <v>94.807098388671875</v>
      </c>
      <c r="B333" s="1">
        <v>-552.17999267578125</v>
      </c>
      <c r="C333" s="1">
        <v>15.90779972076416</v>
      </c>
      <c r="D333" s="2" t="s">
        <v>3</v>
      </c>
      <c r="E333" s="2" t="s">
        <v>4</v>
      </c>
      <c r="F333" s="2" t="s">
        <v>5</v>
      </c>
      <c r="G333" s="2">
        <v>0</v>
      </c>
      <c r="H333" s="2">
        <v>1</v>
      </c>
      <c r="I333" s="2" t="s">
        <v>62</v>
      </c>
      <c r="J333" s="2">
        <v>100000006</v>
      </c>
      <c r="K333" s="2">
        <v>800000050</v>
      </c>
      <c r="L333" s="11" t="s">
        <v>65</v>
      </c>
    </row>
    <row r="334" spans="1:12" x14ac:dyDescent="0.25">
      <c r="A334" s="1">
        <v>-258.47500610351563</v>
      </c>
      <c r="B334" s="1">
        <v>-695.72100830078125</v>
      </c>
      <c r="C334" s="1">
        <v>17.994499206542969</v>
      </c>
      <c r="D334" s="2" t="s">
        <v>3</v>
      </c>
      <c r="E334" s="2" t="s">
        <v>4</v>
      </c>
      <c r="F334" s="2" t="s">
        <v>5</v>
      </c>
      <c r="G334" s="2">
        <v>0</v>
      </c>
      <c r="H334" s="2">
        <v>1</v>
      </c>
      <c r="I334" s="2" t="s">
        <v>6</v>
      </c>
      <c r="J334" s="2">
        <v>100000000</v>
      </c>
      <c r="K334" s="2">
        <v>800000000</v>
      </c>
      <c r="L334" s="11" t="s">
        <v>65</v>
      </c>
    </row>
    <row r="335" spans="1:12" x14ac:dyDescent="0.25">
      <c r="A335" s="1">
        <v>-256.85198974609375</v>
      </c>
      <c r="B335" s="1">
        <v>-700.21197509765625</v>
      </c>
      <c r="C335" s="1">
        <v>15.128399848937988</v>
      </c>
      <c r="D335" s="2" t="s">
        <v>3</v>
      </c>
      <c r="E335" s="2" t="s">
        <v>4</v>
      </c>
      <c r="F335" s="2" t="s">
        <v>5</v>
      </c>
      <c r="G335" s="2">
        <v>0</v>
      </c>
      <c r="H335" s="2">
        <v>1</v>
      </c>
      <c r="I335" s="2" t="s">
        <v>6</v>
      </c>
      <c r="J335" s="2">
        <v>100000001</v>
      </c>
      <c r="K335" s="2">
        <v>800000004</v>
      </c>
      <c r="L335" s="11" t="s">
        <v>65</v>
      </c>
    </row>
    <row r="336" spans="1:12" x14ac:dyDescent="0.25">
      <c r="A336" s="1">
        <v>-260.10299682617188</v>
      </c>
      <c r="B336" s="1">
        <v>-701.197998046875</v>
      </c>
      <c r="C336" s="1">
        <v>18.654300689697266</v>
      </c>
      <c r="D336" s="2" t="s">
        <v>3</v>
      </c>
      <c r="E336" s="2" t="s">
        <v>4</v>
      </c>
      <c r="F336" s="2" t="s">
        <v>5</v>
      </c>
      <c r="G336" s="2">
        <v>0</v>
      </c>
      <c r="H336" s="2">
        <v>1</v>
      </c>
      <c r="I336" s="2" t="s">
        <v>6</v>
      </c>
      <c r="J336" s="2">
        <v>100000002</v>
      </c>
      <c r="K336" s="2">
        <v>800000006</v>
      </c>
      <c r="L336" s="11" t="s">
        <v>65</v>
      </c>
    </row>
    <row r="337" spans="1:12" x14ac:dyDescent="0.25">
      <c r="A337" s="1">
        <v>-262.91400146484375</v>
      </c>
      <c r="B337" s="1">
        <v>-573.34197998046875</v>
      </c>
      <c r="C337" s="1">
        <v>15.050000190734863</v>
      </c>
      <c r="D337" s="2" t="s">
        <v>3</v>
      </c>
      <c r="E337" s="2" t="s">
        <v>4</v>
      </c>
      <c r="F337" s="2" t="s">
        <v>5</v>
      </c>
      <c r="G337" s="2">
        <v>0</v>
      </c>
      <c r="H337" s="2">
        <v>1</v>
      </c>
      <c r="I337" s="2" t="s">
        <v>6</v>
      </c>
      <c r="J337" s="2">
        <v>100000003</v>
      </c>
      <c r="K337" s="2">
        <v>800000017</v>
      </c>
      <c r="L337" s="11" t="s">
        <v>65</v>
      </c>
    </row>
    <row r="338" spans="1:12" x14ac:dyDescent="0.25">
      <c r="A338" s="1">
        <v>-265.99200439453125</v>
      </c>
      <c r="B338" s="1">
        <v>-570.91400146484375</v>
      </c>
      <c r="C338" s="1">
        <v>15.050000190734863</v>
      </c>
      <c r="D338" s="2" t="s">
        <v>3</v>
      </c>
      <c r="E338" s="2" t="s">
        <v>4</v>
      </c>
      <c r="F338" s="2" t="s">
        <v>5</v>
      </c>
      <c r="G338" s="2">
        <v>0</v>
      </c>
      <c r="H338" s="2">
        <v>1</v>
      </c>
      <c r="I338" s="2" t="s">
        <v>6</v>
      </c>
      <c r="J338" s="2">
        <v>100000004</v>
      </c>
      <c r="K338" s="2">
        <v>800000021</v>
      </c>
      <c r="L338" s="11" t="s">
        <v>65</v>
      </c>
    </row>
    <row r="339" spans="1:12" x14ac:dyDescent="0.25">
      <c r="A339" s="1">
        <v>98.907699584960938</v>
      </c>
      <c r="B339" s="1">
        <v>-571.8900146484375</v>
      </c>
      <c r="C339" s="1">
        <v>14.350000381469727</v>
      </c>
      <c r="D339" s="2" t="s">
        <v>3</v>
      </c>
      <c r="E339" s="2" t="s">
        <v>4</v>
      </c>
      <c r="F339" s="2" t="s">
        <v>5</v>
      </c>
      <c r="G339" s="2">
        <v>0</v>
      </c>
      <c r="H339" s="2">
        <v>1</v>
      </c>
      <c r="I339" s="2" t="s">
        <v>6</v>
      </c>
      <c r="J339" s="2">
        <v>100000005</v>
      </c>
      <c r="K339" s="2">
        <v>800000039</v>
      </c>
      <c r="L339" s="11" t="s">
        <v>65</v>
      </c>
    </row>
    <row r="340" spans="1:12" x14ac:dyDescent="0.25">
      <c r="A340" s="1">
        <v>99.412300109863281</v>
      </c>
      <c r="B340" s="1">
        <v>-566.60498046875</v>
      </c>
      <c r="C340" s="1">
        <v>14.350000381469727</v>
      </c>
      <c r="D340" s="2" t="s">
        <v>3</v>
      </c>
      <c r="E340" s="2" t="s">
        <v>4</v>
      </c>
      <c r="F340" s="2" t="s">
        <v>5</v>
      </c>
      <c r="G340" s="2">
        <v>0</v>
      </c>
      <c r="H340" s="2">
        <v>1</v>
      </c>
      <c r="I340" s="2" t="s">
        <v>6</v>
      </c>
      <c r="J340" s="2">
        <v>100000006</v>
      </c>
      <c r="K340" s="2">
        <v>800000049</v>
      </c>
      <c r="L340" s="11" t="s">
        <v>65</v>
      </c>
    </row>
    <row r="341" spans="1:12" x14ac:dyDescent="0.25">
      <c r="A341" s="1">
        <v>210.13600158691406</v>
      </c>
      <c r="B341" s="1">
        <v>-160.69599914550781</v>
      </c>
      <c r="C341" s="1">
        <v>17.850000381469727</v>
      </c>
      <c r="D341" s="2" t="s">
        <v>3</v>
      </c>
      <c r="E341" s="2" t="s">
        <v>4</v>
      </c>
      <c r="F341" s="2" t="s">
        <v>5</v>
      </c>
      <c r="G341" s="2">
        <v>0</v>
      </c>
      <c r="H341" s="2">
        <v>1</v>
      </c>
      <c r="I341" s="2" t="s">
        <v>6</v>
      </c>
      <c r="J341" s="2">
        <v>100000007</v>
      </c>
      <c r="K341" s="2">
        <v>800000055</v>
      </c>
      <c r="L341" s="11" t="s">
        <v>65</v>
      </c>
    </row>
    <row r="342" spans="1:12" x14ac:dyDescent="0.25">
      <c r="A342" s="1">
        <v>-259.1510009765625</v>
      </c>
      <c r="B342" s="1">
        <v>-691.4169921875</v>
      </c>
      <c r="C342" s="1">
        <v>16.475400924682617</v>
      </c>
      <c r="D342" s="2" t="s">
        <v>3</v>
      </c>
      <c r="E342" s="2" t="s">
        <v>4</v>
      </c>
      <c r="F342" s="2" t="s">
        <v>5</v>
      </c>
      <c r="G342" s="2">
        <v>0</v>
      </c>
      <c r="H342" s="2">
        <v>1</v>
      </c>
      <c r="I342" s="2" t="s">
        <v>7</v>
      </c>
      <c r="J342" s="2">
        <v>100000000</v>
      </c>
      <c r="K342" s="2">
        <v>800000002</v>
      </c>
      <c r="L342" s="11" t="s">
        <v>65</v>
      </c>
    </row>
    <row r="343" spans="1:12" x14ac:dyDescent="0.25">
      <c r="A343" s="1">
        <v>-242.79100036621094</v>
      </c>
      <c r="B343" s="1">
        <v>-704.91900634765625</v>
      </c>
      <c r="C343" s="1">
        <v>17.572599411010742</v>
      </c>
      <c r="D343" s="2" t="s">
        <v>3</v>
      </c>
      <c r="E343" s="2" t="s">
        <v>4</v>
      </c>
      <c r="F343" s="2" t="s">
        <v>5</v>
      </c>
      <c r="G343" s="2">
        <v>0</v>
      </c>
      <c r="H343" s="2">
        <v>1</v>
      </c>
      <c r="I343" s="2" t="s">
        <v>7</v>
      </c>
      <c r="J343" s="2">
        <v>100000001</v>
      </c>
      <c r="K343" s="2">
        <v>800000008</v>
      </c>
      <c r="L343" s="11" t="s">
        <v>65</v>
      </c>
    </row>
    <row r="344" spans="1:12" x14ac:dyDescent="0.25">
      <c r="A344" s="1">
        <v>-292.9949951171875</v>
      </c>
      <c r="B344" s="1">
        <v>-695.1619873046875</v>
      </c>
      <c r="C344" s="1">
        <v>16.47920036315918</v>
      </c>
      <c r="D344" s="2" t="s">
        <v>3</v>
      </c>
      <c r="E344" s="2" t="s">
        <v>4</v>
      </c>
      <c r="F344" s="2" t="s">
        <v>5</v>
      </c>
      <c r="G344" s="2">
        <v>0</v>
      </c>
      <c r="H344" s="2">
        <v>1</v>
      </c>
      <c r="I344" s="2" t="s">
        <v>7</v>
      </c>
      <c r="J344" s="2">
        <v>100000002</v>
      </c>
      <c r="K344" s="2">
        <v>800000012</v>
      </c>
      <c r="L344" s="11" t="s">
        <v>65</v>
      </c>
    </row>
    <row r="345" spans="1:12" x14ac:dyDescent="0.25">
      <c r="A345" s="1">
        <v>-258.43399047851563</v>
      </c>
      <c r="B345" s="1">
        <v>-576.71502685546875</v>
      </c>
      <c r="C345" s="1">
        <v>15.392600059509277</v>
      </c>
      <c r="D345" s="2" t="s">
        <v>3</v>
      </c>
      <c r="E345" s="2" t="s">
        <v>4</v>
      </c>
      <c r="F345" s="2" t="s">
        <v>5</v>
      </c>
      <c r="G345" s="2">
        <v>0</v>
      </c>
      <c r="H345" s="2">
        <v>1</v>
      </c>
      <c r="I345" s="2" t="s">
        <v>7</v>
      </c>
      <c r="J345" s="2">
        <v>100000003</v>
      </c>
      <c r="K345" s="2">
        <v>800000026</v>
      </c>
      <c r="L345" s="11" t="s">
        <v>65</v>
      </c>
    </row>
    <row r="346" spans="1:12" x14ac:dyDescent="0.25">
      <c r="A346" s="1">
        <v>-273.43701171875</v>
      </c>
      <c r="B346" s="1">
        <v>-569.3790283203125</v>
      </c>
      <c r="C346" s="1">
        <v>16.018100738525391</v>
      </c>
      <c r="D346" s="2" t="s">
        <v>3</v>
      </c>
      <c r="E346" s="2" t="s">
        <v>4</v>
      </c>
      <c r="F346" s="2" t="s">
        <v>5</v>
      </c>
      <c r="G346" s="2">
        <v>0</v>
      </c>
      <c r="H346" s="2">
        <v>1</v>
      </c>
      <c r="I346" s="2" t="s">
        <v>7</v>
      </c>
      <c r="J346" s="2">
        <v>100000004</v>
      </c>
      <c r="K346" s="2">
        <v>800000034</v>
      </c>
      <c r="L346" s="11" t="s">
        <v>65</v>
      </c>
    </row>
    <row r="347" spans="1:12" x14ac:dyDescent="0.25">
      <c r="A347" s="1">
        <v>127.48400115966797</v>
      </c>
      <c r="B347" s="1">
        <v>-584.51898193359375</v>
      </c>
      <c r="C347" s="1">
        <v>16.530599594116211</v>
      </c>
      <c r="D347" s="2" t="s">
        <v>3</v>
      </c>
      <c r="E347" s="2" t="s">
        <v>4</v>
      </c>
      <c r="F347" s="2" t="s">
        <v>5</v>
      </c>
      <c r="G347" s="2">
        <v>0</v>
      </c>
      <c r="H347" s="2">
        <v>1</v>
      </c>
      <c r="I347" s="2" t="s">
        <v>7</v>
      </c>
      <c r="J347" s="2">
        <v>100000005</v>
      </c>
      <c r="K347" s="2">
        <v>800000041</v>
      </c>
      <c r="L347" s="11" t="s">
        <v>65</v>
      </c>
    </row>
    <row r="348" spans="1:12" x14ac:dyDescent="0.25">
      <c r="A348" s="1">
        <v>0.41333401203155518</v>
      </c>
      <c r="B348" s="1">
        <v>-413.614013671875</v>
      </c>
      <c r="C348" s="1">
        <v>16.50830078125</v>
      </c>
      <c r="D348" s="2" t="s">
        <v>3</v>
      </c>
      <c r="E348" s="2" t="s">
        <v>4</v>
      </c>
      <c r="F348" s="2" t="s">
        <v>5</v>
      </c>
      <c r="G348" s="2">
        <v>0</v>
      </c>
      <c r="H348" s="2">
        <v>1</v>
      </c>
      <c r="I348" s="2" t="s">
        <v>7</v>
      </c>
      <c r="J348" s="2">
        <v>100000006</v>
      </c>
      <c r="K348" s="2">
        <v>800000052</v>
      </c>
      <c r="L348" s="11" t="s">
        <v>65</v>
      </c>
    </row>
    <row r="349" spans="1:12" x14ac:dyDescent="0.25">
      <c r="A349" s="1">
        <v>252.03700256347656</v>
      </c>
      <c r="B349" s="1">
        <v>-159.44200134277344</v>
      </c>
      <c r="C349" s="1">
        <v>15.226499557495117</v>
      </c>
      <c r="D349" s="2" t="s">
        <v>3</v>
      </c>
      <c r="E349" s="2" t="s">
        <v>4</v>
      </c>
      <c r="F349" s="2" t="s">
        <v>5</v>
      </c>
      <c r="G349" s="2">
        <v>0</v>
      </c>
      <c r="H349" s="2">
        <v>1</v>
      </c>
      <c r="I349" s="2" t="s">
        <v>7</v>
      </c>
      <c r="J349" s="2">
        <v>100000007</v>
      </c>
      <c r="K349" s="2">
        <v>800000057</v>
      </c>
      <c r="L349" s="11" t="s">
        <v>65</v>
      </c>
    </row>
    <row r="350" spans="1:12" x14ac:dyDescent="0.25">
      <c r="A350" s="1">
        <v>-250.58999633789063</v>
      </c>
      <c r="B350" s="1">
        <v>-782.30499267578125</v>
      </c>
      <c r="C350" s="1">
        <v>17.149999618530273</v>
      </c>
      <c r="D350" s="2" t="s">
        <v>3</v>
      </c>
      <c r="E350" s="2" t="s">
        <v>4</v>
      </c>
      <c r="F350" s="2" t="s">
        <v>5</v>
      </c>
      <c r="G350" s="2">
        <v>0</v>
      </c>
      <c r="H350" s="2">
        <v>1</v>
      </c>
      <c r="I350" s="2" t="s">
        <v>53</v>
      </c>
      <c r="J350" s="2">
        <v>100000000</v>
      </c>
      <c r="K350" s="2">
        <v>800000010</v>
      </c>
      <c r="L350" s="11" t="s">
        <v>65</v>
      </c>
    </row>
    <row r="351" spans="1:12" x14ac:dyDescent="0.25">
      <c r="A351" s="1">
        <v>47.999000549316406</v>
      </c>
      <c r="B351" s="1">
        <v>-633.10400390625</v>
      </c>
      <c r="C351" s="1">
        <v>15.050000190734863</v>
      </c>
      <c r="D351" s="2" t="s">
        <v>3</v>
      </c>
      <c r="E351" s="2" t="s">
        <v>4</v>
      </c>
      <c r="F351" s="2" t="s">
        <v>5</v>
      </c>
      <c r="G351" s="2">
        <v>0</v>
      </c>
      <c r="H351" s="2">
        <v>1</v>
      </c>
      <c r="I351" s="2" t="s">
        <v>53</v>
      </c>
      <c r="J351" s="2">
        <v>100000005</v>
      </c>
      <c r="K351" s="2">
        <v>800000043</v>
      </c>
      <c r="L351" s="11" t="s">
        <v>65</v>
      </c>
    </row>
    <row r="352" spans="1:12" x14ac:dyDescent="0.25">
      <c r="A352" s="1">
        <v>-220.25</v>
      </c>
      <c r="B352" s="1">
        <v>-629.95697021484375</v>
      </c>
      <c r="C352" s="1">
        <v>15.659799575805664</v>
      </c>
      <c r="D352" s="2" t="s">
        <v>3</v>
      </c>
      <c r="E352" s="2" t="s">
        <v>4</v>
      </c>
      <c r="F352" s="2" t="s">
        <v>5</v>
      </c>
      <c r="G352" s="2">
        <v>1</v>
      </c>
      <c r="H352" s="2">
        <v>1</v>
      </c>
      <c r="I352" s="2" t="s">
        <v>62</v>
      </c>
      <c r="J352" s="2">
        <v>100000000</v>
      </c>
      <c r="K352" s="2">
        <v>800000001</v>
      </c>
      <c r="L352" s="11" t="s">
        <v>65</v>
      </c>
    </row>
    <row r="353" spans="1:12" x14ac:dyDescent="0.25">
      <c r="A353" s="1">
        <v>-276.968994140625</v>
      </c>
      <c r="B353" s="1">
        <v>-652.6199951171875</v>
      </c>
      <c r="C353" s="1">
        <v>18.199699401855469</v>
      </c>
      <c r="D353" s="2" t="s">
        <v>3</v>
      </c>
      <c r="E353" s="2" t="s">
        <v>4</v>
      </c>
      <c r="F353" s="2" t="s">
        <v>5</v>
      </c>
      <c r="G353" s="2">
        <v>1</v>
      </c>
      <c r="H353" s="2">
        <v>1</v>
      </c>
      <c r="I353" s="2" t="s">
        <v>62</v>
      </c>
      <c r="J353" s="2">
        <v>100000000</v>
      </c>
      <c r="K353" s="2">
        <v>800000003</v>
      </c>
      <c r="L353" s="11" t="s">
        <v>65</v>
      </c>
    </row>
    <row r="354" spans="1:12" x14ac:dyDescent="0.25">
      <c r="A354" s="1">
        <v>-214.34199523925781</v>
      </c>
      <c r="B354" s="1">
        <v>-731.17901611328125</v>
      </c>
      <c r="C354" s="1">
        <v>16.239299774169922</v>
      </c>
      <c r="D354" s="2" t="s">
        <v>3</v>
      </c>
      <c r="E354" s="2" t="s">
        <v>4</v>
      </c>
      <c r="F354" s="2" t="s">
        <v>5</v>
      </c>
      <c r="G354" s="2">
        <v>1</v>
      </c>
      <c r="H354" s="2">
        <v>1</v>
      </c>
      <c r="I354" s="2" t="s">
        <v>62</v>
      </c>
      <c r="J354" s="2">
        <v>100000001</v>
      </c>
      <c r="K354" s="2">
        <v>800000005</v>
      </c>
      <c r="L354" s="11" t="s">
        <v>65</v>
      </c>
    </row>
    <row r="355" spans="1:12" x14ac:dyDescent="0.25">
      <c r="A355" s="1">
        <v>-289.85699462890625</v>
      </c>
      <c r="B355" s="1">
        <v>-488.71600341796875</v>
      </c>
      <c r="C355" s="1">
        <v>15.813300132751465</v>
      </c>
      <c r="D355" s="2" t="s">
        <v>3</v>
      </c>
      <c r="E355" s="2" t="s">
        <v>4</v>
      </c>
      <c r="F355" s="2" t="s">
        <v>5</v>
      </c>
      <c r="G355" s="2">
        <v>1</v>
      </c>
      <c r="H355" s="2">
        <v>1</v>
      </c>
      <c r="I355" s="2" t="s">
        <v>62</v>
      </c>
      <c r="J355" s="2">
        <v>100000004</v>
      </c>
      <c r="K355" s="2">
        <v>800000022</v>
      </c>
      <c r="L355" s="11" t="s">
        <v>65</v>
      </c>
    </row>
    <row r="356" spans="1:12" x14ac:dyDescent="0.25">
      <c r="A356" s="1">
        <v>147.92900085449219</v>
      </c>
      <c r="B356" s="1">
        <v>-591.23797607421875</v>
      </c>
      <c r="C356" s="1">
        <v>14.974900245666504</v>
      </c>
      <c r="D356" s="2" t="s">
        <v>3</v>
      </c>
      <c r="E356" s="2" t="s">
        <v>4</v>
      </c>
      <c r="F356" s="2" t="s">
        <v>5</v>
      </c>
      <c r="G356" s="2">
        <v>1</v>
      </c>
      <c r="H356" s="2">
        <v>1</v>
      </c>
      <c r="I356" s="2" t="s">
        <v>62</v>
      </c>
      <c r="J356" s="2">
        <v>100000005</v>
      </c>
      <c r="K356" s="2">
        <v>800000042</v>
      </c>
      <c r="L356" s="11" t="s">
        <v>65</v>
      </c>
    </row>
    <row r="357" spans="1:12" x14ac:dyDescent="0.25">
      <c r="A357" s="1">
        <v>5.5133299827575684</v>
      </c>
      <c r="B357" s="1">
        <v>-410.44500732421875</v>
      </c>
      <c r="C357" s="1">
        <v>16.493799209594727</v>
      </c>
      <c r="D357" s="2" t="s">
        <v>3</v>
      </c>
      <c r="E357" s="2" t="s">
        <v>4</v>
      </c>
      <c r="F357" s="2" t="s">
        <v>5</v>
      </c>
      <c r="G357" s="2">
        <v>1</v>
      </c>
      <c r="H357" s="2">
        <v>1</v>
      </c>
      <c r="I357" s="2" t="s">
        <v>62</v>
      </c>
      <c r="J357" s="2">
        <v>100000006</v>
      </c>
      <c r="K357" s="2">
        <v>800000053</v>
      </c>
      <c r="L357" s="11" t="s">
        <v>65</v>
      </c>
    </row>
    <row r="358" spans="1:12" x14ac:dyDescent="0.25">
      <c r="A358" s="1">
        <v>-107.94100189208984</v>
      </c>
      <c r="B358" s="1">
        <v>-401.43701171875</v>
      </c>
      <c r="C358" s="1">
        <v>15.613900184631348</v>
      </c>
      <c r="D358" s="2" t="s">
        <v>3</v>
      </c>
      <c r="E358" s="2" t="s">
        <v>4</v>
      </c>
      <c r="F358" s="2" t="s">
        <v>5</v>
      </c>
      <c r="G358" s="2">
        <v>1</v>
      </c>
      <c r="H358" s="2">
        <v>1</v>
      </c>
      <c r="I358" s="2" t="s">
        <v>7</v>
      </c>
      <c r="J358" s="2">
        <v>100000003</v>
      </c>
      <c r="K358" s="2">
        <v>800000030</v>
      </c>
      <c r="L358" s="11" t="s">
        <v>65</v>
      </c>
    </row>
    <row r="359" spans="1:12" x14ac:dyDescent="0.25">
      <c r="A359" s="1">
        <v>163.80099487304688</v>
      </c>
      <c r="B359" s="1">
        <v>-592.1810302734375</v>
      </c>
      <c r="C359" s="1">
        <v>15.925000190734863</v>
      </c>
      <c r="D359" s="2" t="s">
        <v>3</v>
      </c>
      <c r="E359" s="2" t="s">
        <v>4</v>
      </c>
      <c r="F359" s="2" t="s">
        <v>5</v>
      </c>
      <c r="G359" s="2">
        <v>1</v>
      </c>
      <c r="H359" s="2">
        <v>1</v>
      </c>
      <c r="I359" s="2" t="s">
        <v>7</v>
      </c>
      <c r="J359" s="2">
        <v>100000005</v>
      </c>
      <c r="K359" s="2">
        <v>800000045</v>
      </c>
      <c r="L359" s="11" t="s">
        <v>65</v>
      </c>
    </row>
    <row r="360" spans="1:12" x14ac:dyDescent="0.25">
      <c r="A360" s="1">
        <v>271.17898559570313</v>
      </c>
      <c r="B360" s="1">
        <v>-173.44599914550781</v>
      </c>
      <c r="C360" s="1">
        <v>14.417499542236328</v>
      </c>
      <c r="D360" s="2" t="s">
        <v>3</v>
      </c>
      <c r="E360" s="2" t="s">
        <v>4</v>
      </c>
      <c r="F360" s="2" t="s">
        <v>5</v>
      </c>
      <c r="G360" s="2">
        <v>1</v>
      </c>
      <c r="H360" s="2">
        <v>1</v>
      </c>
      <c r="I360" s="2" t="s">
        <v>7</v>
      </c>
      <c r="J360" s="2">
        <v>100000007</v>
      </c>
      <c r="K360" s="2">
        <v>800000059</v>
      </c>
      <c r="L360" s="11" t="s">
        <v>65</v>
      </c>
    </row>
    <row r="361" spans="1:12" x14ac:dyDescent="0.25">
      <c r="A361" s="1">
        <v>-306.04299926757813</v>
      </c>
      <c r="B361" s="1">
        <v>-874.6259765625</v>
      </c>
      <c r="C361" s="1">
        <v>15.75</v>
      </c>
      <c r="D361" s="2" t="s">
        <v>3</v>
      </c>
      <c r="E361" s="2" t="s">
        <v>4</v>
      </c>
      <c r="F361" s="2" t="s">
        <v>5</v>
      </c>
      <c r="G361" s="2">
        <v>1</v>
      </c>
      <c r="H361" s="2">
        <v>1</v>
      </c>
      <c r="I361" s="2" t="s">
        <v>53</v>
      </c>
      <c r="J361" s="2">
        <v>100000001</v>
      </c>
      <c r="K361" s="2">
        <v>800000007</v>
      </c>
      <c r="L361" s="11" t="s">
        <v>65</v>
      </c>
    </row>
    <row r="362" spans="1:12" x14ac:dyDescent="0.25">
      <c r="A362" s="1">
        <v>-108.13200378417969</v>
      </c>
      <c r="B362" s="1">
        <v>-617.72100830078125</v>
      </c>
      <c r="C362" s="1">
        <v>16.450000762939453</v>
      </c>
      <c r="D362" s="2" t="s">
        <v>3</v>
      </c>
      <c r="E362" s="2" t="s">
        <v>4</v>
      </c>
      <c r="F362" s="2" t="s">
        <v>5</v>
      </c>
      <c r="G362" s="2">
        <v>1</v>
      </c>
      <c r="H362" s="2">
        <v>1</v>
      </c>
      <c r="I362" s="2" t="s">
        <v>53</v>
      </c>
      <c r="J362" s="2">
        <v>100000001</v>
      </c>
      <c r="K362" s="2">
        <v>800000009</v>
      </c>
      <c r="L362" s="11" t="s">
        <v>65</v>
      </c>
    </row>
    <row r="363" spans="1:12" x14ac:dyDescent="0.25">
      <c r="A363" s="1">
        <v>-423.968994140625</v>
      </c>
      <c r="B363" s="1">
        <v>-691.4940185546875</v>
      </c>
      <c r="C363" s="1">
        <v>16.450000762939453</v>
      </c>
      <c r="D363" s="2" t="s">
        <v>3</v>
      </c>
      <c r="E363" s="2" t="s">
        <v>4</v>
      </c>
      <c r="F363" s="2" t="s">
        <v>5</v>
      </c>
      <c r="G363" s="2">
        <v>1</v>
      </c>
      <c r="H363" s="2">
        <v>1</v>
      </c>
      <c r="I363" s="2" t="s">
        <v>53</v>
      </c>
      <c r="J363" s="2">
        <v>100000002</v>
      </c>
      <c r="K363" s="2">
        <v>800000011</v>
      </c>
      <c r="L363" s="11" t="s">
        <v>65</v>
      </c>
    </row>
    <row r="364" spans="1:12" x14ac:dyDescent="0.25">
      <c r="A364" s="1">
        <v>-365.27099609375</v>
      </c>
      <c r="B364" s="1">
        <v>-636.9730224609375</v>
      </c>
      <c r="C364" s="1">
        <v>15.75</v>
      </c>
      <c r="D364" s="2" t="s">
        <v>3</v>
      </c>
      <c r="E364" s="2" t="s">
        <v>4</v>
      </c>
      <c r="F364" s="2" t="s">
        <v>5</v>
      </c>
      <c r="G364" s="2">
        <v>1</v>
      </c>
      <c r="H364" s="2">
        <v>1</v>
      </c>
      <c r="I364" s="2" t="s">
        <v>53</v>
      </c>
      <c r="J364" s="2">
        <v>100000002</v>
      </c>
      <c r="K364" s="2">
        <v>800000013</v>
      </c>
      <c r="L364" s="11" t="s">
        <v>65</v>
      </c>
    </row>
    <row r="365" spans="1:12" x14ac:dyDescent="0.25">
      <c r="A365" s="1">
        <v>-310.4119873046875</v>
      </c>
      <c r="B365" s="1">
        <v>-647.35797119140625</v>
      </c>
      <c r="C365" s="1">
        <v>15.050000190734863</v>
      </c>
      <c r="D365" s="2" t="s">
        <v>3</v>
      </c>
      <c r="E365" s="2" t="s">
        <v>4</v>
      </c>
      <c r="F365" s="2" t="s">
        <v>5</v>
      </c>
      <c r="G365" s="2">
        <v>1</v>
      </c>
      <c r="H365" s="2">
        <v>1</v>
      </c>
      <c r="I365" s="2" t="s">
        <v>53</v>
      </c>
      <c r="J365" s="2">
        <v>100000000</v>
      </c>
      <c r="K365" s="2">
        <v>800000014</v>
      </c>
      <c r="L365" s="11" t="s">
        <v>65</v>
      </c>
    </row>
    <row r="366" spans="1:12" x14ac:dyDescent="0.25">
      <c r="A366" s="1">
        <v>-172.42999267578125</v>
      </c>
      <c r="B366" s="1">
        <v>-622.864013671875</v>
      </c>
      <c r="C366" s="1">
        <v>15.050000190734863</v>
      </c>
      <c r="D366" s="2" t="s">
        <v>3</v>
      </c>
      <c r="E366" s="2" t="s">
        <v>4</v>
      </c>
      <c r="F366" s="2" t="s">
        <v>5</v>
      </c>
      <c r="G366" s="2">
        <v>1</v>
      </c>
      <c r="H366" s="2">
        <v>1</v>
      </c>
      <c r="I366" s="2" t="s">
        <v>53</v>
      </c>
      <c r="J366" s="2">
        <v>100000000</v>
      </c>
      <c r="K366" s="2">
        <v>800000015</v>
      </c>
      <c r="L366" s="11" t="s">
        <v>65</v>
      </c>
    </row>
    <row r="367" spans="1:12" x14ac:dyDescent="0.25">
      <c r="A367" s="1">
        <v>-265.28799438476563</v>
      </c>
      <c r="B367" s="1">
        <v>-604.79498291015625</v>
      </c>
      <c r="C367" s="1">
        <v>20.649999618530273</v>
      </c>
      <c r="D367" s="2" t="s">
        <v>3</v>
      </c>
      <c r="E367" s="2" t="s">
        <v>4</v>
      </c>
      <c r="F367" s="2" t="s">
        <v>5</v>
      </c>
      <c r="G367" s="2">
        <v>1</v>
      </c>
      <c r="H367" s="2">
        <v>1</v>
      </c>
      <c r="I367" s="2" t="s">
        <v>53</v>
      </c>
      <c r="J367" s="2">
        <v>100000003</v>
      </c>
      <c r="K367" s="2">
        <v>800000018</v>
      </c>
      <c r="L367" s="11" t="s">
        <v>65</v>
      </c>
    </row>
    <row r="368" spans="1:12" x14ac:dyDescent="0.25">
      <c r="A368" s="1">
        <v>-359.67498779296875</v>
      </c>
      <c r="B368" s="1">
        <v>-571.39398193359375</v>
      </c>
      <c r="C368" s="1">
        <v>15.75</v>
      </c>
      <c r="D368" s="2" t="s">
        <v>3</v>
      </c>
      <c r="E368" s="2" t="s">
        <v>4</v>
      </c>
      <c r="F368" s="2" t="s">
        <v>5</v>
      </c>
      <c r="G368" s="2">
        <v>1</v>
      </c>
      <c r="H368" s="2">
        <v>1</v>
      </c>
      <c r="I368" s="2" t="s">
        <v>53</v>
      </c>
      <c r="J368" s="2">
        <v>100000004</v>
      </c>
      <c r="K368" s="2">
        <v>800000035</v>
      </c>
      <c r="L368" s="11" t="s">
        <v>65</v>
      </c>
    </row>
    <row r="369" spans="1:12" x14ac:dyDescent="0.25">
      <c r="A369" s="1">
        <v>-273.64498901367188</v>
      </c>
      <c r="B369" s="1">
        <v>-449.697998046875</v>
      </c>
      <c r="C369" s="1">
        <v>15.75</v>
      </c>
      <c r="D369" s="2" t="s">
        <v>3</v>
      </c>
      <c r="E369" s="2" t="s">
        <v>4</v>
      </c>
      <c r="F369" s="2" t="s">
        <v>5</v>
      </c>
      <c r="G369" s="2">
        <v>1</v>
      </c>
      <c r="H369" s="2">
        <v>1</v>
      </c>
      <c r="I369" s="2" t="s">
        <v>53</v>
      </c>
      <c r="J369" s="2">
        <v>100000004</v>
      </c>
      <c r="K369" s="2">
        <v>800000038</v>
      </c>
      <c r="L369" s="11" t="s">
        <v>65</v>
      </c>
    </row>
    <row r="370" spans="1:12" x14ac:dyDescent="0.25">
      <c r="A370" s="1">
        <v>118.27799987792969</v>
      </c>
      <c r="B370" s="1">
        <v>-595.60601806640625</v>
      </c>
      <c r="C370" s="1">
        <v>29.049999237060547</v>
      </c>
      <c r="D370" s="2" t="s">
        <v>3</v>
      </c>
      <c r="E370" s="2" t="s">
        <v>4</v>
      </c>
      <c r="F370" s="2" t="s">
        <v>5</v>
      </c>
      <c r="G370" s="2">
        <v>1</v>
      </c>
      <c r="H370" s="2">
        <v>1</v>
      </c>
      <c r="I370" s="2" t="s">
        <v>53</v>
      </c>
      <c r="J370" s="2">
        <v>100000005</v>
      </c>
      <c r="K370" s="2">
        <v>800000040</v>
      </c>
      <c r="L370" s="11" t="s">
        <v>65</v>
      </c>
    </row>
    <row r="371" spans="1:12" x14ac:dyDescent="0.25">
      <c r="A371" s="1">
        <v>-1.5250899791717529</v>
      </c>
      <c r="B371" s="1">
        <v>-407.68499755859375</v>
      </c>
      <c r="C371" s="1">
        <v>15.75</v>
      </c>
      <c r="D371" s="2" t="s">
        <v>3</v>
      </c>
      <c r="E371" s="2" t="s">
        <v>4</v>
      </c>
      <c r="F371" s="2" t="s">
        <v>5</v>
      </c>
      <c r="G371" s="2">
        <v>1</v>
      </c>
      <c r="H371" s="2">
        <v>1</v>
      </c>
      <c r="I371" s="2" t="s">
        <v>53</v>
      </c>
      <c r="J371" s="2">
        <v>100000006</v>
      </c>
      <c r="K371" s="2">
        <v>800000051</v>
      </c>
      <c r="L371" s="11" t="s">
        <v>65</v>
      </c>
    </row>
    <row r="372" spans="1:12" x14ac:dyDescent="0.25">
      <c r="A372" s="1">
        <v>45.765300750732422</v>
      </c>
      <c r="B372" s="1">
        <v>-301.82400512695313</v>
      </c>
      <c r="C372" s="1">
        <v>18.549999237060547</v>
      </c>
      <c r="D372" s="2" t="s">
        <v>3</v>
      </c>
      <c r="E372" s="2" t="s">
        <v>4</v>
      </c>
      <c r="F372" s="2" t="s">
        <v>5</v>
      </c>
      <c r="G372" s="2">
        <v>1</v>
      </c>
      <c r="H372" s="2">
        <v>1</v>
      </c>
      <c r="I372" s="2" t="s">
        <v>53</v>
      </c>
      <c r="J372" s="2">
        <v>100000006</v>
      </c>
      <c r="K372" s="2">
        <v>800000054</v>
      </c>
      <c r="L372" s="11" t="s">
        <v>65</v>
      </c>
    </row>
    <row r="373" spans="1:12" x14ac:dyDescent="0.25">
      <c r="A373" s="1">
        <v>257.19601440429688</v>
      </c>
      <c r="B373" s="1">
        <v>-160.69599914550781</v>
      </c>
      <c r="C373" s="1">
        <v>17.149999618530273</v>
      </c>
      <c r="D373" s="2" t="s">
        <v>3</v>
      </c>
      <c r="E373" s="2" t="s">
        <v>4</v>
      </c>
      <c r="F373" s="2" t="s">
        <v>5</v>
      </c>
      <c r="G373" s="2">
        <v>1</v>
      </c>
      <c r="H373" s="2">
        <v>1</v>
      </c>
      <c r="I373" s="2" t="s">
        <v>53</v>
      </c>
      <c r="J373" s="2">
        <v>100000007</v>
      </c>
      <c r="K373" s="2">
        <v>800000056</v>
      </c>
      <c r="L373" s="11" t="s">
        <v>65</v>
      </c>
    </row>
    <row r="374" spans="1:12" x14ac:dyDescent="0.25">
      <c r="A374" s="1">
        <v>-107.00299835205078</v>
      </c>
      <c r="B374" s="1">
        <v>-401.22000122070313</v>
      </c>
      <c r="C374" s="1">
        <v>15.633299827575684</v>
      </c>
      <c r="D374" s="2" t="s">
        <v>3</v>
      </c>
      <c r="E374" s="2" t="s">
        <v>4</v>
      </c>
      <c r="F374" s="2" t="s">
        <v>5</v>
      </c>
      <c r="G374" s="2">
        <v>2</v>
      </c>
      <c r="H374" s="2">
        <v>1</v>
      </c>
      <c r="I374" s="2" t="s">
        <v>7</v>
      </c>
      <c r="J374" s="2">
        <v>100000003</v>
      </c>
      <c r="K374" s="2">
        <v>800000028</v>
      </c>
      <c r="L374" s="11" t="s">
        <v>65</v>
      </c>
    </row>
    <row r="375" spans="1:12" x14ac:dyDescent="0.25">
      <c r="A375" s="1">
        <v>-155.66099548339844</v>
      </c>
      <c r="B375" s="1">
        <v>-359.89801025390625</v>
      </c>
      <c r="C375" s="1">
        <v>16.33329963684082</v>
      </c>
      <c r="D375" s="2" t="s">
        <v>3</v>
      </c>
      <c r="E375" s="2" t="s">
        <v>4</v>
      </c>
      <c r="F375" s="2" t="s">
        <v>5</v>
      </c>
      <c r="G375" s="2">
        <v>2</v>
      </c>
      <c r="H375" s="2">
        <v>1</v>
      </c>
      <c r="I375" s="2" t="s">
        <v>7</v>
      </c>
      <c r="J375" s="2">
        <v>100000003</v>
      </c>
      <c r="K375" s="2">
        <v>800000032</v>
      </c>
      <c r="L375" s="11" t="s">
        <v>65</v>
      </c>
    </row>
    <row r="376" spans="1:12" x14ac:dyDescent="0.25">
      <c r="A376" s="1">
        <v>222.60200500488281</v>
      </c>
      <c r="B376" s="1">
        <v>-679.447021484375</v>
      </c>
      <c r="C376" s="1">
        <v>14.933300018310547</v>
      </c>
      <c r="D376" s="2" t="s">
        <v>3</v>
      </c>
      <c r="E376" s="2" t="s">
        <v>4</v>
      </c>
      <c r="F376" s="2" t="s">
        <v>5</v>
      </c>
      <c r="G376" s="2">
        <v>2</v>
      </c>
      <c r="H376" s="2">
        <v>1</v>
      </c>
      <c r="I376" s="2" t="s">
        <v>7</v>
      </c>
      <c r="J376" s="2">
        <v>100000005</v>
      </c>
      <c r="K376" s="2">
        <v>800000047</v>
      </c>
      <c r="L376" s="11" t="s">
        <v>65</v>
      </c>
    </row>
    <row r="377" spans="1:12" x14ac:dyDescent="0.25">
      <c r="A377" s="1">
        <v>350.93600463867188</v>
      </c>
      <c r="B377" s="1">
        <v>-243.17999267578125</v>
      </c>
      <c r="C377" s="1">
        <v>18.10460090637207</v>
      </c>
      <c r="D377" s="2" t="s">
        <v>3</v>
      </c>
      <c r="E377" s="2" t="s">
        <v>4</v>
      </c>
      <c r="F377" s="2" t="s">
        <v>5</v>
      </c>
      <c r="G377" s="2">
        <v>2</v>
      </c>
      <c r="H377" s="2">
        <v>1</v>
      </c>
      <c r="I377" s="2" t="s">
        <v>7</v>
      </c>
      <c r="J377" s="2">
        <v>100000007</v>
      </c>
      <c r="K377" s="2">
        <v>800000061</v>
      </c>
      <c r="L377" s="11" t="s">
        <v>65</v>
      </c>
    </row>
    <row r="378" spans="1:12" x14ac:dyDescent="0.25">
      <c r="A378" s="1">
        <v>170.58299255371094</v>
      </c>
      <c r="B378" s="1">
        <v>-594.42999267578125</v>
      </c>
      <c r="C378" s="1">
        <v>16.450000762939453</v>
      </c>
      <c r="D378" s="2" t="s">
        <v>3</v>
      </c>
      <c r="E378" s="2" t="s">
        <v>4</v>
      </c>
      <c r="F378" s="2" t="s">
        <v>5</v>
      </c>
      <c r="G378" s="2">
        <v>2</v>
      </c>
      <c r="H378" s="2">
        <v>1</v>
      </c>
      <c r="I378" s="2" t="s">
        <v>53</v>
      </c>
      <c r="J378" s="2">
        <v>100000005</v>
      </c>
      <c r="K378" s="2">
        <v>800000044</v>
      </c>
      <c r="L378" s="11" t="s">
        <v>65</v>
      </c>
    </row>
    <row r="379" spans="1:12" x14ac:dyDescent="0.25">
      <c r="A379" s="1">
        <v>279.83599853515625</v>
      </c>
      <c r="B379" s="1">
        <v>-164.36000061035156</v>
      </c>
      <c r="C379" s="1">
        <v>15.050000190734863</v>
      </c>
      <c r="D379" s="2" t="s">
        <v>3</v>
      </c>
      <c r="E379" s="2" t="s">
        <v>4</v>
      </c>
      <c r="F379" s="2" t="s">
        <v>5</v>
      </c>
      <c r="G379" s="2">
        <v>2</v>
      </c>
      <c r="H379" s="2">
        <v>1</v>
      </c>
      <c r="I379" s="2" t="s">
        <v>53</v>
      </c>
      <c r="J379" s="2">
        <v>100000007</v>
      </c>
      <c r="K379" s="2">
        <v>800000060</v>
      </c>
      <c r="L379" s="11" t="s">
        <v>65</v>
      </c>
    </row>
    <row r="380" spans="1:12" x14ac:dyDescent="0.25">
      <c r="A380" s="1">
        <v>417.218994140625</v>
      </c>
      <c r="B380" s="1">
        <v>-186.12100219726563</v>
      </c>
      <c r="C380" s="1">
        <v>17.966699600219727</v>
      </c>
      <c r="D380" s="2" t="s">
        <v>3</v>
      </c>
      <c r="E380" s="2" t="s">
        <v>4</v>
      </c>
      <c r="F380" s="2" t="s">
        <v>5</v>
      </c>
      <c r="G380" s="2">
        <v>3</v>
      </c>
      <c r="H380" s="2">
        <v>1</v>
      </c>
      <c r="I380" s="2" t="s">
        <v>7</v>
      </c>
      <c r="J380" s="2">
        <v>100000007</v>
      </c>
      <c r="K380" s="2">
        <v>800000063</v>
      </c>
      <c r="L380" s="11" t="s">
        <v>65</v>
      </c>
    </row>
    <row r="381" spans="1:12" x14ac:dyDescent="0.25">
      <c r="A381" s="1">
        <v>-102.29199981689453</v>
      </c>
      <c r="B381" s="1">
        <v>-400.01800537109375</v>
      </c>
      <c r="C381" s="1">
        <v>15.75</v>
      </c>
      <c r="D381" s="2" t="s">
        <v>3</v>
      </c>
      <c r="E381" s="2" t="s">
        <v>4</v>
      </c>
      <c r="F381" s="2" t="s">
        <v>5</v>
      </c>
      <c r="G381" s="2">
        <v>3</v>
      </c>
      <c r="H381" s="2">
        <v>1</v>
      </c>
      <c r="I381" s="2" t="s">
        <v>53</v>
      </c>
      <c r="J381" s="2">
        <v>100000003</v>
      </c>
      <c r="K381" s="2">
        <v>800000027</v>
      </c>
      <c r="L381" s="11" t="s">
        <v>65</v>
      </c>
    </row>
    <row r="382" spans="1:12" x14ac:dyDescent="0.25">
      <c r="A382" s="1">
        <v>-89.053802490234375</v>
      </c>
      <c r="B382" s="1">
        <v>-413.46099853515625</v>
      </c>
      <c r="C382" s="1">
        <v>17.149999618530273</v>
      </c>
      <c r="D382" s="2" t="s">
        <v>3</v>
      </c>
      <c r="E382" s="2" t="s">
        <v>4</v>
      </c>
      <c r="F382" s="2" t="s">
        <v>5</v>
      </c>
      <c r="G382" s="2">
        <v>3</v>
      </c>
      <c r="H382" s="2">
        <v>1</v>
      </c>
      <c r="I382" s="2" t="s">
        <v>53</v>
      </c>
      <c r="J382" s="2">
        <v>100000003</v>
      </c>
      <c r="K382" s="2">
        <v>800000029</v>
      </c>
      <c r="L382" s="11" t="s">
        <v>65</v>
      </c>
    </row>
    <row r="383" spans="1:12" x14ac:dyDescent="0.25">
      <c r="A383" s="1">
        <v>-161.84599304199219</v>
      </c>
      <c r="B383" s="1">
        <v>-354.21200561523438</v>
      </c>
      <c r="C383" s="1">
        <v>16.450000762939453</v>
      </c>
      <c r="D383" s="2" t="s">
        <v>3</v>
      </c>
      <c r="E383" s="2" t="s">
        <v>4</v>
      </c>
      <c r="F383" s="2" t="s">
        <v>5</v>
      </c>
      <c r="G383" s="2">
        <v>3</v>
      </c>
      <c r="H383" s="2">
        <v>1</v>
      </c>
      <c r="I383" s="2" t="s">
        <v>53</v>
      </c>
      <c r="J383" s="2">
        <v>100000003</v>
      </c>
      <c r="K383" s="2">
        <v>800000031</v>
      </c>
      <c r="L383" s="11" t="s">
        <v>65</v>
      </c>
    </row>
    <row r="384" spans="1:12" x14ac:dyDescent="0.25">
      <c r="A384" s="1">
        <v>-209.48100280761719</v>
      </c>
      <c r="B384" s="1">
        <v>-384.91500854492188</v>
      </c>
      <c r="C384" s="1">
        <v>15.75</v>
      </c>
      <c r="D384" s="2" t="s">
        <v>3</v>
      </c>
      <c r="E384" s="2" t="s">
        <v>4</v>
      </c>
      <c r="F384" s="2" t="s">
        <v>5</v>
      </c>
      <c r="G384" s="2">
        <v>3</v>
      </c>
      <c r="H384" s="2">
        <v>1</v>
      </c>
      <c r="I384" s="2" t="s">
        <v>53</v>
      </c>
      <c r="J384" s="2">
        <v>100000003</v>
      </c>
      <c r="K384" s="2">
        <v>800000033</v>
      </c>
      <c r="L384" s="11" t="s">
        <v>65</v>
      </c>
    </row>
    <row r="385" spans="1:12" x14ac:dyDescent="0.25">
      <c r="A385" s="1">
        <v>229.39300537109375</v>
      </c>
      <c r="B385" s="1">
        <v>-691.6190185546875</v>
      </c>
      <c r="C385" s="1">
        <v>17.149999618530273</v>
      </c>
      <c r="D385" s="2" t="s">
        <v>3</v>
      </c>
      <c r="E385" s="2" t="s">
        <v>4</v>
      </c>
      <c r="F385" s="2" t="s">
        <v>5</v>
      </c>
      <c r="G385" s="2">
        <v>3</v>
      </c>
      <c r="H385" s="2">
        <v>1</v>
      </c>
      <c r="I385" s="2" t="s">
        <v>53</v>
      </c>
      <c r="J385" s="2">
        <v>100000005</v>
      </c>
      <c r="K385" s="2">
        <v>800000046</v>
      </c>
      <c r="L385" s="11" t="s">
        <v>65</v>
      </c>
    </row>
    <row r="386" spans="1:12" x14ac:dyDescent="0.25">
      <c r="A386" s="1">
        <v>286.1719970703125</v>
      </c>
      <c r="B386" s="1">
        <v>-725.48297119140625</v>
      </c>
      <c r="C386" s="1">
        <v>14.350000381469727</v>
      </c>
      <c r="D386" s="2" t="s">
        <v>3</v>
      </c>
      <c r="E386" s="2" t="s">
        <v>4</v>
      </c>
      <c r="F386" s="2" t="s">
        <v>5</v>
      </c>
      <c r="G386" s="2">
        <v>3</v>
      </c>
      <c r="H386" s="2">
        <v>1</v>
      </c>
      <c r="I386" s="2" t="s">
        <v>53</v>
      </c>
      <c r="J386" s="2">
        <v>100000005</v>
      </c>
      <c r="K386" s="2">
        <v>800000048</v>
      </c>
      <c r="L386" s="11" t="s">
        <v>65</v>
      </c>
    </row>
    <row r="387" spans="1:12" x14ac:dyDescent="0.25">
      <c r="A387" s="1">
        <v>351.56600952148438</v>
      </c>
      <c r="B387" s="1">
        <v>-242.65800476074219</v>
      </c>
      <c r="C387" s="1">
        <v>17.149999618530273</v>
      </c>
      <c r="D387" s="2" t="s">
        <v>3</v>
      </c>
      <c r="E387" s="2" t="s">
        <v>4</v>
      </c>
      <c r="F387" s="2" t="s">
        <v>5</v>
      </c>
      <c r="G387" s="2">
        <v>3</v>
      </c>
      <c r="H387" s="2">
        <v>1</v>
      </c>
      <c r="I387" s="2" t="s">
        <v>53</v>
      </c>
      <c r="J387" s="2">
        <v>100000007</v>
      </c>
      <c r="K387" s="2">
        <v>800000058</v>
      </c>
      <c r="L387" s="11" t="s">
        <v>65</v>
      </c>
    </row>
    <row r="388" spans="1:12" x14ac:dyDescent="0.25">
      <c r="A388" s="1">
        <v>423.46099853515625</v>
      </c>
      <c r="B388" s="1">
        <v>-185.42500305175781</v>
      </c>
      <c r="C388" s="1">
        <v>18.549999237060547</v>
      </c>
      <c r="D388" s="2" t="s">
        <v>3</v>
      </c>
      <c r="E388" s="2" t="s">
        <v>4</v>
      </c>
      <c r="F388" s="2" t="s">
        <v>5</v>
      </c>
      <c r="G388" s="2">
        <v>4</v>
      </c>
      <c r="H388" s="2">
        <v>1</v>
      </c>
      <c r="I388" s="2" t="s">
        <v>53</v>
      </c>
      <c r="J388" s="2">
        <v>100000007</v>
      </c>
      <c r="K388" s="2">
        <v>800000062</v>
      </c>
      <c r="L388" s="11" t="s">
        <v>65</v>
      </c>
    </row>
    <row r="389" spans="1:12" x14ac:dyDescent="0.25">
      <c r="A389" s="1">
        <v>421.8800048828125</v>
      </c>
      <c r="B389" s="1">
        <v>-182.71600341796875</v>
      </c>
      <c r="C389" s="1">
        <v>19.950000762939453</v>
      </c>
      <c r="D389" s="2" t="s">
        <v>3</v>
      </c>
      <c r="E389" s="2" t="s">
        <v>4</v>
      </c>
      <c r="F389" s="2" t="s">
        <v>5</v>
      </c>
      <c r="G389" s="2">
        <v>4</v>
      </c>
      <c r="H389" s="2">
        <v>1</v>
      </c>
      <c r="I389" s="2" t="s">
        <v>53</v>
      </c>
      <c r="J389" s="2">
        <v>100000007</v>
      </c>
      <c r="K389" s="2">
        <v>800000064</v>
      </c>
      <c r="L389" s="11" t="s">
        <v>65</v>
      </c>
    </row>
    <row r="390" spans="1:12" x14ac:dyDescent="0.25">
      <c r="A390" s="1">
        <v>2935.909912109375</v>
      </c>
      <c r="B390" s="1">
        <v>-2575.60009765625</v>
      </c>
      <c r="C390" s="1">
        <v>29.050300598144531</v>
      </c>
      <c r="D390" s="2" t="s">
        <v>3</v>
      </c>
      <c r="E390" s="2" t="s">
        <v>4</v>
      </c>
      <c r="F390" s="2" t="s">
        <v>5</v>
      </c>
      <c r="G390" s="2">
        <v>0</v>
      </c>
      <c r="H390" s="2">
        <v>1</v>
      </c>
      <c r="I390" s="2" t="s">
        <v>6</v>
      </c>
      <c r="J390" s="2">
        <v>100000000</v>
      </c>
      <c r="K390" s="2">
        <v>800000000</v>
      </c>
      <c r="L390" s="2">
        <v>33</v>
      </c>
    </row>
    <row r="391" spans="1:12" x14ac:dyDescent="0.25">
      <c r="A391" s="1">
        <v>2836.85009765625</v>
      </c>
      <c r="B391" s="1">
        <v>-2225.169921875</v>
      </c>
      <c r="C391" s="1">
        <v>26.950000762939453</v>
      </c>
      <c r="D391" s="2" t="s">
        <v>3</v>
      </c>
      <c r="E391" s="2" t="s">
        <v>4</v>
      </c>
      <c r="F391" s="2" t="s">
        <v>5</v>
      </c>
      <c r="G391" s="2">
        <v>0</v>
      </c>
      <c r="H391" s="2">
        <v>1</v>
      </c>
      <c r="I391" s="2" t="s">
        <v>6</v>
      </c>
      <c r="J391" s="2">
        <v>100000001</v>
      </c>
      <c r="K391" s="2">
        <v>800000039</v>
      </c>
      <c r="L391" s="2">
        <v>33</v>
      </c>
    </row>
    <row r="392" spans="1:12" x14ac:dyDescent="0.25">
      <c r="A392" s="1">
        <v>2468.830078125</v>
      </c>
      <c r="B392" s="1">
        <v>-2139.280029296875</v>
      </c>
      <c r="C392" s="1">
        <v>34.650001525878906</v>
      </c>
      <c r="D392" s="2" t="s">
        <v>3</v>
      </c>
      <c r="E392" s="2" t="s">
        <v>4</v>
      </c>
      <c r="F392" s="2" t="s">
        <v>5</v>
      </c>
      <c r="G392" s="2">
        <v>0</v>
      </c>
      <c r="H392" s="2">
        <v>1</v>
      </c>
      <c r="I392" s="2" t="s">
        <v>6</v>
      </c>
      <c r="J392" s="2">
        <v>100000002</v>
      </c>
      <c r="K392" s="2">
        <v>800000048</v>
      </c>
      <c r="L392" s="2">
        <v>33</v>
      </c>
    </row>
    <row r="393" spans="1:12" x14ac:dyDescent="0.25">
      <c r="A393" s="1">
        <v>2397.699951171875</v>
      </c>
      <c r="B393" s="1">
        <v>-2571.39990234375</v>
      </c>
      <c r="C393" s="1">
        <v>25.122200012207031</v>
      </c>
      <c r="D393" s="2" t="s">
        <v>3</v>
      </c>
      <c r="E393" s="2" t="s">
        <v>4</v>
      </c>
      <c r="F393" s="2" t="s">
        <v>5</v>
      </c>
      <c r="G393" s="2">
        <v>0</v>
      </c>
      <c r="H393" s="2">
        <v>1</v>
      </c>
      <c r="I393" s="2" t="s">
        <v>6</v>
      </c>
      <c r="J393" s="2">
        <v>100000003</v>
      </c>
      <c r="K393" s="2">
        <v>800000091</v>
      </c>
      <c r="L393" s="2">
        <v>33</v>
      </c>
    </row>
    <row r="394" spans="1:12" x14ac:dyDescent="0.25">
      <c r="A394" s="1">
        <v>3045.429931640625</v>
      </c>
      <c r="B394" s="1">
        <v>-2598.25</v>
      </c>
      <c r="C394" s="1">
        <v>26.950000762939453</v>
      </c>
      <c r="D394" s="2" t="s">
        <v>3</v>
      </c>
      <c r="E394" s="2" t="s">
        <v>4</v>
      </c>
      <c r="F394" s="2" t="s">
        <v>5</v>
      </c>
      <c r="G394" s="2">
        <v>0</v>
      </c>
      <c r="H394" s="2">
        <v>1</v>
      </c>
      <c r="I394" s="2" t="s">
        <v>6</v>
      </c>
      <c r="J394" s="2">
        <v>100000004</v>
      </c>
      <c r="K394" s="2">
        <v>800000115</v>
      </c>
      <c r="L394" s="2">
        <v>33</v>
      </c>
    </row>
    <row r="395" spans="1:12" x14ac:dyDescent="0.25">
      <c r="A395" s="1">
        <v>3047.110107421875</v>
      </c>
      <c r="B395" s="1">
        <v>-2593.72998046875</v>
      </c>
      <c r="C395" s="1">
        <v>27.649999618530273</v>
      </c>
      <c r="D395" s="2" t="s">
        <v>3</v>
      </c>
      <c r="E395" s="2" t="s">
        <v>4</v>
      </c>
      <c r="F395" s="2" t="s">
        <v>5</v>
      </c>
      <c r="G395" s="2">
        <v>0</v>
      </c>
      <c r="H395" s="2">
        <v>1</v>
      </c>
      <c r="I395" s="2" t="s">
        <v>6</v>
      </c>
      <c r="J395" s="2">
        <v>100000005</v>
      </c>
      <c r="K395" s="2">
        <v>800000137</v>
      </c>
      <c r="L395" s="2">
        <v>33</v>
      </c>
    </row>
    <row r="396" spans="1:12" x14ac:dyDescent="0.25">
      <c r="A396" s="1">
        <v>2945.969970703125</v>
      </c>
      <c r="B396" s="1">
        <v>-2581.5400390625</v>
      </c>
      <c r="C396" s="1">
        <v>31.602100372314453</v>
      </c>
      <c r="D396" s="2" t="s">
        <v>3</v>
      </c>
      <c r="E396" s="2" t="s">
        <v>4</v>
      </c>
      <c r="F396" s="2" t="s">
        <v>5</v>
      </c>
      <c r="G396" s="2">
        <v>0</v>
      </c>
      <c r="H396" s="2">
        <v>1</v>
      </c>
      <c r="I396" s="2" t="s">
        <v>7</v>
      </c>
      <c r="J396" s="2">
        <v>100000000</v>
      </c>
      <c r="K396" s="2">
        <v>800000008</v>
      </c>
      <c r="L396" s="2">
        <v>33</v>
      </c>
    </row>
    <row r="397" spans="1:12" x14ac:dyDescent="0.25">
      <c r="A397" s="1">
        <v>2921.8798828125</v>
      </c>
      <c r="B397" s="1">
        <v>-2571.97998046875</v>
      </c>
      <c r="C397" s="1">
        <v>32.434700012207031</v>
      </c>
      <c r="D397" s="2" t="s">
        <v>3</v>
      </c>
      <c r="E397" s="2" t="s">
        <v>4</v>
      </c>
      <c r="F397" s="2" t="s">
        <v>5</v>
      </c>
      <c r="G397" s="2">
        <v>0</v>
      </c>
      <c r="H397" s="2">
        <v>1</v>
      </c>
      <c r="I397" s="2" t="s">
        <v>7</v>
      </c>
      <c r="J397" s="2">
        <v>100000000</v>
      </c>
      <c r="K397" s="2">
        <v>800000010</v>
      </c>
      <c r="L397" s="2">
        <v>33</v>
      </c>
    </row>
    <row r="398" spans="1:12" x14ac:dyDescent="0.25">
      <c r="A398" s="1">
        <v>2860.47998046875</v>
      </c>
      <c r="B398" s="1">
        <v>-2297.219970703125</v>
      </c>
      <c r="C398" s="1">
        <v>32.624000549316406</v>
      </c>
      <c r="D398" s="2" t="s">
        <v>3</v>
      </c>
      <c r="E398" s="2" t="s">
        <v>4</v>
      </c>
      <c r="F398" s="2" t="s">
        <v>5</v>
      </c>
      <c r="G398" s="2">
        <v>0</v>
      </c>
      <c r="H398" s="2">
        <v>1</v>
      </c>
      <c r="I398" s="2" t="s">
        <v>7</v>
      </c>
      <c r="J398" s="2">
        <v>100000001</v>
      </c>
      <c r="K398" s="2">
        <v>800000046</v>
      </c>
      <c r="L398" s="2">
        <v>33</v>
      </c>
    </row>
    <row r="399" spans="1:12" x14ac:dyDescent="0.25">
      <c r="A399" s="1">
        <v>2454.389892578125</v>
      </c>
      <c r="B399" s="1">
        <v>-2146.449951171875</v>
      </c>
      <c r="C399" s="1">
        <v>30.468000411987305</v>
      </c>
      <c r="D399" s="2" t="s">
        <v>3</v>
      </c>
      <c r="E399" s="2" t="s">
        <v>4</v>
      </c>
      <c r="F399" s="2" t="s">
        <v>5</v>
      </c>
      <c r="G399" s="2">
        <v>0</v>
      </c>
      <c r="H399" s="2">
        <v>1</v>
      </c>
      <c r="I399" s="2" t="s">
        <v>7</v>
      </c>
      <c r="J399" s="2">
        <v>100000002</v>
      </c>
      <c r="K399" s="2">
        <v>800000057</v>
      </c>
      <c r="L399" s="2">
        <v>33</v>
      </c>
    </row>
    <row r="400" spans="1:12" x14ac:dyDescent="0.25">
      <c r="A400" s="1">
        <v>2406.570068359375</v>
      </c>
      <c r="B400" s="1">
        <v>-2582.6201171875</v>
      </c>
      <c r="C400" s="1">
        <v>28.18549919128418</v>
      </c>
      <c r="D400" s="2" t="s">
        <v>3</v>
      </c>
      <c r="E400" s="2" t="s">
        <v>4</v>
      </c>
      <c r="F400" s="2" t="s">
        <v>5</v>
      </c>
      <c r="G400" s="2">
        <v>0</v>
      </c>
      <c r="H400" s="2">
        <v>1</v>
      </c>
      <c r="I400" s="2" t="s">
        <v>7</v>
      </c>
      <c r="J400" s="2">
        <v>100000003</v>
      </c>
      <c r="K400" s="2">
        <v>800000092</v>
      </c>
      <c r="L400" s="2">
        <v>33</v>
      </c>
    </row>
    <row r="401" spans="1:12" x14ac:dyDescent="0.25">
      <c r="A401" s="1">
        <v>2393.800048828125</v>
      </c>
      <c r="B401" s="1">
        <v>-2567.9599609375</v>
      </c>
      <c r="C401" s="1">
        <v>29.417800903320313</v>
      </c>
      <c r="D401" s="2" t="s">
        <v>3</v>
      </c>
      <c r="E401" s="2" t="s">
        <v>4</v>
      </c>
      <c r="F401" s="2" t="s">
        <v>5</v>
      </c>
      <c r="G401" s="2">
        <v>0</v>
      </c>
      <c r="H401" s="2">
        <v>1</v>
      </c>
      <c r="I401" s="2" t="s">
        <v>7</v>
      </c>
      <c r="J401" s="2">
        <v>100000003</v>
      </c>
      <c r="K401" s="2">
        <v>800000101</v>
      </c>
      <c r="L401" s="2">
        <v>33</v>
      </c>
    </row>
    <row r="402" spans="1:12" x14ac:dyDescent="0.25">
      <c r="A402" s="1">
        <v>3043.739990234375</v>
      </c>
      <c r="B402" s="1">
        <v>-2600.56005859375</v>
      </c>
      <c r="C402" s="1">
        <v>29.663999557495117</v>
      </c>
      <c r="D402" s="2" t="s">
        <v>3</v>
      </c>
      <c r="E402" s="2" t="s">
        <v>4</v>
      </c>
      <c r="F402" s="2" t="s">
        <v>5</v>
      </c>
      <c r="G402" s="2">
        <v>0</v>
      </c>
      <c r="H402" s="2">
        <v>1</v>
      </c>
      <c r="I402" s="2" t="s">
        <v>7</v>
      </c>
      <c r="J402" s="2">
        <v>100000004</v>
      </c>
      <c r="K402" s="2">
        <v>800000117</v>
      </c>
      <c r="L402" s="2">
        <v>33</v>
      </c>
    </row>
    <row r="403" spans="1:12" x14ac:dyDescent="0.25">
      <c r="A403" s="1">
        <v>3047.389892578125</v>
      </c>
      <c r="B403" s="1">
        <v>-2585.820068359375</v>
      </c>
      <c r="C403" s="1">
        <v>27.766700744628906</v>
      </c>
      <c r="D403" s="2" t="s">
        <v>3</v>
      </c>
      <c r="E403" s="2" t="s">
        <v>4</v>
      </c>
      <c r="F403" s="2" t="s">
        <v>5</v>
      </c>
      <c r="G403" s="2">
        <v>0</v>
      </c>
      <c r="H403" s="2">
        <v>1</v>
      </c>
      <c r="I403" s="2" t="s">
        <v>7</v>
      </c>
      <c r="J403" s="2">
        <v>100000005</v>
      </c>
      <c r="K403" s="2">
        <v>800000139</v>
      </c>
      <c r="L403" s="2">
        <v>33</v>
      </c>
    </row>
    <row r="404" spans="1:12" x14ac:dyDescent="0.25">
      <c r="A404" s="1">
        <v>2925.169921875</v>
      </c>
      <c r="B404" s="1">
        <v>-2450.56005859375</v>
      </c>
      <c r="C404" s="1">
        <v>29.085399627685547</v>
      </c>
      <c r="D404" s="2" t="s">
        <v>3</v>
      </c>
      <c r="E404" s="2" t="s">
        <v>4</v>
      </c>
      <c r="F404" s="2" t="s">
        <v>5</v>
      </c>
      <c r="G404" s="2">
        <v>1</v>
      </c>
      <c r="H404" s="2">
        <v>1</v>
      </c>
      <c r="I404" s="2" t="s">
        <v>62</v>
      </c>
      <c r="J404" s="2">
        <v>100000000</v>
      </c>
      <c r="K404" s="2">
        <v>800000011</v>
      </c>
      <c r="L404" s="2">
        <v>33</v>
      </c>
    </row>
    <row r="405" spans="1:12" x14ac:dyDescent="0.25">
      <c r="A405" s="1">
        <v>2913.97998046875</v>
      </c>
      <c r="B405" s="1">
        <v>-2394.669921875</v>
      </c>
      <c r="C405" s="1">
        <v>32.277599334716797</v>
      </c>
      <c r="D405" s="2" t="s">
        <v>3</v>
      </c>
      <c r="E405" s="2" t="s">
        <v>4</v>
      </c>
      <c r="F405" s="2" t="s">
        <v>5</v>
      </c>
      <c r="G405" s="2">
        <v>1</v>
      </c>
      <c r="H405" s="2">
        <v>1</v>
      </c>
      <c r="I405" s="2" t="s">
        <v>62</v>
      </c>
      <c r="J405" s="2">
        <v>100000000</v>
      </c>
      <c r="K405" s="2">
        <v>800000012</v>
      </c>
      <c r="L405" s="2">
        <v>33</v>
      </c>
    </row>
    <row r="406" spans="1:12" x14ac:dyDescent="0.25">
      <c r="A406" s="1">
        <v>2906.3798828125</v>
      </c>
      <c r="B406" s="1">
        <v>-2330.570068359375</v>
      </c>
      <c r="C406" s="1">
        <v>35.49530029296875</v>
      </c>
      <c r="D406" s="2" t="s">
        <v>3</v>
      </c>
      <c r="E406" s="2" t="s">
        <v>4</v>
      </c>
      <c r="F406" s="2" t="s">
        <v>5</v>
      </c>
      <c r="G406" s="2">
        <v>1</v>
      </c>
      <c r="H406" s="2">
        <v>1</v>
      </c>
      <c r="I406" s="2" t="s">
        <v>62</v>
      </c>
      <c r="J406" s="2">
        <v>100000000</v>
      </c>
      <c r="K406" s="2">
        <v>800000013</v>
      </c>
      <c r="L406" s="2">
        <v>33</v>
      </c>
    </row>
    <row r="407" spans="1:12" x14ac:dyDescent="0.25">
      <c r="A407" s="1">
        <v>2870.080078125</v>
      </c>
      <c r="B407" s="1">
        <v>-2561.0400390625</v>
      </c>
      <c r="C407" s="1">
        <v>29.394399642944336</v>
      </c>
      <c r="D407" s="2" t="s">
        <v>3</v>
      </c>
      <c r="E407" s="2" t="s">
        <v>4</v>
      </c>
      <c r="F407" s="2" t="s">
        <v>5</v>
      </c>
      <c r="G407" s="2">
        <v>1</v>
      </c>
      <c r="H407" s="2">
        <v>1</v>
      </c>
      <c r="I407" s="2" t="s">
        <v>7</v>
      </c>
      <c r="J407" s="2">
        <v>100000000</v>
      </c>
      <c r="K407" s="2">
        <v>800000023</v>
      </c>
      <c r="L407" s="2">
        <v>33</v>
      </c>
    </row>
    <row r="408" spans="1:12" x14ac:dyDescent="0.25">
      <c r="A408" s="1">
        <v>2880.3798828125</v>
      </c>
      <c r="B408" s="1">
        <v>-2364.7099609375</v>
      </c>
      <c r="C408" s="1">
        <v>27.056400299072266</v>
      </c>
      <c r="D408" s="2" t="s">
        <v>3</v>
      </c>
      <c r="E408" s="2" t="s">
        <v>4</v>
      </c>
      <c r="F408" s="2" t="s">
        <v>5</v>
      </c>
      <c r="G408" s="2">
        <v>1</v>
      </c>
      <c r="H408" s="2">
        <v>1</v>
      </c>
      <c r="I408" s="2" t="s">
        <v>7</v>
      </c>
      <c r="J408" s="2">
        <v>100000001</v>
      </c>
      <c r="K408" s="2">
        <v>800000044</v>
      </c>
      <c r="L408" s="2">
        <v>33</v>
      </c>
    </row>
    <row r="409" spans="1:12" x14ac:dyDescent="0.25">
      <c r="A409" s="1">
        <v>2452.89990234375</v>
      </c>
      <c r="B409" s="1">
        <v>-2149.75</v>
      </c>
      <c r="C409" s="1">
        <v>30.869199752807617</v>
      </c>
      <c r="D409" s="2" t="s">
        <v>3</v>
      </c>
      <c r="E409" s="2" t="s">
        <v>4</v>
      </c>
      <c r="F409" s="2" t="s">
        <v>5</v>
      </c>
      <c r="G409" s="2">
        <v>1</v>
      </c>
      <c r="H409" s="2">
        <v>1</v>
      </c>
      <c r="I409" s="2" t="s">
        <v>7</v>
      </c>
      <c r="J409" s="2">
        <v>100000002</v>
      </c>
      <c r="K409" s="2">
        <v>800000059</v>
      </c>
      <c r="L409" s="2">
        <v>33</v>
      </c>
    </row>
    <row r="410" spans="1:12" x14ac:dyDescent="0.25">
      <c r="A410" s="1">
        <v>2446.3798828125</v>
      </c>
      <c r="B410" s="1">
        <v>-2490.389892578125</v>
      </c>
      <c r="C410" s="1">
        <v>26.943099975585938</v>
      </c>
      <c r="D410" s="2" t="s">
        <v>3</v>
      </c>
      <c r="E410" s="2" t="s">
        <v>4</v>
      </c>
      <c r="F410" s="2" t="s">
        <v>5</v>
      </c>
      <c r="G410" s="2">
        <v>1</v>
      </c>
      <c r="H410" s="2">
        <v>1</v>
      </c>
      <c r="I410" s="2" t="s">
        <v>7</v>
      </c>
      <c r="J410" s="2">
        <v>100000003</v>
      </c>
      <c r="K410" s="2">
        <v>800000094</v>
      </c>
      <c r="L410" s="2">
        <v>33</v>
      </c>
    </row>
    <row r="411" spans="1:12" x14ac:dyDescent="0.25">
      <c r="A411" s="1">
        <v>2412.25</v>
      </c>
      <c r="B411" s="1">
        <v>-2616.5</v>
      </c>
      <c r="C411" s="1">
        <v>27.983600616455078</v>
      </c>
      <c r="D411" s="2" t="s">
        <v>3</v>
      </c>
      <c r="E411" s="2" t="s">
        <v>4</v>
      </c>
      <c r="F411" s="2" t="s">
        <v>5</v>
      </c>
      <c r="G411" s="2">
        <v>1</v>
      </c>
      <c r="H411" s="2">
        <v>1</v>
      </c>
      <c r="I411" s="2" t="s">
        <v>7</v>
      </c>
      <c r="J411" s="2">
        <v>100000003</v>
      </c>
      <c r="K411" s="2">
        <v>800000107</v>
      </c>
      <c r="L411" s="2">
        <v>33</v>
      </c>
    </row>
    <row r="412" spans="1:12" x14ac:dyDescent="0.25">
      <c r="A412" s="1">
        <v>3038.31005859375</v>
      </c>
      <c r="B412" s="1">
        <v>-2595.6201171875</v>
      </c>
      <c r="C412" s="1">
        <v>32.275100708007813</v>
      </c>
      <c r="D412" s="2" t="s">
        <v>3</v>
      </c>
      <c r="E412" s="2" t="s">
        <v>4</v>
      </c>
      <c r="F412" s="2" t="s">
        <v>5</v>
      </c>
      <c r="G412" s="2">
        <v>1</v>
      </c>
      <c r="H412" s="2">
        <v>1</v>
      </c>
      <c r="I412" s="2" t="s">
        <v>7</v>
      </c>
      <c r="J412" s="2">
        <v>100000004</v>
      </c>
      <c r="K412" s="2">
        <v>800000119</v>
      </c>
      <c r="L412" s="2">
        <v>33</v>
      </c>
    </row>
    <row r="413" spans="1:12" x14ac:dyDescent="0.25">
      <c r="A413" s="1">
        <v>2896.43994140625</v>
      </c>
      <c r="B413" s="1">
        <v>-2658</v>
      </c>
      <c r="C413" s="1">
        <v>28.092199325561523</v>
      </c>
      <c r="D413" s="2" t="s">
        <v>3</v>
      </c>
      <c r="E413" s="2" t="s">
        <v>4</v>
      </c>
      <c r="F413" s="2" t="s">
        <v>5</v>
      </c>
      <c r="G413" s="2">
        <v>1</v>
      </c>
      <c r="H413" s="2">
        <v>1</v>
      </c>
      <c r="I413" s="2" t="s">
        <v>7</v>
      </c>
      <c r="J413" s="2">
        <v>100000004</v>
      </c>
      <c r="K413" s="2">
        <v>800000121</v>
      </c>
      <c r="L413" s="2">
        <v>33</v>
      </c>
    </row>
    <row r="414" spans="1:12" x14ac:dyDescent="0.25">
      <c r="A414" s="1">
        <v>3059.0400390625</v>
      </c>
      <c r="B414" s="1">
        <v>-2575.3701171875</v>
      </c>
      <c r="C414" s="1">
        <v>26.83329963684082</v>
      </c>
      <c r="D414" s="2" t="s">
        <v>3</v>
      </c>
      <c r="E414" s="2" t="s">
        <v>4</v>
      </c>
      <c r="F414" s="2" t="s">
        <v>5</v>
      </c>
      <c r="G414" s="2">
        <v>1</v>
      </c>
      <c r="H414" s="2">
        <v>1</v>
      </c>
      <c r="I414" s="2" t="s">
        <v>7</v>
      </c>
      <c r="J414" s="2">
        <v>100000005</v>
      </c>
      <c r="K414" s="2">
        <v>800000141</v>
      </c>
      <c r="L414" s="2">
        <v>33</v>
      </c>
    </row>
    <row r="415" spans="1:12" x14ac:dyDescent="0.25">
      <c r="A415" s="1">
        <v>2986.7900390625</v>
      </c>
      <c r="B415" s="1">
        <v>-2600.7900390625</v>
      </c>
      <c r="C415" s="1">
        <v>33.427898406982422</v>
      </c>
      <c r="D415" s="2" t="s">
        <v>3</v>
      </c>
      <c r="E415" s="2" t="s">
        <v>4</v>
      </c>
      <c r="F415" s="2" t="s">
        <v>5</v>
      </c>
      <c r="G415" s="2">
        <v>1</v>
      </c>
      <c r="H415" s="2">
        <v>1</v>
      </c>
      <c r="I415" s="2" t="s">
        <v>53</v>
      </c>
      <c r="J415" s="2">
        <v>100000000</v>
      </c>
      <c r="K415" s="2">
        <v>800000007</v>
      </c>
      <c r="L415" s="2">
        <v>33</v>
      </c>
    </row>
    <row r="416" spans="1:12" x14ac:dyDescent="0.25">
      <c r="A416" s="1">
        <v>3041.93994140625</v>
      </c>
      <c r="B416" s="1">
        <v>-2480.8798828125</v>
      </c>
      <c r="C416" s="1">
        <v>26.911899566650391</v>
      </c>
      <c r="D416" s="2" t="s">
        <v>3</v>
      </c>
      <c r="E416" s="2" t="s">
        <v>4</v>
      </c>
      <c r="F416" s="2" t="s">
        <v>5</v>
      </c>
      <c r="G416" s="2">
        <v>1</v>
      </c>
      <c r="H416" s="2">
        <v>1</v>
      </c>
      <c r="I416" s="2" t="s">
        <v>53</v>
      </c>
      <c r="J416" s="2">
        <v>100000000</v>
      </c>
      <c r="K416" s="2">
        <v>800000009</v>
      </c>
      <c r="L416" s="2">
        <v>33</v>
      </c>
    </row>
    <row r="417" spans="1:12" x14ac:dyDescent="0.25">
      <c r="A417" s="1">
        <v>2892.14990234375</v>
      </c>
      <c r="B417" s="1">
        <v>-2254.72998046875</v>
      </c>
      <c r="C417" s="1">
        <v>32.122501373291016</v>
      </c>
      <c r="D417" s="2" t="s">
        <v>3</v>
      </c>
      <c r="E417" s="2" t="s">
        <v>4</v>
      </c>
      <c r="F417" s="2" t="s">
        <v>5</v>
      </c>
      <c r="G417" s="2">
        <v>1</v>
      </c>
      <c r="H417" s="2">
        <v>1</v>
      </c>
      <c r="I417" s="2" t="s">
        <v>53</v>
      </c>
      <c r="J417" s="2">
        <v>100000000</v>
      </c>
      <c r="K417" s="2">
        <v>800000014</v>
      </c>
      <c r="L417" s="2">
        <v>33</v>
      </c>
    </row>
    <row r="418" spans="1:12" x14ac:dyDescent="0.25">
      <c r="A418" s="1">
        <v>2872.419921875</v>
      </c>
      <c r="B418" s="1">
        <v>-2295.219970703125</v>
      </c>
      <c r="C418" s="1">
        <v>26.908500671386719</v>
      </c>
      <c r="D418" s="2" t="s">
        <v>3</v>
      </c>
      <c r="E418" s="2" t="s">
        <v>4</v>
      </c>
      <c r="F418" s="2" t="s">
        <v>5</v>
      </c>
      <c r="G418" s="2">
        <v>1</v>
      </c>
      <c r="H418" s="2">
        <v>1</v>
      </c>
      <c r="I418" s="2" t="s">
        <v>53</v>
      </c>
      <c r="J418" s="2">
        <v>100000001</v>
      </c>
      <c r="K418" s="2">
        <v>800000047</v>
      </c>
      <c r="L418" s="2">
        <v>33</v>
      </c>
    </row>
    <row r="419" spans="1:12" x14ac:dyDescent="0.25">
      <c r="A419" s="1">
        <v>2450.840087890625</v>
      </c>
      <c r="B419" s="1">
        <v>-2144.7099609375</v>
      </c>
      <c r="C419" s="1">
        <v>30.446699142456055</v>
      </c>
      <c r="D419" s="2" t="s">
        <v>3</v>
      </c>
      <c r="E419" s="2" t="s">
        <v>4</v>
      </c>
      <c r="F419" s="2" t="s">
        <v>5</v>
      </c>
      <c r="G419" s="2">
        <v>1</v>
      </c>
      <c r="H419" s="2">
        <v>1</v>
      </c>
      <c r="I419" s="2" t="s">
        <v>53</v>
      </c>
      <c r="J419" s="2">
        <v>100000002</v>
      </c>
      <c r="K419" s="2">
        <v>800000058</v>
      </c>
      <c r="L419" s="2">
        <v>33</v>
      </c>
    </row>
    <row r="420" spans="1:12" x14ac:dyDescent="0.25">
      <c r="A420" s="1">
        <v>2338.5</v>
      </c>
      <c r="B420" s="1">
        <v>-2493.199951171875</v>
      </c>
      <c r="C420" s="1">
        <v>27.840400695800781</v>
      </c>
      <c r="D420" s="2" t="s">
        <v>3</v>
      </c>
      <c r="E420" s="2" t="s">
        <v>4</v>
      </c>
      <c r="F420" s="2" t="s">
        <v>5</v>
      </c>
      <c r="G420" s="2">
        <v>1</v>
      </c>
      <c r="H420" s="2">
        <v>1</v>
      </c>
      <c r="I420" s="2" t="s">
        <v>53</v>
      </c>
      <c r="J420" s="2">
        <v>100000003</v>
      </c>
      <c r="K420" s="2">
        <v>800000100</v>
      </c>
      <c r="L420" s="2">
        <v>33</v>
      </c>
    </row>
    <row r="421" spans="1:12" x14ac:dyDescent="0.25">
      <c r="A421" s="1">
        <v>2373.02001953125</v>
      </c>
      <c r="B421" s="1">
        <v>-2568.449951171875</v>
      </c>
      <c r="C421" s="1">
        <v>35.101898193359375</v>
      </c>
      <c r="D421" s="2" t="s">
        <v>3</v>
      </c>
      <c r="E421" s="2" t="s">
        <v>4</v>
      </c>
      <c r="F421" s="2" t="s">
        <v>5</v>
      </c>
      <c r="G421" s="2">
        <v>1</v>
      </c>
      <c r="H421" s="2">
        <v>1</v>
      </c>
      <c r="I421" s="2" t="s">
        <v>53</v>
      </c>
      <c r="J421" s="2">
        <v>100000003</v>
      </c>
      <c r="K421" s="2">
        <v>800000102</v>
      </c>
      <c r="L421" s="2">
        <v>33</v>
      </c>
    </row>
    <row r="422" spans="1:12" x14ac:dyDescent="0.25">
      <c r="A422" s="1">
        <v>3020.47998046875</v>
      </c>
      <c r="B422" s="1">
        <v>-2578.699951171875</v>
      </c>
      <c r="C422" s="1">
        <v>27.649999618530273</v>
      </c>
      <c r="D422" s="2" t="s">
        <v>3</v>
      </c>
      <c r="E422" s="2" t="s">
        <v>4</v>
      </c>
      <c r="F422" s="2" t="s">
        <v>5</v>
      </c>
      <c r="G422" s="2">
        <v>1</v>
      </c>
      <c r="H422" s="2">
        <v>1</v>
      </c>
      <c r="I422" s="2" t="s">
        <v>53</v>
      </c>
      <c r="J422" s="2">
        <v>100000005</v>
      </c>
      <c r="K422" s="2">
        <v>800000140</v>
      </c>
      <c r="L422" s="2">
        <v>33</v>
      </c>
    </row>
    <row r="423" spans="1:12" x14ac:dyDescent="0.25">
      <c r="A423" s="1">
        <v>2617.300048828125</v>
      </c>
      <c r="B423" s="1">
        <v>-2559.2900390625</v>
      </c>
      <c r="C423" s="1">
        <v>27.03230094909668</v>
      </c>
      <c r="D423" s="2" t="s">
        <v>3</v>
      </c>
      <c r="E423" s="2" t="s">
        <v>4</v>
      </c>
      <c r="F423" s="2" t="s">
        <v>5</v>
      </c>
      <c r="G423" s="2">
        <v>10</v>
      </c>
      <c r="H423" s="2">
        <v>1</v>
      </c>
      <c r="I423" s="2" t="s">
        <v>7</v>
      </c>
      <c r="J423" s="2">
        <v>100000000</v>
      </c>
      <c r="K423" s="2">
        <v>800000031</v>
      </c>
      <c r="L423" s="2">
        <v>33</v>
      </c>
    </row>
    <row r="424" spans="1:12" x14ac:dyDescent="0.25">
      <c r="A424" s="1">
        <v>2584.179931640625</v>
      </c>
      <c r="B424" s="1">
        <v>-2633.02001953125</v>
      </c>
      <c r="C424" s="1">
        <v>28.397699356079102</v>
      </c>
      <c r="D424" s="2" t="s">
        <v>3</v>
      </c>
      <c r="E424" s="2" t="s">
        <v>4</v>
      </c>
      <c r="F424" s="2" t="s">
        <v>5</v>
      </c>
      <c r="G424" s="2">
        <v>10</v>
      </c>
      <c r="H424" s="2">
        <v>1</v>
      </c>
      <c r="I424" s="2" t="s">
        <v>53</v>
      </c>
      <c r="J424" s="2">
        <v>100000000</v>
      </c>
      <c r="K424" s="2">
        <v>800000004</v>
      </c>
      <c r="L424" s="2">
        <v>33</v>
      </c>
    </row>
    <row r="425" spans="1:12" x14ac:dyDescent="0.25">
      <c r="A425" s="1">
        <v>2679.469970703125</v>
      </c>
      <c r="B425" s="1">
        <v>-2794.340087890625</v>
      </c>
      <c r="C425" s="1">
        <v>25.605800628662109</v>
      </c>
      <c r="D425" s="2" t="s">
        <v>3</v>
      </c>
      <c r="E425" s="2" t="s">
        <v>4</v>
      </c>
      <c r="F425" s="2" t="s">
        <v>5</v>
      </c>
      <c r="G425" s="2">
        <v>10</v>
      </c>
      <c r="H425" s="2">
        <v>1</v>
      </c>
      <c r="I425" s="2" t="s">
        <v>53</v>
      </c>
      <c r="J425" s="2">
        <v>100000000</v>
      </c>
      <c r="K425" s="2">
        <v>800000006</v>
      </c>
      <c r="L425" s="2">
        <v>33</v>
      </c>
    </row>
    <row r="426" spans="1:12" x14ac:dyDescent="0.25">
      <c r="A426" s="1">
        <v>2647.010009765625</v>
      </c>
      <c r="B426" s="1">
        <v>-2571.669921875</v>
      </c>
      <c r="C426" s="1">
        <v>24.861799240112305</v>
      </c>
      <c r="D426" s="2" t="s">
        <v>3</v>
      </c>
      <c r="E426" s="2" t="s">
        <v>4</v>
      </c>
      <c r="F426" s="2" t="s">
        <v>5</v>
      </c>
      <c r="G426" s="2">
        <v>10</v>
      </c>
      <c r="H426" s="2">
        <v>1</v>
      </c>
      <c r="I426" s="2" t="s">
        <v>53</v>
      </c>
      <c r="J426" s="2">
        <v>100000000</v>
      </c>
      <c r="K426" s="2">
        <v>800000030</v>
      </c>
      <c r="L426" s="2">
        <v>33</v>
      </c>
    </row>
    <row r="427" spans="1:12" x14ac:dyDescent="0.25">
      <c r="A427" s="1">
        <v>2608.5</v>
      </c>
      <c r="B427" s="1">
        <v>-2556.25</v>
      </c>
      <c r="C427" s="1">
        <v>27.261699676513672</v>
      </c>
      <c r="D427" s="2" t="s">
        <v>3</v>
      </c>
      <c r="E427" s="2" t="s">
        <v>4</v>
      </c>
      <c r="F427" s="2" t="s">
        <v>5</v>
      </c>
      <c r="G427" s="2">
        <v>11</v>
      </c>
      <c r="H427" s="2">
        <v>1</v>
      </c>
      <c r="I427" s="2" t="s">
        <v>62</v>
      </c>
      <c r="J427" s="2">
        <v>100000000</v>
      </c>
      <c r="K427" s="2">
        <v>800000027</v>
      </c>
      <c r="L427" s="2">
        <v>33</v>
      </c>
    </row>
    <row r="428" spans="1:12" x14ac:dyDescent="0.25">
      <c r="A428" s="1">
        <v>2447.6201171875</v>
      </c>
      <c r="B428" s="1">
        <v>-2520.8701171875</v>
      </c>
      <c r="C428" s="1">
        <v>28.962200164794922</v>
      </c>
      <c r="D428" s="2" t="s">
        <v>3</v>
      </c>
      <c r="E428" s="2" t="s">
        <v>4</v>
      </c>
      <c r="F428" s="2" t="s">
        <v>5</v>
      </c>
      <c r="G428" s="2">
        <v>11</v>
      </c>
      <c r="H428" s="2">
        <v>1</v>
      </c>
      <c r="I428" s="2" t="s">
        <v>53</v>
      </c>
      <c r="J428" s="2">
        <v>100000000</v>
      </c>
      <c r="K428" s="2">
        <v>800000028</v>
      </c>
      <c r="L428" s="2">
        <v>33</v>
      </c>
    </row>
    <row r="429" spans="1:12" x14ac:dyDescent="0.25">
      <c r="A429" s="1">
        <v>2610.77001953125</v>
      </c>
      <c r="B429" s="1">
        <v>-2568.110107421875</v>
      </c>
      <c r="C429" s="1">
        <v>26.537799835205078</v>
      </c>
      <c r="D429" s="2" t="s">
        <v>3</v>
      </c>
      <c r="E429" s="2" t="s">
        <v>4</v>
      </c>
      <c r="F429" s="2" t="s">
        <v>5</v>
      </c>
      <c r="G429" s="2">
        <v>11</v>
      </c>
      <c r="H429" s="2">
        <v>1</v>
      </c>
      <c r="I429" s="2" t="s">
        <v>53</v>
      </c>
      <c r="J429" s="2">
        <v>100000000</v>
      </c>
      <c r="K429" s="2">
        <v>800000032</v>
      </c>
      <c r="L429" s="2">
        <v>33</v>
      </c>
    </row>
    <row r="430" spans="1:12" x14ac:dyDescent="0.25">
      <c r="A430" s="1">
        <v>2892.72998046875</v>
      </c>
      <c r="B430" s="1">
        <v>-2390.739990234375</v>
      </c>
      <c r="C430" s="1">
        <v>28.27869987487793</v>
      </c>
      <c r="D430" s="2" t="s">
        <v>3</v>
      </c>
      <c r="E430" s="2" t="s">
        <v>4</v>
      </c>
      <c r="F430" s="2" t="s">
        <v>5</v>
      </c>
      <c r="G430" s="2">
        <v>2</v>
      </c>
      <c r="H430" s="2">
        <v>1</v>
      </c>
      <c r="I430" s="2" t="s">
        <v>62</v>
      </c>
      <c r="J430" s="2">
        <v>100000001</v>
      </c>
      <c r="K430" s="2">
        <v>800000040</v>
      </c>
      <c r="L430" s="2">
        <v>33</v>
      </c>
    </row>
    <row r="431" spans="1:12" x14ac:dyDescent="0.25">
      <c r="A431" s="1">
        <v>2506.3798828125</v>
      </c>
      <c r="B431" s="1">
        <v>-2366.699951171875</v>
      </c>
      <c r="C431" s="1">
        <v>31.485799789428711</v>
      </c>
      <c r="D431" s="2" t="s">
        <v>3</v>
      </c>
      <c r="E431" s="2" t="s">
        <v>4</v>
      </c>
      <c r="F431" s="2" t="s">
        <v>5</v>
      </c>
      <c r="G431" s="2">
        <v>2</v>
      </c>
      <c r="H431" s="2">
        <v>1</v>
      </c>
      <c r="I431" s="2" t="s">
        <v>62</v>
      </c>
      <c r="J431" s="2">
        <v>100000003</v>
      </c>
      <c r="K431" s="2">
        <v>800000096</v>
      </c>
      <c r="L431" s="2">
        <v>33</v>
      </c>
    </row>
    <row r="432" spans="1:12" x14ac:dyDescent="0.25">
      <c r="A432" s="1">
        <v>2894.89990234375</v>
      </c>
      <c r="B432" s="1">
        <v>-2658.659912109375</v>
      </c>
      <c r="C432" s="1">
        <v>28.751199722290039</v>
      </c>
      <c r="D432" s="2" t="s">
        <v>3</v>
      </c>
      <c r="E432" s="2" t="s">
        <v>4</v>
      </c>
      <c r="F432" s="2" t="s">
        <v>5</v>
      </c>
      <c r="G432" s="2">
        <v>2</v>
      </c>
      <c r="H432" s="2">
        <v>1</v>
      </c>
      <c r="I432" s="2" t="s">
        <v>62</v>
      </c>
      <c r="J432" s="2">
        <v>100000004</v>
      </c>
      <c r="K432" s="2">
        <v>800000116</v>
      </c>
      <c r="L432" s="2">
        <v>33</v>
      </c>
    </row>
    <row r="433" spans="1:12" x14ac:dyDescent="0.25">
      <c r="A433" s="1">
        <v>3038.14990234375</v>
      </c>
      <c r="B433" s="1">
        <v>-2481.10009765625</v>
      </c>
      <c r="C433" s="1">
        <v>26.25</v>
      </c>
      <c r="D433" s="2" t="s">
        <v>3</v>
      </c>
      <c r="E433" s="2" t="s">
        <v>4</v>
      </c>
      <c r="F433" s="2" t="s">
        <v>5</v>
      </c>
      <c r="G433" s="2">
        <v>2</v>
      </c>
      <c r="H433" s="2">
        <v>1</v>
      </c>
      <c r="I433" s="2" t="s">
        <v>62</v>
      </c>
      <c r="J433" s="2">
        <v>100000005</v>
      </c>
      <c r="K433" s="2">
        <v>800000142</v>
      </c>
      <c r="L433" s="2">
        <v>33</v>
      </c>
    </row>
    <row r="434" spans="1:12" x14ac:dyDescent="0.25">
      <c r="A434" s="1">
        <v>2949.449951171875</v>
      </c>
      <c r="B434" s="1">
        <v>-2411.429931640625</v>
      </c>
      <c r="C434" s="1">
        <v>26.25</v>
      </c>
      <c r="D434" s="2" t="s">
        <v>3</v>
      </c>
      <c r="E434" s="2" t="s">
        <v>4</v>
      </c>
      <c r="F434" s="2" t="s">
        <v>5</v>
      </c>
      <c r="G434" s="2">
        <v>2</v>
      </c>
      <c r="H434" s="2">
        <v>1</v>
      </c>
      <c r="I434" s="2" t="s">
        <v>62</v>
      </c>
      <c r="J434" s="2">
        <v>100000005</v>
      </c>
      <c r="K434" s="2">
        <v>800000152</v>
      </c>
      <c r="L434" s="2">
        <v>33</v>
      </c>
    </row>
    <row r="435" spans="1:12" x14ac:dyDescent="0.25">
      <c r="A435" s="1">
        <v>2837.570068359375</v>
      </c>
      <c r="B435" s="1">
        <v>-2552.110107421875</v>
      </c>
      <c r="C435" s="1">
        <v>28.277900695800781</v>
      </c>
      <c r="D435" s="2" t="s">
        <v>3</v>
      </c>
      <c r="E435" s="2" t="s">
        <v>4</v>
      </c>
      <c r="F435" s="2" t="s">
        <v>5</v>
      </c>
      <c r="G435" s="2">
        <v>2</v>
      </c>
      <c r="H435" s="2">
        <v>1</v>
      </c>
      <c r="I435" s="2" t="s">
        <v>7</v>
      </c>
      <c r="J435" s="2">
        <v>100000000</v>
      </c>
      <c r="K435" s="2">
        <v>800000015</v>
      </c>
      <c r="L435" s="2">
        <v>33</v>
      </c>
    </row>
    <row r="436" spans="1:12" x14ac:dyDescent="0.25">
      <c r="A436" s="1">
        <v>2933.080078125</v>
      </c>
      <c r="B436" s="1">
        <v>-2482.889892578125</v>
      </c>
      <c r="C436" s="1">
        <v>32.430599212646484</v>
      </c>
      <c r="D436" s="2" t="s">
        <v>3</v>
      </c>
      <c r="E436" s="2" t="s">
        <v>4</v>
      </c>
      <c r="F436" s="2" t="s">
        <v>5</v>
      </c>
      <c r="G436" s="2">
        <v>2</v>
      </c>
      <c r="H436" s="2">
        <v>1</v>
      </c>
      <c r="I436" s="2" t="s">
        <v>7</v>
      </c>
      <c r="J436" s="2">
        <v>100000001</v>
      </c>
      <c r="K436" s="2">
        <v>800000042</v>
      </c>
      <c r="L436" s="2">
        <v>33</v>
      </c>
    </row>
    <row r="437" spans="1:12" x14ac:dyDescent="0.25">
      <c r="A437" s="1">
        <v>2434.139892578125</v>
      </c>
      <c r="B437" s="1">
        <v>-2180.47998046875</v>
      </c>
      <c r="C437" s="1">
        <v>33.283500671386719</v>
      </c>
      <c r="D437" s="2" t="s">
        <v>3</v>
      </c>
      <c r="E437" s="2" t="s">
        <v>4</v>
      </c>
      <c r="F437" s="2" t="s">
        <v>5</v>
      </c>
      <c r="G437" s="2">
        <v>2</v>
      </c>
      <c r="H437" s="2">
        <v>1</v>
      </c>
      <c r="I437" s="2" t="s">
        <v>7</v>
      </c>
      <c r="J437" s="2">
        <v>100000002</v>
      </c>
      <c r="K437" s="2">
        <v>800000050</v>
      </c>
      <c r="L437" s="2">
        <v>33</v>
      </c>
    </row>
    <row r="438" spans="1:12" x14ac:dyDescent="0.25">
      <c r="A438" s="1">
        <v>2321.760009765625</v>
      </c>
      <c r="B438" s="1">
        <v>-2100.10009765625</v>
      </c>
      <c r="C438" s="1">
        <v>29.970699310302734</v>
      </c>
      <c r="D438" s="2" t="s">
        <v>3</v>
      </c>
      <c r="E438" s="2" t="s">
        <v>4</v>
      </c>
      <c r="F438" s="2" t="s">
        <v>5</v>
      </c>
      <c r="G438" s="2">
        <v>2</v>
      </c>
      <c r="H438" s="2">
        <v>1</v>
      </c>
      <c r="I438" s="2" t="s">
        <v>7</v>
      </c>
      <c r="J438" s="2">
        <v>100000002</v>
      </c>
      <c r="K438" s="2">
        <v>800000066</v>
      </c>
      <c r="L438" s="2">
        <v>33</v>
      </c>
    </row>
    <row r="439" spans="1:12" x14ac:dyDescent="0.25">
      <c r="A439" s="1">
        <v>2407.719970703125</v>
      </c>
      <c r="B439" s="1">
        <v>-2645.6298828125</v>
      </c>
      <c r="C439" s="1">
        <v>26.472600936889648</v>
      </c>
      <c r="D439" s="2" t="s">
        <v>3</v>
      </c>
      <c r="E439" s="2" t="s">
        <v>4</v>
      </c>
      <c r="F439" s="2" t="s">
        <v>5</v>
      </c>
      <c r="G439" s="2">
        <v>2</v>
      </c>
      <c r="H439" s="2">
        <v>1</v>
      </c>
      <c r="I439" s="2" t="s">
        <v>7</v>
      </c>
      <c r="J439" s="2">
        <v>100000003</v>
      </c>
      <c r="K439" s="2">
        <v>800000103</v>
      </c>
      <c r="L439" s="2">
        <v>33</v>
      </c>
    </row>
    <row r="440" spans="1:12" x14ac:dyDescent="0.25">
      <c r="A440" s="1">
        <v>2504.830078125</v>
      </c>
      <c r="B440" s="1">
        <v>-2632.409912109375</v>
      </c>
      <c r="C440" s="1">
        <v>26.637199401855469</v>
      </c>
      <c r="D440" s="2" t="s">
        <v>3</v>
      </c>
      <c r="E440" s="2" t="s">
        <v>4</v>
      </c>
      <c r="F440" s="2" t="s">
        <v>5</v>
      </c>
      <c r="G440" s="2">
        <v>2</v>
      </c>
      <c r="H440" s="2">
        <v>1</v>
      </c>
      <c r="I440" s="2" t="s">
        <v>7</v>
      </c>
      <c r="J440" s="2">
        <v>100000003</v>
      </c>
      <c r="K440" s="2">
        <v>800000109</v>
      </c>
      <c r="L440" s="2">
        <v>33</v>
      </c>
    </row>
    <row r="441" spans="1:12" x14ac:dyDescent="0.25">
      <c r="A441" s="1">
        <v>2812.5</v>
      </c>
      <c r="B441" s="1">
        <v>-2745.02001953125</v>
      </c>
      <c r="C441" s="1">
        <v>27.914300918579102</v>
      </c>
      <c r="D441" s="2" t="s">
        <v>3</v>
      </c>
      <c r="E441" s="2" t="s">
        <v>4</v>
      </c>
      <c r="F441" s="2" t="s">
        <v>5</v>
      </c>
      <c r="G441" s="2">
        <v>2</v>
      </c>
      <c r="H441" s="2">
        <v>1</v>
      </c>
      <c r="I441" s="2" t="s">
        <v>7</v>
      </c>
      <c r="J441" s="2">
        <v>100000004</v>
      </c>
      <c r="K441" s="2">
        <v>800000131</v>
      </c>
      <c r="L441" s="2">
        <v>33</v>
      </c>
    </row>
    <row r="442" spans="1:12" x14ac:dyDescent="0.25">
      <c r="A442" s="1">
        <v>3100.159912109375</v>
      </c>
      <c r="B442" s="1">
        <v>-2556.10009765625</v>
      </c>
      <c r="C442" s="1">
        <v>28.233299255371094</v>
      </c>
      <c r="D442" s="2" t="s">
        <v>3</v>
      </c>
      <c r="E442" s="2" t="s">
        <v>4</v>
      </c>
      <c r="F442" s="2" t="s">
        <v>5</v>
      </c>
      <c r="G442" s="2">
        <v>2</v>
      </c>
      <c r="H442" s="2">
        <v>1</v>
      </c>
      <c r="I442" s="2" t="s">
        <v>7</v>
      </c>
      <c r="J442" s="2">
        <v>100000005</v>
      </c>
      <c r="K442" s="2">
        <v>800000148</v>
      </c>
      <c r="L442" s="2">
        <v>33</v>
      </c>
    </row>
    <row r="443" spans="1:12" x14ac:dyDescent="0.25">
      <c r="A443" s="1">
        <v>2911.6201171875</v>
      </c>
      <c r="B443" s="1">
        <v>-2378.8798828125</v>
      </c>
      <c r="C443" s="1">
        <v>29.720800399780273</v>
      </c>
      <c r="D443" s="2" t="s">
        <v>3</v>
      </c>
      <c r="E443" s="2" t="s">
        <v>4</v>
      </c>
      <c r="F443" s="2" t="s">
        <v>5</v>
      </c>
      <c r="G443" s="2">
        <v>2</v>
      </c>
      <c r="H443" s="2">
        <v>1</v>
      </c>
      <c r="I443" s="2" t="s">
        <v>7</v>
      </c>
      <c r="J443" s="2">
        <v>100000005</v>
      </c>
      <c r="K443" s="2">
        <v>800000154</v>
      </c>
      <c r="L443" s="2">
        <v>33</v>
      </c>
    </row>
    <row r="444" spans="1:12" x14ac:dyDescent="0.25">
      <c r="A444" s="1">
        <v>2840.4599609375</v>
      </c>
      <c r="B444" s="1">
        <v>-2650</v>
      </c>
      <c r="C444" s="1">
        <v>28.212900161743164</v>
      </c>
      <c r="D444" s="2" t="s">
        <v>3</v>
      </c>
      <c r="E444" s="2" t="s">
        <v>4</v>
      </c>
      <c r="F444" s="2" t="s">
        <v>5</v>
      </c>
      <c r="G444" s="2">
        <v>2</v>
      </c>
      <c r="H444" s="2">
        <v>1</v>
      </c>
      <c r="I444" s="2" t="s">
        <v>53</v>
      </c>
      <c r="J444" s="2">
        <v>100000000</v>
      </c>
      <c r="K444" s="2">
        <v>800000024</v>
      </c>
      <c r="L444" s="2">
        <v>33</v>
      </c>
    </row>
    <row r="445" spans="1:12" x14ac:dyDescent="0.25">
      <c r="A445" s="1">
        <v>2865.8798828125</v>
      </c>
      <c r="B445" s="1">
        <v>-2375.3798828125</v>
      </c>
      <c r="C445" s="1">
        <v>26.166200637817383</v>
      </c>
      <c r="D445" s="2" t="s">
        <v>3</v>
      </c>
      <c r="E445" s="2" t="s">
        <v>4</v>
      </c>
      <c r="F445" s="2" t="s">
        <v>5</v>
      </c>
      <c r="G445" s="2">
        <v>2</v>
      </c>
      <c r="H445" s="2">
        <v>1</v>
      </c>
      <c r="I445" s="2" t="s">
        <v>53</v>
      </c>
      <c r="J445" s="2">
        <v>100000001</v>
      </c>
      <c r="K445" s="2">
        <v>800000045</v>
      </c>
      <c r="L445" s="2">
        <v>33</v>
      </c>
    </row>
    <row r="446" spans="1:12" x14ac:dyDescent="0.25">
      <c r="A446" s="1">
        <v>2447.81005859375</v>
      </c>
      <c r="B446" s="1">
        <v>-2486.639892578125</v>
      </c>
      <c r="C446" s="1">
        <v>25.439899444580078</v>
      </c>
      <c r="D446" s="2" t="s">
        <v>3</v>
      </c>
      <c r="E446" s="2" t="s">
        <v>4</v>
      </c>
      <c r="F446" s="2" t="s">
        <v>5</v>
      </c>
      <c r="G446" s="2">
        <v>2</v>
      </c>
      <c r="H446" s="2">
        <v>1</v>
      </c>
      <c r="I446" s="2" t="s">
        <v>53</v>
      </c>
      <c r="J446" s="2">
        <v>100000003</v>
      </c>
      <c r="K446" s="2">
        <v>800000095</v>
      </c>
      <c r="L446" s="2">
        <v>33</v>
      </c>
    </row>
    <row r="447" spans="1:12" x14ac:dyDescent="0.25">
      <c r="A447" s="1">
        <v>2536.070068359375</v>
      </c>
      <c r="B447" s="1">
        <v>-2330.27001953125</v>
      </c>
      <c r="C447" s="1">
        <v>25.920000076293945</v>
      </c>
      <c r="D447" s="2" t="s">
        <v>3</v>
      </c>
      <c r="E447" s="2" t="s">
        <v>4</v>
      </c>
      <c r="F447" s="2" t="s">
        <v>5</v>
      </c>
      <c r="G447" s="2">
        <v>2</v>
      </c>
      <c r="H447" s="2">
        <v>1</v>
      </c>
      <c r="I447" s="2" t="s">
        <v>53</v>
      </c>
      <c r="J447" s="2">
        <v>100000003</v>
      </c>
      <c r="K447" s="2">
        <v>800000099</v>
      </c>
      <c r="L447" s="2">
        <v>33</v>
      </c>
    </row>
    <row r="448" spans="1:12" x14ac:dyDescent="0.25">
      <c r="A448" s="1">
        <v>3035.5</v>
      </c>
      <c r="B448" s="1">
        <v>-2590.510009765625</v>
      </c>
      <c r="C448" s="1">
        <v>29.51609992980957</v>
      </c>
      <c r="D448" s="2" t="s">
        <v>3</v>
      </c>
      <c r="E448" s="2" t="s">
        <v>4</v>
      </c>
      <c r="F448" s="2" t="s">
        <v>5</v>
      </c>
      <c r="G448" s="2">
        <v>2</v>
      </c>
      <c r="H448" s="2">
        <v>1</v>
      </c>
      <c r="I448" s="2" t="s">
        <v>53</v>
      </c>
      <c r="J448" s="2">
        <v>100000004</v>
      </c>
      <c r="K448" s="2">
        <v>800000118</v>
      </c>
      <c r="L448" s="2">
        <v>33</v>
      </c>
    </row>
    <row r="449" spans="1:12" x14ac:dyDescent="0.25">
      <c r="A449" s="1">
        <v>3029.320068359375</v>
      </c>
      <c r="B449" s="1">
        <v>-2595</v>
      </c>
      <c r="C449" s="1">
        <v>35.288101196289063</v>
      </c>
      <c r="D449" s="2" t="s">
        <v>3</v>
      </c>
      <c r="E449" s="2" t="s">
        <v>4</v>
      </c>
      <c r="F449" s="2" t="s">
        <v>5</v>
      </c>
      <c r="G449" s="2">
        <v>2</v>
      </c>
      <c r="H449" s="2">
        <v>1</v>
      </c>
      <c r="I449" s="2" t="s">
        <v>53</v>
      </c>
      <c r="J449" s="2">
        <v>100000004</v>
      </c>
      <c r="K449" s="2">
        <v>800000120</v>
      </c>
      <c r="L449" s="2">
        <v>33</v>
      </c>
    </row>
    <row r="450" spans="1:12" x14ac:dyDescent="0.25">
      <c r="A450" s="1">
        <v>2896.39990234375</v>
      </c>
      <c r="B450" s="1">
        <v>-2643.169921875</v>
      </c>
      <c r="C450" s="1">
        <v>35.846599578857422</v>
      </c>
      <c r="D450" s="2" t="s">
        <v>3</v>
      </c>
      <c r="E450" s="2" t="s">
        <v>4</v>
      </c>
      <c r="F450" s="2" t="s">
        <v>5</v>
      </c>
      <c r="G450" s="2">
        <v>2</v>
      </c>
      <c r="H450" s="2">
        <v>1</v>
      </c>
      <c r="I450" s="2" t="s">
        <v>53</v>
      </c>
      <c r="J450" s="2">
        <v>100000004</v>
      </c>
      <c r="K450" s="2">
        <v>800000122</v>
      </c>
      <c r="L450" s="2">
        <v>33</v>
      </c>
    </row>
    <row r="451" spans="1:12" x14ac:dyDescent="0.25">
      <c r="A451" s="1">
        <v>2821.52001953125</v>
      </c>
      <c r="B451" s="1">
        <v>-2553.89990234375</v>
      </c>
      <c r="C451" s="1">
        <v>26.463600158691406</v>
      </c>
      <c r="D451" s="2" t="s">
        <v>3</v>
      </c>
      <c r="E451" s="2" t="s">
        <v>4</v>
      </c>
      <c r="F451" s="2" t="s">
        <v>5</v>
      </c>
      <c r="G451" s="2">
        <v>3</v>
      </c>
      <c r="H451" s="2">
        <v>1</v>
      </c>
      <c r="I451" s="2" t="s">
        <v>62</v>
      </c>
      <c r="J451" s="2">
        <v>100000000</v>
      </c>
      <c r="K451" s="2">
        <v>800000001</v>
      </c>
      <c r="L451" s="2">
        <v>33</v>
      </c>
    </row>
    <row r="452" spans="1:12" x14ac:dyDescent="0.25">
      <c r="A452" s="1">
        <v>2314.590087890625</v>
      </c>
      <c r="B452" s="1">
        <v>-2097.030029296875</v>
      </c>
      <c r="C452" s="1">
        <v>31.526500701904297</v>
      </c>
      <c r="D452" s="2" t="s">
        <v>3</v>
      </c>
      <c r="E452" s="2" t="s">
        <v>4</v>
      </c>
      <c r="F452" s="2" t="s">
        <v>5</v>
      </c>
      <c r="G452" s="2">
        <v>3</v>
      </c>
      <c r="H452" s="2">
        <v>1</v>
      </c>
      <c r="I452" s="2" t="s">
        <v>62</v>
      </c>
      <c r="J452" s="2">
        <v>100000002</v>
      </c>
      <c r="K452" s="2">
        <v>800000060</v>
      </c>
      <c r="L452" s="2">
        <v>33</v>
      </c>
    </row>
    <row r="453" spans="1:12" x14ac:dyDescent="0.25">
      <c r="A453" s="1">
        <v>2837.510009765625</v>
      </c>
      <c r="B453" s="1">
        <v>-2498.830078125</v>
      </c>
      <c r="C453" s="1">
        <v>28.919000625610352</v>
      </c>
      <c r="D453" s="2" t="s">
        <v>3</v>
      </c>
      <c r="E453" s="2" t="s">
        <v>4</v>
      </c>
      <c r="F453" s="2" t="s">
        <v>5</v>
      </c>
      <c r="G453" s="2">
        <v>3</v>
      </c>
      <c r="H453" s="2">
        <v>1</v>
      </c>
      <c r="I453" s="2" t="s">
        <v>7</v>
      </c>
      <c r="J453" s="2">
        <v>100000000</v>
      </c>
      <c r="K453" s="2">
        <v>800000017</v>
      </c>
      <c r="L453" s="2">
        <v>33</v>
      </c>
    </row>
    <row r="454" spans="1:12" x14ac:dyDescent="0.25">
      <c r="A454" s="1">
        <v>2805.340087890625</v>
      </c>
      <c r="B454" s="1">
        <v>-2553.889892578125</v>
      </c>
      <c r="C454" s="1">
        <v>27.431800842285156</v>
      </c>
      <c r="D454" s="2" t="s">
        <v>3</v>
      </c>
      <c r="E454" s="2" t="s">
        <v>4</v>
      </c>
      <c r="F454" s="2" t="s">
        <v>5</v>
      </c>
      <c r="G454" s="2">
        <v>3</v>
      </c>
      <c r="H454" s="2">
        <v>1</v>
      </c>
      <c r="I454" s="2" t="s">
        <v>7</v>
      </c>
      <c r="J454" s="2">
        <v>100000000</v>
      </c>
      <c r="K454" s="2">
        <v>800000019</v>
      </c>
      <c r="L454" s="2">
        <v>33</v>
      </c>
    </row>
    <row r="455" spans="1:12" x14ac:dyDescent="0.25">
      <c r="A455" s="1">
        <v>2403.949951171875</v>
      </c>
      <c r="B455" s="1">
        <v>-2179.419921875</v>
      </c>
      <c r="C455" s="1">
        <v>29.144100189208984</v>
      </c>
      <c r="D455" s="2" t="s">
        <v>3</v>
      </c>
      <c r="E455" s="2" t="s">
        <v>4</v>
      </c>
      <c r="F455" s="2" t="s">
        <v>5</v>
      </c>
      <c r="G455" s="2">
        <v>3</v>
      </c>
      <c r="H455" s="2">
        <v>1</v>
      </c>
      <c r="I455" s="2" t="s">
        <v>7</v>
      </c>
      <c r="J455" s="2">
        <v>100000002</v>
      </c>
      <c r="K455" s="2">
        <v>800000052</v>
      </c>
      <c r="L455" s="2">
        <v>33</v>
      </c>
    </row>
    <row r="456" spans="1:12" x14ac:dyDescent="0.25">
      <c r="A456" s="1">
        <v>2309.679931640625</v>
      </c>
      <c r="B456" s="1">
        <v>-2096.39990234375</v>
      </c>
      <c r="C456" s="1">
        <v>32.283298492431641</v>
      </c>
      <c r="D456" s="2" t="s">
        <v>3</v>
      </c>
      <c r="E456" s="2" t="s">
        <v>4</v>
      </c>
      <c r="F456" s="2" t="s">
        <v>5</v>
      </c>
      <c r="G456" s="2">
        <v>3</v>
      </c>
      <c r="H456" s="2">
        <v>1</v>
      </c>
      <c r="I456" s="2" t="s">
        <v>7</v>
      </c>
      <c r="J456" s="2">
        <v>100000002</v>
      </c>
      <c r="K456" s="2">
        <v>800000062</v>
      </c>
      <c r="L456" s="2">
        <v>33</v>
      </c>
    </row>
    <row r="457" spans="1:12" x14ac:dyDescent="0.25">
      <c r="A457" s="1">
        <v>2433.469970703125</v>
      </c>
      <c r="B457" s="1">
        <v>-2211.110107421875</v>
      </c>
      <c r="C457" s="1">
        <v>29.482000350952148</v>
      </c>
      <c r="D457" s="2" t="s">
        <v>3</v>
      </c>
      <c r="E457" s="2" t="s">
        <v>4</v>
      </c>
      <c r="F457" s="2" t="s">
        <v>5</v>
      </c>
      <c r="G457" s="2">
        <v>3</v>
      </c>
      <c r="H457" s="2">
        <v>1</v>
      </c>
      <c r="I457" s="2" t="s">
        <v>7</v>
      </c>
      <c r="J457" s="2">
        <v>100000002</v>
      </c>
      <c r="K457" s="2">
        <v>800000068</v>
      </c>
      <c r="L457" s="2">
        <v>33</v>
      </c>
    </row>
    <row r="458" spans="1:12" x14ac:dyDescent="0.25">
      <c r="A458" s="1">
        <v>2394.030029296875</v>
      </c>
      <c r="B458" s="1">
        <v>-2773.330078125</v>
      </c>
      <c r="C458" s="1">
        <v>27.696199417114258</v>
      </c>
      <c r="D458" s="2" t="s">
        <v>3</v>
      </c>
      <c r="E458" s="2" t="s">
        <v>4</v>
      </c>
      <c r="F458" s="2" t="s">
        <v>5</v>
      </c>
      <c r="G458" s="2">
        <v>3</v>
      </c>
      <c r="H458" s="2">
        <v>1</v>
      </c>
      <c r="I458" s="2" t="s">
        <v>7</v>
      </c>
      <c r="J458" s="2">
        <v>100000003</v>
      </c>
      <c r="K458" s="2">
        <v>800000105</v>
      </c>
      <c r="L458" s="2">
        <v>33</v>
      </c>
    </row>
    <row r="459" spans="1:12" x14ac:dyDescent="0.25">
      <c r="A459" s="1">
        <v>2514.2900390625</v>
      </c>
      <c r="B459" s="1">
        <v>-2635.1201171875</v>
      </c>
      <c r="C459" s="1">
        <v>26.54680061340332</v>
      </c>
      <c r="D459" s="2" t="s">
        <v>3</v>
      </c>
      <c r="E459" s="2" t="s">
        <v>4</v>
      </c>
      <c r="F459" s="2" t="s">
        <v>5</v>
      </c>
      <c r="G459" s="2">
        <v>3</v>
      </c>
      <c r="H459" s="2">
        <v>1</v>
      </c>
      <c r="I459" s="2" t="s">
        <v>7</v>
      </c>
      <c r="J459" s="2">
        <v>100000003</v>
      </c>
      <c r="K459" s="2">
        <v>800000113</v>
      </c>
      <c r="L459" s="2">
        <v>33</v>
      </c>
    </row>
    <row r="460" spans="1:12" x14ac:dyDescent="0.25">
      <c r="A460" s="1">
        <v>2858.1298828125</v>
      </c>
      <c r="B460" s="1">
        <v>-2763.3798828125</v>
      </c>
      <c r="C460" s="1">
        <v>28.290800094604492</v>
      </c>
      <c r="D460" s="2" t="s">
        <v>3</v>
      </c>
      <c r="E460" s="2" t="s">
        <v>4</v>
      </c>
      <c r="F460" s="2" t="s">
        <v>5</v>
      </c>
      <c r="G460" s="2">
        <v>3</v>
      </c>
      <c r="H460" s="2">
        <v>1</v>
      </c>
      <c r="I460" s="2" t="s">
        <v>7</v>
      </c>
      <c r="J460" s="2">
        <v>100000004</v>
      </c>
      <c r="K460" s="2">
        <v>800000133</v>
      </c>
      <c r="L460" s="2">
        <v>33</v>
      </c>
    </row>
    <row r="461" spans="1:12" x14ac:dyDescent="0.25">
      <c r="A461" s="1">
        <v>2798.330078125</v>
      </c>
      <c r="B461" s="1">
        <v>-2761.820068359375</v>
      </c>
      <c r="C461" s="1">
        <v>27.688100814819336</v>
      </c>
      <c r="D461" s="2" t="s">
        <v>3</v>
      </c>
      <c r="E461" s="2" t="s">
        <v>4</v>
      </c>
      <c r="F461" s="2" t="s">
        <v>5</v>
      </c>
      <c r="G461" s="2">
        <v>3</v>
      </c>
      <c r="H461" s="2">
        <v>1</v>
      </c>
      <c r="I461" s="2" t="s">
        <v>7</v>
      </c>
      <c r="J461" s="2">
        <v>100000004</v>
      </c>
      <c r="K461" s="2">
        <v>800000135</v>
      </c>
      <c r="L461" s="2">
        <v>33</v>
      </c>
    </row>
    <row r="462" spans="1:12" x14ac:dyDescent="0.25">
      <c r="A462" s="1">
        <v>3109.31005859375</v>
      </c>
      <c r="B462" s="1">
        <v>-2549.31005859375</v>
      </c>
      <c r="C462" s="1">
        <v>27.41670036315918</v>
      </c>
      <c r="D462" s="2" t="s">
        <v>3</v>
      </c>
      <c r="E462" s="2" t="s">
        <v>4</v>
      </c>
      <c r="F462" s="2" t="s">
        <v>5</v>
      </c>
      <c r="G462" s="2">
        <v>3</v>
      </c>
      <c r="H462" s="2">
        <v>1</v>
      </c>
      <c r="I462" s="2" t="s">
        <v>7</v>
      </c>
      <c r="J462" s="2">
        <v>100000005</v>
      </c>
      <c r="K462" s="2">
        <v>800000143</v>
      </c>
      <c r="L462" s="2">
        <v>33</v>
      </c>
    </row>
    <row r="463" spans="1:12" x14ac:dyDescent="0.25">
      <c r="A463" s="1">
        <v>2951.14990234375</v>
      </c>
      <c r="B463" s="1">
        <v>-2548.8701171875</v>
      </c>
      <c r="C463" s="1">
        <v>34.729000091552734</v>
      </c>
      <c r="D463" s="2" t="s">
        <v>3</v>
      </c>
      <c r="E463" s="2" t="s">
        <v>4</v>
      </c>
      <c r="F463" s="2" t="s">
        <v>5</v>
      </c>
      <c r="G463" s="2">
        <v>3</v>
      </c>
      <c r="H463" s="2">
        <v>1</v>
      </c>
      <c r="I463" s="2" t="s">
        <v>53</v>
      </c>
      <c r="J463" s="2">
        <v>100000001</v>
      </c>
      <c r="K463" s="2">
        <v>800000041</v>
      </c>
      <c r="L463" s="2">
        <v>33</v>
      </c>
    </row>
    <row r="464" spans="1:12" x14ac:dyDescent="0.25">
      <c r="A464" s="1">
        <v>2946.989990234375</v>
      </c>
      <c r="B464" s="1">
        <v>-2499.06005859375</v>
      </c>
      <c r="C464" s="1">
        <v>25.790199279785156</v>
      </c>
      <c r="D464" s="2" t="s">
        <v>3</v>
      </c>
      <c r="E464" s="2" t="s">
        <v>4</v>
      </c>
      <c r="F464" s="2" t="s">
        <v>5</v>
      </c>
      <c r="G464" s="2">
        <v>3</v>
      </c>
      <c r="H464" s="2">
        <v>1</v>
      </c>
      <c r="I464" s="2" t="s">
        <v>53</v>
      </c>
      <c r="J464" s="2">
        <v>100000001</v>
      </c>
      <c r="K464" s="2">
        <v>800000043</v>
      </c>
      <c r="L464" s="2">
        <v>33</v>
      </c>
    </row>
    <row r="465" spans="1:12" x14ac:dyDescent="0.25">
      <c r="A465" s="1">
        <v>2193.610107421875</v>
      </c>
      <c r="B465" s="1">
        <v>-2141.669921875</v>
      </c>
      <c r="C465" s="1">
        <v>26.913400650024414</v>
      </c>
      <c r="D465" s="2" t="s">
        <v>3</v>
      </c>
      <c r="E465" s="2" t="s">
        <v>4</v>
      </c>
      <c r="F465" s="2" t="s">
        <v>5</v>
      </c>
      <c r="G465" s="2">
        <v>3</v>
      </c>
      <c r="H465" s="2">
        <v>1</v>
      </c>
      <c r="I465" s="2" t="s">
        <v>53</v>
      </c>
      <c r="J465" s="2">
        <v>100000002</v>
      </c>
      <c r="K465" s="2">
        <v>800000067</v>
      </c>
      <c r="L465" s="2">
        <v>33</v>
      </c>
    </row>
    <row r="466" spans="1:12" x14ac:dyDescent="0.25">
      <c r="A466" s="1">
        <v>2405.85009765625</v>
      </c>
      <c r="B466" s="1">
        <v>-2654.75</v>
      </c>
      <c r="C466" s="1">
        <v>29.153400421142578</v>
      </c>
      <c r="D466" s="2" t="s">
        <v>3</v>
      </c>
      <c r="E466" s="2" t="s">
        <v>4</v>
      </c>
      <c r="F466" s="2" t="s">
        <v>5</v>
      </c>
      <c r="G466" s="2">
        <v>3</v>
      </c>
      <c r="H466" s="2">
        <v>1</v>
      </c>
      <c r="I466" s="2" t="s">
        <v>53</v>
      </c>
      <c r="J466" s="2">
        <v>100000003</v>
      </c>
      <c r="K466" s="2">
        <v>800000093</v>
      </c>
      <c r="L466" s="2">
        <v>33</v>
      </c>
    </row>
    <row r="467" spans="1:12" x14ac:dyDescent="0.25">
      <c r="A467" s="1">
        <v>2508.39990234375</v>
      </c>
      <c r="B467" s="1">
        <v>-2631.330078125</v>
      </c>
      <c r="C467" s="1">
        <v>27.654199600219727</v>
      </c>
      <c r="D467" s="2" t="s">
        <v>3</v>
      </c>
      <c r="E467" s="2" t="s">
        <v>4</v>
      </c>
      <c r="F467" s="2" t="s">
        <v>5</v>
      </c>
      <c r="G467" s="2">
        <v>3</v>
      </c>
      <c r="H467" s="2">
        <v>1</v>
      </c>
      <c r="I467" s="2" t="s">
        <v>53</v>
      </c>
      <c r="J467" s="2">
        <v>100000003</v>
      </c>
      <c r="K467" s="2">
        <v>800000108</v>
      </c>
      <c r="L467" s="2">
        <v>33</v>
      </c>
    </row>
    <row r="468" spans="1:12" x14ac:dyDescent="0.25">
      <c r="A468" s="1">
        <v>3163.050048828125</v>
      </c>
      <c r="B468" s="1">
        <v>-2565.659912109375</v>
      </c>
      <c r="C468" s="1">
        <v>36.049999237060547</v>
      </c>
      <c r="D468" s="2" t="s">
        <v>3</v>
      </c>
      <c r="E468" s="2" t="s">
        <v>4</v>
      </c>
      <c r="F468" s="2" t="s">
        <v>5</v>
      </c>
      <c r="G468" s="2">
        <v>3</v>
      </c>
      <c r="H468" s="2">
        <v>1</v>
      </c>
      <c r="I468" s="2" t="s">
        <v>53</v>
      </c>
      <c r="J468" s="2">
        <v>100000005</v>
      </c>
      <c r="K468" s="2">
        <v>800000149</v>
      </c>
      <c r="L468" s="2">
        <v>33</v>
      </c>
    </row>
    <row r="469" spans="1:12" x14ac:dyDescent="0.25">
      <c r="A469" s="1">
        <v>2789.169921875</v>
      </c>
      <c r="B469" s="1">
        <v>-2307.35009765625</v>
      </c>
      <c r="C469" s="1">
        <v>36.049999237060547</v>
      </c>
      <c r="D469" s="2" t="s">
        <v>3</v>
      </c>
      <c r="E469" s="2" t="s">
        <v>4</v>
      </c>
      <c r="F469" s="2" t="s">
        <v>5</v>
      </c>
      <c r="G469" s="2">
        <v>3</v>
      </c>
      <c r="H469" s="2">
        <v>1</v>
      </c>
      <c r="I469" s="2" t="s">
        <v>53</v>
      </c>
      <c r="J469" s="2">
        <v>100000005</v>
      </c>
      <c r="K469" s="2">
        <v>800000153</v>
      </c>
      <c r="L469" s="2">
        <v>33</v>
      </c>
    </row>
    <row r="470" spans="1:12" x14ac:dyDescent="0.25">
      <c r="A470" s="1">
        <v>2920.7099609375</v>
      </c>
      <c r="B470" s="1">
        <v>-2364.3798828125</v>
      </c>
      <c r="C470" s="1">
        <v>30.450000762939453</v>
      </c>
      <c r="D470" s="2" t="s">
        <v>3</v>
      </c>
      <c r="E470" s="2" t="s">
        <v>4</v>
      </c>
      <c r="F470" s="2" t="s">
        <v>5</v>
      </c>
      <c r="G470" s="2">
        <v>3</v>
      </c>
      <c r="H470" s="2">
        <v>1</v>
      </c>
      <c r="I470" s="2" t="s">
        <v>53</v>
      </c>
      <c r="J470" s="2">
        <v>100000005</v>
      </c>
      <c r="K470" s="2">
        <v>800000155</v>
      </c>
      <c r="L470" s="2">
        <v>33</v>
      </c>
    </row>
    <row r="471" spans="1:12" x14ac:dyDescent="0.25">
      <c r="A471" s="1">
        <v>2430.489990234375</v>
      </c>
      <c r="B471" s="1">
        <v>-2283.580078125</v>
      </c>
      <c r="C471" s="1">
        <v>29.695999145507813</v>
      </c>
      <c r="D471" s="2" t="s">
        <v>3</v>
      </c>
      <c r="E471" s="2" t="s">
        <v>4</v>
      </c>
      <c r="F471" s="2" t="s">
        <v>5</v>
      </c>
      <c r="G471" s="2">
        <v>4</v>
      </c>
      <c r="H471" s="2">
        <v>1</v>
      </c>
      <c r="I471" s="2" t="s">
        <v>62</v>
      </c>
      <c r="J471" s="2">
        <v>100000002</v>
      </c>
      <c r="K471" s="2">
        <v>800000049</v>
      </c>
      <c r="L471" s="2">
        <v>33</v>
      </c>
    </row>
    <row r="472" spans="1:12" x14ac:dyDescent="0.25">
      <c r="A472" s="1">
        <v>2789.419921875</v>
      </c>
      <c r="B472" s="1">
        <v>-2554.52001953125</v>
      </c>
      <c r="C472" s="1">
        <v>27.894800186157227</v>
      </c>
      <c r="D472" s="2" t="s">
        <v>3</v>
      </c>
      <c r="E472" s="2" t="s">
        <v>4</v>
      </c>
      <c r="F472" s="2" t="s">
        <v>5</v>
      </c>
      <c r="G472" s="2">
        <v>4</v>
      </c>
      <c r="H472" s="2">
        <v>1</v>
      </c>
      <c r="I472" s="2" t="s">
        <v>7</v>
      </c>
      <c r="J472" s="2">
        <v>100000000</v>
      </c>
      <c r="K472" s="2">
        <v>800000021</v>
      </c>
      <c r="L472" s="2">
        <v>33</v>
      </c>
    </row>
    <row r="473" spans="1:12" x14ac:dyDescent="0.25">
      <c r="A473" s="1">
        <v>2349.8701171875</v>
      </c>
      <c r="B473" s="1">
        <v>-2185.93994140625</v>
      </c>
      <c r="C473" s="1">
        <v>28.169500350952148</v>
      </c>
      <c r="D473" s="2" t="s">
        <v>3</v>
      </c>
      <c r="E473" s="2" t="s">
        <v>4</v>
      </c>
      <c r="F473" s="2" t="s">
        <v>5</v>
      </c>
      <c r="G473" s="2">
        <v>4</v>
      </c>
      <c r="H473" s="2">
        <v>1</v>
      </c>
      <c r="I473" s="2" t="s">
        <v>7</v>
      </c>
      <c r="J473" s="2">
        <v>100000002</v>
      </c>
      <c r="K473" s="2">
        <v>800000054</v>
      </c>
      <c r="L473" s="2">
        <v>33</v>
      </c>
    </row>
    <row r="474" spans="1:12" x14ac:dyDescent="0.25">
      <c r="A474" s="1">
        <v>2302.219970703125</v>
      </c>
      <c r="B474" s="1">
        <v>-2096.0400390625</v>
      </c>
      <c r="C474" s="1">
        <v>32.570301055908203</v>
      </c>
      <c r="D474" s="2" t="s">
        <v>3</v>
      </c>
      <c r="E474" s="2" t="s">
        <v>4</v>
      </c>
      <c r="F474" s="2" t="s">
        <v>5</v>
      </c>
      <c r="G474" s="2">
        <v>4</v>
      </c>
      <c r="H474" s="2">
        <v>1</v>
      </c>
      <c r="I474" s="2" t="s">
        <v>7</v>
      </c>
      <c r="J474" s="2">
        <v>100000002</v>
      </c>
      <c r="K474" s="2">
        <v>800000064</v>
      </c>
      <c r="L474" s="2">
        <v>33</v>
      </c>
    </row>
    <row r="475" spans="1:12" x14ac:dyDescent="0.25">
      <c r="A475" s="1">
        <v>2419.2900390625</v>
      </c>
      <c r="B475" s="1">
        <v>-2315.47998046875</v>
      </c>
      <c r="C475" s="1">
        <v>28.300600051879883</v>
      </c>
      <c r="D475" s="2" t="s">
        <v>3</v>
      </c>
      <c r="E475" s="2" t="s">
        <v>4</v>
      </c>
      <c r="F475" s="2" t="s">
        <v>5</v>
      </c>
      <c r="G475" s="2">
        <v>4</v>
      </c>
      <c r="H475" s="2">
        <v>1</v>
      </c>
      <c r="I475" s="2" t="s">
        <v>7</v>
      </c>
      <c r="J475" s="2">
        <v>100000002</v>
      </c>
      <c r="K475" s="2">
        <v>800000071</v>
      </c>
      <c r="L475" s="2">
        <v>33</v>
      </c>
    </row>
    <row r="476" spans="1:12" x14ac:dyDescent="0.25">
      <c r="A476" s="1">
        <v>2542.739990234375</v>
      </c>
      <c r="B476" s="1">
        <v>-2630.739990234375</v>
      </c>
      <c r="C476" s="1">
        <v>27.502500534057617</v>
      </c>
      <c r="D476" s="2" t="s">
        <v>3</v>
      </c>
      <c r="E476" s="2" t="s">
        <v>4</v>
      </c>
      <c r="F476" s="2" t="s">
        <v>5</v>
      </c>
      <c r="G476" s="2">
        <v>4</v>
      </c>
      <c r="H476" s="2">
        <v>1</v>
      </c>
      <c r="I476" s="2" t="s">
        <v>7</v>
      </c>
      <c r="J476" s="2">
        <v>100000003</v>
      </c>
      <c r="K476" s="2">
        <v>800000111</v>
      </c>
      <c r="L476" s="2">
        <v>33</v>
      </c>
    </row>
    <row r="477" spans="1:12" x14ac:dyDescent="0.25">
      <c r="A477" s="1">
        <v>2751.81005859375</v>
      </c>
      <c r="B477" s="1">
        <v>-2801.800048828125</v>
      </c>
      <c r="C477" s="1">
        <v>26.960699081420898</v>
      </c>
      <c r="D477" s="2" t="s">
        <v>3</v>
      </c>
      <c r="E477" s="2" t="s">
        <v>4</v>
      </c>
      <c r="F477" s="2" t="s">
        <v>5</v>
      </c>
      <c r="G477" s="2">
        <v>4</v>
      </c>
      <c r="H477" s="2">
        <v>1</v>
      </c>
      <c r="I477" s="2" t="s">
        <v>7</v>
      </c>
      <c r="J477" s="2">
        <v>100000004</v>
      </c>
      <c r="K477" s="2">
        <v>800000124</v>
      </c>
      <c r="L477" s="2">
        <v>33</v>
      </c>
    </row>
    <row r="478" spans="1:12" x14ac:dyDescent="0.25">
      <c r="A478" s="1">
        <v>3138.639892578125</v>
      </c>
      <c r="B478" s="1">
        <v>-2520.949951171875</v>
      </c>
      <c r="C478" s="1">
        <v>27.212499618530273</v>
      </c>
      <c r="D478" s="2" t="s">
        <v>3</v>
      </c>
      <c r="E478" s="2" t="s">
        <v>4</v>
      </c>
      <c r="F478" s="2" t="s">
        <v>5</v>
      </c>
      <c r="G478" s="2">
        <v>4</v>
      </c>
      <c r="H478" s="2">
        <v>1</v>
      </c>
      <c r="I478" s="2" t="s">
        <v>7</v>
      </c>
      <c r="J478" s="2">
        <v>100000005</v>
      </c>
      <c r="K478" s="2">
        <v>800000150</v>
      </c>
      <c r="L478" s="2">
        <v>33</v>
      </c>
    </row>
    <row r="479" spans="1:12" x14ac:dyDescent="0.25">
      <c r="A479" s="1">
        <v>2829.090087890625</v>
      </c>
      <c r="B479" s="1">
        <v>-2432.679931640625</v>
      </c>
      <c r="C479" s="1">
        <v>27.468000411987305</v>
      </c>
      <c r="D479" s="2" t="s">
        <v>3</v>
      </c>
      <c r="E479" s="2" t="s">
        <v>4</v>
      </c>
      <c r="F479" s="2" t="s">
        <v>5</v>
      </c>
      <c r="G479" s="2">
        <v>4</v>
      </c>
      <c r="H479" s="2">
        <v>1</v>
      </c>
      <c r="I479" s="2" t="s">
        <v>53</v>
      </c>
      <c r="J479" s="2">
        <v>100000000</v>
      </c>
      <c r="K479" s="2">
        <v>800000016</v>
      </c>
      <c r="L479" s="2">
        <v>33</v>
      </c>
    </row>
    <row r="480" spans="1:12" x14ac:dyDescent="0.25">
      <c r="A480" s="1">
        <v>2828.780029296875</v>
      </c>
      <c r="B480" s="1">
        <v>-2453.679931640625</v>
      </c>
      <c r="C480" s="1">
        <v>32.495601654052734</v>
      </c>
      <c r="D480" s="2" t="s">
        <v>3</v>
      </c>
      <c r="E480" s="2" t="s">
        <v>4</v>
      </c>
      <c r="F480" s="2" t="s">
        <v>5</v>
      </c>
      <c r="G480" s="2">
        <v>4</v>
      </c>
      <c r="H480" s="2">
        <v>1</v>
      </c>
      <c r="I480" s="2" t="s">
        <v>53</v>
      </c>
      <c r="J480" s="2">
        <v>100000000</v>
      </c>
      <c r="K480" s="2">
        <v>800000018</v>
      </c>
      <c r="L480" s="2">
        <v>33</v>
      </c>
    </row>
    <row r="481" spans="1:12" x14ac:dyDescent="0.25">
      <c r="A481" s="1">
        <v>2813.7099609375</v>
      </c>
      <c r="B481" s="1">
        <v>-2543.7099609375</v>
      </c>
      <c r="C481" s="1">
        <v>35.473598480224609</v>
      </c>
      <c r="D481" s="2" t="s">
        <v>3</v>
      </c>
      <c r="E481" s="2" t="s">
        <v>4</v>
      </c>
      <c r="F481" s="2" t="s">
        <v>5</v>
      </c>
      <c r="G481" s="2">
        <v>4</v>
      </c>
      <c r="H481" s="2">
        <v>1</v>
      </c>
      <c r="I481" s="2" t="s">
        <v>53</v>
      </c>
      <c r="J481" s="2">
        <v>100000000</v>
      </c>
      <c r="K481" s="2">
        <v>800000020</v>
      </c>
      <c r="L481" s="2">
        <v>33</v>
      </c>
    </row>
    <row r="482" spans="1:12" x14ac:dyDescent="0.25">
      <c r="A482" s="1">
        <v>2402.090087890625</v>
      </c>
      <c r="B482" s="1">
        <v>-2173.669921875</v>
      </c>
      <c r="C482" s="1">
        <v>27.654399871826172</v>
      </c>
      <c r="D482" s="2" t="s">
        <v>3</v>
      </c>
      <c r="E482" s="2" t="s">
        <v>4</v>
      </c>
      <c r="F482" s="2" t="s">
        <v>5</v>
      </c>
      <c r="G482" s="2">
        <v>4</v>
      </c>
      <c r="H482" s="2">
        <v>1</v>
      </c>
      <c r="I482" s="2" t="s">
        <v>53</v>
      </c>
      <c r="J482" s="2">
        <v>100000002</v>
      </c>
      <c r="K482" s="2">
        <v>800000053</v>
      </c>
      <c r="L482" s="2">
        <v>33</v>
      </c>
    </row>
    <row r="483" spans="1:12" x14ac:dyDescent="0.25">
      <c r="A483" s="1">
        <v>2313.719970703125</v>
      </c>
      <c r="B483" s="1">
        <v>-2087.080078125</v>
      </c>
      <c r="C483" s="1">
        <v>34.731601715087891</v>
      </c>
      <c r="D483" s="2" t="s">
        <v>3</v>
      </c>
      <c r="E483" s="2" t="s">
        <v>4</v>
      </c>
      <c r="F483" s="2" t="s">
        <v>5</v>
      </c>
      <c r="G483" s="2">
        <v>4</v>
      </c>
      <c r="H483" s="2">
        <v>1</v>
      </c>
      <c r="I483" s="2" t="s">
        <v>53</v>
      </c>
      <c r="J483" s="2">
        <v>100000002</v>
      </c>
      <c r="K483" s="2">
        <v>800000063</v>
      </c>
      <c r="L483" s="2">
        <v>33</v>
      </c>
    </row>
    <row r="484" spans="1:12" x14ac:dyDescent="0.25">
      <c r="A484" s="1">
        <v>2460.669921875</v>
      </c>
      <c r="B484" s="1">
        <v>-2227.469970703125</v>
      </c>
      <c r="C484" s="1">
        <v>28.210899353027344</v>
      </c>
      <c r="D484" s="2" t="s">
        <v>3</v>
      </c>
      <c r="E484" s="2" t="s">
        <v>4</v>
      </c>
      <c r="F484" s="2" t="s">
        <v>5</v>
      </c>
      <c r="G484" s="2">
        <v>4</v>
      </c>
      <c r="H484" s="2">
        <v>1</v>
      </c>
      <c r="I484" s="2" t="s">
        <v>53</v>
      </c>
      <c r="J484" s="2">
        <v>100000002</v>
      </c>
      <c r="K484" s="2">
        <v>800000069</v>
      </c>
      <c r="L484" s="2">
        <v>33</v>
      </c>
    </row>
    <row r="485" spans="1:12" x14ac:dyDescent="0.25">
      <c r="A485" s="1">
        <v>2213.7900390625</v>
      </c>
      <c r="B485" s="1">
        <v>-2888</v>
      </c>
      <c r="C485" s="1">
        <v>27.654199600219727</v>
      </c>
      <c r="D485" s="2" t="s">
        <v>3</v>
      </c>
      <c r="E485" s="2" t="s">
        <v>4</v>
      </c>
      <c r="F485" s="2" t="s">
        <v>5</v>
      </c>
      <c r="G485" s="2">
        <v>4</v>
      </c>
      <c r="H485" s="2">
        <v>1</v>
      </c>
      <c r="I485" s="2" t="s">
        <v>53</v>
      </c>
      <c r="J485" s="2">
        <v>100000003</v>
      </c>
      <c r="K485" s="2">
        <v>800000104</v>
      </c>
      <c r="L485" s="2">
        <v>33</v>
      </c>
    </row>
    <row r="486" spans="1:12" x14ac:dyDescent="0.25">
      <c r="A486" s="1">
        <v>2410.949951171875</v>
      </c>
      <c r="B486" s="1">
        <v>-2785.280029296875</v>
      </c>
      <c r="C486" s="1">
        <v>26.350900650024414</v>
      </c>
      <c r="D486" s="2" t="s">
        <v>3</v>
      </c>
      <c r="E486" s="2" t="s">
        <v>4</v>
      </c>
      <c r="F486" s="2" t="s">
        <v>5</v>
      </c>
      <c r="G486" s="2">
        <v>4</v>
      </c>
      <c r="H486" s="2">
        <v>1</v>
      </c>
      <c r="I486" s="2" t="s">
        <v>53</v>
      </c>
      <c r="J486" s="2">
        <v>100000003</v>
      </c>
      <c r="K486" s="2">
        <v>800000106</v>
      </c>
      <c r="L486" s="2">
        <v>33</v>
      </c>
    </row>
    <row r="487" spans="1:12" x14ac:dyDescent="0.25">
      <c r="A487" s="1">
        <v>2523.75</v>
      </c>
      <c r="B487" s="1">
        <v>-2648.139892578125</v>
      </c>
      <c r="C487" s="1">
        <v>26.350900650024414</v>
      </c>
      <c r="D487" s="2" t="s">
        <v>3</v>
      </c>
      <c r="E487" s="2" t="s">
        <v>4</v>
      </c>
      <c r="F487" s="2" t="s">
        <v>5</v>
      </c>
      <c r="G487" s="2">
        <v>4</v>
      </c>
      <c r="H487" s="2">
        <v>1</v>
      </c>
      <c r="I487" s="2" t="s">
        <v>53</v>
      </c>
      <c r="J487" s="2">
        <v>100000003</v>
      </c>
      <c r="K487" s="2">
        <v>800000114</v>
      </c>
      <c r="L487" s="2">
        <v>33</v>
      </c>
    </row>
    <row r="488" spans="1:12" x14ac:dyDescent="0.25">
      <c r="A488" s="1">
        <v>2866.139892578125</v>
      </c>
      <c r="B488" s="1">
        <v>-2776.27001953125</v>
      </c>
      <c r="C488" s="1">
        <v>25.419900894165039</v>
      </c>
      <c r="D488" s="2" t="s">
        <v>3</v>
      </c>
      <c r="E488" s="2" t="s">
        <v>4</v>
      </c>
      <c r="F488" s="2" t="s">
        <v>5</v>
      </c>
      <c r="G488" s="2">
        <v>4</v>
      </c>
      <c r="H488" s="2">
        <v>1</v>
      </c>
      <c r="I488" s="2" t="s">
        <v>53</v>
      </c>
      <c r="J488" s="2">
        <v>100000004</v>
      </c>
      <c r="K488" s="2">
        <v>800000132</v>
      </c>
      <c r="L488" s="2">
        <v>33</v>
      </c>
    </row>
    <row r="489" spans="1:12" x14ac:dyDescent="0.25">
      <c r="A489" s="1">
        <v>2880.429931640625</v>
      </c>
      <c r="B489" s="1">
        <v>-2765.719970703125</v>
      </c>
      <c r="C489" s="1">
        <v>34.729499816894531</v>
      </c>
      <c r="D489" s="2" t="s">
        <v>3</v>
      </c>
      <c r="E489" s="2" t="s">
        <v>4</v>
      </c>
      <c r="F489" s="2" t="s">
        <v>5</v>
      </c>
      <c r="G489" s="2">
        <v>4</v>
      </c>
      <c r="H489" s="2">
        <v>1</v>
      </c>
      <c r="I489" s="2" t="s">
        <v>53</v>
      </c>
      <c r="J489" s="2">
        <v>100000004</v>
      </c>
      <c r="K489" s="2">
        <v>800000134</v>
      </c>
      <c r="L489" s="2">
        <v>33</v>
      </c>
    </row>
    <row r="490" spans="1:12" x14ac:dyDescent="0.25">
      <c r="A490" s="1">
        <v>2801.989990234375</v>
      </c>
      <c r="B490" s="1">
        <v>-2781.530029296875</v>
      </c>
      <c r="C490" s="1">
        <v>27.840400695800781</v>
      </c>
      <c r="D490" s="2" t="s">
        <v>3</v>
      </c>
      <c r="E490" s="2" t="s">
        <v>4</v>
      </c>
      <c r="F490" s="2" t="s">
        <v>5</v>
      </c>
      <c r="G490" s="2">
        <v>4</v>
      </c>
      <c r="H490" s="2">
        <v>1</v>
      </c>
      <c r="I490" s="2" t="s">
        <v>53</v>
      </c>
      <c r="J490" s="2">
        <v>100000004</v>
      </c>
      <c r="K490" s="2">
        <v>800000136</v>
      </c>
      <c r="L490" s="2">
        <v>33</v>
      </c>
    </row>
    <row r="491" spans="1:12" x14ac:dyDescent="0.25">
      <c r="A491" s="1">
        <v>3121.949951171875</v>
      </c>
      <c r="B491" s="1">
        <v>-2604.760009765625</v>
      </c>
      <c r="C491" s="1">
        <v>24.850000381469727</v>
      </c>
      <c r="D491" s="2" t="s">
        <v>3</v>
      </c>
      <c r="E491" s="2" t="s">
        <v>4</v>
      </c>
      <c r="F491" s="2" t="s">
        <v>5</v>
      </c>
      <c r="G491" s="2">
        <v>4</v>
      </c>
      <c r="H491" s="2">
        <v>1</v>
      </c>
      <c r="I491" s="2" t="s">
        <v>53</v>
      </c>
      <c r="J491" s="2">
        <v>100000005</v>
      </c>
      <c r="K491" s="2">
        <v>800000144</v>
      </c>
      <c r="L491" s="2">
        <v>33</v>
      </c>
    </row>
    <row r="492" spans="1:12" x14ac:dyDescent="0.25">
      <c r="A492" s="1">
        <v>2746.27001953125</v>
      </c>
      <c r="B492" s="1">
        <v>-2555.56005859375</v>
      </c>
      <c r="C492" s="1">
        <v>28.781999588012695</v>
      </c>
      <c r="D492" s="2" t="s">
        <v>3</v>
      </c>
      <c r="E492" s="2" t="s">
        <v>4</v>
      </c>
      <c r="F492" s="2" t="s">
        <v>5</v>
      </c>
      <c r="G492" s="2">
        <v>5</v>
      </c>
      <c r="H492" s="2">
        <v>1</v>
      </c>
      <c r="I492" s="2" t="s">
        <v>62</v>
      </c>
      <c r="J492" s="2">
        <v>100000000</v>
      </c>
      <c r="K492" s="2">
        <v>800000002</v>
      </c>
      <c r="L492" s="2">
        <v>33</v>
      </c>
    </row>
    <row r="493" spans="1:12" x14ac:dyDescent="0.25">
      <c r="A493" s="1">
        <v>2184.81005859375</v>
      </c>
      <c r="B493" s="1">
        <v>-2132.030029296875</v>
      </c>
      <c r="C493" s="1">
        <v>29.593700408935547</v>
      </c>
      <c r="D493" s="2" t="s">
        <v>3</v>
      </c>
      <c r="E493" s="2" t="s">
        <v>4</v>
      </c>
      <c r="F493" s="2" t="s">
        <v>5</v>
      </c>
      <c r="G493" s="2">
        <v>5</v>
      </c>
      <c r="H493" s="2">
        <v>1</v>
      </c>
      <c r="I493" s="2" t="s">
        <v>62</v>
      </c>
      <c r="J493" s="2">
        <v>100000002</v>
      </c>
      <c r="K493" s="2">
        <v>800000055</v>
      </c>
      <c r="L493" s="2">
        <v>33</v>
      </c>
    </row>
    <row r="494" spans="1:12" x14ac:dyDescent="0.25">
      <c r="A494" s="1">
        <v>2741.139892578125</v>
      </c>
      <c r="B494" s="1">
        <v>-2555.699951171875</v>
      </c>
      <c r="C494" s="1">
        <v>29.084199905395508</v>
      </c>
      <c r="D494" s="2" t="s">
        <v>3</v>
      </c>
      <c r="E494" s="2" t="s">
        <v>4</v>
      </c>
      <c r="F494" s="2" t="s">
        <v>5</v>
      </c>
      <c r="G494" s="2">
        <v>5</v>
      </c>
      <c r="H494" s="2">
        <v>1</v>
      </c>
      <c r="I494" s="2" t="s">
        <v>7</v>
      </c>
      <c r="J494" s="2">
        <v>100000000</v>
      </c>
      <c r="K494" s="2">
        <v>800000037</v>
      </c>
      <c r="L494" s="2">
        <v>33</v>
      </c>
    </row>
    <row r="495" spans="1:12" x14ac:dyDescent="0.25">
      <c r="A495" s="1">
        <v>2414.110107421875</v>
      </c>
      <c r="B495" s="1">
        <v>-2310.93994140625</v>
      </c>
      <c r="C495" s="1">
        <v>31.256999969482422</v>
      </c>
      <c r="D495" s="2" t="s">
        <v>3</v>
      </c>
      <c r="E495" s="2" t="s">
        <v>4</v>
      </c>
      <c r="F495" s="2" t="s">
        <v>5</v>
      </c>
      <c r="G495" s="2">
        <v>5</v>
      </c>
      <c r="H495" s="2">
        <v>1</v>
      </c>
      <c r="I495" s="2" t="s">
        <v>7</v>
      </c>
      <c r="J495" s="2">
        <v>100000002</v>
      </c>
      <c r="K495" s="2">
        <v>800000073</v>
      </c>
      <c r="L495" s="2">
        <v>33</v>
      </c>
    </row>
    <row r="496" spans="1:12" x14ac:dyDescent="0.25">
      <c r="A496" s="1">
        <v>2416.860107421875</v>
      </c>
      <c r="B496" s="1">
        <v>-2319.070068359375</v>
      </c>
      <c r="C496" s="1">
        <v>28.922399520874023</v>
      </c>
      <c r="D496" s="2" t="s">
        <v>3</v>
      </c>
      <c r="E496" s="2" t="s">
        <v>4</v>
      </c>
      <c r="F496" s="2" t="s">
        <v>5</v>
      </c>
      <c r="G496" s="2">
        <v>5</v>
      </c>
      <c r="H496" s="2">
        <v>1</v>
      </c>
      <c r="I496" s="2" t="s">
        <v>7</v>
      </c>
      <c r="J496" s="2">
        <v>100000002</v>
      </c>
      <c r="K496" s="2">
        <v>800000075</v>
      </c>
      <c r="L496" s="2">
        <v>33</v>
      </c>
    </row>
    <row r="497" spans="1:12" x14ac:dyDescent="0.25">
      <c r="A497" s="1">
        <v>2735.5400390625</v>
      </c>
      <c r="B497" s="1">
        <v>-2819.8798828125</v>
      </c>
      <c r="C497" s="1">
        <v>27.732000350952148</v>
      </c>
      <c r="D497" s="2" t="s">
        <v>3</v>
      </c>
      <c r="E497" s="2" t="s">
        <v>4</v>
      </c>
      <c r="F497" s="2" t="s">
        <v>5</v>
      </c>
      <c r="G497" s="2">
        <v>5</v>
      </c>
      <c r="H497" s="2">
        <v>1</v>
      </c>
      <c r="I497" s="2" t="s">
        <v>7</v>
      </c>
      <c r="J497" s="2">
        <v>100000004</v>
      </c>
      <c r="K497" s="2">
        <v>800000126</v>
      </c>
      <c r="L497" s="2">
        <v>33</v>
      </c>
    </row>
    <row r="498" spans="1:12" x14ac:dyDescent="0.25">
      <c r="A498" s="1">
        <v>3146.570068359375</v>
      </c>
      <c r="B498" s="1">
        <v>-2523.0400390625</v>
      </c>
      <c r="C498" s="1">
        <v>27.533300399780273</v>
      </c>
      <c r="D498" s="2" t="s">
        <v>3</v>
      </c>
      <c r="E498" s="2" t="s">
        <v>4</v>
      </c>
      <c r="F498" s="2" t="s">
        <v>5</v>
      </c>
      <c r="G498" s="2">
        <v>5</v>
      </c>
      <c r="H498" s="2">
        <v>1</v>
      </c>
      <c r="I498" s="2" t="s">
        <v>7</v>
      </c>
      <c r="J498" s="2">
        <v>100000005</v>
      </c>
      <c r="K498" s="2">
        <v>800000145</v>
      </c>
      <c r="L498" s="2">
        <v>33</v>
      </c>
    </row>
    <row r="499" spans="1:12" x14ac:dyDescent="0.25">
      <c r="A499" s="1">
        <v>2786.070068359375</v>
      </c>
      <c r="B499" s="1">
        <v>-2548.27001953125</v>
      </c>
      <c r="C499" s="1">
        <v>29.702299118041992</v>
      </c>
      <c r="D499" s="2" t="s">
        <v>3</v>
      </c>
      <c r="E499" s="2" t="s">
        <v>4</v>
      </c>
      <c r="F499" s="2" t="s">
        <v>5</v>
      </c>
      <c r="G499" s="2">
        <v>5</v>
      </c>
      <c r="H499" s="2">
        <v>1</v>
      </c>
      <c r="I499" s="2" t="s">
        <v>53</v>
      </c>
      <c r="J499" s="2">
        <v>100000000</v>
      </c>
      <c r="K499" s="2">
        <v>800000022</v>
      </c>
      <c r="L499" s="2">
        <v>33</v>
      </c>
    </row>
    <row r="500" spans="1:12" x14ac:dyDescent="0.25">
      <c r="A500" s="1">
        <v>2328.7099609375</v>
      </c>
      <c r="B500" s="1">
        <v>-2187.75</v>
      </c>
      <c r="C500" s="1">
        <v>31.93910026550293</v>
      </c>
      <c r="D500" s="2" t="s">
        <v>3</v>
      </c>
      <c r="E500" s="2" t="s">
        <v>4</v>
      </c>
      <c r="F500" s="2" t="s">
        <v>5</v>
      </c>
      <c r="G500" s="2">
        <v>5</v>
      </c>
      <c r="H500" s="2">
        <v>1</v>
      </c>
      <c r="I500" s="2" t="s">
        <v>53</v>
      </c>
      <c r="J500" s="2">
        <v>100000002</v>
      </c>
      <c r="K500" s="2">
        <v>800000051</v>
      </c>
      <c r="L500" s="2">
        <v>33</v>
      </c>
    </row>
    <row r="501" spans="1:12" x14ac:dyDescent="0.25">
      <c r="A501" s="1">
        <v>2161.27001953125</v>
      </c>
      <c r="B501" s="1">
        <v>-2126.81005859375</v>
      </c>
      <c r="C501" s="1">
        <v>29.516300201416016</v>
      </c>
      <c r="D501" s="2" t="s">
        <v>3</v>
      </c>
      <c r="E501" s="2" t="s">
        <v>4</v>
      </c>
      <c r="F501" s="2" t="s">
        <v>5</v>
      </c>
      <c r="G501" s="2">
        <v>5</v>
      </c>
      <c r="H501" s="2">
        <v>1</v>
      </c>
      <c r="I501" s="2" t="s">
        <v>53</v>
      </c>
      <c r="J501" s="2">
        <v>100000002</v>
      </c>
      <c r="K501" s="2">
        <v>800000056</v>
      </c>
      <c r="L501" s="2">
        <v>33</v>
      </c>
    </row>
    <row r="502" spans="1:12" x14ac:dyDescent="0.25">
      <c r="A502" s="1">
        <v>2294.590087890625</v>
      </c>
      <c r="B502" s="1">
        <v>-2097.02001953125</v>
      </c>
      <c r="C502" s="1">
        <v>35.287498474121094</v>
      </c>
      <c r="D502" s="2" t="s">
        <v>3</v>
      </c>
      <c r="E502" s="2" t="s">
        <v>4</v>
      </c>
      <c r="F502" s="2" t="s">
        <v>5</v>
      </c>
      <c r="G502" s="2">
        <v>5</v>
      </c>
      <c r="H502" s="2">
        <v>1</v>
      </c>
      <c r="I502" s="2" t="s">
        <v>53</v>
      </c>
      <c r="J502" s="2">
        <v>100000002</v>
      </c>
      <c r="K502" s="2">
        <v>800000061</v>
      </c>
      <c r="L502" s="2">
        <v>33</v>
      </c>
    </row>
    <row r="503" spans="1:12" x14ac:dyDescent="0.25">
      <c r="A503" s="1">
        <v>2301.2900390625</v>
      </c>
      <c r="B503" s="1">
        <v>-2093.070068359375</v>
      </c>
      <c r="C503" s="1">
        <v>31.564399719238281</v>
      </c>
      <c r="D503" s="2" t="s">
        <v>3</v>
      </c>
      <c r="E503" s="2" t="s">
        <v>4</v>
      </c>
      <c r="F503" s="2" t="s">
        <v>5</v>
      </c>
      <c r="G503" s="2">
        <v>5</v>
      </c>
      <c r="H503" s="2">
        <v>1</v>
      </c>
      <c r="I503" s="2" t="s">
        <v>53</v>
      </c>
      <c r="J503" s="2">
        <v>100000002</v>
      </c>
      <c r="K503" s="2">
        <v>800000065</v>
      </c>
      <c r="L503" s="2">
        <v>33</v>
      </c>
    </row>
    <row r="504" spans="1:12" x14ac:dyDescent="0.25">
      <c r="A504" s="1">
        <v>2564.179931640625</v>
      </c>
      <c r="B504" s="1">
        <v>-2630.10009765625</v>
      </c>
      <c r="C504" s="1">
        <v>28.585199356079102</v>
      </c>
      <c r="D504" s="2" t="s">
        <v>3</v>
      </c>
      <c r="E504" s="2" t="s">
        <v>4</v>
      </c>
      <c r="F504" s="2" t="s">
        <v>5</v>
      </c>
      <c r="G504" s="2">
        <v>5</v>
      </c>
      <c r="H504" s="2">
        <v>1</v>
      </c>
      <c r="I504" s="2" t="s">
        <v>53</v>
      </c>
      <c r="J504" s="2">
        <v>100000003</v>
      </c>
      <c r="K504" s="2">
        <v>800000110</v>
      </c>
      <c r="L504" s="2">
        <v>33</v>
      </c>
    </row>
    <row r="505" spans="1:12" x14ac:dyDescent="0.25">
      <c r="A505" s="1">
        <v>2542.360107421875</v>
      </c>
      <c r="B505" s="1">
        <v>-2637.449951171875</v>
      </c>
      <c r="C505" s="1">
        <v>34.543300628662109</v>
      </c>
      <c r="D505" s="2" t="s">
        <v>3</v>
      </c>
      <c r="E505" s="2" t="s">
        <v>4</v>
      </c>
      <c r="F505" s="2" t="s">
        <v>5</v>
      </c>
      <c r="G505" s="2">
        <v>5</v>
      </c>
      <c r="H505" s="2">
        <v>1</v>
      </c>
      <c r="I505" s="2" t="s">
        <v>53</v>
      </c>
      <c r="J505" s="2">
        <v>100000003</v>
      </c>
      <c r="K505" s="2">
        <v>800000112</v>
      </c>
      <c r="L505" s="2">
        <v>33</v>
      </c>
    </row>
    <row r="506" spans="1:12" x14ac:dyDescent="0.25">
      <c r="A506" s="1">
        <v>2762.219970703125</v>
      </c>
      <c r="B506" s="1">
        <v>-2809.469970703125</v>
      </c>
      <c r="C506" s="1">
        <v>28.957599639892578</v>
      </c>
      <c r="D506" s="2" t="s">
        <v>3</v>
      </c>
      <c r="E506" s="2" t="s">
        <v>4</v>
      </c>
      <c r="F506" s="2" t="s">
        <v>5</v>
      </c>
      <c r="G506" s="2">
        <v>5</v>
      </c>
      <c r="H506" s="2">
        <v>1</v>
      </c>
      <c r="I506" s="2" t="s">
        <v>53</v>
      </c>
      <c r="J506" s="2">
        <v>100000004</v>
      </c>
      <c r="K506" s="2">
        <v>800000125</v>
      </c>
      <c r="L506" s="2">
        <v>33</v>
      </c>
    </row>
    <row r="507" spans="1:12" x14ac:dyDescent="0.25">
      <c r="A507" s="1">
        <v>3174.4599609375</v>
      </c>
      <c r="B507" s="1">
        <v>-2482.760009765625</v>
      </c>
      <c r="C507" s="1">
        <v>25.549999237060547</v>
      </c>
      <c r="D507" s="2" t="s">
        <v>3</v>
      </c>
      <c r="E507" s="2" t="s">
        <v>4</v>
      </c>
      <c r="F507" s="2" t="s">
        <v>5</v>
      </c>
      <c r="G507" s="2">
        <v>5</v>
      </c>
      <c r="H507" s="2">
        <v>1</v>
      </c>
      <c r="I507" s="2" t="s">
        <v>53</v>
      </c>
      <c r="J507" s="2">
        <v>100000005</v>
      </c>
      <c r="K507" s="2">
        <v>800000151</v>
      </c>
      <c r="L507" s="2">
        <v>33</v>
      </c>
    </row>
    <row r="508" spans="1:12" x14ac:dyDescent="0.25">
      <c r="A508" s="1">
        <v>2613.14990234375</v>
      </c>
      <c r="B508" s="1">
        <v>-2849.419921875</v>
      </c>
      <c r="C508" s="1">
        <v>27.340099334716797</v>
      </c>
      <c r="D508" s="2" t="s">
        <v>3</v>
      </c>
      <c r="E508" s="2" t="s">
        <v>4</v>
      </c>
      <c r="F508" s="2" t="s">
        <v>5</v>
      </c>
      <c r="G508" s="2">
        <v>6</v>
      </c>
      <c r="H508" s="2">
        <v>1</v>
      </c>
      <c r="I508" s="2" t="s">
        <v>62</v>
      </c>
      <c r="J508" s="2">
        <v>100000004</v>
      </c>
      <c r="K508" s="2">
        <v>800000127</v>
      </c>
      <c r="L508" s="2">
        <v>33</v>
      </c>
    </row>
    <row r="509" spans="1:12" x14ac:dyDescent="0.25">
      <c r="A509" s="1">
        <v>3153.25</v>
      </c>
      <c r="B509" s="1">
        <v>-2575.550048828125</v>
      </c>
      <c r="C509" s="1">
        <v>26.25</v>
      </c>
      <c r="D509" s="2" t="s">
        <v>3</v>
      </c>
      <c r="E509" s="2" t="s">
        <v>4</v>
      </c>
      <c r="F509" s="2" t="s">
        <v>5</v>
      </c>
      <c r="G509" s="2">
        <v>6</v>
      </c>
      <c r="H509" s="2">
        <v>1</v>
      </c>
      <c r="I509" s="2" t="s">
        <v>62</v>
      </c>
      <c r="J509" s="2">
        <v>100000005</v>
      </c>
      <c r="K509" s="2">
        <v>800000146</v>
      </c>
      <c r="L509" s="2">
        <v>33</v>
      </c>
    </row>
    <row r="510" spans="1:12" x14ac:dyDescent="0.25">
      <c r="A510" s="1">
        <v>2719.739990234375</v>
      </c>
      <c r="B510" s="1">
        <v>-2556.8701171875</v>
      </c>
      <c r="C510" s="1">
        <v>32.797199249267578</v>
      </c>
      <c r="D510" s="2" t="s">
        <v>3</v>
      </c>
      <c r="E510" s="2" t="s">
        <v>4</v>
      </c>
      <c r="F510" s="2" t="s">
        <v>5</v>
      </c>
      <c r="G510" s="2">
        <v>6</v>
      </c>
      <c r="H510" s="2">
        <v>1</v>
      </c>
      <c r="I510" s="2" t="s">
        <v>7</v>
      </c>
      <c r="J510" s="2">
        <v>100000000</v>
      </c>
      <c r="K510" s="2">
        <v>800000035</v>
      </c>
      <c r="L510" s="2">
        <v>33</v>
      </c>
    </row>
    <row r="511" spans="1:12" x14ac:dyDescent="0.25">
      <c r="A511" s="1">
        <v>2168.8701171875</v>
      </c>
      <c r="B511" s="1">
        <v>-2462.97998046875</v>
      </c>
      <c r="C511" s="1">
        <v>30.641899108886719</v>
      </c>
      <c r="D511" s="2" t="s">
        <v>3</v>
      </c>
      <c r="E511" s="2" t="s">
        <v>4</v>
      </c>
      <c r="F511" s="2" t="s">
        <v>5</v>
      </c>
      <c r="G511" s="2">
        <v>6</v>
      </c>
      <c r="H511" s="2">
        <v>1</v>
      </c>
      <c r="I511" s="2" t="s">
        <v>7</v>
      </c>
      <c r="J511" s="2">
        <v>100000002</v>
      </c>
      <c r="K511" s="2">
        <v>800000077</v>
      </c>
      <c r="L511" s="2">
        <v>33</v>
      </c>
    </row>
    <row r="512" spans="1:12" x14ac:dyDescent="0.25">
      <c r="A512" s="1">
        <v>2581.31005859375</v>
      </c>
      <c r="B512" s="1">
        <v>-2856.889892578125</v>
      </c>
      <c r="C512" s="1">
        <v>27.451999664306641</v>
      </c>
      <c r="D512" s="2" t="s">
        <v>3</v>
      </c>
      <c r="E512" s="2" t="s">
        <v>4</v>
      </c>
      <c r="F512" s="2" t="s">
        <v>5</v>
      </c>
      <c r="G512" s="2">
        <v>6</v>
      </c>
      <c r="H512" s="2">
        <v>1</v>
      </c>
      <c r="I512" s="2" t="s">
        <v>7</v>
      </c>
      <c r="J512" s="2">
        <v>100000004</v>
      </c>
      <c r="K512" s="2">
        <v>800000129</v>
      </c>
      <c r="L512" s="2">
        <v>33</v>
      </c>
    </row>
    <row r="513" spans="1:12" x14ac:dyDescent="0.25">
      <c r="A513" s="1">
        <v>2713.320068359375</v>
      </c>
      <c r="B513" s="1">
        <v>-2601.77001953125</v>
      </c>
      <c r="C513" s="1">
        <v>27.097200393676758</v>
      </c>
      <c r="D513" s="2" t="s">
        <v>3</v>
      </c>
      <c r="E513" s="2" t="s">
        <v>4</v>
      </c>
      <c r="F513" s="2" t="s">
        <v>5</v>
      </c>
      <c r="G513" s="2">
        <v>6</v>
      </c>
      <c r="H513" s="2">
        <v>1</v>
      </c>
      <c r="I513" s="2" t="s">
        <v>53</v>
      </c>
      <c r="J513" s="2">
        <v>100000000</v>
      </c>
      <c r="K513" s="2">
        <v>800000038</v>
      </c>
      <c r="L513" s="2">
        <v>33</v>
      </c>
    </row>
    <row r="514" spans="1:12" x14ac:dyDescent="0.25">
      <c r="A514" s="1">
        <v>2389.030029296875</v>
      </c>
      <c r="B514" s="1">
        <v>-2353.219970703125</v>
      </c>
      <c r="C514" s="1">
        <v>43.293800354003906</v>
      </c>
      <c r="D514" s="2" t="s">
        <v>3</v>
      </c>
      <c r="E514" s="2" t="s">
        <v>4</v>
      </c>
      <c r="F514" s="2" t="s">
        <v>5</v>
      </c>
      <c r="G514" s="2">
        <v>6</v>
      </c>
      <c r="H514" s="2">
        <v>1</v>
      </c>
      <c r="I514" s="2" t="s">
        <v>53</v>
      </c>
      <c r="J514" s="2">
        <v>100000002</v>
      </c>
      <c r="K514" s="2">
        <v>800000070</v>
      </c>
      <c r="L514" s="2">
        <v>33</v>
      </c>
    </row>
    <row r="515" spans="1:12" x14ac:dyDescent="0.25">
      <c r="A515" s="1">
        <v>2411.260009765625</v>
      </c>
      <c r="B515" s="1">
        <v>-2301.93994140625</v>
      </c>
      <c r="C515" s="1">
        <v>31.37809944152832</v>
      </c>
      <c r="D515" s="2" t="s">
        <v>3</v>
      </c>
      <c r="E515" s="2" t="s">
        <v>4</v>
      </c>
      <c r="F515" s="2" t="s">
        <v>5</v>
      </c>
      <c r="G515" s="2">
        <v>6</v>
      </c>
      <c r="H515" s="2">
        <v>1</v>
      </c>
      <c r="I515" s="2" t="s">
        <v>53</v>
      </c>
      <c r="J515" s="2">
        <v>100000002</v>
      </c>
      <c r="K515" s="2">
        <v>800000072</v>
      </c>
      <c r="L515" s="2">
        <v>33</v>
      </c>
    </row>
    <row r="516" spans="1:12" x14ac:dyDescent="0.25">
      <c r="A516" s="1">
        <v>2396.239990234375</v>
      </c>
      <c r="B516" s="1">
        <v>-2319.860107421875</v>
      </c>
      <c r="C516" s="1">
        <v>27.466999053955078</v>
      </c>
      <c r="D516" s="2" t="s">
        <v>3</v>
      </c>
      <c r="E516" s="2" t="s">
        <v>4</v>
      </c>
      <c r="F516" s="2" t="s">
        <v>5</v>
      </c>
      <c r="G516" s="2">
        <v>6</v>
      </c>
      <c r="H516" s="2">
        <v>1</v>
      </c>
      <c r="I516" s="2" t="s">
        <v>53</v>
      </c>
      <c r="J516" s="2">
        <v>100000002</v>
      </c>
      <c r="K516" s="2">
        <v>800000074</v>
      </c>
      <c r="L516" s="2">
        <v>33</v>
      </c>
    </row>
    <row r="517" spans="1:12" x14ac:dyDescent="0.25">
      <c r="A517" s="1">
        <v>2716.39990234375</v>
      </c>
      <c r="B517" s="1">
        <v>-2862.429931640625</v>
      </c>
      <c r="C517" s="1">
        <v>30.63330078125</v>
      </c>
      <c r="D517" s="2" t="s">
        <v>3</v>
      </c>
      <c r="E517" s="2" t="s">
        <v>4</v>
      </c>
      <c r="F517" s="2" t="s">
        <v>5</v>
      </c>
      <c r="G517" s="2">
        <v>6</v>
      </c>
      <c r="H517" s="2">
        <v>1</v>
      </c>
      <c r="I517" s="2" t="s">
        <v>53</v>
      </c>
      <c r="J517" s="2">
        <v>100000004</v>
      </c>
      <c r="K517" s="2">
        <v>800000123</v>
      </c>
      <c r="L517" s="2">
        <v>33</v>
      </c>
    </row>
    <row r="518" spans="1:12" x14ac:dyDescent="0.25">
      <c r="A518" s="1">
        <v>3214.72998046875</v>
      </c>
      <c r="B518" s="1">
        <v>-2517.550048828125</v>
      </c>
      <c r="C518" s="1">
        <v>28.350000381469727</v>
      </c>
      <c r="D518" s="2" t="s">
        <v>3</v>
      </c>
      <c r="E518" s="2" t="s">
        <v>4</v>
      </c>
      <c r="F518" s="2" t="s">
        <v>5</v>
      </c>
      <c r="G518" s="2">
        <v>6</v>
      </c>
      <c r="H518" s="2">
        <v>1</v>
      </c>
      <c r="I518" s="2" t="s">
        <v>53</v>
      </c>
      <c r="J518" s="2">
        <v>100000005</v>
      </c>
      <c r="K518" s="2">
        <v>800000138</v>
      </c>
      <c r="L518" s="2">
        <v>33</v>
      </c>
    </row>
    <row r="519" spans="1:12" x14ac:dyDescent="0.25">
      <c r="A519" s="1">
        <v>3200.360107421875</v>
      </c>
      <c r="B519" s="1">
        <v>-2623.469970703125</v>
      </c>
      <c r="C519" s="1">
        <v>25.549999237060547</v>
      </c>
      <c r="D519" s="2" t="s">
        <v>3</v>
      </c>
      <c r="E519" s="2" t="s">
        <v>4</v>
      </c>
      <c r="F519" s="2" t="s">
        <v>5</v>
      </c>
      <c r="G519" s="2">
        <v>6</v>
      </c>
      <c r="H519" s="2">
        <v>1</v>
      </c>
      <c r="I519" s="2" t="s">
        <v>53</v>
      </c>
      <c r="J519" s="2">
        <v>100000005</v>
      </c>
      <c r="K519" s="2">
        <v>800000147</v>
      </c>
      <c r="L519" s="2">
        <v>33</v>
      </c>
    </row>
    <row r="520" spans="1:12" x14ac:dyDescent="0.25">
      <c r="A520" s="1">
        <v>2166.320068359375</v>
      </c>
      <c r="B520" s="1">
        <v>-2431.5</v>
      </c>
      <c r="C520" s="1">
        <v>27.047700881958008</v>
      </c>
      <c r="D520" s="2" t="s">
        <v>3</v>
      </c>
      <c r="E520" s="2" t="s">
        <v>4</v>
      </c>
      <c r="F520" s="2" t="s">
        <v>5</v>
      </c>
      <c r="G520" s="2">
        <v>7</v>
      </c>
      <c r="H520" s="2">
        <v>1</v>
      </c>
      <c r="I520" s="2" t="s">
        <v>62</v>
      </c>
      <c r="J520" s="2">
        <v>100000002</v>
      </c>
      <c r="K520" s="2">
        <v>800000078</v>
      </c>
      <c r="L520" s="2">
        <v>33</v>
      </c>
    </row>
    <row r="521" spans="1:12" x14ac:dyDescent="0.25">
      <c r="A521" s="1">
        <v>2710.010009765625</v>
      </c>
      <c r="B521" s="1">
        <v>-2559.139892578125</v>
      </c>
      <c r="C521" s="1">
        <v>31.06559944152832</v>
      </c>
      <c r="D521" s="2" t="s">
        <v>3</v>
      </c>
      <c r="E521" s="2" t="s">
        <v>4</v>
      </c>
      <c r="F521" s="2" t="s">
        <v>5</v>
      </c>
      <c r="G521" s="2">
        <v>7</v>
      </c>
      <c r="H521" s="2">
        <v>1</v>
      </c>
      <c r="I521" s="2" t="s">
        <v>7</v>
      </c>
      <c r="J521" s="2">
        <v>100000000</v>
      </c>
      <c r="K521" s="2">
        <v>800000033</v>
      </c>
      <c r="L521" s="2">
        <v>33</v>
      </c>
    </row>
    <row r="522" spans="1:12" x14ac:dyDescent="0.25">
      <c r="A522" s="1">
        <v>2158.360107421875</v>
      </c>
      <c r="B522" s="1">
        <v>-2388.72998046875</v>
      </c>
      <c r="C522" s="1">
        <v>28.880899429321289</v>
      </c>
      <c r="D522" s="2" t="s">
        <v>3</v>
      </c>
      <c r="E522" s="2" t="s">
        <v>4</v>
      </c>
      <c r="F522" s="2" t="s">
        <v>5</v>
      </c>
      <c r="G522" s="2">
        <v>7</v>
      </c>
      <c r="H522" s="2">
        <v>1</v>
      </c>
      <c r="I522" s="2" t="s">
        <v>7</v>
      </c>
      <c r="J522" s="2">
        <v>100000002</v>
      </c>
      <c r="K522" s="2">
        <v>800000081</v>
      </c>
      <c r="L522" s="2">
        <v>33</v>
      </c>
    </row>
    <row r="523" spans="1:12" x14ac:dyDescent="0.25">
      <c r="A523" s="1">
        <v>2703.340087890625</v>
      </c>
      <c r="B523" s="1">
        <v>-2551.18994140625</v>
      </c>
      <c r="C523" s="1">
        <v>37.33599853515625</v>
      </c>
      <c r="D523" s="2" t="s">
        <v>3</v>
      </c>
      <c r="E523" s="2" t="s">
        <v>4</v>
      </c>
      <c r="F523" s="2" t="s">
        <v>5</v>
      </c>
      <c r="G523" s="2">
        <v>7</v>
      </c>
      <c r="H523" s="2">
        <v>1</v>
      </c>
      <c r="I523" s="2" t="s">
        <v>53</v>
      </c>
      <c r="J523" s="2">
        <v>100000000</v>
      </c>
      <c r="K523" s="2">
        <v>800000036</v>
      </c>
      <c r="L523" s="2">
        <v>33</v>
      </c>
    </row>
    <row r="524" spans="1:12" x14ac:dyDescent="0.25">
      <c r="A524" s="1">
        <v>2154.85009765625</v>
      </c>
      <c r="B524" s="1">
        <v>-2462.81005859375</v>
      </c>
      <c r="C524" s="1">
        <v>33.2322998046875</v>
      </c>
      <c r="D524" s="2" t="s">
        <v>3</v>
      </c>
      <c r="E524" s="2" t="s">
        <v>4</v>
      </c>
      <c r="F524" s="2" t="s">
        <v>5</v>
      </c>
      <c r="G524" s="2">
        <v>7</v>
      </c>
      <c r="H524" s="2">
        <v>1</v>
      </c>
      <c r="I524" s="2" t="s">
        <v>53</v>
      </c>
      <c r="J524" s="2">
        <v>100000002</v>
      </c>
      <c r="K524" s="2">
        <v>800000076</v>
      </c>
      <c r="L524" s="2">
        <v>33</v>
      </c>
    </row>
    <row r="525" spans="1:12" x14ac:dyDescent="0.25">
      <c r="A525" s="1">
        <v>2532.97998046875</v>
      </c>
      <c r="B525" s="1">
        <v>-2877.1298828125</v>
      </c>
      <c r="C525" s="1">
        <v>28.212799072265625</v>
      </c>
      <c r="D525" s="2" t="s">
        <v>3</v>
      </c>
      <c r="E525" s="2" t="s">
        <v>4</v>
      </c>
      <c r="F525" s="2" t="s">
        <v>5</v>
      </c>
      <c r="G525" s="2">
        <v>7</v>
      </c>
      <c r="H525" s="2">
        <v>1</v>
      </c>
      <c r="I525" s="2" t="s">
        <v>53</v>
      </c>
      <c r="J525" s="2">
        <v>100000004</v>
      </c>
      <c r="K525" s="2">
        <v>800000128</v>
      </c>
      <c r="L525" s="2">
        <v>33</v>
      </c>
    </row>
    <row r="526" spans="1:12" x14ac:dyDescent="0.25">
      <c r="A526" s="1">
        <v>2567.60009765625</v>
      </c>
      <c r="B526" s="1">
        <v>-2889.7099609375</v>
      </c>
      <c r="C526" s="1">
        <v>26.350900650024414</v>
      </c>
      <c r="D526" s="2" t="s">
        <v>3</v>
      </c>
      <c r="E526" s="2" t="s">
        <v>4</v>
      </c>
      <c r="F526" s="2" t="s">
        <v>5</v>
      </c>
      <c r="G526" s="2">
        <v>7</v>
      </c>
      <c r="H526" s="2">
        <v>1</v>
      </c>
      <c r="I526" s="2" t="s">
        <v>53</v>
      </c>
      <c r="J526" s="2">
        <v>100000004</v>
      </c>
      <c r="K526" s="2">
        <v>800000130</v>
      </c>
      <c r="L526" s="2">
        <v>33</v>
      </c>
    </row>
    <row r="527" spans="1:12" x14ac:dyDescent="0.25">
      <c r="A527" s="1">
        <v>2693.330078125</v>
      </c>
      <c r="B527" s="1">
        <v>-2564.580078125</v>
      </c>
      <c r="C527" s="1">
        <v>31.05470085144043</v>
      </c>
      <c r="D527" s="2" t="s">
        <v>3</v>
      </c>
      <c r="E527" s="2" t="s">
        <v>4</v>
      </c>
      <c r="F527" s="2" t="s">
        <v>5</v>
      </c>
      <c r="G527" s="2">
        <v>8</v>
      </c>
      <c r="H527" s="2">
        <v>1</v>
      </c>
      <c r="I527" s="2" t="s">
        <v>62</v>
      </c>
      <c r="J527" s="2">
        <v>100000000</v>
      </c>
      <c r="K527" s="2">
        <v>800000003</v>
      </c>
      <c r="L527" s="2">
        <v>33</v>
      </c>
    </row>
    <row r="528" spans="1:12" x14ac:dyDescent="0.25">
      <c r="A528" s="1">
        <v>2684.969970703125</v>
      </c>
      <c r="B528" s="1">
        <v>-2570.610107421875</v>
      </c>
      <c r="C528" s="1">
        <v>29.093000411987305</v>
      </c>
      <c r="D528" s="2" t="s">
        <v>3</v>
      </c>
      <c r="E528" s="2" t="s">
        <v>4</v>
      </c>
      <c r="F528" s="2" t="s">
        <v>5</v>
      </c>
      <c r="G528" s="2">
        <v>8</v>
      </c>
      <c r="H528" s="2">
        <v>1</v>
      </c>
      <c r="I528" s="2" t="s">
        <v>7</v>
      </c>
      <c r="J528" s="2">
        <v>100000000</v>
      </c>
      <c r="K528" s="2">
        <v>800000025</v>
      </c>
      <c r="L528" s="2">
        <v>33</v>
      </c>
    </row>
    <row r="529" spans="1:12" x14ac:dyDescent="0.25">
      <c r="A529" s="1">
        <v>2156.360107421875</v>
      </c>
      <c r="B529" s="1">
        <v>-2378.679931640625</v>
      </c>
      <c r="C529" s="1">
        <v>30.06920051574707</v>
      </c>
      <c r="D529" s="2" t="s">
        <v>3</v>
      </c>
      <c r="E529" s="2" t="s">
        <v>4</v>
      </c>
      <c r="F529" s="2" t="s">
        <v>5</v>
      </c>
      <c r="G529" s="2">
        <v>8</v>
      </c>
      <c r="H529" s="2">
        <v>1</v>
      </c>
      <c r="I529" s="2" t="s">
        <v>7</v>
      </c>
      <c r="J529" s="2">
        <v>100000002</v>
      </c>
      <c r="K529" s="2">
        <v>800000083</v>
      </c>
      <c r="L529" s="2">
        <v>33</v>
      </c>
    </row>
    <row r="530" spans="1:12" x14ac:dyDescent="0.25">
      <c r="A530" s="1">
        <v>2686.489990234375</v>
      </c>
      <c r="B530" s="1">
        <v>-2508.179931640625</v>
      </c>
      <c r="C530" s="1">
        <v>25.606500625610352</v>
      </c>
      <c r="D530" s="2" t="s">
        <v>3</v>
      </c>
      <c r="E530" s="2" t="s">
        <v>4</v>
      </c>
      <c r="F530" s="2" t="s">
        <v>5</v>
      </c>
      <c r="G530" s="2">
        <v>8</v>
      </c>
      <c r="H530" s="2">
        <v>1</v>
      </c>
      <c r="I530" s="2" t="s">
        <v>53</v>
      </c>
      <c r="J530" s="2">
        <v>100000000</v>
      </c>
      <c r="K530" s="2">
        <v>800000034</v>
      </c>
      <c r="L530" s="2">
        <v>33</v>
      </c>
    </row>
    <row r="531" spans="1:12" x14ac:dyDescent="0.25">
      <c r="A531" s="1">
        <v>2106.820068359375</v>
      </c>
      <c r="B531" s="1">
        <v>-2365.909912109375</v>
      </c>
      <c r="C531" s="1">
        <v>27.284400939941406</v>
      </c>
      <c r="D531" s="2" t="s">
        <v>3</v>
      </c>
      <c r="E531" s="2" t="s">
        <v>4</v>
      </c>
      <c r="F531" s="2" t="s">
        <v>5</v>
      </c>
      <c r="G531" s="2">
        <v>8</v>
      </c>
      <c r="H531" s="2">
        <v>1</v>
      </c>
      <c r="I531" s="2" t="s">
        <v>53</v>
      </c>
      <c r="J531" s="2">
        <v>100000002</v>
      </c>
      <c r="K531" s="2">
        <v>800000082</v>
      </c>
      <c r="L531" s="2">
        <v>33</v>
      </c>
    </row>
    <row r="532" spans="1:12" x14ac:dyDescent="0.25">
      <c r="A532" s="1">
        <v>2670.8798828125</v>
      </c>
      <c r="B532" s="1">
        <v>-2566.429931640625</v>
      </c>
      <c r="C532" s="1">
        <v>28.743999481201172</v>
      </c>
      <c r="D532" s="2" t="s">
        <v>3</v>
      </c>
      <c r="E532" s="2" t="s">
        <v>4</v>
      </c>
      <c r="F532" s="2" t="s">
        <v>5</v>
      </c>
      <c r="G532" s="2">
        <v>9</v>
      </c>
      <c r="H532" s="2">
        <v>1</v>
      </c>
      <c r="I532" s="2" t="s">
        <v>62</v>
      </c>
      <c r="J532" s="2">
        <v>100000000</v>
      </c>
      <c r="K532" s="2">
        <v>800000026</v>
      </c>
      <c r="L532" s="2">
        <v>33</v>
      </c>
    </row>
    <row r="533" spans="1:12" x14ac:dyDescent="0.25">
      <c r="A533" s="1">
        <v>2142.77001953125</v>
      </c>
      <c r="B533" s="1">
        <v>-2298.389892578125</v>
      </c>
      <c r="C533" s="1">
        <v>33.710899353027344</v>
      </c>
      <c r="D533" s="2" t="s">
        <v>3</v>
      </c>
      <c r="E533" s="2" t="s">
        <v>4</v>
      </c>
      <c r="F533" s="2" t="s">
        <v>5</v>
      </c>
      <c r="G533" s="2">
        <v>9</v>
      </c>
      <c r="H533" s="2">
        <v>1</v>
      </c>
      <c r="I533" s="2" t="s">
        <v>62</v>
      </c>
      <c r="J533" s="2">
        <v>100000002</v>
      </c>
      <c r="K533" s="2">
        <v>800000079</v>
      </c>
      <c r="L533" s="2">
        <v>33</v>
      </c>
    </row>
    <row r="534" spans="1:12" x14ac:dyDescent="0.25">
      <c r="A534" s="1">
        <v>2630.6201171875</v>
      </c>
      <c r="B534" s="1">
        <v>-2646.85009765625</v>
      </c>
      <c r="C534" s="1">
        <v>29.531600952148438</v>
      </c>
      <c r="D534" s="2" t="s">
        <v>3</v>
      </c>
      <c r="E534" s="2" t="s">
        <v>4</v>
      </c>
      <c r="F534" s="2" t="s">
        <v>5</v>
      </c>
      <c r="G534" s="2">
        <v>9</v>
      </c>
      <c r="H534" s="2">
        <v>1</v>
      </c>
      <c r="I534" s="2" t="s">
        <v>7</v>
      </c>
      <c r="J534" s="2">
        <v>100000000</v>
      </c>
      <c r="K534" s="2">
        <v>800000005</v>
      </c>
      <c r="L534" s="2">
        <v>33</v>
      </c>
    </row>
    <row r="535" spans="1:12" x14ac:dyDescent="0.25">
      <c r="A535" s="1">
        <v>2652.669921875</v>
      </c>
      <c r="B535" s="1">
        <v>-2565.31005859375</v>
      </c>
      <c r="C535" s="1">
        <v>28.108800888061523</v>
      </c>
      <c r="D535" s="2" t="s">
        <v>3</v>
      </c>
      <c r="E535" s="2" t="s">
        <v>4</v>
      </c>
      <c r="F535" s="2" t="s">
        <v>5</v>
      </c>
      <c r="G535" s="2">
        <v>9</v>
      </c>
      <c r="H535" s="2">
        <v>1</v>
      </c>
      <c r="I535" s="2" t="s">
        <v>7</v>
      </c>
      <c r="J535" s="2">
        <v>100000000</v>
      </c>
      <c r="K535" s="2">
        <v>800000029</v>
      </c>
      <c r="L535" s="2">
        <v>33</v>
      </c>
    </row>
    <row r="536" spans="1:12" x14ac:dyDescent="0.25">
      <c r="A536" s="1">
        <v>2134.989990234375</v>
      </c>
      <c r="B536" s="1">
        <v>-2265.35009765625</v>
      </c>
      <c r="C536" s="1">
        <v>27.096099853515625</v>
      </c>
      <c r="D536" s="2" t="s">
        <v>3</v>
      </c>
      <c r="E536" s="2" t="s">
        <v>4</v>
      </c>
      <c r="F536" s="2" t="s">
        <v>5</v>
      </c>
      <c r="G536" s="2">
        <v>9</v>
      </c>
      <c r="H536" s="2">
        <v>1</v>
      </c>
      <c r="I536" s="2" t="s">
        <v>53</v>
      </c>
      <c r="J536" s="2">
        <v>100000002</v>
      </c>
      <c r="K536" s="2">
        <v>800000080</v>
      </c>
      <c r="L536" s="2">
        <v>33</v>
      </c>
    </row>
    <row r="537" spans="1:12" x14ac:dyDescent="0.25">
      <c r="A537" s="1">
        <v>2134.3701171875</v>
      </c>
      <c r="B537" s="1">
        <v>-2393.02001953125</v>
      </c>
      <c r="C537" s="1">
        <v>31.371700286865234</v>
      </c>
      <c r="D537" s="2" t="s">
        <v>3</v>
      </c>
      <c r="E537" s="2" t="s">
        <v>4</v>
      </c>
      <c r="F537" s="2" t="s">
        <v>5</v>
      </c>
      <c r="G537" s="2">
        <v>9</v>
      </c>
      <c r="H537" s="2">
        <v>1</v>
      </c>
      <c r="I537" s="2" t="s">
        <v>53</v>
      </c>
      <c r="J537" s="2">
        <v>100000002</v>
      </c>
      <c r="K537" s="2">
        <v>800000084</v>
      </c>
      <c r="L537" s="2">
        <v>33</v>
      </c>
    </row>
  </sheetData>
  <phoneticPr fontId="2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3D2A0-6DF3-46C1-BF9E-CB38DF933F5D}">
  <dimension ref="A1:A417"/>
  <sheetViews>
    <sheetView topLeftCell="A403" workbookViewId="0">
      <selection activeCell="A419" sqref="A419"/>
    </sheetView>
  </sheetViews>
  <sheetFormatPr baseColWidth="10" defaultRowHeight="15" x14ac:dyDescent="0.25"/>
  <sheetData>
    <row r="1" spans="1:1" x14ac:dyDescent="0.25">
      <c r="A1" s="1">
        <v>0.98485797643661499</v>
      </c>
    </row>
    <row r="2" spans="1:1" x14ac:dyDescent="0.25">
      <c r="A2" s="1">
        <v>0.98013401031494141</v>
      </c>
    </row>
    <row r="3" spans="1:1" x14ac:dyDescent="0.25">
      <c r="A3" s="1">
        <v>0.97446900606155396</v>
      </c>
    </row>
    <row r="4" spans="1:1" x14ac:dyDescent="0.25">
      <c r="A4" s="1">
        <v>0.90844100713729858</v>
      </c>
    </row>
    <row r="5" spans="1:1" x14ac:dyDescent="0.25">
      <c r="A5" s="1">
        <v>0.97693401575088501</v>
      </c>
    </row>
    <row r="6" spans="1:1" x14ac:dyDescent="0.25">
      <c r="A6" s="1">
        <v>0.97694802284240723</v>
      </c>
    </row>
    <row r="7" spans="1:1" x14ac:dyDescent="0.25">
      <c r="A7" s="1">
        <v>0.97246497869491577</v>
      </c>
    </row>
    <row r="8" spans="1:1" x14ac:dyDescent="0.25">
      <c r="A8" s="1">
        <v>0.95821201801300049</v>
      </c>
    </row>
    <row r="9" spans="1:1" x14ac:dyDescent="0.25">
      <c r="A9" s="1">
        <v>0.92172598838806152</v>
      </c>
    </row>
    <row r="10" spans="1:1" x14ac:dyDescent="0.25">
      <c r="A10" s="1">
        <v>0.97120201587677002</v>
      </c>
    </row>
    <row r="11" spans="1:1" x14ac:dyDescent="0.25">
      <c r="A11" s="1">
        <v>0.75944697856903076</v>
      </c>
    </row>
    <row r="12" spans="1:1" x14ac:dyDescent="0.25">
      <c r="A12" s="1">
        <v>0.90708297491073608</v>
      </c>
    </row>
    <row r="13" spans="1:1" x14ac:dyDescent="0.25">
      <c r="A13" s="1">
        <v>0.98946601152420044</v>
      </c>
    </row>
    <row r="14" spans="1:1" x14ac:dyDescent="0.25">
      <c r="A14" s="1">
        <v>0.93006598949432373</v>
      </c>
    </row>
    <row r="15" spans="1:1" x14ac:dyDescent="0.25">
      <c r="A15" s="1">
        <v>0.95929199457168579</v>
      </c>
    </row>
    <row r="16" spans="1:1" x14ac:dyDescent="0.25">
      <c r="A16" s="1">
        <v>0.93237000703811646</v>
      </c>
    </row>
    <row r="17" spans="1:1" x14ac:dyDescent="0.25">
      <c r="A17" s="1">
        <v>0.92402100563049316</v>
      </c>
    </row>
    <row r="18" spans="1:1" x14ac:dyDescent="0.25">
      <c r="A18" s="1">
        <v>0.80394899845123291</v>
      </c>
    </row>
    <row r="19" spans="1:1" x14ac:dyDescent="0.25">
      <c r="A19" s="1">
        <v>0.84652197360992432</v>
      </c>
    </row>
    <row r="20" spans="1:1" x14ac:dyDescent="0.25">
      <c r="A20" s="1">
        <v>0.91473501920700073</v>
      </c>
    </row>
    <row r="21" spans="1:1" x14ac:dyDescent="0.25">
      <c r="A21" s="1">
        <v>0.939674973487854</v>
      </c>
    </row>
    <row r="22" spans="1:1" x14ac:dyDescent="0.25">
      <c r="A22" s="1">
        <v>0.99036699533462524</v>
      </c>
    </row>
    <row r="23" spans="1:1" x14ac:dyDescent="0.25">
      <c r="A23" s="1">
        <v>0.98047298192977905</v>
      </c>
    </row>
    <row r="24" spans="1:1" x14ac:dyDescent="0.25">
      <c r="A24" s="1">
        <v>0.91901499032974243</v>
      </c>
    </row>
    <row r="25" spans="1:1" x14ac:dyDescent="0.25">
      <c r="A25" s="1">
        <v>0.9741089940071106</v>
      </c>
    </row>
    <row r="26" spans="1:1" x14ac:dyDescent="0.25">
      <c r="A26" s="1">
        <v>0.98294597864151001</v>
      </c>
    </row>
    <row r="27" spans="1:1" x14ac:dyDescent="0.25">
      <c r="A27" s="1">
        <v>0.97254300117492676</v>
      </c>
    </row>
    <row r="28" spans="1:1" x14ac:dyDescent="0.25">
      <c r="A28" s="1">
        <v>0.96390700340270996</v>
      </c>
    </row>
    <row r="29" spans="1:1" x14ac:dyDescent="0.25">
      <c r="A29" s="1">
        <v>0.9127659797668457</v>
      </c>
    </row>
    <row r="30" spans="1:1" x14ac:dyDescent="0.25">
      <c r="A30" s="1">
        <v>0.9824560284614563</v>
      </c>
    </row>
    <row r="31" spans="1:1" x14ac:dyDescent="0.25">
      <c r="A31" s="1">
        <v>0.93010902404785156</v>
      </c>
    </row>
    <row r="32" spans="1:1" x14ac:dyDescent="0.25">
      <c r="A32" s="1">
        <v>0.93429297208786011</v>
      </c>
    </row>
    <row r="33" spans="1:1" x14ac:dyDescent="0.25">
      <c r="A33" s="1">
        <v>0.93148398399353027</v>
      </c>
    </row>
    <row r="34" spans="1:1" x14ac:dyDescent="0.25">
      <c r="A34" s="1">
        <v>0.96128100156784058</v>
      </c>
    </row>
    <row r="35" spans="1:1" x14ac:dyDescent="0.25">
      <c r="A35" s="1">
        <v>0.83992701768875122</v>
      </c>
    </row>
    <row r="36" spans="1:1" x14ac:dyDescent="0.25">
      <c r="A36" s="1">
        <v>0.97637498378753662</v>
      </c>
    </row>
    <row r="37" spans="1:1" x14ac:dyDescent="0.25">
      <c r="A37" s="1">
        <v>0.86568599939346313</v>
      </c>
    </row>
    <row r="38" spans="1:1" x14ac:dyDescent="0.25">
      <c r="A38" s="1">
        <v>0.9662330150604248</v>
      </c>
    </row>
    <row r="39" spans="1:1" x14ac:dyDescent="0.25">
      <c r="A39" s="1">
        <v>0.98628002405166626</v>
      </c>
    </row>
    <row r="40" spans="1:1" x14ac:dyDescent="0.25">
      <c r="A40" s="1">
        <v>0.91380500793457031</v>
      </c>
    </row>
    <row r="41" spans="1:1" x14ac:dyDescent="0.25">
      <c r="A41" s="1">
        <v>0.86759799718856812</v>
      </c>
    </row>
    <row r="42" spans="1:1" x14ac:dyDescent="0.25">
      <c r="A42" s="1">
        <v>0.89244198799133301</v>
      </c>
    </row>
    <row r="43" spans="1:1" x14ac:dyDescent="0.25">
      <c r="A43" s="1">
        <v>0.9544140100479126</v>
      </c>
    </row>
    <row r="44" spans="1:1" x14ac:dyDescent="0.25">
      <c r="A44" s="1">
        <v>0.9602159857749939</v>
      </c>
    </row>
    <row r="45" spans="1:1" x14ac:dyDescent="0.25">
      <c r="A45" s="1">
        <v>0.94125097990036011</v>
      </c>
    </row>
    <row r="46" spans="1:1" x14ac:dyDescent="0.25">
      <c r="A46" s="1">
        <v>0.95120799541473389</v>
      </c>
    </row>
    <row r="47" spans="1:1" x14ac:dyDescent="0.25">
      <c r="A47" s="1">
        <v>0.96608102321624756</v>
      </c>
    </row>
    <row r="48" spans="1:1" x14ac:dyDescent="0.25">
      <c r="A48" s="1">
        <v>0.97506600618362427</v>
      </c>
    </row>
    <row r="49" spans="1:1" x14ac:dyDescent="0.25">
      <c r="A49" s="1">
        <v>0.99389398097991943</v>
      </c>
    </row>
    <row r="50" spans="1:1" x14ac:dyDescent="0.25">
      <c r="A50" s="1">
        <v>0.99915200471878052</v>
      </c>
    </row>
    <row r="51" spans="1:1" x14ac:dyDescent="0.25">
      <c r="A51" s="1">
        <v>0.91917997598648071</v>
      </c>
    </row>
    <row r="52" spans="1:1" x14ac:dyDescent="0.25">
      <c r="A52" s="1">
        <v>0.96838498115539551</v>
      </c>
    </row>
    <row r="53" spans="1:1" x14ac:dyDescent="0.25">
      <c r="A53" s="1">
        <v>0.95289397239685059</v>
      </c>
    </row>
    <row r="54" spans="1:1" x14ac:dyDescent="0.25">
      <c r="A54" s="1">
        <v>0.92066997289657593</v>
      </c>
    </row>
    <row r="55" spans="1:1" x14ac:dyDescent="0.25">
      <c r="A55" s="1">
        <v>0.96161800622940063</v>
      </c>
    </row>
    <row r="56" spans="1:1" x14ac:dyDescent="0.25">
      <c r="A56" s="1">
        <v>0.93528401851654053</v>
      </c>
    </row>
    <row r="57" spans="1:1" x14ac:dyDescent="0.25">
      <c r="A57" s="1">
        <v>0.61173897981643677</v>
      </c>
    </row>
    <row r="58" spans="1:1" x14ac:dyDescent="0.25">
      <c r="A58" s="1">
        <v>0.84656697511672974</v>
      </c>
    </row>
    <row r="59" spans="1:1" x14ac:dyDescent="0.25">
      <c r="A59" s="1">
        <v>0.98157602548599243</v>
      </c>
    </row>
    <row r="60" spans="1:1" x14ac:dyDescent="0.25">
      <c r="A60" s="1">
        <v>0.9386640191078186</v>
      </c>
    </row>
    <row r="61" spans="1:1" x14ac:dyDescent="0.25">
      <c r="A61" s="1">
        <v>0.93728798627853394</v>
      </c>
    </row>
    <row r="62" spans="1:1" x14ac:dyDescent="0.25">
      <c r="A62" s="1">
        <v>0.89961701631546021</v>
      </c>
    </row>
    <row r="63" spans="1:1" x14ac:dyDescent="0.25">
      <c r="A63" s="1">
        <v>0.96125197410583496</v>
      </c>
    </row>
    <row r="64" spans="1:1" x14ac:dyDescent="0.25">
      <c r="A64" s="1">
        <v>0.97652298212051392</v>
      </c>
    </row>
    <row r="65" spans="1:1" x14ac:dyDescent="0.25">
      <c r="A65" s="1">
        <v>0.98242098093032837</v>
      </c>
    </row>
    <row r="66" spans="1:1" x14ac:dyDescent="0.25">
      <c r="A66" s="1">
        <v>0.98580199480056763</v>
      </c>
    </row>
    <row r="67" spans="1:1" x14ac:dyDescent="0.25">
      <c r="A67" s="1">
        <v>0.9783710241317749</v>
      </c>
    </row>
    <row r="68" spans="1:1" x14ac:dyDescent="0.25">
      <c r="A68" s="1">
        <v>0.91243898868560791</v>
      </c>
    </row>
    <row r="69" spans="1:1" x14ac:dyDescent="0.25">
      <c r="A69" s="1">
        <v>0.84567898511886597</v>
      </c>
    </row>
    <row r="70" spans="1:1" x14ac:dyDescent="0.25">
      <c r="A70" s="1">
        <v>0.95894402265548706</v>
      </c>
    </row>
    <row r="71" spans="1:1" x14ac:dyDescent="0.25">
      <c r="A71" s="1">
        <v>0.92180502414703369</v>
      </c>
    </row>
    <row r="72" spans="1:1" x14ac:dyDescent="0.25">
      <c r="A72" s="1">
        <v>0.98466199636459351</v>
      </c>
    </row>
    <row r="73" spans="1:1" x14ac:dyDescent="0.25">
      <c r="A73" s="1">
        <v>0.8336300253868103</v>
      </c>
    </row>
    <row r="74" spans="1:1" x14ac:dyDescent="0.25">
      <c r="A74" s="1">
        <v>0.96147602796554565</v>
      </c>
    </row>
    <row r="75" spans="1:1" x14ac:dyDescent="0.25">
      <c r="A75" s="1">
        <v>0.98975902795791626</v>
      </c>
    </row>
    <row r="76" spans="1:1" x14ac:dyDescent="0.25">
      <c r="A76" s="1">
        <v>0.94894200563430786</v>
      </c>
    </row>
    <row r="77" spans="1:1" x14ac:dyDescent="0.25">
      <c r="A77" s="1">
        <v>0.9338340163230896</v>
      </c>
    </row>
    <row r="78" spans="1:1" x14ac:dyDescent="0.25">
      <c r="A78" s="1">
        <v>0.96396100521087646</v>
      </c>
    </row>
    <row r="79" spans="1:1" x14ac:dyDescent="0.25">
      <c r="A79" s="1">
        <v>0.96514099836349487</v>
      </c>
    </row>
    <row r="80" spans="1:1" x14ac:dyDescent="0.25">
      <c r="A80" s="1">
        <v>0.97904402017593384</v>
      </c>
    </row>
    <row r="81" spans="1:1" x14ac:dyDescent="0.25">
      <c r="A81" s="1">
        <v>0.89244002103805542</v>
      </c>
    </row>
    <row r="82" spans="1:1" x14ac:dyDescent="0.25">
      <c r="A82" s="1">
        <v>0.94746899604797363</v>
      </c>
    </row>
    <row r="83" spans="1:1" x14ac:dyDescent="0.25">
      <c r="A83" s="1">
        <v>0.9682919979095459</v>
      </c>
    </row>
    <row r="84" spans="1:1" x14ac:dyDescent="0.25">
      <c r="A84" s="1">
        <v>0.93122398853302002</v>
      </c>
    </row>
    <row r="85" spans="1:1" x14ac:dyDescent="0.25">
      <c r="A85" s="1">
        <v>0.99150598049163818</v>
      </c>
    </row>
    <row r="86" spans="1:1" x14ac:dyDescent="0.25">
      <c r="A86" s="1">
        <v>0.78442102670669556</v>
      </c>
    </row>
    <row r="87" spans="1:1" x14ac:dyDescent="0.25">
      <c r="A87" s="1">
        <v>0.96641600131988525</v>
      </c>
    </row>
    <row r="88" spans="1:1" x14ac:dyDescent="0.25">
      <c r="A88" s="1">
        <v>0.97201597690582275</v>
      </c>
    </row>
    <row r="89" spans="1:1" x14ac:dyDescent="0.25">
      <c r="A89" s="1">
        <v>0.96250498294830322</v>
      </c>
    </row>
    <row r="90" spans="1:1" x14ac:dyDescent="0.25">
      <c r="A90" s="1">
        <v>0.97126799821853638</v>
      </c>
    </row>
    <row r="91" spans="1:1" x14ac:dyDescent="0.25">
      <c r="A91" s="1">
        <v>0.98024600744247437</v>
      </c>
    </row>
    <row r="92" spans="1:1" x14ac:dyDescent="0.25">
      <c r="A92" s="1">
        <v>0.97544401884078979</v>
      </c>
    </row>
    <row r="93" spans="1:1" x14ac:dyDescent="0.25">
      <c r="A93" s="1">
        <v>0.94327700138092041</v>
      </c>
    </row>
    <row r="94" spans="1:1" x14ac:dyDescent="0.25">
      <c r="A94" s="1">
        <v>0.79743599891662598</v>
      </c>
    </row>
    <row r="95" spans="1:1" x14ac:dyDescent="0.25">
      <c r="A95" s="1">
        <v>0.91286599636077881</v>
      </c>
    </row>
    <row r="96" spans="1:1" x14ac:dyDescent="0.25">
      <c r="A96" s="1">
        <v>0.94600802659988403</v>
      </c>
    </row>
    <row r="97" spans="1:1" x14ac:dyDescent="0.25">
      <c r="A97" s="1">
        <v>0.40580898523330688</v>
      </c>
    </row>
    <row r="98" spans="1:1" x14ac:dyDescent="0.25">
      <c r="A98" s="1">
        <v>0.88284897804260254</v>
      </c>
    </row>
    <row r="99" spans="1:1" x14ac:dyDescent="0.25">
      <c r="A99" s="1">
        <v>0.88406699895858765</v>
      </c>
    </row>
    <row r="100" spans="1:1" x14ac:dyDescent="0.25">
      <c r="A100" s="1">
        <v>0.52138799428939819</v>
      </c>
    </row>
    <row r="101" spans="1:1" x14ac:dyDescent="0.25">
      <c r="A101" s="1">
        <v>0.77186000347137451</v>
      </c>
    </row>
    <row r="102" spans="1:1" x14ac:dyDescent="0.25">
      <c r="A102" s="1">
        <v>0.91849297285079956</v>
      </c>
    </row>
    <row r="103" spans="1:1" x14ac:dyDescent="0.25">
      <c r="A103" s="1">
        <v>0.98915499448776245</v>
      </c>
    </row>
    <row r="104" spans="1:1" x14ac:dyDescent="0.25">
      <c r="A104" s="1">
        <v>0.86884701251983643</v>
      </c>
    </row>
    <row r="105" spans="1:1" x14ac:dyDescent="0.25">
      <c r="A105" s="1">
        <v>0.95529800653457642</v>
      </c>
    </row>
    <row r="106" spans="1:1" x14ac:dyDescent="0.25">
      <c r="A106" s="1">
        <v>0.98721301555633545</v>
      </c>
    </row>
    <row r="107" spans="1:1" x14ac:dyDescent="0.25">
      <c r="A107" s="1">
        <v>0.93233299255371094</v>
      </c>
    </row>
    <row r="108" spans="1:1" x14ac:dyDescent="0.25">
      <c r="A108" s="1">
        <v>0.89535897970199585</v>
      </c>
    </row>
    <row r="109" spans="1:1" x14ac:dyDescent="0.25">
      <c r="A109" s="1">
        <v>0.64903897047042847</v>
      </c>
    </row>
    <row r="110" spans="1:1" x14ac:dyDescent="0.25">
      <c r="A110" s="1">
        <v>0.99519801139831543</v>
      </c>
    </row>
    <row r="111" spans="1:1" x14ac:dyDescent="0.25">
      <c r="A111" s="1">
        <v>0.96763598918914795</v>
      </c>
    </row>
    <row r="112" spans="1:1" x14ac:dyDescent="0.25">
      <c r="A112" s="1">
        <v>0.93175601959228516</v>
      </c>
    </row>
    <row r="113" spans="1:1" x14ac:dyDescent="0.25">
      <c r="A113" s="1">
        <v>0.71558302640914917</v>
      </c>
    </row>
    <row r="114" spans="1:1" x14ac:dyDescent="0.25">
      <c r="A114" s="1">
        <v>0.90359902381896973</v>
      </c>
    </row>
    <row r="115" spans="1:1" x14ac:dyDescent="0.25">
      <c r="A115" s="1">
        <v>0.86975300312042236</v>
      </c>
    </row>
    <row r="116" spans="1:1" x14ac:dyDescent="0.25">
      <c r="A116" s="1">
        <v>0.77500301599502563</v>
      </c>
    </row>
    <row r="117" spans="1:1" x14ac:dyDescent="0.25">
      <c r="A117" s="1">
        <v>0.88443601131439209</v>
      </c>
    </row>
    <row r="118" spans="1:1" x14ac:dyDescent="0.25">
      <c r="A118" s="1">
        <v>0.92535102367401123</v>
      </c>
    </row>
    <row r="119" spans="1:1" x14ac:dyDescent="0.25">
      <c r="A119" s="1">
        <v>0.83744597434997559</v>
      </c>
    </row>
    <row r="120" spans="1:1" x14ac:dyDescent="0.25">
      <c r="A120" s="1">
        <v>0.95394700765609741</v>
      </c>
    </row>
    <row r="121" spans="1:1" x14ac:dyDescent="0.25">
      <c r="A121" s="1">
        <v>0.96659302711486816</v>
      </c>
    </row>
    <row r="122" spans="1:1" x14ac:dyDescent="0.25">
      <c r="A122" s="1">
        <v>0.85842597484588623</v>
      </c>
    </row>
    <row r="123" spans="1:1" x14ac:dyDescent="0.25">
      <c r="A123" s="1">
        <v>0.88423001766204834</v>
      </c>
    </row>
    <row r="124" spans="1:1" x14ac:dyDescent="0.25">
      <c r="A124" s="1">
        <v>0.53239202499389648</v>
      </c>
    </row>
    <row r="125" spans="1:1" x14ac:dyDescent="0.25">
      <c r="A125" s="1">
        <v>0.84971702098846436</v>
      </c>
    </row>
    <row r="126" spans="1:1" x14ac:dyDescent="0.25">
      <c r="A126" s="1">
        <v>0.59064602851867676</v>
      </c>
    </row>
    <row r="127" spans="1:1" x14ac:dyDescent="0.25">
      <c r="A127" s="1">
        <v>0.47545701265335083</v>
      </c>
    </row>
    <row r="128" spans="1:1" x14ac:dyDescent="0.25">
      <c r="A128" s="1">
        <v>0.62504202127456665</v>
      </c>
    </row>
    <row r="129" spans="1:1" x14ac:dyDescent="0.25">
      <c r="A129" s="1">
        <v>0.65389800071716309</v>
      </c>
    </row>
    <row r="131" spans="1:1" x14ac:dyDescent="0.25">
      <c r="A131" s="1">
        <v>0.98217201232910156</v>
      </c>
    </row>
    <row r="132" spans="1:1" x14ac:dyDescent="0.25">
      <c r="A132" s="1">
        <v>0.98835998773574829</v>
      </c>
    </row>
    <row r="133" spans="1:1" x14ac:dyDescent="0.25">
      <c r="A133" s="1">
        <v>0.98916798830032349</v>
      </c>
    </row>
    <row r="134" spans="1:1" x14ac:dyDescent="0.25">
      <c r="A134" s="1">
        <v>0.97415602207183838</v>
      </c>
    </row>
    <row r="135" spans="1:1" x14ac:dyDescent="0.25">
      <c r="A135" s="1">
        <v>0.96782100200653076</v>
      </c>
    </row>
    <row r="136" spans="1:1" x14ac:dyDescent="0.25">
      <c r="A136" s="1">
        <v>0.93729698657989502</v>
      </c>
    </row>
    <row r="137" spans="1:1" x14ac:dyDescent="0.25">
      <c r="A137" s="1">
        <v>0.97874099016189575</v>
      </c>
    </row>
    <row r="138" spans="1:1" x14ac:dyDescent="0.25">
      <c r="A138" s="1">
        <v>0.94866102933883667</v>
      </c>
    </row>
    <row r="139" spans="1:1" x14ac:dyDescent="0.25">
      <c r="A139" s="1">
        <v>0.94514697790145874</v>
      </c>
    </row>
    <row r="140" spans="1:1" x14ac:dyDescent="0.25">
      <c r="A140" s="1">
        <v>0.90426802635192871</v>
      </c>
    </row>
    <row r="141" spans="1:1" x14ac:dyDescent="0.25">
      <c r="A141" s="1">
        <v>0.9028249979019165</v>
      </c>
    </row>
    <row r="142" spans="1:1" x14ac:dyDescent="0.25">
      <c r="A142" s="1">
        <v>0.95252597332000732</v>
      </c>
    </row>
    <row r="143" spans="1:1" x14ac:dyDescent="0.25">
      <c r="A143" s="1">
        <v>0.93439602851867676</v>
      </c>
    </row>
    <row r="144" spans="1:1" x14ac:dyDescent="0.25">
      <c r="A144" s="1">
        <v>0.95987397432327271</v>
      </c>
    </row>
    <row r="145" spans="1:1" x14ac:dyDescent="0.25">
      <c r="A145" s="1">
        <v>0.94326001405715942</v>
      </c>
    </row>
    <row r="146" spans="1:1" x14ac:dyDescent="0.25">
      <c r="A146" s="1">
        <v>0.97547101974487305</v>
      </c>
    </row>
    <row r="147" spans="1:1" x14ac:dyDescent="0.25">
      <c r="A147" s="1">
        <v>0.96852999925613403</v>
      </c>
    </row>
    <row r="148" spans="1:1" x14ac:dyDescent="0.25">
      <c r="A148" s="1">
        <v>0.96781599521636963</v>
      </c>
    </row>
    <row r="149" spans="1:1" x14ac:dyDescent="0.25">
      <c r="A149" s="1">
        <v>0.96312898397445679</v>
      </c>
    </row>
    <row r="150" spans="1:1" x14ac:dyDescent="0.25">
      <c r="A150" s="1">
        <v>0.88402599096298218</v>
      </c>
    </row>
    <row r="151" spans="1:1" x14ac:dyDescent="0.25">
      <c r="A151" s="1">
        <v>0.86009800434112549</v>
      </c>
    </row>
    <row r="152" spans="1:1" x14ac:dyDescent="0.25">
      <c r="A152" s="1">
        <v>0.92214101552963257</v>
      </c>
    </row>
    <row r="153" spans="1:1" x14ac:dyDescent="0.25">
      <c r="A153" s="1">
        <v>0.9131389856338501</v>
      </c>
    </row>
    <row r="154" spans="1:1" x14ac:dyDescent="0.25">
      <c r="A154" s="1">
        <v>0.93786001205444336</v>
      </c>
    </row>
    <row r="155" spans="1:1" x14ac:dyDescent="0.25">
      <c r="A155" s="1">
        <v>0.97250998020172119</v>
      </c>
    </row>
    <row r="156" spans="1:1" x14ac:dyDescent="0.25">
      <c r="A156" s="1">
        <v>0.79542297124862671</v>
      </c>
    </row>
    <row r="157" spans="1:1" x14ac:dyDescent="0.25">
      <c r="A157" s="1">
        <v>0.92345601320266724</v>
      </c>
    </row>
    <row r="158" spans="1:1" x14ac:dyDescent="0.25">
      <c r="A158" s="1">
        <v>0.94655901193618774</v>
      </c>
    </row>
    <row r="159" spans="1:1" x14ac:dyDescent="0.25">
      <c r="A159" s="1">
        <v>0.94650900363922119</v>
      </c>
    </row>
    <row r="160" spans="1:1" x14ac:dyDescent="0.25">
      <c r="A160" s="1">
        <v>0.89515799283981323</v>
      </c>
    </row>
    <row r="161" spans="1:1" x14ac:dyDescent="0.25">
      <c r="A161" s="1">
        <v>0.90719902515411377</v>
      </c>
    </row>
    <row r="162" spans="1:1" x14ac:dyDescent="0.25">
      <c r="A162" s="1">
        <v>0.96841901540756226</v>
      </c>
    </row>
    <row r="163" spans="1:1" x14ac:dyDescent="0.25">
      <c r="A163" s="1">
        <v>0.96758097410202026</v>
      </c>
    </row>
    <row r="164" spans="1:1" x14ac:dyDescent="0.25">
      <c r="A164" s="1">
        <v>0.97390502691268921</v>
      </c>
    </row>
    <row r="165" spans="1:1" x14ac:dyDescent="0.25">
      <c r="A165" s="1">
        <v>0.88477402925491333</v>
      </c>
    </row>
    <row r="166" spans="1:1" x14ac:dyDescent="0.25">
      <c r="A166" s="1">
        <v>0.82691401243209839</v>
      </c>
    </row>
    <row r="167" spans="1:1" x14ac:dyDescent="0.25">
      <c r="A167" s="1">
        <v>0.82636499404907227</v>
      </c>
    </row>
    <row r="168" spans="1:1" x14ac:dyDescent="0.25">
      <c r="A168" s="1">
        <v>0.76596999168395996</v>
      </c>
    </row>
    <row r="169" spans="1:1" x14ac:dyDescent="0.25">
      <c r="A169" s="1">
        <v>0.99829000234603882</v>
      </c>
    </row>
    <row r="170" spans="1:1" x14ac:dyDescent="0.25">
      <c r="A170" s="1">
        <v>0.96523797512054443</v>
      </c>
    </row>
    <row r="171" spans="1:1" x14ac:dyDescent="0.25">
      <c r="A171" s="1">
        <v>0.97718000411987305</v>
      </c>
    </row>
    <row r="172" spans="1:1" x14ac:dyDescent="0.25">
      <c r="A172" s="1">
        <v>0.9635080099105835</v>
      </c>
    </row>
    <row r="173" spans="1:1" x14ac:dyDescent="0.25">
      <c r="A173" s="1">
        <v>0.92166101932525635</v>
      </c>
    </row>
    <row r="174" spans="1:1" x14ac:dyDescent="0.25">
      <c r="A174" s="1">
        <v>0.9642760157585144</v>
      </c>
    </row>
    <row r="175" spans="1:1" x14ac:dyDescent="0.25">
      <c r="A175" s="1">
        <v>0.85291701555252075</v>
      </c>
    </row>
    <row r="176" spans="1:1" x14ac:dyDescent="0.25">
      <c r="A176" s="1">
        <v>0.88805502653121948</v>
      </c>
    </row>
    <row r="177" spans="1:1" x14ac:dyDescent="0.25">
      <c r="A177" s="1">
        <v>0.97091799974441528</v>
      </c>
    </row>
    <row r="178" spans="1:1" x14ac:dyDescent="0.25">
      <c r="A178" s="1">
        <v>0.51507800817489624</v>
      </c>
    </row>
    <row r="179" spans="1:1" x14ac:dyDescent="0.25">
      <c r="A179" s="1">
        <v>0.95110601186752319</v>
      </c>
    </row>
    <row r="180" spans="1:1" x14ac:dyDescent="0.25">
      <c r="A180" s="1">
        <v>0.9555780291557312</v>
      </c>
    </row>
    <row r="181" spans="1:1" x14ac:dyDescent="0.25">
      <c r="A181" s="1">
        <v>0.96517598628997803</v>
      </c>
    </row>
    <row r="182" spans="1:1" x14ac:dyDescent="0.25">
      <c r="A182" s="1">
        <v>0.84177500009536743</v>
      </c>
    </row>
    <row r="183" spans="1:1" x14ac:dyDescent="0.25">
      <c r="A183" s="1">
        <v>0.85297799110412598</v>
      </c>
    </row>
    <row r="184" spans="1:1" x14ac:dyDescent="0.25">
      <c r="A184" s="1">
        <v>0.70468002557754517</v>
      </c>
    </row>
    <row r="185" spans="1:1" x14ac:dyDescent="0.25">
      <c r="A185" s="1">
        <v>0.96853798627853394</v>
      </c>
    </row>
    <row r="186" spans="1:1" x14ac:dyDescent="0.25">
      <c r="A186" s="1">
        <v>0.87292397022247314</v>
      </c>
    </row>
    <row r="187" spans="1:1" x14ac:dyDescent="0.25">
      <c r="A187" s="1">
        <v>0.94246000051498413</v>
      </c>
    </row>
    <row r="188" spans="1:1" x14ac:dyDescent="0.25">
      <c r="A188" s="1">
        <v>0.75468301773071289</v>
      </c>
    </row>
    <row r="189" spans="1:1" x14ac:dyDescent="0.25">
      <c r="A189" s="1">
        <v>0.94473797082901001</v>
      </c>
    </row>
    <row r="190" spans="1:1" x14ac:dyDescent="0.25">
      <c r="A190" s="1">
        <v>0.87163299322128296</v>
      </c>
    </row>
    <row r="191" spans="1:1" x14ac:dyDescent="0.25">
      <c r="A191" s="1">
        <v>0.73359698057174683</v>
      </c>
    </row>
    <row r="192" spans="1:1" x14ac:dyDescent="0.25">
      <c r="A192" s="1">
        <v>0.94741302728652954</v>
      </c>
    </row>
    <row r="193" spans="1:1" x14ac:dyDescent="0.25">
      <c r="A193" s="1">
        <v>0.96922099590301514</v>
      </c>
    </row>
    <row r="194" spans="1:1" x14ac:dyDescent="0.25">
      <c r="A194" s="1">
        <v>0.99947702884674072</v>
      </c>
    </row>
    <row r="195" spans="1:1" x14ac:dyDescent="0.25">
      <c r="A195" s="1">
        <v>0.97161698341369629</v>
      </c>
    </row>
    <row r="196" spans="1:1" x14ac:dyDescent="0.25">
      <c r="A196" s="1">
        <v>0.9267609715461731</v>
      </c>
    </row>
    <row r="197" spans="1:1" x14ac:dyDescent="0.25">
      <c r="A197" s="1">
        <v>0.7554669976234436</v>
      </c>
    </row>
    <row r="198" spans="1:1" x14ac:dyDescent="0.25">
      <c r="A198" s="1">
        <v>0.90768301486968994</v>
      </c>
    </row>
    <row r="199" spans="1:1" x14ac:dyDescent="0.25">
      <c r="A199" s="1">
        <v>0.9380040168762207</v>
      </c>
    </row>
    <row r="200" spans="1:1" x14ac:dyDescent="0.25">
      <c r="A200" s="1">
        <v>0.96466201543807983</v>
      </c>
    </row>
    <row r="201" spans="1:1" x14ac:dyDescent="0.25">
      <c r="A201" s="1">
        <v>0.96918898820877075</v>
      </c>
    </row>
    <row r="202" spans="1:1" x14ac:dyDescent="0.25">
      <c r="A202" s="1">
        <v>0.82757502794265747</v>
      </c>
    </row>
    <row r="203" spans="1:1" x14ac:dyDescent="0.25">
      <c r="A203" s="1">
        <v>0.79044800996780396</v>
      </c>
    </row>
    <row r="204" spans="1:1" x14ac:dyDescent="0.25">
      <c r="A204" s="1">
        <v>0.94168198108673096</v>
      </c>
    </row>
    <row r="205" spans="1:1" x14ac:dyDescent="0.25">
      <c r="A205" s="1">
        <v>0.91641402244567871</v>
      </c>
    </row>
    <row r="206" spans="1:1" x14ac:dyDescent="0.25">
      <c r="A206" s="1">
        <v>0.96558302640914917</v>
      </c>
    </row>
    <row r="207" spans="1:1" x14ac:dyDescent="0.25">
      <c r="A207" s="1">
        <v>0.92961400747299194</v>
      </c>
    </row>
    <row r="208" spans="1:1" x14ac:dyDescent="0.25">
      <c r="A208" s="1">
        <v>0.94933801889419556</v>
      </c>
    </row>
    <row r="209" spans="1:1" x14ac:dyDescent="0.25">
      <c r="A209" s="1">
        <v>0.90034002065658569</v>
      </c>
    </row>
    <row r="210" spans="1:1" x14ac:dyDescent="0.25">
      <c r="A210" s="1">
        <v>0.85348397493362427</v>
      </c>
    </row>
    <row r="211" spans="1:1" x14ac:dyDescent="0.25">
      <c r="A211" s="1">
        <v>0.9145129919052124</v>
      </c>
    </row>
    <row r="212" spans="1:1" x14ac:dyDescent="0.25">
      <c r="A212" s="1">
        <v>0.84298998117446899</v>
      </c>
    </row>
    <row r="213" spans="1:1" x14ac:dyDescent="0.25">
      <c r="A213" s="1">
        <v>0.83285301923751831</v>
      </c>
    </row>
    <row r="214" spans="1:1" x14ac:dyDescent="0.25">
      <c r="A214" s="1">
        <v>0.92397797107696533</v>
      </c>
    </row>
    <row r="215" spans="1:1" x14ac:dyDescent="0.25">
      <c r="A215" s="1">
        <v>0.97585499286651611</v>
      </c>
    </row>
    <row r="216" spans="1:1" x14ac:dyDescent="0.25">
      <c r="A216" s="1">
        <v>0.94854801893234253</v>
      </c>
    </row>
    <row r="217" spans="1:1" x14ac:dyDescent="0.25">
      <c r="A217" s="1">
        <v>0.90469098091125488</v>
      </c>
    </row>
    <row r="218" spans="1:1" x14ac:dyDescent="0.25">
      <c r="A218" s="1">
        <v>0.99191898107528687</v>
      </c>
    </row>
    <row r="219" spans="1:1" x14ac:dyDescent="0.25">
      <c r="A219" s="1">
        <v>0.85828602313995361</v>
      </c>
    </row>
    <row r="220" spans="1:1" x14ac:dyDescent="0.25">
      <c r="A220" s="1">
        <v>0.9484180212020874</v>
      </c>
    </row>
    <row r="221" spans="1:1" x14ac:dyDescent="0.25">
      <c r="A221" s="1">
        <v>0.91095799207687378</v>
      </c>
    </row>
    <row r="222" spans="1:1" x14ac:dyDescent="0.25">
      <c r="A222" s="1">
        <v>0.97143697738647461</v>
      </c>
    </row>
    <row r="223" spans="1:1" x14ac:dyDescent="0.25">
      <c r="A223" s="1">
        <v>0.68824499845504761</v>
      </c>
    </row>
    <row r="224" spans="1:1" x14ac:dyDescent="0.25">
      <c r="A224" s="1">
        <v>0.80285799503326416</v>
      </c>
    </row>
    <row r="225" spans="1:1" x14ac:dyDescent="0.25">
      <c r="A225" s="1">
        <v>0.98076099157333374</v>
      </c>
    </row>
    <row r="226" spans="1:1" x14ac:dyDescent="0.25">
      <c r="A226" s="1">
        <v>0.97409498691558838</v>
      </c>
    </row>
    <row r="227" spans="1:1" x14ac:dyDescent="0.25">
      <c r="A227" s="1">
        <v>0.97087198495864868</v>
      </c>
    </row>
    <row r="228" spans="1:1" x14ac:dyDescent="0.25">
      <c r="A228" s="1">
        <v>0.88840901851654053</v>
      </c>
    </row>
    <row r="229" spans="1:1" x14ac:dyDescent="0.25">
      <c r="A229" s="1">
        <v>0.87079000473022461</v>
      </c>
    </row>
    <row r="230" spans="1:1" x14ac:dyDescent="0.25">
      <c r="A230" s="1">
        <v>0.96684998273849487</v>
      </c>
    </row>
    <row r="231" spans="1:1" x14ac:dyDescent="0.25">
      <c r="A231" s="1">
        <v>0.91279202699661255</v>
      </c>
    </row>
    <row r="232" spans="1:1" x14ac:dyDescent="0.25">
      <c r="A232" s="1">
        <v>0.91008901596069336</v>
      </c>
    </row>
    <row r="233" spans="1:1" x14ac:dyDescent="0.25">
      <c r="A233" s="1">
        <v>0.94333302974700928</v>
      </c>
    </row>
    <row r="234" spans="1:1" x14ac:dyDescent="0.25">
      <c r="A234" s="1">
        <v>0.95922797918319702</v>
      </c>
    </row>
    <row r="235" spans="1:1" x14ac:dyDescent="0.25">
      <c r="A235" s="1">
        <v>0.86585801839828491</v>
      </c>
    </row>
    <row r="236" spans="1:1" x14ac:dyDescent="0.25">
      <c r="A236" s="1">
        <v>0.85465502738952637</v>
      </c>
    </row>
    <row r="237" spans="1:1" x14ac:dyDescent="0.25">
      <c r="A237" s="1">
        <v>0.96374702453613281</v>
      </c>
    </row>
    <row r="238" spans="1:1" x14ac:dyDescent="0.25">
      <c r="A238" s="1">
        <v>0.95556598901748657</v>
      </c>
    </row>
    <row r="239" spans="1:1" x14ac:dyDescent="0.25">
      <c r="A239" s="1">
        <v>0.97861498594284058</v>
      </c>
    </row>
    <row r="240" spans="1:1" x14ac:dyDescent="0.25">
      <c r="A240" s="1">
        <v>0.95782798528671265</v>
      </c>
    </row>
    <row r="241" spans="1:1" x14ac:dyDescent="0.25">
      <c r="A241" s="1">
        <v>0.96684598922729492</v>
      </c>
    </row>
    <row r="242" spans="1:1" x14ac:dyDescent="0.25">
      <c r="A242" s="1">
        <v>0.92306697368621826</v>
      </c>
    </row>
    <row r="243" spans="1:1" x14ac:dyDescent="0.25">
      <c r="A243" s="1">
        <v>0.95475298166275024</v>
      </c>
    </row>
    <row r="244" spans="1:1" x14ac:dyDescent="0.25">
      <c r="A244" s="1">
        <v>0.96845299005508423</v>
      </c>
    </row>
    <row r="245" spans="1:1" x14ac:dyDescent="0.25">
      <c r="A245" s="1">
        <v>0.91854399442672729</v>
      </c>
    </row>
    <row r="246" spans="1:1" x14ac:dyDescent="0.25">
      <c r="A246" s="1">
        <v>0.91615599393844604</v>
      </c>
    </row>
    <row r="247" spans="1:1" x14ac:dyDescent="0.25">
      <c r="A247" s="1">
        <v>0.88643497228622437</v>
      </c>
    </row>
    <row r="248" spans="1:1" x14ac:dyDescent="0.25">
      <c r="A248" s="1">
        <v>0.94114702939987183</v>
      </c>
    </row>
    <row r="249" spans="1:1" x14ac:dyDescent="0.25">
      <c r="A249" s="1">
        <v>0.92984598875045776</v>
      </c>
    </row>
    <row r="250" spans="1:1" x14ac:dyDescent="0.25">
      <c r="A250" s="1">
        <v>0.96407997608184814</v>
      </c>
    </row>
    <row r="251" spans="1:1" x14ac:dyDescent="0.25">
      <c r="A251" s="1">
        <v>0.8707510232925415</v>
      </c>
    </row>
    <row r="252" spans="1:1" x14ac:dyDescent="0.25">
      <c r="A252" s="1">
        <v>1</v>
      </c>
    </row>
    <row r="254" spans="1:1" x14ac:dyDescent="0.25">
      <c r="A254" s="1">
        <v>0.82752901315689087</v>
      </c>
    </row>
    <row r="255" spans="1:1" x14ac:dyDescent="0.25">
      <c r="A255" s="1">
        <v>0.85366398096084595</v>
      </c>
    </row>
    <row r="256" spans="1:1" x14ac:dyDescent="0.25">
      <c r="A256" s="1">
        <v>0.94867199659347534</v>
      </c>
    </row>
    <row r="257" spans="1:1" x14ac:dyDescent="0.25">
      <c r="A257" s="1">
        <v>0.95081198215484619</v>
      </c>
    </row>
    <row r="258" spans="1:1" x14ac:dyDescent="0.25">
      <c r="A258" s="1">
        <v>0.94260102510452271</v>
      </c>
    </row>
    <row r="259" spans="1:1" x14ac:dyDescent="0.25">
      <c r="A259" s="1">
        <v>0.91566300392150879</v>
      </c>
    </row>
    <row r="260" spans="1:1" x14ac:dyDescent="0.25">
      <c r="A260" s="1">
        <v>0.92327600717544556</v>
      </c>
    </row>
    <row r="261" spans="1:1" x14ac:dyDescent="0.25">
      <c r="A261" s="1">
        <v>0.63914501667022705</v>
      </c>
    </row>
    <row r="262" spans="1:1" x14ac:dyDescent="0.25">
      <c r="A262" s="1">
        <v>0.87995702028274536</v>
      </c>
    </row>
    <row r="263" spans="1:1" x14ac:dyDescent="0.25">
      <c r="A263" s="1">
        <v>0.95055699348449707</v>
      </c>
    </row>
    <row r="264" spans="1:1" x14ac:dyDescent="0.25">
      <c r="A264" s="1">
        <v>0.93694698810577393</v>
      </c>
    </row>
    <row r="265" spans="1:1" x14ac:dyDescent="0.25">
      <c r="A265" s="1">
        <v>0.8904539942741394</v>
      </c>
    </row>
    <row r="266" spans="1:1" x14ac:dyDescent="0.25">
      <c r="A266" s="1">
        <v>0.82956600189208984</v>
      </c>
    </row>
    <row r="267" spans="1:1" x14ac:dyDescent="0.25">
      <c r="A267" s="1">
        <v>0.93542999029159546</v>
      </c>
    </row>
    <row r="268" spans="1:1" x14ac:dyDescent="0.25">
      <c r="A268" s="1">
        <v>0.86391699314117432</v>
      </c>
    </row>
    <row r="269" spans="1:1" x14ac:dyDescent="0.25">
      <c r="A269" s="1">
        <v>0.92717200517654419</v>
      </c>
    </row>
    <row r="270" spans="1:1" x14ac:dyDescent="0.25">
      <c r="A270" s="1">
        <v>0.89944899082183838</v>
      </c>
    </row>
    <row r="271" spans="1:1" x14ac:dyDescent="0.25">
      <c r="A271" s="1">
        <v>0.78026700019836426</v>
      </c>
    </row>
    <row r="272" spans="1:1" x14ac:dyDescent="0.25">
      <c r="A272" s="1">
        <v>0.93858897686004639</v>
      </c>
    </row>
    <row r="273" spans="1:1" x14ac:dyDescent="0.25">
      <c r="A273" s="1">
        <v>0.82444900274276733</v>
      </c>
    </row>
    <row r="274" spans="1:1" x14ac:dyDescent="0.25">
      <c r="A274" s="1">
        <v>0.91942697763442993</v>
      </c>
    </row>
    <row r="275" spans="1:1" x14ac:dyDescent="0.25">
      <c r="A275" s="1">
        <v>0.92288899421691895</v>
      </c>
    </row>
    <row r="276" spans="1:1" x14ac:dyDescent="0.25">
      <c r="A276" s="1">
        <v>0.57353800535202026</v>
      </c>
    </row>
    <row r="277" spans="1:1" x14ac:dyDescent="0.25">
      <c r="A277" s="1">
        <v>0.93623298406600952</v>
      </c>
    </row>
    <row r="278" spans="1:1" x14ac:dyDescent="0.25">
      <c r="A278" s="1">
        <v>0.74794000387191772</v>
      </c>
    </row>
    <row r="279" spans="1:1" x14ac:dyDescent="0.25">
      <c r="A279" s="1">
        <v>0.78978997468948364</v>
      </c>
    </row>
    <row r="280" spans="1:1" x14ac:dyDescent="0.25">
      <c r="A280" s="1">
        <v>0.84657597541809082</v>
      </c>
    </row>
    <row r="281" spans="1:1" x14ac:dyDescent="0.25">
      <c r="A281" s="1">
        <v>0.94091600179672241</v>
      </c>
    </row>
    <row r="282" spans="1:1" x14ac:dyDescent="0.25">
      <c r="A282" s="1">
        <v>1</v>
      </c>
    </row>
    <row r="283" spans="1:1" x14ac:dyDescent="0.25">
      <c r="A283" s="1">
        <v>0.88364201784133911</v>
      </c>
    </row>
    <row r="284" spans="1:1" x14ac:dyDescent="0.25">
      <c r="A284" s="1">
        <v>0.85464900732040405</v>
      </c>
    </row>
    <row r="285" spans="1:1" x14ac:dyDescent="0.25">
      <c r="A285" s="1">
        <v>0.92761802673339844</v>
      </c>
    </row>
    <row r="286" spans="1:1" x14ac:dyDescent="0.25">
      <c r="A286" s="1">
        <v>0.76959699392318726</v>
      </c>
    </row>
    <row r="287" spans="1:1" x14ac:dyDescent="0.25">
      <c r="A287" s="1">
        <v>0.93833202123641968</v>
      </c>
    </row>
    <row r="288" spans="1:1" x14ac:dyDescent="0.25">
      <c r="A288" s="1">
        <v>0.93936997652053833</v>
      </c>
    </row>
    <row r="289" spans="1:1" x14ac:dyDescent="0.25">
      <c r="A289" s="1">
        <v>0.83881902694702148</v>
      </c>
    </row>
    <row r="290" spans="1:1" x14ac:dyDescent="0.25">
      <c r="A290" s="1">
        <v>0.81573200225830078</v>
      </c>
    </row>
    <row r="291" spans="1:1" x14ac:dyDescent="0.25">
      <c r="A291" s="1">
        <v>0.87857800722122192</v>
      </c>
    </row>
    <row r="292" spans="1:1" x14ac:dyDescent="0.25">
      <c r="A292" s="1">
        <v>0.80501902103424072</v>
      </c>
    </row>
    <row r="293" spans="1:1" x14ac:dyDescent="0.25">
      <c r="A293" s="1">
        <v>0.95063698291778564</v>
      </c>
    </row>
    <row r="294" spans="1:1" x14ac:dyDescent="0.25">
      <c r="A294" s="1">
        <v>0.9153289794921875</v>
      </c>
    </row>
    <row r="295" spans="1:1" x14ac:dyDescent="0.25">
      <c r="A295" s="1">
        <v>0.8322409987449646</v>
      </c>
    </row>
    <row r="296" spans="1:1" x14ac:dyDescent="0.25">
      <c r="A296" s="1">
        <v>0.45883798599243164</v>
      </c>
    </row>
    <row r="297" spans="1:1" x14ac:dyDescent="0.25">
      <c r="A297" s="1">
        <v>0.93506401777267456</v>
      </c>
    </row>
    <row r="298" spans="1:1" x14ac:dyDescent="0.25">
      <c r="A298" s="1">
        <v>0.69840699434280396</v>
      </c>
    </row>
    <row r="299" spans="1:1" x14ac:dyDescent="0.25">
      <c r="A299" s="1">
        <v>0.9596099853515625</v>
      </c>
    </row>
    <row r="300" spans="1:1" x14ac:dyDescent="0.25">
      <c r="A300" s="1">
        <v>0.77709197998046875</v>
      </c>
    </row>
    <row r="301" spans="1:1" x14ac:dyDescent="0.25">
      <c r="A301" s="1">
        <v>0.90012097358703613</v>
      </c>
    </row>
    <row r="302" spans="1:1" x14ac:dyDescent="0.25">
      <c r="A302" s="1">
        <v>0.95478600263595581</v>
      </c>
    </row>
    <row r="303" spans="1:1" x14ac:dyDescent="0.25">
      <c r="A303" s="1">
        <v>0.88016599416732788</v>
      </c>
    </row>
    <row r="304" spans="1:1" x14ac:dyDescent="0.25">
      <c r="A304" s="1">
        <v>0.93597698211669922</v>
      </c>
    </row>
    <row r="305" spans="1:1" x14ac:dyDescent="0.25">
      <c r="A305" s="1">
        <v>0.84821301698684692</v>
      </c>
    </row>
    <row r="306" spans="1:1" x14ac:dyDescent="0.25">
      <c r="A306" s="1">
        <v>0.85825502872467041</v>
      </c>
    </row>
    <row r="307" spans="1:1" x14ac:dyDescent="0.25">
      <c r="A307" s="1">
        <v>0.61935198307037354</v>
      </c>
    </row>
    <row r="308" spans="1:1" x14ac:dyDescent="0.25">
      <c r="A308" s="1">
        <v>0.93247097730636597</v>
      </c>
    </row>
    <row r="309" spans="1:1" x14ac:dyDescent="0.25">
      <c r="A309" s="1">
        <v>0.97073900699615479</v>
      </c>
    </row>
    <row r="310" spans="1:1" x14ac:dyDescent="0.25">
      <c r="A310" s="1">
        <v>0.86156100034713745</v>
      </c>
    </row>
    <row r="311" spans="1:1" x14ac:dyDescent="0.25">
      <c r="A311" s="1">
        <v>0.70143800973892212</v>
      </c>
    </row>
    <row r="312" spans="1:1" x14ac:dyDescent="0.25">
      <c r="A312" s="1">
        <v>0.95103800296783447</v>
      </c>
    </row>
    <row r="313" spans="1:1" x14ac:dyDescent="0.25">
      <c r="A313" s="1">
        <v>0.95622998476028442</v>
      </c>
    </row>
    <row r="314" spans="1:1" x14ac:dyDescent="0.25">
      <c r="A314" s="1">
        <v>0.75715601444244385</v>
      </c>
    </row>
    <row r="315" spans="1:1" x14ac:dyDescent="0.25">
      <c r="A315" s="1">
        <v>0.83845001459121704</v>
      </c>
    </row>
    <row r="316" spans="1:1" x14ac:dyDescent="0.25">
      <c r="A316" s="1">
        <v>0.89584600925445557</v>
      </c>
    </row>
    <row r="317" spans="1:1" x14ac:dyDescent="0.25">
      <c r="A317" s="1">
        <v>0.95047801733016968</v>
      </c>
    </row>
    <row r="318" spans="1:1" x14ac:dyDescent="0.25">
      <c r="A318" s="1">
        <v>0.94932800531387329</v>
      </c>
    </row>
    <row r="319" spans="1:1" x14ac:dyDescent="0.25">
      <c r="A319" s="1">
        <v>0.72917801141738892</v>
      </c>
    </row>
    <row r="320" spans="1:1" x14ac:dyDescent="0.25">
      <c r="A320" s="1">
        <v>0.60451400279998779</v>
      </c>
    </row>
    <row r="321" spans="1:1" x14ac:dyDescent="0.25">
      <c r="A321" s="1">
        <v>0.96221500635147095</v>
      </c>
    </row>
    <row r="322" spans="1:1" x14ac:dyDescent="0.25">
      <c r="A322" s="1">
        <v>0.41439700126647949</v>
      </c>
    </row>
    <row r="323" spans="1:1" x14ac:dyDescent="0.25">
      <c r="A323" s="1">
        <v>0.79413497447967529</v>
      </c>
    </row>
    <row r="324" spans="1:1" x14ac:dyDescent="0.25">
      <c r="A324" s="1">
        <v>0.90788900852203369</v>
      </c>
    </row>
    <row r="325" spans="1:1" x14ac:dyDescent="0.25">
      <c r="A325" s="1">
        <v>0.52414000034332275</v>
      </c>
    </row>
    <row r="326" spans="1:1" x14ac:dyDescent="0.25">
      <c r="A326" s="1">
        <v>0.9179999828338623</v>
      </c>
    </row>
    <row r="327" spans="1:1" x14ac:dyDescent="0.25">
      <c r="A327" s="1">
        <v>0.95437502861022949</v>
      </c>
    </row>
    <row r="328" spans="1:1" x14ac:dyDescent="0.25">
      <c r="A328" s="1">
        <v>0.90232300758361816</v>
      </c>
    </row>
    <row r="329" spans="1:1" x14ac:dyDescent="0.25">
      <c r="A329" s="1">
        <v>0.92327898740768433</v>
      </c>
    </row>
    <row r="330" spans="1:1" x14ac:dyDescent="0.25">
      <c r="A330" s="1">
        <v>0.91858601570129395</v>
      </c>
    </row>
    <row r="331" spans="1:1" x14ac:dyDescent="0.25">
      <c r="A331" s="1">
        <v>0.88234001398086548</v>
      </c>
    </row>
    <row r="332" spans="1:1" x14ac:dyDescent="0.25">
      <c r="A332" s="1">
        <v>0.92677998542785645</v>
      </c>
    </row>
    <row r="333" spans="1:1" x14ac:dyDescent="0.25">
      <c r="A333" s="1">
        <v>0.88634097576141357</v>
      </c>
    </row>
    <row r="334" spans="1:1" x14ac:dyDescent="0.25">
      <c r="A334" s="1">
        <v>0.86853700876235962</v>
      </c>
    </row>
    <row r="335" spans="1:1" x14ac:dyDescent="0.25">
      <c r="A335" s="1">
        <v>0.77383202314376831</v>
      </c>
    </row>
    <row r="336" spans="1:1" x14ac:dyDescent="0.25">
      <c r="A336" s="1">
        <v>0.75533699989318848</v>
      </c>
    </row>
    <row r="337" spans="1:1" x14ac:dyDescent="0.25">
      <c r="A337" s="1">
        <v>0.98342400789260864</v>
      </c>
    </row>
    <row r="338" spans="1:1" x14ac:dyDescent="0.25">
      <c r="A338" s="1">
        <v>0.91786301136016846</v>
      </c>
    </row>
    <row r="339" spans="1:1" x14ac:dyDescent="0.25">
      <c r="A339" s="1">
        <v>0.84522998332977295</v>
      </c>
    </row>
    <row r="340" spans="1:1" x14ac:dyDescent="0.25">
      <c r="A340" s="1">
        <v>0.93689900636672974</v>
      </c>
    </row>
    <row r="341" spans="1:1" x14ac:dyDescent="0.25">
      <c r="A341" s="1">
        <v>0.77623498439788818</v>
      </c>
    </row>
    <row r="342" spans="1:1" x14ac:dyDescent="0.25">
      <c r="A342" s="1">
        <v>0.87353897094726563</v>
      </c>
    </row>
    <row r="343" spans="1:1" x14ac:dyDescent="0.25">
      <c r="A343" s="1">
        <v>0.98271900415420532</v>
      </c>
    </row>
    <row r="344" spans="1:1" x14ac:dyDescent="0.25">
      <c r="A344" s="1">
        <v>0.96423101425170898</v>
      </c>
    </row>
    <row r="345" spans="1:1" x14ac:dyDescent="0.25">
      <c r="A345" s="1">
        <v>0.97310197353363037</v>
      </c>
    </row>
    <row r="346" spans="1:1" x14ac:dyDescent="0.25">
      <c r="A346" s="1">
        <v>0.91404098272323608</v>
      </c>
    </row>
    <row r="347" spans="1:1" x14ac:dyDescent="0.25">
      <c r="A347" s="1">
        <v>0.72790998220443726</v>
      </c>
    </row>
    <row r="348" spans="1:1" x14ac:dyDescent="0.25">
      <c r="A348" s="1">
        <v>0.9025920033454895</v>
      </c>
    </row>
    <row r="349" spans="1:1" x14ac:dyDescent="0.25">
      <c r="A349" s="1">
        <v>0.9466090202331543</v>
      </c>
    </row>
    <row r="350" spans="1:1" x14ac:dyDescent="0.25">
      <c r="A350" s="1">
        <v>0.83874297142028809</v>
      </c>
    </row>
    <row r="351" spans="1:1" x14ac:dyDescent="0.25">
      <c r="A351" s="1">
        <v>0.77369099855422974</v>
      </c>
    </row>
    <row r="352" spans="1:1" x14ac:dyDescent="0.25">
      <c r="A352" s="1">
        <v>0.84083300828933716</v>
      </c>
    </row>
    <row r="353" spans="1:1" x14ac:dyDescent="0.25">
      <c r="A353" s="1">
        <v>0.78123599290847778</v>
      </c>
    </row>
    <row r="354" spans="1:1" x14ac:dyDescent="0.25">
      <c r="A354" s="1">
        <v>0.91672301292419434</v>
      </c>
    </row>
    <row r="355" spans="1:1" x14ac:dyDescent="0.25">
      <c r="A355" s="1">
        <v>0.8767470121383667</v>
      </c>
    </row>
    <row r="356" spans="1:1" x14ac:dyDescent="0.25">
      <c r="A356" s="1">
        <v>0.98394298553466797</v>
      </c>
    </row>
    <row r="357" spans="1:1" x14ac:dyDescent="0.25">
      <c r="A357" s="1">
        <v>0.94586098194122314</v>
      </c>
    </row>
    <row r="358" spans="1:1" x14ac:dyDescent="0.25">
      <c r="A358" s="1">
        <v>0.57014602422714233</v>
      </c>
    </row>
    <row r="359" spans="1:1" x14ac:dyDescent="0.25">
      <c r="A359" s="1">
        <v>0.96830201148986816</v>
      </c>
    </row>
    <row r="360" spans="1:1" x14ac:dyDescent="0.25">
      <c r="A360" s="1">
        <v>0.90855002403259277</v>
      </c>
    </row>
    <row r="361" spans="1:1" x14ac:dyDescent="0.25">
      <c r="A361" s="1">
        <v>0.84592902660369873</v>
      </c>
    </row>
    <row r="362" spans="1:1" x14ac:dyDescent="0.25">
      <c r="A362" s="1">
        <v>0.88575500249862671</v>
      </c>
    </row>
    <row r="363" spans="1:1" x14ac:dyDescent="0.25">
      <c r="A363" s="1">
        <v>0.75970101356506348</v>
      </c>
    </row>
    <row r="364" spans="1:1" x14ac:dyDescent="0.25">
      <c r="A364" s="1">
        <v>0.88641899824142456</v>
      </c>
    </row>
    <row r="365" spans="1:1" x14ac:dyDescent="0.25">
      <c r="A365" s="1">
        <v>0.85955899953842163</v>
      </c>
    </row>
    <row r="366" spans="1:1" x14ac:dyDescent="0.25">
      <c r="A366" s="1">
        <v>0.97270298004150391</v>
      </c>
    </row>
    <row r="367" spans="1:1" x14ac:dyDescent="0.25">
      <c r="A367" s="1">
        <v>1</v>
      </c>
    </row>
    <row r="368" spans="1:1" x14ac:dyDescent="0.25">
      <c r="A368" s="1">
        <v>1</v>
      </c>
    </row>
    <row r="369" spans="1:1" x14ac:dyDescent="0.25">
      <c r="A369" s="1">
        <v>0.94471001625061035</v>
      </c>
    </row>
    <row r="370" spans="1:1" x14ac:dyDescent="0.25">
      <c r="A370" s="1">
        <v>0.81321799755096436</v>
      </c>
    </row>
    <row r="371" spans="1:1" x14ac:dyDescent="0.25">
      <c r="A371" s="1">
        <v>0.79956400394439697</v>
      </c>
    </row>
    <row r="372" spans="1:1" x14ac:dyDescent="0.25">
      <c r="A372" s="1">
        <v>0.9120519757270813</v>
      </c>
    </row>
    <row r="373" spans="1:1" x14ac:dyDescent="0.25">
      <c r="A373" s="1">
        <v>0.93851399421691895</v>
      </c>
    </row>
    <row r="374" spans="1:1" x14ac:dyDescent="0.25">
      <c r="A374" s="1">
        <v>0.52714502811431885</v>
      </c>
    </row>
    <row r="375" spans="1:1" x14ac:dyDescent="0.25">
      <c r="A375" s="1">
        <v>0.87175697088241577</v>
      </c>
    </row>
    <row r="376" spans="1:1" x14ac:dyDescent="0.25">
      <c r="A376" s="1">
        <v>0.90869802236557007</v>
      </c>
    </row>
    <row r="377" spans="1:1" x14ac:dyDescent="0.25">
      <c r="A377" s="1">
        <v>0.96230602264404297</v>
      </c>
    </row>
    <row r="378" spans="1:1" x14ac:dyDescent="0.25">
      <c r="A378" s="1">
        <v>0.94005697965621948</v>
      </c>
    </row>
    <row r="379" spans="1:1" x14ac:dyDescent="0.25">
      <c r="A379" s="1">
        <v>0.9646340012550354</v>
      </c>
    </row>
    <row r="380" spans="1:1" x14ac:dyDescent="0.25">
      <c r="A380" s="1">
        <v>0.87770402431488037</v>
      </c>
    </row>
    <row r="381" spans="1:1" x14ac:dyDescent="0.25">
      <c r="A381" s="1">
        <v>0.90606397390365601</v>
      </c>
    </row>
    <row r="382" spans="1:1" x14ac:dyDescent="0.25">
      <c r="A382" s="1">
        <v>0.98426198959350586</v>
      </c>
    </row>
    <row r="383" spans="1:1" x14ac:dyDescent="0.25">
      <c r="A383" s="1">
        <v>0.71280902624130249</v>
      </c>
    </row>
    <row r="384" spans="1:1" x14ac:dyDescent="0.25">
      <c r="A384" s="1">
        <v>0.93623000383377075</v>
      </c>
    </row>
    <row r="385" spans="1:1" x14ac:dyDescent="0.25">
      <c r="A385" s="1">
        <v>0.95294398069381714</v>
      </c>
    </row>
    <row r="386" spans="1:1" x14ac:dyDescent="0.25">
      <c r="A386" s="1">
        <v>0.95591098070144653</v>
      </c>
    </row>
    <row r="387" spans="1:1" x14ac:dyDescent="0.25">
      <c r="A387" s="1">
        <v>0.94181698560714722</v>
      </c>
    </row>
    <row r="388" spans="1:1" x14ac:dyDescent="0.25">
      <c r="A388" s="1">
        <v>0.89771300554275513</v>
      </c>
    </row>
    <row r="389" spans="1:1" x14ac:dyDescent="0.25">
      <c r="A389" s="1">
        <v>0.93493801355361938</v>
      </c>
    </row>
    <row r="390" spans="1:1" x14ac:dyDescent="0.25">
      <c r="A390" s="1">
        <v>0.95002597570419312</v>
      </c>
    </row>
    <row r="391" spans="1:1" x14ac:dyDescent="0.25">
      <c r="A391" s="1">
        <v>0.83926498889923096</v>
      </c>
    </row>
    <row r="392" spans="1:1" x14ac:dyDescent="0.25">
      <c r="A392" s="1">
        <v>0.94954001903533936</v>
      </c>
    </row>
    <row r="393" spans="1:1" x14ac:dyDescent="0.25">
      <c r="A393" s="1">
        <v>0.91733801364898682</v>
      </c>
    </row>
    <row r="394" spans="1:1" x14ac:dyDescent="0.25">
      <c r="A394" s="1">
        <v>0.87371498346328735</v>
      </c>
    </row>
    <row r="395" spans="1:1" x14ac:dyDescent="0.25">
      <c r="A395" s="1">
        <v>0.9563630223274231</v>
      </c>
    </row>
    <row r="396" spans="1:1" x14ac:dyDescent="0.25">
      <c r="A396" s="1">
        <v>0.6985740065574646</v>
      </c>
    </row>
    <row r="397" spans="1:1" x14ac:dyDescent="0.25">
      <c r="A397" s="1">
        <v>0.7721869945526123</v>
      </c>
    </row>
    <row r="398" spans="1:1" x14ac:dyDescent="0.25">
      <c r="A398" s="1">
        <v>0.93357700109481812</v>
      </c>
    </row>
    <row r="399" spans="1:1" x14ac:dyDescent="0.25">
      <c r="A399" s="1">
        <v>0.93585902452468872</v>
      </c>
    </row>
    <row r="400" spans="1:1" x14ac:dyDescent="0.25">
      <c r="A400" s="1">
        <v>0.90803200006484985</v>
      </c>
    </row>
    <row r="401" spans="1:1" x14ac:dyDescent="0.25">
      <c r="A401" s="1">
        <v>0.9280019998550415</v>
      </c>
    </row>
    <row r="402" spans="1:1" x14ac:dyDescent="0.25">
      <c r="A402" s="1">
        <v>0.96799498796463013</v>
      </c>
    </row>
    <row r="403" spans="1:1" x14ac:dyDescent="0.25">
      <c r="A403" s="1">
        <v>0.97754800319671631</v>
      </c>
    </row>
    <row r="404" spans="1:1" x14ac:dyDescent="0.25">
      <c r="A404" s="1">
        <v>0.87332701683044434</v>
      </c>
    </row>
    <row r="405" spans="1:1" x14ac:dyDescent="0.25">
      <c r="A405" s="1">
        <v>0.99127697944641113</v>
      </c>
    </row>
    <row r="406" spans="1:1" x14ac:dyDescent="0.25">
      <c r="A406" s="1">
        <v>0.64104199409484863</v>
      </c>
    </row>
    <row r="407" spans="1:1" x14ac:dyDescent="0.25">
      <c r="A407" s="1">
        <v>0.90653401613235474</v>
      </c>
    </row>
    <row r="408" spans="1:1" x14ac:dyDescent="0.25">
      <c r="A408" s="1">
        <v>0.77328097820281982</v>
      </c>
    </row>
    <row r="409" spans="1:1" x14ac:dyDescent="0.25">
      <c r="A409" s="1">
        <v>0.89361697435379028</v>
      </c>
    </row>
    <row r="410" spans="1:1" x14ac:dyDescent="0.25">
      <c r="A410" s="1">
        <v>1</v>
      </c>
    </row>
    <row r="412" spans="1:1" x14ac:dyDescent="0.25">
      <c r="A412" t="s">
        <v>21</v>
      </c>
    </row>
    <row r="413" spans="1:1" x14ac:dyDescent="0.25">
      <c r="A413" s="6">
        <f>AVERAGE(A1:A410)</f>
        <v>0.89519140489545523</v>
      </c>
    </row>
    <row r="414" spans="1:1" x14ac:dyDescent="0.25">
      <c r="A414" t="s">
        <v>22</v>
      </c>
    </row>
    <row r="415" spans="1:1" x14ac:dyDescent="0.25">
      <c r="A415" s="6">
        <f>MEDIAN(A1:A410)</f>
        <v>0.92781001329421997</v>
      </c>
    </row>
    <row r="416" spans="1:1" x14ac:dyDescent="0.25">
      <c r="A416" t="s">
        <v>27</v>
      </c>
    </row>
    <row r="417" spans="1:1" x14ac:dyDescent="0.25">
      <c r="A417">
        <f>_xlfn.STDEV.P(A1:A410)</f>
        <v>0.1022592360536084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Daten ohne Macrophagen</vt:lpstr>
      <vt:lpstr>Dendrite Orientation</vt:lpstr>
      <vt:lpstr>Welzl</vt:lpstr>
      <vt:lpstr>Confinement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marius.wank</dc:creator>
  <cp:lastModifiedBy>Marius Wank</cp:lastModifiedBy>
  <dcterms:created xsi:type="dcterms:W3CDTF">2015-06-05T18:19:34Z</dcterms:created>
  <dcterms:modified xsi:type="dcterms:W3CDTF">2024-06-25T20:18:30Z</dcterms:modified>
</cp:coreProperties>
</file>