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prbejgum\Documents\azure\practice\glasswall_solutions\p-k8-jmeter-test-engine-v1\utils\"/>
    </mc:Choice>
  </mc:AlternateContent>
  <xr:revisionPtr revIDLastSave="0" documentId="13_ncr:1_{1834ED6A-E661-4F96-A5C5-80946FD288E0}" xr6:coauthVersionLast="45" xr6:coauthVersionMax="45" xr10:uidLastSave="{00000000-0000-0000-0000-000000000000}"/>
  <bookViews>
    <workbookView xWindow="-108" yWindow="-108" windowWidth="23256" windowHeight="12576" activeTab="1" xr2:uid="{4960AB14-B5A5-4162-B250-4B87383966BE}"/>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2" l="1"/>
  <c r="E11" i="2"/>
  <c r="F11" i="2"/>
  <c r="F13" i="2" s="1"/>
  <c r="F15" i="2" s="1"/>
  <c r="F16" i="2" s="1"/>
  <c r="G11" i="2"/>
  <c r="G13" i="2" s="1"/>
  <c r="G15" i="2" s="1"/>
  <c r="G16" i="2" s="1"/>
  <c r="H11" i="2"/>
  <c r="I11" i="2"/>
  <c r="D12" i="2"/>
  <c r="D13" i="2" s="1"/>
  <c r="D15" i="2" s="1"/>
  <c r="D16" i="2" s="1"/>
  <c r="E12" i="2"/>
  <c r="E13" i="2" s="1"/>
  <c r="E15" i="2" s="1"/>
  <c r="E16" i="2" s="1"/>
  <c r="F12" i="2"/>
  <c r="G12" i="2"/>
  <c r="H12" i="2"/>
  <c r="H13" i="2" s="1"/>
  <c r="H15" i="2" s="1"/>
  <c r="H16" i="2" s="1"/>
  <c r="I12" i="2"/>
  <c r="I13" i="2" s="1"/>
  <c r="I15" i="2" s="1"/>
  <c r="I16" i="2" s="1"/>
  <c r="C12" i="2"/>
  <c r="C11" i="2"/>
  <c r="F13" i="1"/>
  <c r="E13" i="1"/>
  <c r="D13" i="1"/>
  <c r="C13" i="1"/>
  <c r="C13" i="2" l="1"/>
  <c r="C15" i="2" s="1"/>
  <c r="C16" i="2" s="1"/>
  <c r="F12" i="1"/>
  <c r="F14" i="1"/>
  <c r="E12" i="1"/>
  <c r="E14" i="1" s="1"/>
  <c r="D12" i="1"/>
  <c r="D14" i="1" s="1"/>
  <c r="D16" i="1" s="1"/>
  <c r="D17" i="1" s="1"/>
  <c r="C14" i="1"/>
  <c r="C12" i="1"/>
  <c r="F16" i="1" l="1"/>
  <c r="F17" i="1" s="1"/>
  <c r="E16" i="1"/>
  <c r="E17" i="1" s="1"/>
  <c r="C16" i="1"/>
  <c r="C17" i="1" s="1"/>
</calcChain>
</file>

<file path=xl/sharedStrings.xml><?xml version="1.0" encoding="utf-8"?>
<sst xmlns="http://schemas.openxmlformats.org/spreadsheetml/2006/main" count="40" uniqueCount="19">
  <si>
    <t>No. of nodes required</t>
  </si>
  <si>
    <t>Node size</t>
  </si>
  <si>
    <t>B4MS</t>
  </si>
  <si>
    <t>Pod memory in MB</t>
  </si>
  <si>
    <t>Pod cpu in mc</t>
  </si>
  <si>
    <t>Node CPU cores</t>
  </si>
  <si>
    <t>Node memory in GB</t>
  </si>
  <si>
    <t>Node price per hour</t>
  </si>
  <si>
    <t>Pod per node based on memory</t>
  </si>
  <si>
    <t>Pods per node overall</t>
  </si>
  <si>
    <t>Pods per node based on cpu</t>
  </si>
  <si>
    <t>B12MS</t>
  </si>
  <si>
    <t>F16s</t>
  </si>
  <si>
    <t>Total Requests</t>
  </si>
  <si>
    <t>Requests per pod</t>
  </si>
  <si>
    <r>
      <rPr>
        <b/>
        <sz val="11"/>
        <color theme="1"/>
        <rFont val="Calibri"/>
        <family val="2"/>
        <scheme val="minor"/>
      </rPr>
      <t xml:space="preserve">Note: </t>
    </r>
    <r>
      <rPr>
        <sz val="11"/>
        <color theme="1"/>
        <rFont val="Calibri"/>
        <family val="2"/>
        <scheme val="minor"/>
      </rPr>
      <t>The above Price estimation is for per hour price. The nodes(VMs) are billed per minute. So, for example if the tests run for 30 mins, half of the above price will be billed</t>
    </r>
  </si>
  <si>
    <t>Total nodes price/hr</t>
  </si>
  <si>
    <r>
      <rPr>
        <b/>
        <sz val="11"/>
        <color theme="1"/>
        <rFont val="Calibri"/>
        <family val="2"/>
        <scheme val="minor"/>
      </rPr>
      <t xml:space="preserve">Usage: 
1. </t>
    </r>
    <r>
      <rPr>
        <sz val="11"/>
        <color theme="1"/>
        <rFont val="Calibri"/>
        <family val="2"/>
        <scheme val="minor"/>
      </rPr>
      <t>Populate rows from 2 to 4 based on resource requirements of the pod
2. Populate rows from 7 to 10 based on node size used in the cluster
3. Based on the inputs provided, values in rows from 12 to 17 will be populated. Based on values calculated in row 14 and 17, we can understand which node size is best suitable reducing the resource wastage and price</t>
    </r>
  </si>
  <si>
    <r>
      <rPr>
        <b/>
        <sz val="11"/>
        <color theme="1"/>
        <rFont val="Calibri"/>
        <family val="2"/>
        <scheme val="minor"/>
      </rPr>
      <t>Note:</t>
    </r>
    <r>
      <rPr>
        <sz val="11"/>
        <color theme="1"/>
        <rFont val="Calibri"/>
        <family val="2"/>
        <scheme val="minor"/>
      </rPr>
      <t xml:space="preserve"> This sheet calculates the pricing with varying number of requests for a given node size and fixed pod resources requirement.
Use sheet1 to decide which node size is best to reduce the overall price and resource wastage.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</si>
</sst>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7">
    <xf numFmtId="0" fontId="0" fillId="0" borderId="0" xfId="0"/>
    <xf numFmtId="0" fontId="1" fillId="0" borderId="0" xfId="0" applyFont="1"/>
    <xf numFmtId="2" fontId="0" fillId="0" borderId="0" xfId="0" applyNumberFormat="1"/>
    <xf numFmtId="3" fontId="0" fillId="0" borderId="0" xfId="0" applyNumberFormat="1"/>
    <xf numFmtId="0" fontId="0" fillId="0" borderId="0" xfId="0" applyAlignment="1">
      <alignment horizontal="left" vertical="top" wrapText="1"/>
    </xf>
    <xf numFmtId="0" fontId="1" fillId="0" borderId="1" xfId="0" applyFont="1" applyBorder="1"/>
    <xf numFmtId="3" fontId="0" fillId="0" borderId="2" xfId="0" applyNumberFormat="1" applyBorder="1"/>
    <xf numFmtId="3" fontId="0" fillId="0" borderId="3" xfId="0" applyNumberFormat="1" applyBorder="1"/>
    <xf numFmtId="0" fontId="0" fillId="0" borderId="4" xfId="0" applyBorder="1"/>
    <xf numFmtId="0" fontId="0" fillId="0" borderId="0" xfId="0" applyBorder="1"/>
    <xf numFmtId="0" fontId="0" fillId="0" borderId="5" xfId="0" applyBorder="1"/>
    <xf numFmtId="0" fontId="1" fillId="0" borderId="4" xfId="0" applyFont="1" applyBorder="1"/>
    <xf numFmtId="2" fontId="0" fillId="0" borderId="0" xfId="0" applyNumberFormat="1" applyBorder="1"/>
    <xf numFmtId="2" fontId="0" fillId="0" borderId="5" xfId="0" applyNumberFormat="1" applyBorder="1"/>
    <xf numFmtId="0" fontId="1" fillId="0" borderId="6" xfId="0" applyFont="1" applyBorder="1"/>
    <xf numFmtId="0" fontId="0" fillId="0" borderId="7" xfId="0" applyBorder="1"/>
    <xf numFmtId="0" fontId="0" fillId="0" borderId="8"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419E4-21EB-467A-8186-C2A6A1389FC7}">
  <dimension ref="B1:F22"/>
  <sheetViews>
    <sheetView workbookViewId="0">
      <selection activeCell="B1" sqref="B1"/>
    </sheetView>
  </sheetViews>
  <sheetFormatPr defaultRowHeight="14.4" x14ac:dyDescent="0.3"/>
  <cols>
    <col min="2" max="2" width="27.21875" bestFit="1" customWidth="1"/>
    <col min="3" max="3" width="13" customWidth="1"/>
    <col min="5" max="5" width="16.77734375" customWidth="1"/>
    <col min="6" max="6" width="19.5546875" customWidth="1"/>
  </cols>
  <sheetData>
    <row r="1" spans="2:6" x14ac:dyDescent="0.3">
      <c r="B1" s="1" t="s">
        <v>13</v>
      </c>
      <c r="C1" s="3">
        <v>100000</v>
      </c>
      <c r="D1" s="3">
        <v>100000</v>
      </c>
      <c r="E1" s="3">
        <v>100000</v>
      </c>
      <c r="F1" s="3">
        <v>100000</v>
      </c>
    </row>
    <row r="2" spans="2:6" x14ac:dyDescent="0.3">
      <c r="B2" t="s">
        <v>14</v>
      </c>
      <c r="C2">
        <v>100</v>
      </c>
      <c r="D2">
        <v>100</v>
      </c>
      <c r="E2">
        <v>100</v>
      </c>
      <c r="F2">
        <v>100</v>
      </c>
    </row>
    <row r="3" spans="2:6" x14ac:dyDescent="0.3">
      <c r="B3" t="s">
        <v>4</v>
      </c>
      <c r="C3">
        <v>500</v>
      </c>
      <c r="D3">
        <v>500</v>
      </c>
      <c r="E3">
        <v>500</v>
      </c>
      <c r="F3">
        <v>250</v>
      </c>
    </row>
    <row r="4" spans="2:6" x14ac:dyDescent="0.3">
      <c r="B4" t="s">
        <v>3</v>
      </c>
      <c r="C4">
        <v>500</v>
      </c>
      <c r="D4">
        <v>500</v>
      </c>
      <c r="E4">
        <v>500</v>
      </c>
      <c r="F4">
        <v>500</v>
      </c>
    </row>
    <row r="7" spans="2:6" x14ac:dyDescent="0.3">
      <c r="B7" t="s">
        <v>1</v>
      </c>
      <c r="C7" t="s">
        <v>2</v>
      </c>
      <c r="D7" t="s">
        <v>11</v>
      </c>
      <c r="E7" t="s">
        <v>12</v>
      </c>
      <c r="F7" t="s">
        <v>12</v>
      </c>
    </row>
    <row r="8" spans="2:6" x14ac:dyDescent="0.3">
      <c r="B8" t="s">
        <v>5</v>
      </c>
      <c r="C8">
        <v>4</v>
      </c>
      <c r="D8">
        <v>12</v>
      </c>
      <c r="E8">
        <v>16</v>
      </c>
      <c r="F8">
        <v>16</v>
      </c>
    </row>
    <row r="9" spans="2:6" x14ac:dyDescent="0.3">
      <c r="B9" t="s">
        <v>6</v>
      </c>
      <c r="C9">
        <v>16</v>
      </c>
      <c r="D9">
        <v>48</v>
      </c>
      <c r="E9">
        <v>32</v>
      </c>
      <c r="F9">
        <v>32</v>
      </c>
    </row>
    <row r="10" spans="2:6" x14ac:dyDescent="0.3">
      <c r="B10" t="s">
        <v>7</v>
      </c>
      <c r="C10">
        <v>0.188</v>
      </c>
      <c r="D10">
        <v>0.56399999999999995</v>
      </c>
      <c r="E10">
        <v>0.95</v>
      </c>
      <c r="F10">
        <v>0.95</v>
      </c>
    </row>
    <row r="12" spans="2:6" x14ac:dyDescent="0.3">
      <c r="B12" t="s">
        <v>10</v>
      </c>
      <c r="C12">
        <f>C8*1000/C3</f>
        <v>8</v>
      </c>
      <c r="D12">
        <f>D8*1000/D3</f>
        <v>24</v>
      </c>
      <c r="E12">
        <f>E8*1000/E3</f>
        <v>32</v>
      </c>
      <c r="F12">
        <f>F8*1000/F3</f>
        <v>64</v>
      </c>
    </row>
    <row r="13" spans="2:6" x14ac:dyDescent="0.3">
      <c r="B13" t="s">
        <v>8</v>
      </c>
      <c r="C13">
        <f>ROUNDDOWN(C9*1024/C4,0)</f>
        <v>32</v>
      </c>
      <c r="D13">
        <f>ROUNDDOWN(D9*1024/D4,0)</f>
        <v>98</v>
      </c>
      <c r="E13">
        <f>ROUNDDOWN(E9*1024/E4,0)</f>
        <v>65</v>
      </c>
      <c r="F13">
        <f>ROUNDDOWN(F9*1024/F4,0)</f>
        <v>65</v>
      </c>
    </row>
    <row r="14" spans="2:6" x14ac:dyDescent="0.3">
      <c r="B14" t="s">
        <v>9</v>
      </c>
      <c r="C14">
        <f>MIN(C12,C13)</f>
        <v>8</v>
      </c>
      <c r="D14">
        <f>MIN(D12,D13)</f>
        <v>24</v>
      </c>
      <c r="E14">
        <f>MIN(E12,E13)</f>
        <v>32</v>
      </c>
      <c r="F14">
        <f>MIN(F12,F13)</f>
        <v>64</v>
      </c>
    </row>
    <row r="16" spans="2:6" x14ac:dyDescent="0.3">
      <c r="B16" s="1" t="s">
        <v>0</v>
      </c>
      <c r="C16" s="2">
        <f>ROUNDUP(C1/C2/C14, 0)</f>
        <v>125</v>
      </c>
      <c r="D16" s="2">
        <f>ROUNDUP(D1/D2/D14, 0)</f>
        <v>42</v>
      </c>
      <c r="E16" s="2">
        <f>ROUNDUP(E1/E2/E14, 0)</f>
        <v>32</v>
      </c>
      <c r="F16" s="2">
        <f>ROUNDUP(F1/F2/F14, 0)</f>
        <v>16</v>
      </c>
    </row>
    <row r="17" spans="2:6" x14ac:dyDescent="0.3">
      <c r="B17" s="1" t="s">
        <v>16</v>
      </c>
      <c r="C17">
        <f>C10*C16</f>
        <v>23.5</v>
      </c>
      <c r="D17">
        <f>D10*D16</f>
        <v>23.687999999999999</v>
      </c>
      <c r="E17">
        <f>E10*E16</f>
        <v>30.4</v>
      </c>
      <c r="F17">
        <f>F10*F16</f>
        <v>15.2</v>
      </c>
    </row>
    <row r="21" spans="2:6" ht="39.6" customHeight="1" x14ac:dyDescent="0.3">
      <c r="B21" s="4" t="s">
        <v>15</v>
      </c>
      <c r="C21" s="4"/>
      <c r="D21" s="4"/>
      <c r="E21" s="4"/>
      <c r="F21" s="4"/>
    </row>
    <row r="22" spans="2:6" ht="89.4" customHeight="1" x14ac:dyDescent="0.3">
      <c r="B22" s="4" t="s">
        <v>17</v>
      </c>
      <c r="C22" s="4"/>
      <c r="D22" s="4"/>
      <c r="E22" s="4"/>
      <c r="F22" s="4"/>
    </row>
  </sheetData>
  <mergeCells count="2">
    <mergeCell ref="B21:F21"/>
    <mergeCell ref="B22:F22"/>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FCD5F-5B65-453D-9623-5E98B47BA79B}">
  <dimension ref="B1:K20"/>
  <sheetViews>
    <sheetView tabSelected="1" workbookViewId="0">
      <selection activeCell="B20" sqref="B20:I20"/>
    </sheetView>
  </sheetViews>
  <sheetFormatPr defaultRowHeight="14.4" x14ac:dyDescent="0.3"/>
  <cols>
    <col min="2" max="2" width="27.21875" bestFit="1" customWidth="1"/>
    <col min="3" max="3" width="10.88671875" customWidth="1"/>
    <col min="9" max="9" width="9.88671875" bestFit="1" customWidth="1"/>
  </cols>
  <sheetData>
    <row r="1" spans="2:9" x14ac:dyDescent="0.3">
      <c r="B1" s="5" t="s">
        <v>13</v>
      </c>
      <c r="C1" s="6">
        <v>10</v>
      </c>
      <c r="D1" s="6">
        <v>1000</v>
      </c>
      <c r="E1" s="6">
        <v>10000</v>
      </c>
      <c r="F1" s="6">
        <v>100000</v>
      </c>
      <c r="G1" s="6">
        <v>500000</v>
      </c>
      <c r="H1" s="6">
        <v>800000</v>
      </c>
      <c r="I1" s="7">
        <v>1000000</v>
      </c>
    </row>
    <row r="2" spans="2:9" x14ac:dyDescent="0.3">
      <c r="B2" s="8" t="s">
        <v>14</v>
      </c>
      <c r="C2" s="9">
        <v>100</v>
      </c>
      <c r="D2" s="9">
        <v>100</v>
      </c>
      <c r="E2" s="9">
        <v>100</v>
      </c>
      <c r="F2" s="9">
        <v>100</v>
      </c>
      <c r="G2" s="9">
        <v>100</v>
      </c>
      <c r="H2" s="9">
        <v>100</v>
      </c>
      <c r="I2" s="10">
        <v>100</v>
      </c>
    </row>
    <row r="3" spans="2:9" x14ac:dyDescent="0.3">
      <c r="B3" s="8" t="s">
        <v>4</v>
      </c>
      <c r="C3" s="9">
        <v>250</v>
      </c>
      <c r="D3" s="9">
        <v>250</v>
      </c>
      <c r="E3" s="9">
        <v>250</v>
      </c>
      <c r="F3" s="9">
        <v>250</v>
      </c>
      <c r="G3" s="9">
        <v>250</v>
      </c>
      <c r="H3" s="9">
        <v>250</v>
      </c>
      <c r="I3" s="10">
        <v>250</v>
      </c>
    </row>
    <row r="4" spans="2:9" x14ac:dyDescent="0.3">
      <c r="B4" s="8" t="s">
        <v>3</v>
      </c>
      <c r="C4" s="9">
        <v>500</v>
      </c>
      <c r="D4" s="9">
        <v>500</v>
      </c>
      <c r="E4" s="9">
        <v>500</v>
      </c>
      <c r="F4" s="9">
        <v>500</v>
      </c>
      <c r="G4" s="9">
        <v>500</v>
      </c>
      <c r="H4" s="9">
        <v>500</v>
      </c>
      <c r="I4" s="10">
        <v>500</v>
      </c>
    </row>
    <row r="5" spans="2:9" x14ac:dyDescent="0.3">
      <c r="B5" s="8"/>
      <c r="C5" s="9"/>
      <c r="D5" s="9"/>
      <c r="E5" s="9"/>
      <c r="F5" s="9"/>
      <c r="G5" s="9"/>
      <c r="H5" s="9"/>
      <c r="I5" s="10"/>
    </row>
    <row r="6" spans="2:9" x14ac:dyDescent="0.3">
      <c r="B6" s="8" t="s">
        <v>1</v>
      </c>
      <c r="C6" s="9" t="s">
        <v>12</v>
      </c>
      <c r="D6" s="9" t="s">
        <v>12</v>
      </c>
      <c r="E6" s="9" t="s">
        <v>12</v>
      </c>
      <c r="F6" s="9" t="s">
        <v>12</v>
      </c>
      <c r="G6" s="9" t="s">
        <v>12</v>
      </c>
      <c r="H6" s="9" t="s">
        <v>12</v>
      </c>
      <c r="I6" s="10" t="s">
        <v>12</v>
      </c>
    </row>
    <row r="7" spans="2:9" x14ac:dyDescent="0.3">
      <c r="B7" s="8" t="s">
        <v>5</v>
      </c>
      <c r="C7" s="9">
        <v>16</v>
      </c>
      <c r="D7" s="9">
        <v>16</v>
      </c>
      <c r="E7" s="9">
        <v>16</v>
      </c>
      <c r="F7" s="9">
        <v>16</v>
      </c>
      <c r="G7" s="9">
        <v>16</v>
      </c>
      <c r="H7" s="9">
        <v>16</v>
      </c>
      <c r="I7" s="10">
        <v>16</v>
      </c>
    </row>
    <row r="8" spans="2:9" x14ac:dyDescent="0.3">
      <c r="B8" s="8" t="s">
        <v>6</v>
      </c>
      <c r="C8" s="9">
        <v>32</v>
      </c>
      <c r="D8" s="9">
        <v>32</v>
      </c>
      <c r="E8" s="9">
        <v>32</v>
      </c>
      <c r="F8" s="9">
        <v>32</v>
      </c>
      <c r="G8" s="9">
        <v>32</v>
      </c>
      <c r="H8" s="9">
        <v>32</v>
      </c>
      <c r="I8" s="10">
        <v>32</v>
      </c>
    </row>
    <row r="9" spans="2:9" x14ac:dyDescent="0.3">
      <c r="B9" s="8" t="s">
        <v>7</v>
      </c>
      <c r="C9" s="9">
        <v>0.95</v>
      </c>
      <c r="D9" s="9">
        <v>0.95</v>
      </c>
      <c r="E9" s="9">
        <v>0.95</v>
      </c>
      <c r="F9" s="9">
        <v>0.95</v>
      </c>
      <c r="G9" s="9">
        <v>0.95</v>
      </c>
      <c r="H9" s="9">
        <v>0.95</v>
      </c>
      <c r="I9" s="10">
        <v>0.95</v>
      </c>
    </row>
    <row r="10" spans="2:9" x14ac:dyDescent="0.3">
      <c r="B10" s="8"/>
      <c r="C10" s="9"/>
      <c r="D10" s="9"/>
      <c r="E10" s="9"/>
      <c r="F10" s="9"/>
      <c r="G10" s="9"/>
      <c r="H10" s="9"/>
      <c r="I10" s="10"/>
    </row>
    <row r="11" spans="2:9" x14ac:dyDescent="0.3">
      <c r="B11" s="8" t="s">
        <v>10</v>
      </c>
      <c r="C11" s="9">
        <f>C7*1000/C3</f>
        <v>64</v>
      </c>
      <c r="D11" s="9">
        <f>D7*1000/D3</f>
        <v>64</v>
      </c>
      <c r="E11" s="9">
        <f>E7*1000/E3</f>
        <v>64</v>
      </c>
      <c r="F11" s="9">
        <f>F7*1000/F3</f>
        <v>64</v>
      </c>
      <c r="G11" s="9">
        <f>G7*1000/G3</f>
        <v>64</v>
      </c>
      <c r="H11" s="9">
        <f>H7*1000/H3</f>
        <v>64</v>
      </c>
      <c r="I11" s="10">
        <f>I7*1000/I3</f>
        <v>64</v>
      </c>
    </row>
    <row r="12" spans="2:9" x14ac:dyDescent="0.3">
      <c r="B12" s="8" t="s">
        <v>8</v>
      </c>
      <c r="C12" s="9">
        <f>ROUNDDOWN(C8*1024/C4,0)</f>
        <v>65</v>
      </c>
      <c r="D12" s="9">
        <f>ROUNDDOWN(D8*1024/D4,0)</f>
        <v>65</v>
      </c>
      <c r="E12" s="9">
        <f>ROUNDDOWN(E8*1024/E4,0)</f>
        <v>65</v>
      </c>
      <c r="F12" s="9">
        <f>ROUNDDOWN(F8*1024/F4,0)</f>
        <v>65</v>
      </c>
      <c r="G12" s="9">
        <f>ROUNDDOWN(G8*1024/G4,0)</f>
        <v>65</v>
      </c>
      <c r="H12" s="9">
        <f>ROUNDDOWN(H8*1024/H4,0)</f>
        <v>65</v>
      </c>
      <c r="I12" s="10">
        <f>ROUNDDOWN(I8*1024/I4,0)</f>
        <v>65</v>
      </c>
    </row>
    <row r="13" spans="2:9" x14ac:dyDescent="0.3">
      <c r="B13" s="8" t="s">
        <v>9</v>
      </c>
      <c r="C13" s="9">
        <f>MIN(C11,C12)</f>
        <v>64</v>
      </c>
      <c r="D13" s="9">
        <f t="shared" ref="D13:I13" si="0">MIN(D11,D12)</f>
        <v>64</v>
      </c>
      <c r="E13" s="9">
        <f t="shared" si="0"/>
        <v>64</v>
      </c>
      <c r="F13" s="9">
        <f t="shared" si="0"/>
        <v>64</v>
      </c>
      <c r="G13" s="9">
        <f t="shared" si="0"/>
        <v>64</v>
      </c>
      <c r="H13" s="9">
        <f t="shared" si="0"/>
        <v>64</v>
      </c>
      <c r="I13" s="10">
        <f t="shared" si="0"/>
        <v>64</v>
      </c>
    </row>
    <row r="14" spans="2:9" x14ac:dyDescent="0.3">
      <c r="B14" s="8"/>
      <c r="C14" s="9"/>
      <c r="D14" s="9"/>
      <c r="E14" s="9"/>
      <c r="F14" s="9"/>
      <c r="G14" s="9"/>
      <c r="H14" s="9"/>
      <c r="I14" s="10"/>
    </row>
    <row r="15" spans="2:9" x14ac:dyDescent="0.3">
      <c r="B15" s="11" t="s">
        <v>0</v>
      </c>
      <c r="C15" s="12">
        <f>ROUNDUP(C1/C2/C13, 0)</f>
        <v>1</v>
      </c>
      <c r="D15" s="12">
        <f>ROUNDUP(D1/D2/D13, 0)</f>
        <v>1</v>
      </c>
      <c r="E15" s="12">
        <f>ROUNDUP(E1/E2/E13, 0)</f>
        <v>2</v>
      </c>
      <c r="F15" s="12">
        <f>ROUNDUP(F1/F2/F13, 0)</f>
        <v>16</v>
      </c>
      <c r="G15" s="12">
        <f>ROUNDUP(G1/G2/G13, 0)</f>
        <v>79</v>
      </c>
      <c r="H15" s="12">
        <f>ROUNDUP(H1/H2/H13, 0)</f>
        <v>125</v>
      </c>
      <c r="I15" s="13">
        <f>ROUNDUP(I1/I2/I13, 0)</f>
        <v>157</v>
      </c>
    </row>
    <row r="16" spans="2:9" x14ac:dyDescent="0.3">
      <c r="B16" s="14" t="s">
        <v>16</v>
      </c>
      <c r="C16" s="15">
        <f>C9*C15</f>
        <v>0.95</v>
      </c>
      <c r="D16" s="15">
        <f t="shared" ref="D16:I16" si="1">D9*D15</f>
        <v>0.95</v>
      </c>
      <c r="E16" s="15">
        <f t="shared" si="1"/>
        <v>1.9</v>
      </c>
      <c r="F16" s="15">
        <f t="shared" si="1"/>
        <v>15.2</v>
      </c>
      <c r="G16" s="15">
        <f t="shared" si="1"/>
        <v>75.05</v>
      </c>
      <c r="H16" s="15">
        <f t="shared" si="1"/>
        <v>118.75</v>
      </c>
      <c r="I16" s="16">
        <f t="shared" si="1"/>
        <v>149.15</v>
      </c>
    </row>
    <row r="17" spans="2:11" x14ac:dyDescent="0.3">
      <c r="K17" s="9"/>
    </row>
    <row r="20" spans="2:11" ht="60.6" customHeight="1" x14ac:dyDescent="0.3">
      <c r="B20" s="4" t="s">
        <v>18</v>
      </c>
      <c r="C20" s="4"/>
      <c r="D20" s="4"/>
      <c r="E20" s="4"/>
      <c r="F20" s="4"/>
      <c r="G20" s="4"/>
      <c r="H20" s="4"/>
      <c r="I20" s="4"/>
    </row>
  </sheetData>
  <mergeCells count="1">
    <mergeCell ref="B20:I20"/>
  </mergeCell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Pranay Sahith Bejgum</dc:creator>
  <cp:lastModifiedBy>Pranay Sahith Bejgum</cp:lastModifiedBy>
  <dcterms:created xsi:type="dcterms:W3CDTF">2020-10-08T12:45:59Z</dcterms:created>
  <dcterms:modified xsi:type="dcterms:W3CDTF">2020-10-10T09:57:49Z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2020-10-08T12:45:59Z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027ec8e2-eaaf-418c-aa43-401bdecc947a</vt:lpwstr>
  </property>
  <property fmtid="{D5CDD505-2E9C-101B-9397-08002B2CF9AE}" pid="8" name="MSIP_Label_f42aa342-8706-4288-bd11-ebb85995028c_ContentBits">
    <vt:lpwstr>0</vt:lpwstr>
  </property>
</Properties>
</file>