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nudip\Excel\Project\"/>
    </mc:Choice>
  </mc:AlternateContent>
  <xr:revisionPtr revIDLastSave="0" documentId="13_ncr:1_{AED4A91F-BA9A-4466-89C5-77F8674BE101}" xr6:coauthVersionLast="47" xr6:coauthVersionMax="47" xr10:uidLastSave="{00000000-0000-0000-0000-000000000000}"/>
  <bookViews>
    <workbookView xWindow="-108" yWindow="-108" windowWidth="23256" windowHeight="12456" tabRatio="727" activeTab="3" xr2:uid="{00000000-000D-0000-FFFF-FFFF00000000}"/>
  </bookViews>
  <sheets>
    <sheet name="Data" sheetId="5" r:id="rId1"/>
    <sheet name="Sheet1" sheetId="6" r:id="rId2"/>
    <sheet name="Sheet2" sheetId="7" r:id="rId3"/>
    <sheet name="Sheet3" sheetId="11" r:id="rId4"/>
    <sheet name="Sheet4" sheetId="13" r:id="rId5"/>
    <sheet name="Solutions" sheetId="8" r:id="rId6"/>
  </sheets>
  <calcPr calcId="191029"/>
  <pivotCaches>
    <pivotCache cacheId="0" r:id="rId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8" l="1"/>
  <c r="E25" i="8"/>
  <c r="D25" i="8"/>
</calcChain>
</file>

<file path=xl/sharedStrings.xml><?xml version="1.0" encoding="utf-8"?>
<sst xmlns="http://schemas.openxmlformats.org/spreadsheetml/2006/main" count="287" uniqueCount="74">
  <si>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</si>
  <si>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</si>
  <si>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</si>
  <si>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</si>
  <si>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</si>
  <si>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</si>
  <si>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</si>
  <si>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</si>
  <si>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</si>
  <si>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</si>
  <si>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</si>
  <si>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</si>
  <si>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</si>
  <si>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</si>
  <si>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</si>
  <si>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</si>
  <si>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</si>
  <si>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</si>
  <si>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</si>
  <si>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</si>
  <si>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</si>
  <si>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</si>
  <si>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</si>
  <si>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</si>
  <si>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</si>
  <si>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</si>
  <si>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</si>
  <si>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</si>
  <si>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</si>
  <si>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Q. 1</t>
  </si>
  <si>
    <t>How much is spent for each category (Pivot Table)</t>
  </si>
  <si>
    <t>Grand Total</t>
  </si>
  <si>
    <t>Sum of Expense (INR)</t>
  </si>
  <si>
    <t>Visually represent the amount spent against each category is what percentage of the total expense amount (Pivot Chart)</t>
  </si>
  <si>
    <t>The category with the highest expense amount:</t>
  </si>
  <si>
    <t>How much is spent on different items of each category (Pivot Table)</t>
  </si>
  <si>
    <t>Visually represent the amount spent on different items of Entertainment and Tickets and bills category (Pivot Chart)</t>
  </si>
  <si>
    <t>Categories and Items</t>
  </si>
  <si>
    <t>Categories</t>
  </si>
  <si>
    <t>% of expense</t>
  </si>
  <si>
    <t>How many times money has been spent against different items of each category (Pivot Table)</t>
  </si>
  <si>
    <t>Filter the data to display the data for Grocery items and Shopping items</t>
  </si>
  <si>
    <t>Count of Expense</t>
  </si>
  <si>
    <t xml:space="preserve">Count of Expense </t>
  </si>
  <si>
    <t>What amount is spent on each item of the categories with highest and 2nd highest expense amount (Pivot Table)</t>
  </si>
  <si>
    <t>Sum of Expense</t>
  </si>
  <si>
    <t>Visually represent the data with data bars (Conditional formatting)</t>
  </si>
  <si>
    <t>Grocery (4690 INR)</t>
  </si>
  <si>
    <t>Q. 2</t>
  </si>
  <si>
    <t>Total expense amount against entertainment and shopping</t>
  </si>
  <si>
    <t>4500 INR</t>
  </si>
  <si>
    <t>Number of times Nitin has ordered food online and the amount spent for it</t>
  </si>
  <si>
    <t>Q. 3</t>
  </si>
  <si>
    <t xml:space="preserve">Count </t>
  </si>
  <si>
    <t>Item</t>
  </si>
  <si>
    <t>Using sumif and countif</t>
  </si>
  <si>
    <t>Total Amount</t>
  </si>
  <si>
    <t>Using Pivot Table</t>
  </si>
  <si>
    <t>Q. 4</t>
  </si>
  <si>
    <t>Number of times Nitin has watched a movie</t>
  </si>
  <si>
    <t>using countif</t>
  </si>
  <si>
    <t>Q. 5</t>
  </si>
  <si>
    <t>Ordered food online 4 times, spent 600 INR</t>
  </si>
  <si>
    <t>The less essential category that Nitin may remove to increase his savings</t>
  </si>
  <si>
    <t>Importance</t>
  </si>
  <si>
    <t>Essential</t>
  </si>
  <si>
    <t>Non-essential</t>
  </si>
  <si>
    <t>Entertainment and Shopping</t>
  </si>
  <si>
    <t>Conclusion:</t>
  </si>
  <si>
    <t>Nitin can reduce his expenses on Entertainment and Shopping categories (non-essential items) to increase his savings.</t>
  </si>
  <si>
    <t xml:space="preserve">Q. </t>
  </si>
  <si>
    <t>Q.</t>
  </si>
  <si>
    <t>1st highest</t>
  </si>
  <si>
    <t>2nd 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</si>
</sst>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0" fontId="0" fillId="0" borderId="0" xfId="0" applyNumberFormat="1"/>
    <xf numFmtId="0" fontId="4" fillId="0" borderId="0" xfId="0" applyFont="1" applyAlignment="1">
      <alignment vertical="center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4" borderId="2" xfId="0" applyFont="1" applyFill="1" applyBorder="1"/>
    <xf numFmtId="0" fontId="4" fillId="0" borderId="0" xfId="0" applyFont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 wrapText="1"/>
    </xf>
    <xf numFmtId="0" fontId="0" fillId="0" borderId="0" xfId="0" applyNumberFormat="1"/>
  </cellXfs>
  <cellStyles count="1">
    <cellStyle name="Normal" xfId="0" builtinId="0"/>
  </cellStyles>
  <dxfs count="8">
    <dxf>
      <fill>
        <gradientFill degree="18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 in Project_Analytics(1) a.xlsx]Sheet1!PivotTable1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D8-4626-8898-A1DF0FDF78D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D8-4626-8898-A1DF0FDF78D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D8-4626-8898-A1DF0FDF78D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FD8-4626-8898-A1DF0FDF78D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FD8-4626-8898-A1DF0FDF78D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FD8-4626-8898-A1DF0FDF78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FD8-4626-8898-A1DF0FDF78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Sheet1!$B$5:$B$12</c:f>
              <c:strCache>
                <c:ptCount val="7"/>
                <c:pt idx="0">
                  <c:v>Grocery</c:v>
                </c:pt>
                <c:pt idx="1">
                  <c:v>Shopping</c:v>
                </c:pt>
                <c:pt idx="2">
                  <c:v>Ticket and Bills</c:v>
                </c:pt>
                <c:pt idx="3">
                  <c:v>Entertainment</c:v>
                </c:pt>
                <c:pt idx="4">
                  <c:v>Food</c:v>
                </c:pt>
                <c:pt idx="5">
                  <c:v>Miscellaneous</c:v>
                </c:pt>
                <c:pt idx="6">
                  <c:v>Doctor and Medicine</c:v>
                </c:pt>
              </c:strCache>
            </c:strRef>
          </c:cat>
          <c:val>
            <c:numRef>
              <c:f>Sheet1!$C$5:$C$12</c:f>
              <c:numCache>
                <c:formatCode>0.00%</c:formatCode>
                <c:ptCount val="7"/>
                <c:pt idx="0">
                  <c:v>0.34587020648967554</c:v>
                </c:pt>
                <c:pt idx="1">
                  <c:v>0.25811209439528021</c:v>
                </c:pt>
                <c:pt idx="2">
                  <c:v>0.18952802359882007</c:v>
                </c:pt>
                <c:pt idx="3">
                  <c:v>7.3746312684365781E-2</c:v>
                </c:pt>
                <c:pt idx="4">
                  <c:v>6.268436578171091E-2</c:v>
                </c:pt>
                <c:pt idx="5">
                  <c:v>3.687315634218289E-2</c:v>
                </c:pt>
                <c:pt idx="6">
                  <c:v>3.3185840707964605E-2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D8-4626-8898-A1DF0FDF78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 in Project_Analytics(1) a.xlsx]Sheet2!PivotTable3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Sheet2!$G$34:$G$41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Sheet2!$H$34:$H$41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6-4767-88BD-73B1D8E4C7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7514671"/>
        <c:axId val="1837521871"/>
      </c:barChart>
      <c:catAx>
        <c:axId val="183751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21871"/>
        <c:crosses val="autoZero"/>
        <c:auto val="1"/>
        <c:lblAlgn val="ctr"/>
        <c:lblOffset val="100"/>
        <c:noMultiLvlLbl val="0"/>
      </c:catAx>
      <c:valAx>
        <c:axId val="18375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[Worksheet in Project_Analytics(1) a.xlsx]Solutions!PivotTable5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shade val="47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2">
              <a:shade val="6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2">
              <a:shade val="82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2">
              <a:tint val="83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2">
              <a:tint val="6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2">
              <a:tint val="48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Solutions!$D$4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BBF-437B-8171-E61929FDB206}"/>
              </c:ext>
            </c:extLst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BBF-437B-8171-E61929FDB206}"/>
              </c:ext>
            </c:extLst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BBF-437B-8171-E61929FDB206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BBF-437B-8171-E61929FDB206}"/>
              </c:ext>
            </c:extLst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BBF-437B-8171-E61929FDB206}"/>
              </c:ext>
            </c:extLst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BBF-437B-8171-E61929FDB206}"/>
              </c:ext>
            </c:extLst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BBF-437B-8171-E61929FDB2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Solutions!$C$5:$C$12</c:f>
              <c:strCache>
                <c:ptCount val="7"/>
                <c:pt idx="0">
                  <c:v>Grocery</c:v>
                </c:pt>
                <c:pt idx="1">
                  <c:v>Shopping</c:v>
                </c:pt>
                <c:pt idx="2">
                  <c:v>Ticket and Bills</c:v>
                </c:pt>
                <c:pt idx="3">
                  <c:v>Entertainment</c:v>
                </c:pt>
                <c:pt idx="4">
                  <c:v>Food</c:v>
                </c:pt>
                <c:pt idx="5">
                  <c:v>Miscellaneous</c:v>
                </c:pt>
                <c:pt idx="6">
                  <c:v>Doctor and Medicine</c:v>
                </c:pt>
              </c:strCache>
            </c:strRef>
          </c:cat>
          <c:val>
            <c:numRef>
              <c:f>Solutions!$D$5:$D$12</c:f>
              <c:numCache>
                <c:formatCode>General</c:formatCode>
                <c:ptCount val="7"/>
                <c:pt idx="0">
                  <c:v>4690</c:v>
                </c:pt>
                <c:pt idx="1">
                  <c:v>3500</c:v>
                </c:pt>
                <c:pt idx="2">
                  <c:v>2570</c:v>
                </c:pt>
                <c:pt idx="3">
                  <c:v>1000</c:v>
                </c:pt>
                <c:pt idx="4">
                  <c:v>850</c:v>
                </c:pt>
                <c:pt idx="5">
                  <c:v>500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6-4D99-B8A1-69CFEB5E1A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14</xdr:row>
      <xdr:rowOff>106680</xdr:rowOff>
    </xdr:from>
    <xdr:to>
      <xdr:col>3</xdr:col>
      <xdr:colOff>426720</xdr:colOff>
      <xdr:row>30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6944A-8D33-440A-A2C2-3FD10342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31</xdr:row>
      <xdr:rowOff>160020</xdr:rowOff>
    </xdr:from>
    <xdr:to>
      <xdr:col>4</xdr:col>
      <xdr:colOff>7620</xdr:colOff>
      <xdr:row>46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67942B-CE00-A2E7-2811-A1017ACE7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2</xdr:row>
      <xdr:rowOff>7620</xdr:rowOff>
    </xdr:from>
    <xdr:to>
      <xdr:col>10</xdr:col>
      <xdr:colOff>205740</xdr:colOff>
      <xdr:row>13</xdr:row>
      <xdr:rowOff>312420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98C5F-5897-B0A0-5C68-2B40EDD31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yah D." refreshedDate="45460.559498958333" createdVersion="8" refreshedVersion="8" minRefreshableVersion="3" recordCount="33" xr:uid="{DC6CA773-D18C-4016-A235-E2C3F10032E1}">
  <cacheSource type="worksheet">
    <worksheetSource ref="A2:D35" sheet="Data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170DF-0AED-419E-A2F5-60B86A1218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Categories">
  <location ref="B4:C12" firstHeaderRow="1" firstDataRow="1" firstDataCol="1"/>
  <pivotFields count="4">
    <pivotField numFmtId="164" showAll="0"/>
    <pivotField axis="axisRow" showAll="0" sortType="descending">
      <items count="8">
        <item x="3"/>
        <item x="1"/>
        <item x="2"/>
        <item x="0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5"/>
    </i>
    <i>
      <x v="6"/>
    </i>
    <i>
      <x v="1"/>
    </i>
    <i>
      <x v="2"/>
    </i>
    <i>
      <x v="4"/>
    </i>
    <i>
      <x/>
    </i>
    <i t="grand">
      <x/>
    </i>
  </rowItems>
  <colItems count="1">
    <i/>
  </colItems>
  <dataFields count="1">
    <dataField name="% of expense" fld="3" showDataAs="percentOfTotal" baseField="1" baseItem="1" numFmtId="1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B6F55-FFC5-4878-878A-583692F64E8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Categories">
  <location ref="C4:D12" firstHeaderRow="1" firstDataRow="1" firstDataCol="1"/>
  <pivotFields count="4">
    <pivotField numFmtId="164" showAll="0"/>
    <pivotField axis="axisRow" showAll="0" sortType="descending">
      <items count="8">
        <item x="3"/>
        <item x="1"/>
        <item x="2"/>
        <item x="0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5"/>
    </i>
    <i>
      <x v="6"/>
    </i>
    <i>
      <x v="1"/>
    </i>
    <i>
      <x v="2"/>
    </i>
    <i>
      <x v="4"/>
    </i>
    <i>
      <x/>
    </i>
    <i t="grand">
      <x/>
    </i>
  </rowItems>
  <colItems count="1">
    <i/>
  </colItems>
  <dataFields count="1">
    <dataField name="Sum of Expense" fld="3" baseField="1" baseItem="3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E946C-D6B3-4CB9-AC68-04F9E7225063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ies">
  <location ref="C37:D45" firstHeaderRow="1" firstDataRow="1" firstDataCol="1"/>
  <pivotFields count="4">
    <pivotField numFmtId="164" showAll="0"/>
    <pivotField axis="axisRow" showAll="0">
      <items count="8">
        <item sd="0" x="3"/>
        <item sd="0" x="1"/>
        <item sd="0" x="2"/>
        <item sd="0" x="0"/>
        <item sd="0" x="6"/>
        <item x="5"/>
        <item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88752-3EA8-4113-BF7E-632104757C8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Categories and Items">
  <location ref="G33:H41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8">
    <i>
      <x v="1"/>
    </i>
    <i r="1">
      <x v="9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552AB-C167-4B46-89E2-7F9EA3F0E42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ategories and Items">
  <location ref="B4:C29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F0FF8-90BC-4014-A6E5-441116795B2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ies and Items">
  <location ref="B33:C44" firstHeaderRow="1" firstDataRow="1" firstDataCol="1"/>
  <pivotFields count="4">
    <pivotField numFmtId="164" showAll="0"/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Count of Expense " fld="3" subtotal="count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97A0B-B442-4479-84A0-5DBA5B1187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ies and Items">
  <location ref="B4:C29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Count of Expense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2DD23-85A6-4DA7-9399-4DDA3838876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ies and Items">
  <location ref="B4:C29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 sortType="descending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11"/>
    </i>
    <i r="1">
      <x v="2"/>
    </i>
    <i>
      <x v="3"/>
    </i>
    <i r="1">
      <x v="16"/>
    </i>
    <i r="1">
      <x v="4"/>
    </i>
    <i r="1">
      <x v="5"/>
    </i>
    <i r="1">
      <x v="10"/>
    </i>
    <i r="1">
      <x v="1"/>
    </i>
    <i r="1">
      <x/>
    </i>
    <i>
      <x v="4"/>
    </i>
    <i r="1">
      <x v="14"/>
    </i>
    <i>
      <x v="5"/>
    </i>
    <i r="1">
      <x v="15"/>
    </i>
    <i r="1">
      <x v="13"/>
    </i>
    <i>
      <x v="6"/>
    </i>
    <i r="1">
      <x v="7"/>
    </i>
    <i r="1">
      <x v="6"/>
    </i>
    <i r="1">
      <x v="3"/>
    </i>
    <i r="1">
      <x v="12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type="all" priority="1">
      <pivotAreas count="8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6">
              <x v="0"/>
              <x v="1"/>
              <x v="4"/>
              <x v="5"/>
              <x v="10"/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2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5"/>
            </reference>
            <reference field="2" count="2">
              <x v="13"/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6"/>
            </reference>
            <reference field="2" count="4">
              <x v="3"/>
              <x v="6"/>
              <x v="7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1968D-B1F2-4897-8A9F-EF1BC6BB174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tems">
  <location ref="B33:C51" firstHeaderRow="1" firstDataRow="1" firstDataCol="1"/>
  <pivotFields count="4">
    <pivotField numFmtId="164" showAll="0"/>
    <pivotField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 sortType="descending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8">
    <i>
      <x v="15"/>
    </i>
    <i>
      <x v="16"/>
    </i>
    <i>
      <x v="4"/>
    </i>
    <i>
      <x v="13"/>
    </i>
    <i>
      <x v="9"/>
    </i>
    <i>
      <x v="7"/>
    </i>
    <i>
      <x v="6"/>
    </i>
    <i>
      <x v="5"/>
    </i>
    <i>
      <x v="11"/>
    </i>
    <i>
      <x v="10"/>
    </i>
    <i>
      <x v="1"/>
    </i>
    <i>
      <x v="14"/>
    </i>
    <i>
      <x v="8"/>
    </i>
    <i>
      <x v="3"/>
    </i>
    <i>
      <x v="12"/>
    </i>
    <i>
      <x v="2"/>
    </i>
    <i>
      <x/>
    </i>
    <i t="grand">
      <x/>
    </i>
  </rowItems>
  <colItems count="1">
    <i/>
  </colItems>
  <dataFields count="1">
    <dataField name="Sum of Expense" fld="3" baseField="1" baseItem="0"/>
  </dataFields>
  <conditionalFormats count="1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DE9BA-30FD-4BA8-A6AC-F09F0441E26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tem">
  <location ref="C28:E31" firstHeaderRow="0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2">
    <field x="1"/>
    <field x="2"/>
  </rowFields>
  <rowItems count="3">
    <i>
      <x v="2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xpense" fld="3" subtotal="count" baseField="1" baseItem="2"/>
    <dataField name="Sum of Expense" fld="3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9D331-B0E7-496D-BF44-F52CC08667D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ies">
  <location ref="C16:D19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Items count="1">
    <i/>
  </colItems>
  <dataFields count="1">
    <dataField name="Sum of Expense" fld="3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A4" sqref="A4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28" t="s">
        <v>19</v>
      </c>
      <c r="B1" s="28"/>
      <c r="C1" s="28"/>
      <c r="D1" s="28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BFFB-AF1F-485F-B8C1-8CD9911FB7BC}">
  <dimension ref="A2:C14"/>
  <sheetViews>
    <sheetView workbookViewId="0">
      <selection activeCell="G16" sqref="G16"/>
    </sheetView>
  </sheetViews>
  <sheetFormatPr defaultRowHeight="14.4" x14ac:dyDescent="0.3"/>
  <cols>
    <col min="1" max="1" width="8.88671875" style="24"/>
    <col min="2" max="2" width="27.77734375" customWidth="1"/>
    <col min="3" max="3" width="12" bestFit="1" customWidth="1"/>
  </cols>
  <sheetData>
    <row r="2" spans="1:3" s="10" customFormat="1" x14ac:dyDescent="0.3">
      <c r="A2" s="25" t="s">
        <v>70</v>
      </c>
      <c r="B2" s="12" t="s">
        <v>30</v>
      </c>
    </row>
    <row r="4" spans="1:3" x14ac:dyDescent="0.3">
      <c r="B4" s="8" t="s">
        <v>38</v>
      </c>
      <c r="C4" t="s">
        <v>39</v>
      </c>
    </row>
    <row r="5" spans="1:3" x14ac:dyDescent="0.3">
      <c r="B5" s="9" t="s">
        <v>3</v>
      </c>
      <c r="C5" s="11">
        <v>0.34587020648967554</v>
      </c>
    </row>
    <row r="6" spans="1:3" x14ac:dyDescent="0.3">
      <c r="B6" s="9" t="s">
        <v>13</v>
      </c>
      <c r="C6" s="11">
        <v>0.25811209439528021</v>
      </c>
    </row>
    <row r="7" spans="1:3" x14ac:dyDescent="0.3">
      <c r="B7" s="9" t="s">
        <v>23</v>
      </c>
      <c r="C7" s="11">
        <v>0.18952802359882007</v>
      </c>
    </row>
    <row r="8" spans="1:3" x14ac:dyDescent="0.3">
      <c r="B8" s="9" t="s">
        <v>16</v>
      </c>
      <c r="C8" s="11">
        <v>7.3746312684365781E-2</v>
      </c>
    </row>
    <row r="9" spans="1:3" x14ac:dyDescent="0.3">
      <c r="B9" s="9" t="s">
        <v>28</v>
      </c>
      <c r="C9" s="11">
        <v>6.268436578171091E-2</v>
      </c>
    </row>
    <row r="10" spans="1:3" x14ac:dyDescent="0.3">
      <c r="B10" s="9" t="s">
        <v>27</v>
      </c>
      <c r="C10" s="11">
        <v>3.687315634218289E-2</v>
      </c>
    </row>
    <row r="11" spans="1:3" x14ac:dyDescent="0.3">
      <c r="B11" s="9" t="s">
        <v>22</v>
      </c>
      <c r="C11" s="11">
        <v>3.3185840707964605E-2</v>
      </c>
    </row>
    <row r="12" spans="1:3" x14ac:dyDescent="0.3">
      <c r="B12" s="9" t="s">
        <v>31</v>
      </c>
      <c r="C12" s="11">
        <v>1</v>
      </c>
    </row>
    <row r="14" spans="1:3" x14ac:dyDescent="0.3">
      <c r="A14" s="25" t="s">
        <v>71</v>
      </c>
      <c r="B14" s="17" t="s">
        <v>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082B-2D3D-4ACE-8F91-BCB1645F68DB}">
  <dimension ref="A2:H41"/>
  <sheetViews>
    <sheetView topLeftCell="A21" workbookViewId="0">
      <selection activeCell="F48" sqref="F48"/>
    </sheetView>
  </sheetViews>
  <sheetFormatPr defaultRowHeight="14.4" x14ac:dyDescent="0.3"/>
  <cols>
    <col min="1" max="1" width="8.88671875" style="27"/>
    <col min="2" max="2" width="31.6640625" bestFit="1" customWidth="1"/>
    <col min="3" max="3" width="19.33203125" bestFit="1" customWidth="1"/>
    <col min="4" max="4" width="15.88671875" bestFit="1" customWidth="1"/>
    <col min="5" max="5" width="13.5546875" bestFit="1" customWidth="1"/>
    <col min="6" max="6" width="12" bestFit="1" customWidth="1"/>
    <col min="7" max="7" width="23.6640625" bestFit="1" customWidth="1"/>
    <col min="8" max="8" width="19.33203125" bestFit="1" customWidth="1"/>
    <col min="9" max="9" width="4" bestFit="1" customWidth="1"/>
    <col min="10" max="10" width="10.33203125" bestFit="1" customWidth="1"/>
    <col min="11" max="11" width="16.88671875" bestFit="1" customWidth="1"/>
    <col min="12" max="12" width="6.33203125" bestFit="1" customWidth="1"/>
    <col min="13" max="13" width="12.33203125" bestFit="1" customWidth="1"/>
    <col min="14" max="14" width="16.44140625" bestFit="1" customWidth="1"/>
    <col min="15" max="15" width="20.33203125" bestFit="1" customWidth="1"/>
    <col min="16" max="16" width="6" bestFit="1" customWidth="1"/>
    <col min="17" max="17" width="17.77734375" bestFit="1" customWidth="1"/>
    <col min="18" max="18" width="14.44140625" bestFit="1" customWidth="1"/>
    <col min="19" max="19" width="10.21875" bestFit="1" customWidth="1"/>
    <col min="20" max="20" width="10.77734375" bestFit="1" customWidth="1"/>
  </cols>
  <sheetData>
    <row r="2" spans="1:3" s="15" customFormat="1" x14ac:dyDescent="0.3">
      <c r="A2" s="25" t="s">
        <v>71</v>
      </c>
      <c r="B2" s="26" t="s">
        <v>35</v>
      </c>
    </row>
    <row r="4" spans="1:3" x14ac:dyDescent="0.3">
      <c r="B4" s="8" t="s">
        <v>37</v>
      </c>
      <c r="C4" t="s">
        <v>32</v>
      </c>
    </row>
    <row r="5" spans="1:3" x14ac:dyDescent="0.3">
      <c r="B5" s="9" t="s">
        <v>22</v>
      </c>
      <c r="C5">
        <v>450</v>
      </c>
    </row>
    <row r="6" spans="1:3" x14ac:dyDescent="0.3">
      <c r="B6" s="13" t="s">
        <v>5</v>
      </c>
      <c r="C6">
        <v>450</v>
      </c>
    </row>
    <row r="7" spans="1:3" x14ac:dyDescent="0.3">
      <c r="B7" s="9" t="s">
        <v>16</v>
      </c>
      <c r="C7">
        <v>1000</v>
      </c>
    </row>
    <row r="8" spans="1:3" x14ac:dyDescent="0.3">
      <c r="B8" s="13" t="s">
        <v>4</v>
      </c>
      <c r="C8">
        <v>1000</v>
      </c>
    </row>
    <row r="9" spans="1:3" x14ac:dyDescent="0.3">
      <c r="B9" s="9" t="s">
        <v>28</v>
      </c>
      <c r="C9">
        <v>850</v>
      </c>
    </row>
    <row r="10" spans="1:3" x14ac:dyDescent="0.3">
      <c r="B10" s="13" t="s">
        <v>26</v>
      </c>
      <c r="C10">
        <v>250</v>
      </c>
    </row>
    <row r="11" spans="1:3" x14ac:dyDescent="0.3">
      <c r="B11" s="13" t="s">
        <v>25</v>
      </c>
      <c r="C11">
        <v>600</v>
      </c>
    </row>
    <row r="12" spans="1:3" x14ac:dyDescent="0.3">
      <c r="B12" s="9" t="s">
        <v>3</v>
      </c>
      <c r="C12">
        <v>4690</v>
      </c>
    </row>
    <row r="13" spans="1:3" x14ac:dyDescent="0.3">
      <c r="B13" s="13" t="s">
        <v>24</v>
      </c>
      <c r="C13">
        <v>250</v>
      </c>
    </row>
    <row r="14" spans="1:3" x14ac:dyDescent="0.3">
      <c r="B14" s="13" t="s">
        <v>21</v>
      </c>
      <c r="C14">
        <v>500</v>
      </c>
    </row>
    <row r="15" spans="1:3" x14ac:dyDescent="0.3">
      <c r="B15" s="13" t="s">
        <v>20</v>
      </c>
      <c r="C15">
        <v>1050</v>
      </c>
    </row>
    <row r="16" spans="1:3" x14ac:dyDescent="0.3">
      <c r="B16" s="13" t="s">
        <v>8</v>
      </c>
      <c r="C16">
        <v>650</v>
      </c>
    </row>
    <row r="17" spans="1:3" x14ac:dyDescent="0.3">
      <c r="B17" s="13" t="s">
        <v>15</v>
      </c>
      <c r="C17">
        <v>550</v>
      </c>
    </row>
    <row r="18" spans="1:3" x14ac:dyDescent="0.3">
      <c r="B18" s="13" t="s">
        <v>7</v>
      </c>
      <c r="C18">
        <v>1690</v>
      </c>
    </row>
    <row r="19" spans="1:3" x14ac:dyDescent="0.3">
      <c r="B19" s="9" t="s">
        <v>27</v>
      </c>
      <c r="C19">
        <v>500</v>
      </c>
    </row>
    <row r="20" spans="1:3" x14ac:dyDescent="0.3">
      <c r="B20" s="13" t="s">
        <v>12</v>
      </c>
      <c r="C20">
        <v>500</v>
      </c>
    </row>
    <row r="21" spans="1:3" x14ac:dyDescent="0.3">
      <c r="B21" s="9" t="s">
        <v>13</v>
      </c>
      <c r="C21">
        <v>3500</v>
      </c>
    </row>
    <row r="22" spans="1:3" x14ac:dyDescent="0.3">
      <c r="B22" s="13" t="s">
        <v>17</v>
      </c>
      <c r="C22">
        <v>1000</v>
      </c>
    </row>
    <row r="23" spans="1:3" x14ac:dyDescent="0.3">
      <c r="B23" s="13" t="s">
        <v>18</v>
      </c>
      <c r="C23">
        <v>2500</v>
      </c>
    </row>
    <row r="24" spans="1:3" x14ac:dyDescent="0.3">
      <c r="B24" s="9" t="s">
        <v>23</v>
      </c>
      <c r="C24">
        <v>2570</v>
      </c>
    </row>
    <row r="25" spans="1:3" x14ac:dyDescent="0.3">
      <c r="B25" s="13" t="s">
        <v>10</v>
      </c>
      <c r="C25">
        <v>370</v>
      </c>
    </row>
    <row r="26" spans="1:3" x14ac:dyDescent="0.3">
      <c r="B26" s="13" t="s">
        <v>11</v>
      </c>
      <c r="C26">
        <v>850</v>
      </c>
    </row>
    <row r="27" spans="1:3" x14ac:dyDescent="0.3">
      <c r="B27" s="13" t="s">
        <v>9</v>
      </c>
      <c r="C27">
        <v>1000</v>
      </c>
    </row>
    <row r="28" spans="1:3" x14ac:dyDescent="0.3">
      <c r="B28" s="13" t="s">
        <v>6</v>
      </c>
      <c r="C28">
        <v>350</v>
      </c>
    </row>
    <row r="29" spans="1:3" x14ac:dyDescent="0.3">
      <c r="B29" s="9" t="s">
        <v>31</v>
      </c>
      <c r="C29">
        <v>13560</v>
      </c>
    </row>
    <row r="31" spans="1:3" x14ac:dyDescent="0.3">
      <c r="A31" s="27" t="s">
        <v>71</v>
      </c>
      <c r="B31" s="7" t="s">
        <v>36</v>
      </c>
    </row>
    <row r="33" spans="7:8" x14ac:dyDescent="0.3">
      <c r="G33" s="8" t="s">
        <v>37</v>
      </c>
      <c r="H33" t="s">
        <v>32</v>
      </c>
    </row>
    <row r="34" spans="7:8" x14ac:dyDescent="0.3">
      <c r="G34" s="9" t="s">
        <v>16</v>
      </c>
      <c r="H34">
        <v>1000</v>
      </c>
    </row>
    <row r="35" spans="7:8" x14ac:dyDescent="0.3">
      <c r="G35" s="13" t="s">
        <v>4</v>
      </c>
      <c r="H35">
        <v>1000</v>
      </c>
    </row>
    <row r="36" spans="7:8" x14ac:dyDescent="0.3">
      <c r="G36" s="9" t="s">
        <v>23</v>
      </c>
      <c r="H36">
        <v>2570</v>
      </c>
    </row>
    <row r="37" spans="7:8" x14ac:dyDescent="0.3">
      <c r="G37" s="13" t="s">
        <v>10</v>
      </c>
      <c r="H37">
        <v>370</v>
      </c>
    </row>
    <row r="38" spans="7:8" x14ac:dyDescent="0.3">
      <c r="G38" s="13" t="s">
        <v>11</v>
      </c>
      <c r="H38">
        <v>850</v>
      </c>
    </row>
    <row r="39" spans="7:8" x14ac:dyDescent="0.3">
      <c r="G39" s="13" t="s">
        <v>9</v>
      </c>
      <c r="H39">
        <v>1000</v>
      </c>
    </row>
    <row r="40" spans="7:8" x14ac:dyDescent="0.3">
      <c r="G40" s="13" t="s">
        <v>6</v>
      </c>
      <c r="H40">
        <v>350</v>
      </c>
    </row>
    <row r="41" spans="7:8" x14ac:dyDescent="0.3">
      <c r="G41" s="9" t="s">
        <v>31</v>
      </c>
      <c r="H41">
        <v>3570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064B0-2CEF-4332-BD3A-F62F73B6F0A2}">
  <dimension ref="A2:C44"/>
  <sheetViews>
    <sheetView tabSelected="1" workbookViewId="0">
      <selection activeCell="D39" sqref="D39"/>
    </sheetView>
  </sheetViews>
  <sheetFormatPr defaultRowHeight="14.4" x14ac:dyDescent="0.3"/>
  <cols>
    <col min="1" max="1" width="8.88671875" style="27"/>
    <col min="2" max="2" width="41.6640625" bestFit="1" customWidth="1"/>
    <col min="3" max="3" width="15.77734375" bestFit="1" customWidth="1"/>
  </cols>
  <sheetData>
    <row r="2" spans="1:3" x14ac:dyDescent="0.3">
      <c r="A2" s="27" t="s">
        <v>71</v>
      </c>
      <c r="B2" s="7" t="s">
        <v>40</v>
      </c>
    </row>
    <row r="4" spans="1:3" x14ac:dyDescent="0.3">
      <c r="B4" s="8" t="s">
        <v>37</v>
      </c>
      <c r="C4" t="s">
        <v>42</v>
      </c>
    </row>
    <row r="5" spans="1:3" x14ac:dyDescent="0.3">
      <c r="B5" s="9" t="s">
        <v>22</v>
      </c>
      <c r="C5">
        <v>1</v>
      </c>
    </row>
    <row r="6" spans="1:3" x14ac:dyDescent="0.3">
      <c r="B6" s="13" t="s">
        <v>5</v>
      </c>
      <c r="C6">
        <v>1</v>
      </c>
    </row>
    <row r="7" spans="1:3" x14ac:dyDescent="0.3">
      <c r="B7" s="9" t="s">
        <v>16</v>
      </c>
      <c r="C7">
        <v>4</v>
      </c>
    </row>
    <row r="8" spans="1:3" x14ac:dyDescent="0.3">
      <c r="B8" s="13" t="s">
        <v>4</v>
      </c>
      <c r="C8">
        <v>4</v>
      </c>
    </row>
    <row r="9" spans="1:3" x14ac:dyDescent="0.3">
      <c r="B9" s="9" t="s">
        <v>28</v>
      </c>
      <c r="C9">
        <v>6</v>
      </c>
    </row>
    <row r="10" spans="1:3" x14ac:dyDescent="0.3">
      <c r="B10" s="13" t="s">
        <v>26</v>
      </c>
      <c r="C10">
        <v>2</v>
      </c>
    </row>
    <row r="11" spans="1:3" x14ac:dyDescent="0.3">
      <c r="B11" s="13" t="s">
        <v>25</v>
      </c>
      <c r="C11">
        <v>4</v>
      </c>
    </row>
    <row r="12" spans="1:3" x14ac:dyDescent="0.3">
      <c r="B12" s="9" t="s">
        <v>3</v>
      </c>
      <c r="C12">
        <v>15</v>
      </c>
    </row>
    <row r="13" spans="1:3" x14ac:dyDescent="0.3">
      <c r="B13" s="13" t="s">
        <v>24</v>
      </c>
      <c r="C13">
        <v>1</v>
      </c>
    </row>
    <row r="14" spans="1:3" x14ac:dyDescent="0.3">
      <c r="B14" s="13" t="s">
        <v>21</v>
      </c>
      <c r="C14">
        <v>3</v>
      </c>
    </row>
    <row r="15" spans="1:3" x14ac:dyDescent="0.3">
      <c r="B15" s="13" t="s">
        <v>20</v>
      </c>
      <c r="C15">
        <v>1</v>
      </c>
    </row>
    <row r="16" spans="1:3" x14ac:dyDescent="0.3">
      <c r="B16" s="13" t="s">
        <v>8</v>
      </c>
      <c r="C16">
        <v>4</v>
      </c>
    </row>
    <row r="17" spans="1:3" x14ac:dyDescent="0.3">
      <c r="B17" s="13" t="s">
        <v>15</v>
      </c>
      <c r="C17">
        <v>1</v>
      </c>
    </row>
    <row r="18" spans="1:3" x14ac:dyDescent="0.3">
      <c r="B18" s="13" t="s">
        <v>7</v>
      </c>
      <c r="C18">
        <v>5</v>
      </c>
    </row>
    <row r="19" spans="1:3" x14ac:dyDescent="0.3">
      <c r="B19" s="9" t="s">
        <v>27</v>
      </c>
      <c r="C19">
        <v>1</v>
      </c>
    </row>
    <row r="20" spans="1:3" x14ac:dyDescent="0.3">
      <c r="B20" s="13" t="s">
        <v>12</v>
      </c>
      <c r="C20">
        <v>1</v>
      </c>
    </row>
    <row r="21" spans="1:3" x14ac:dyDescent="0.3">
      <c r="B21" s="9" t="s">
        <v>13</v>
      </c>
      <c r="C21">
        <v>2</v>
      </c>
    </row>
    <row r="22" spans="1:3" x14ac:dyDescent="0.3">
      <c r="B22" s="13" t="s">
        <v>17</v>
      </c>
      <c r="C22">
        <v>1</v>
      </c>
    </row>
    <row r="23" spans="1:3" x14ac:dyDescent="0.3">
      <c r="B23" s="13" t="s">
        <v>18</v>
      </c>
      <c r="C23">
        <v>1</v>
      </c>
    </row>
    <row r="24" spans="1:3" x14ac:dyDescent="0.3">
      <c r="B24" s="9" t="s">
        <v>23</v>
      </c>
      <c r="C24">
        <v>4</v>
      </c>
    </row>
    <row r="25" spans="1:3" x14ac:dyDescent="0.3">
      <c r="B25" s="13" t="s">
        <v>10</v>
      </c>
      <c r="C25">
        <v>1</v>
      </c>
    </row>
    <row r="26" spans="1:3" x14ac:dyDescent="0.3">
      <c r="B26" s="13" t="s">
        <v>11</v>
      </c>
      <c r="C26">
        <v>1</v>
      </c>
    </row>
    <row r="27" spans="1:3" x14ac:dyDescent="0.3">
      <c r="B27" s="13" t="s">
        <v>9</v>
      </c>
      <c r="C27">
        <v>1</v>
      </c>
    </row>
    <row r="28" spans="1:3" x14ac:dyDescent="0.3">
      <c r="B28" s="13" t="s">
        <v>6</v>
      </c>
      <c r="C28">
        <v>1</v>
      </c>
    </row>
    <row r="29" spans="1:3" x14ac:dyDescent="0.3">
      <c r="B29" s="9" t="s">
        <v>31</v>
      </c>
      <c r="C29">
        <v>33</v>
      </c>
    </row>
    <row r="31" spans="1:3" x14ac:dyDescent="0.3">
      <c r="A31" s="27" t="s">
        <v>71</v>
      </c>
      <c r="B31" s="7" t="s">
        <v>41</v>
      </c>
    </row>
    <row r="33" spans="2:3" x14ac:dyDescent="0.3">
      <c r="B33" s="8" t="s">
        <v>37</v>
      </c>
      <c r="C33" t="s">
        <v>43</v>
      </c>
    </row>
    <row r="34" spans="2:3" x14ac:dyDescent="0.3">
      <c r="B34" s="9" t="s">
        <v>3</v>
      </c>
      <c r="C34">
        <v>15</v>
      </c>
    </row>
    <row r="35" spans="2:3" x14ac:dyDescent="0.3">
      <c r="B35" s="13" t="s">
        <v>24</v>
      </c>
      <c r="C35">
        <v>1</v>
      </c>
    </row>
    <row r="36" spans="2:3" x14ac:dyDescent="0.3">
      <c r="B36" s="13" t="s">
        <v>21</v>
      </c>
      <c r="C36">
        <v>3</v>
      </c>
    </row>
    <row r="37" spans="2:3" x14ac:dyDescent="0.3">
      <c r="B37" s="13" t="s">
        <v>20</v>
      </c>
      <c r="C37">
        <v>1</v>
      </c>
    </row>
    <row r="38" spans="2:3" x14ac:dyDescent="0.3">
      <c r="B38" s="13" t="s">
        <v>8</v>
      </c>
      <c r="C38">
        <v>4</v>
      </c>
    </row>
    <row r="39" spans="2:3" x14ac:dyDescent="0.3">
      <c r="B39" s="13" t="s">
        <v>15</v>
      </c>
      <c r="C39">
        <v>1</v>
      </c>
    </row>
    <row r="40" spans="2:3" x14ac:dyDescent="0.3">
      <c r="B40" s="13" t="s">
        <v>7</v>
      </c>
      <c r="C40">
        <v>5</v>
      </c>
    </row>
    <row r="41" spans="2:3" x14ac:dyDescent="0.3">
      <c r="B41" s="9" t="s">
        <v>13</v>
      </c>
      <c r="C41">
        <v>2</v>
      </c>
    </row>
    <row r="42" spans="2:3" x14ac:dyDescent="0.3">
      <c r="B42" s="13" t="s">
        <v>17</v>
      </c>
      <c r="C42">
        <v>1</v>
      </c>
    </row>
    <row r="43" spans="2:3" x14ac:dyDescent="0.3">
      <c r="B43" s="13" t="s">
        <v>18</v>
      </c>
      <c r="C43">
        <v>1</v>
      </c>
    </row>
    <row r="44" spans="2:3" x14ac:dyDescent="0.3">
      <c r="B44" s="9" t="s">
        <v>31</v>
      </c>
      <c r="C44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C19E-7709-4C24-9F57-ED7F6D7D6691}">
  <dimension ref="A2:D51"/>
  <sheetViews>
    <sheetView topLeftCell="A27" workbookViewId="0">
      <selection activeCell="C55" sqref="C55"/>
    </sheetView>
  </sheetViews>
  <sheetFormatPr defaultRowHeight="14.4" x14ac:dyDescent="0.3"/>
  <cols>
    <col min="1" max="1" width="8.88671875" style="27"/>
    <col min="2" max="2" width="23.77734375" bestFit="1" customWidth="1"/>
    <col min="3" max="3" width="19.33203125" bestFit="1" customWidth="1"/>
    <col min="4" max="4" width="13.21875" bestFit="1" customWidth="1"/>
    <col min="5" max="5" width="5.21875" bestFit="1" customWidth="1"/>
    <col min="6" max="6" width="7.5546875" bestFit="1" customWidth="1"/>
    <col min="7" max="7" width="23.77734375" bestFit="1" customWidth="1"/>
    <col min="8" max="8" width="19.33203125" bestFit="1" customWidth="1"/>
    <col min="9" max="9" width="13.44140625" bestFit="1" customWidth="1"/>
    <col min="10" max="10" width="10.77734375" bestFit="1" customWidth="1"/>
  </cols>
  <sheetData>
    <row r="2" spans="1:4" x14ac:dyDescent="0.3">
      <c r="A2" s="27" t="s">
        <v>71</v>
      </c>
      <c r="B2" s="26" t="s">
        <v>44</v>
      </c>
    </row>
    <row r="3" spans="1:4" x14ac:dyDescent="0.3">
      <c r="B3" s="26"/>
    </row>
    <row r="4" spans="1:4" x14ac:dyDescent="0.3">
      <c r="B4" s="8" t="s">
        <v>37</v>
      </c>
      <c r="C4" t="s">
        <v>32</v>
      </c>
    </row>
    <row r="5" spans="1:4" x14ac:dyDescent="0.3">
      <c r="B5" s="9" t="s">
        <v>22</v>
      </c>
      <c r="C5" s="29">
        <v>450</v>
      </c>
    </row>
    <row r="6" spans="1:4" x14ac:dyDescent="0.3">
      <c r="B6" s="13" t="s">
        <v>5</v>
      </c>
      <c r="C6" s="29">
        <v>450</v>
      </c>
    </row>
    <row r="7" spans="1:4" x14ac:dyDescent="0.3">
      <c r="B7" s="9" t="s">
        <v>16</v>
      </c>
      <c r="C7" s="29">
        <v>1000</v>
      </c>
    </row>
    <row r="8" spans="1:4" x14ac:dyDescent="0.3">
      <c r="B8" s="13" t="s">
        <v>4</v>
      </c>
      <c r="C8" s="29">
        <v>1000</v>
      </c>
    </row>
    <row r="9" spans="1:4" x14ac:dyDescent="0.3">
      <c r="B9" s="9" t="s">
        <v>28</v>
      </c>
      <c r="C9" s="29">
        <v>850</v>
      </c>
    </row>
    <row r="10" spans="1:4" x14ac:dyDescent="0.3">
      <c r="B10" s="13" t="s">
        <v>25</v>
      </c>
      <c r="C10" s="29">
        <v>600</v>
      </c>
    </row>
    <row r="11" spans="1:4" x14ac:dyDescent="0.3">
      <c r="B11" s="13" t="s">
        <v>26</v>
      </c>
      <c r="C11" s="29">
        <v>250</v>
      </c>
    </row>
    <row r="12" spans="1:4" x14ac:dyDescent="0.3">
      <c r="B12" s="9" t="s">
        <v>3</v>
      </c>
      <c r="C12" s="29">
        <v>4690</v>
      </c>
    </row>
    <row r="13" spans="1:4" x14ac:dyDescent="0.3">
      <c r="B13" s="13" t="s">
        <v>7</v>
      </c>
      <c r="C13" s="29">
        <v>1690</v>
      </c>
      <c r="D13" t="s">
        <v>73</v>
      </c>
    </row>
    <row r="14" spans="1:4" x14ac:dyDescent="0.3">
      <c r="B14" s="13" t="s">
        <v>20</v>
      </c>
      <c r="C14" s="29">
        <v>1050</v>
      </c>
    </row>
    <row r="15" spans="1:4" x14ac:dyDescent="0.3">
      <c r="B15" s="13" t="s">
        <v>8</v>
      </c>
      <c r="C15" s="29">
        <v>650</v>
      </c>
    </row>
    <row r="16" spans="1:4" x14ac:dyDescent="0.3">
      <c r="B16" s="13" t="s">
        <v>15</v>
      </c>
      <c r="C16" s="29">
        <v>550</v>
      </c>
    </row>
    <row r="17" spans="1:4" x14ac:dyDescent="0.3">
      <c r="B17" s="13" t="s">
        <v>21</v>
      </c>
      <c r="C17" s="29">
        <v>500</v>
      </c>
    </row>
    <row r="18" spans="1:4" x14ac:dyDescent="0.3">
      <c r="B18" s="13" t="s">
        <v>24</v>
      </c>
      <c r="C18" s="29">
        <v>250</v>
      </c>
    </row>
    <row r="19" spans="1:4" x14ac:dyDescent="0.3">
      <c r="B19" s="9" t="s">
        <v>27</v>
      </c>
      <c r="C19" s="29">
        <v>500</v>
      </c>
    </row>
    <row r="20" spans="1:4" x14ac:dyDescent="0.3">
      <c r="B20" s="13" t="s">
        <v>12</v>
      </c>
      <c r="C20" s="29">
        <v>500</v>
      </c>
    </row>
    <row r="21" spans="1:4" x14ac:dyDescent="0.3">
      <c r="B21" s="9" t="s">
        <v>13</v>
      </c>
      <c r="C21" s="29">
        <v>3500</v>
      </c>
    </row>
    <row r="22" spans="1:4" x14ac:dyDescent="0.3">
      <c r="B22" s="13" t="s">
        <v>18</v>
      </c>
      <c r="C22" s="29">
        <v>2500</v>
      </c>
      <c r="D22" t="s">
        <v>72</v>
      </c>
    </row>
    <row r="23" spans="1:4" x14ac:dyDescent="0.3">
      <c r="B23" s="13" t="s">
        <v>17</v>
      </c>
      <c r="C23" s="29">
        <v>1000</v>
      </c>
    </row>
    <row r="24" spans="1:4" x14ac:dyDescent="0.3">
      <c r="B24" s="9" t="s">
        <v>23</v>
      </c>
      <c r="C24" s="29">
        <v>2570</v>
      </c>
    </row>
    <row r="25" spans="1:4" x14ac:dyDescent="0.3">
      <c r="B25" s="13" t="s">
        <v>9</v>
      </c>
      <c r="C25" s="29">
        <v>1000</v>
      </c>
    </row>
    <row r="26" spans="1:4" x14ac:dyDescent="0.3">
      <c r="B26" s="13" t="s">
        <v>11</v>
      </c>
      <c r="C26" s="29">
        <v>850</v>
      </c>
    </row>
    <row r="27" spans="1:4" x14ac:dyDescent="0.3">
      <c r="B27" s="13" t="s">
        <v>10</v>
      </c>
      <c r="C27" s="29">
        <v>370</v>
      </c>
    </row>
    <row r="28" spans="1:4" x14ac:dyDescent="0.3">
      <c r="B28" s="13" t="s">
        <v>6</v>
      </c>
      <c r="C28" s="29">
        <v>350</v>
      </c>
    </row>
    <row r="29" spans="1:4" x14ac:dyDescent="0.3">
      <c r="B29" s="9" t="s">
        <v>31</v>
      </c>
      <c r="C29" s="29">
        <v>13560</v>
      </c>
    </row>
    <row r="31" spans="1:4" x14ac:dyDescent="0.3">
      <c r="A31" s="27" t="s">
        <v>71</v>
      </c>
      <c r="B31" s="7" t="s">
        <v>46</v>
      </c>
    </row>
    <row r="33" spans="2:3" x14ac:dyDescent="0.3">
      <c r="B33" s="8" t="s">
        <v>14</v>
      </c>
      <c r="C33" t="s">
        <v>45</v>
      </c>
    </row>
    <row r="34" spans="2:3" x14ac:dyDescent="0.3">
      <c r="B34" s="9" t="s">
        <v>18</v>
      </c>
      <c r="C34">
        <v>2500</v>
      </c>
    </row>
    <row r="35" spans="2:3" x14ac:dyDescent="0.3">
      <c r="B35" s="9" t="s">
        <v>7</v>
      </c>
      <c r="C35">
        <v>1690</v>
      </c>
    </row>
    <row r="36" spans="2:3" x14ac:dyDescent="0.3">
      <c r="B36" s="9" t="s">
        <v>20</v>
      </c>
      <c r="C36">
        <v>1050</v>
      </c>
    </row>
    <row r="37" spans="2:3" x14ac:dyDescent="0.3">
      <c r="B37" s="9" t="s">
        <v>17</v>
      </c>
      <c r="C37">
        <v>1000</v>
      </c>
    </row>
    <row r="38" spans="2:3" x14ac:dyDescent="0.3">
      <c r="B38" s="9" t="s">
        <v>4</v>
      </c>
      <c r="C38">
        <v>1000</v>
      </c>
    </row>
    <row r="39" spans="2:3" x14ac:dyDescent="0.3">
      <c r="B39" s="9" t="s">
        <v>9</v>
      </c>
      <c r="C39">
        <v>1000</v>
      </c>
    </row>
    <row r="40" spans="2:3" x14ac:dyDescent="0.3">
      <c r="B40" s="9" t="s">
        <v>11</v>
      </c>
      <c r="C40">
        <v>850</v>
      </c>
    </row>
    <row r="41" spans="2:3" x14ac:dyDescent="0.3">
      <c r="B41" s="9" t="s">
        <v>8</v>
      </c>
      <c r="C41">
        <v>650</v>
      </c>
    </row>
    <row r="42" spans="2:3" x14ac:dyDescent="0.3">
      <c r="B42" s="9" t="s">
        <v>25</v>
      </c>
      <c r="C42">
        <v>600</v>
      </c>
    </row>
    <row r="43" spans="2:3" x14ac:dyDescent="0.3">
      <c r="B43" s="9" t="s">
        <v>15</v>
      </c>
      <c r="C43">
        <v>550</v>
      </c>
    </row>
    <row r="44" spans="2:3" x14ac:dyDescent="0.3">
      <c r="B44" s="9" t="s">
        <v>21</v>
      </c>
      <c r="C44">
        <v>500</v>
      </c>
    </row>
    <row r="45" spans="2:3" x14ac:dyDescent="0.3">
      <c r="B45" s="9" t="s">
        <v>12</v>
      </c>
      <c r="C45">
        <v>500</v>
      </c>
    </row>
    <row r="46" spans="2:3" x14ac:dyDescent="0.3">
      <c r="B46" s="9" t="s">
        <v>5</v>
      </c>
      <c r="C46">
        <v>450</v>
      </c>
    </row>
    <row r="47" spans="2:3" x14ac:dyDescent="0.3">
      <c r="B47" s="9" t="s">
        <v>10</v>
      </c>
      <c r="C47">
        <v>370</v>
      </c>
    </row>
    <row r="48" spans="2:3" x14ac:dyDescent="0.3">
      <c r="B48" s="9" t="s">
        <v>6</v>
      </c>
      <c r="C48">
        <v>350</v>
      </c>
    </row>
    <row r="49" spans="2:3" x14ac:dyDescent="0.3">
      <c r="B49" s="9" t="s">
        <v>26</v>
      </c>
      <c r="C49">
        <v>250</v>
      </c>
    </row>
    <row r="50" spans="2:3" x14ac:dyDescent="0.3">
      <c r="B50" s="9" t="s">
        <v>24</v>
      </c>
      <c r="C50">
        <v>250</v>
      </c>
    </row>
    <row r="51" spans="2:3" x14ac:dyDescent="0.3">
      <c r="B51" s="9" t="s">
        <v>31</v>
      </c>
      <c r="C51">
        <v>13560</v>
      </c>
    </row>
  </sheetData>
  <conditionalFormatting pivot="1" sqref="C34:C5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{82BBFB42-68E2-4162-8364-ADEA7F90E8F8}</x14:id>
        </ext>
      </extLst>
    </cfRule>
  </conditionalFormatting>
  <conditionalFormatting pivot="1" sqref="C6 C8 C10 C11 C13:C18 C20 C22:C23 C25:C28">
    <cfRule type="top10" dxfId="3" priority="1" rank="2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2BBFB42-68E2-4162-8364-ADEA7F90E8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C34:C50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E5E1-CAB8-471C-B7DB-D84C17ADC51C}">
  <dimension ref="B2:H48"/>
  <sheetViews>
    <sheetView topLeftCell="A28" workbookViewId="0">
      <selection activeCell="H40" sqref="H40"/>
    </sheetView>
  </sheetViews>
  <sheetFormatPr defaultRowHeight="14.4" x14ac:dyDescent="0.3"/>
  <cols>
    <col min="3" max="3" width="45.33203125" customWidth="1"/>
    <col min="4" max="4" width="19.6640625" bestFit="1" customWidth="1"/>
    <col min="5" max="5" width="14.44140625" bestFit="1" customWidth="1"/>
    <col min="8" max="8" width="12.21875" bestFit="1" customWidth="1"/>
  </cols>
  <sheetData>
    <row r="2" spans="2:4" x14ac:dyDescent="0.3">
      <c r="B2" s="7" t="s">
        <v>29</v>
      </c>
      <c r="C2" s="7" t="s">
        <v>34</v>
      </c>
      <c r="D2" s="21" t="s">
        <v>47</v>
      </c>
    </row>
    <row r="4" spans="2:4" x14ac:dyDescent="0.3">
      <c r="C4" s="8" t="s">
        <v>38</v>
      </c>
      <c r="D4" t="s">
        <v>45</v>
      </c>
    </row>
    <row r="5" spans="2:4" x14ac:dyDescent="0.3">
      <c r="C5" s="9" t="s">
        <v>3</v>
      </c>
      <c r="D5">
        <v>4690</v>
      </c>
    </row>
    <row r="6" spans="2:4" x14ac:dyDescent="0.3">
      <c r="C6" s="9" t="s">
        <v>13</v>
      </c>
      <c r="D6">
        <v>3500</v>
      </c>
    </row>
    <row r="7" spans="2:4" x14ac:dyDescent="0.3">
      <c r="C7" s="9" t="s">
        <v>23</v>
      </c>
      <c r="D7">
        <v>2570</v>
      </c>
    </row>
    <row r="8" spans="2:4" x14ac:dyDescent="0.3">
      <c r="C8" s="9" t="s">
        <v>16</v>
      </c>
      <c r="D8">
        <v>1000</v>
      </c>
    </row>
    <row r="9" spans="2:4" x14ac:dyDescent="0.3">
      <c r="C9" s="9" t="s">
        <v>28</v>
      </c>
      <c r="D9">
        <v>850</v>
      </c>
    </row>
    <row r="10" spans="2:4" x14ac:dyDescent="0.3">
      <c r="C10" s="9" t="s">
        <v>27</v>
      </c>
      <c r="D10">
        <v>500</v>
      </c>
    </row>
    <row r="11" spans="2:4" x14ac:dyDescent="0.3">
      <c r="C11" s="9" t="s">
        <v>22</v>
      </c>
      <c r="D11">
        <v>450</v>
      </c>
    </row>
    <row r="12" spans="2:4" x14ac:dyDescent="0.3">
      <c r="C12" s="9" t="s">
        <v>31</v>
      </c>
      <c r="D12">
        <v>13560</v>
      </c>
    </row>
    <row r="14" spans="2:4" ht="28.8" x14ac:dyDescent="0.3">
      <c r="B14" s="7" t="s">
        <v>48</v>
      </c>
      <c r="C14" s="20" t="s">
        <v>49</v>
      </c>
      <c r="D14" s="21" t="s">
        <v>50</v>
      </c>
    </row>
    <row r="16" spans="2:4" x14ac:dyDescent="0.3">
      <c r="C16" s="8" t="s">
        <v>38</v>
      </c>
      <c r="D16" t="s">
        <v>45</v>
      </c>
    </row>
    <row r="17" spans="2:5" x14ac:dyDescent="0.3">
      <c r="C17" s="9" t="s">
        <v>16</v>
      </c>
      <c r="D17">
        <v>1000</v>
      </c>
    </row>
    <row r="18" spans="2:5" x14ac:dyDescent="0.3">
      <c r="C18" s="9" t="s">
        <v>13</v>
      </c>
      <c r="D18">
        <v>3500</v>
      </c>
    </row>
    <row r="19" spans="2:5" x14ac:dyDescent="0.3">
      <c r="C19" s="9" t="s">
        <v>31</v>
      </c>
      <c r="D19">
        <v>4500</v>
      </c>
    </row>
    <row r="21" spans="2:5" ht="28.8" x14ac:dyDescent="0.3">
      <c r="B21" s="7" t="s">
        <v>52</v>
      </c>
      <c r="C21" s="20" t="s">
        <v>51</v>
      </c>
      <c r="D21" s="14" t="s">
        <v>62</v>
      </c>
      <c r="E21" s="23"/>
    </row>
    <row r="22" spans="2:5" x14ac:dyDescent="0.3">
      <c r="B22" s="7"/>
      <c r="C22" s="17"/>
    </row>
    <row r="23" spans="2:5" x14ac:dyDescent="0.3">
      <c r="C23" t="s">
        <v>55</v>
      </c>
    </row>
    <row r="24" spans="2:5" x14ac:dyDescent="0.3">
      <c r="C24" s="19" t="s">
        <v>54</v>
      </c>
      <c r="D24" s="19" t="s">
        <v>53</v>
      </c>
      <c r="E24" s="19" t="s">
        <v>56</v>
      </c>
    </row>
    <row r="25" spans="2:5" x14ac:dyDescent="0.3">
      <c r="C25" s="19" t="s">
        <v>25</v>
      </c>
      <c r="D25" s="18">
        <f>COUNTIF(Data!C3:C35,"Online Food Order")</f>
        <v>4</v>
      </c>
      <c r="E25" s="18">
        <f>SUMIF(Data!C3:C35,"Online Food Order",Data!D3:D35)</f>
        <v>600</v>
      </c>
    </row>
    <row r="27" spans="2:5" x14ac:dyDescent="0.3">
      <c r="C27" t="s">
        <v>57</v>
      </c>
    </row>
    <row r="28" spans="2:5" x14ac:dyDescent="0.3">
      <c r="C28" s="8" t="s">
        <v>54</v>
      </c>
      <c r="D28" t="s">
        <v>42</v>
      </c>
      <c r="E28" t="s">
        <v>45</v>
      </c>
    </row>
    <row r="29" spans="2:5" x14ac:dyDescent="0.3">
      <c r="C29" s="9" t="s">
        <v>28</v>
      </c>
      <c r="D29">
        <v>4</v>
      </c>
      <c r="E29">
        <v>600</v>
      </c>
    </row>
    <row r="30" spans="2:5" x14ac:dyDescent="0.3">
      <c r="C30" s="13" t="s">
        <v>25</v>
      </c>
      <c r="D30">
        <v>4</v>
      </c>
      <c r="E30">
        <v>600</v>
      </c>
    </row>
    <row r="31" spans="2:5" x14ac:dyDescent="0.3">
      <c r="C31" s="9" t="s">
        <v>31</v>
      </c>
      <c r="D31">
        <v>4</v>
      </c>
      <c r="E31">
        <v>600</v>
      </c>
    </row>
    <row r="33" spans="2:8" x14ac:dyDescent="0.3">
      <c r="B33" s="7" t="s">
        <v>58</v>
      </c>
      <c r="C33" s="7" t="s">
        <v>59</v>
      </c>
      <c r="D33">
        <f>COUNTIF(Data!C3:C35,"Movie")</f>
        <v>4</v>
      </c>
      <c r="E33" s="22" t="s">
        <v>60</v>
      </c>
    </row>
    <row r="35" spans="2:8" x14ac:dyDescent="0.3">
      <c r="B35" s="7" t="s">
        <v>61</v>
      </c>
      <c r="C35" s="7" t="s">
        <v>63</v>
      </c>
      <c r="E35" s="7" t="s">
        <v>67</v>
      </c>
    </row>
    <row r="37" spans="2:8" x14ac:dyDescent="0.3">
      <c r="C37" s="8" t="s">
        <v>38</v>
      </c>
      <c r="D37" t="s">
        <v>45</v>
      </c>
      <c r="E37" s="16" t="s">
        <v>64</v>
      </c>
    </row>
    <row r="38" spans="2:8" x14ac:dyDescent="0.3">
      <c r="C38" s="9" t="s">
        <v>22</v>
      </c>
      <c r="D38">
        <v>450</v>
      </c>
      <c r="E38" t="s">
        <v>65</v>
      </c>
      <c r="H38" t="s">
        <v>65</v>
      </c>
    </row>
    <row r="39" spans="2:8" x14ac:dyDescent="0.3">
      <c r="C39" s="9" t="s">
        <v>16</v>
      </c>
      <c r="D39">
        <v>1000</v>
      </c>
      <c r="E39" t="s">
        <v>66</v>
      </c>
      <c r="H39" t="s">
        <v>66</v>
      </c>
    </row>
    <row r="40" spans="2:8" x14ac:dyDescent="0.3">
      <c r="C40" s="9" t="s">
        <v>28</v>
      </c>
      <c r="D40">
        <v>850</v>
      </c>
      <c r="E40" t="s">
        <v>65</v>
      </c>
    </row>
    <row r="41" spans="2:8" x14ac:dyDescent="0.3">
      <c r="C41" s="9" t="s">
        <v>3</v>
      </c>
      <c r="D41">
        <v>4690</v>
      </c>
      <c r="E41" t="s">
        <v>65</v>
      </c>
    </row>
    <row r="42" spans="2:8" x14ac:dyDescent="0.3">
      <c r="C42" s="9" t="s">
        <v>27</v>
      </c>
      <c r="D42">
        <v>500</v>
      </c>
      <c r="E42" t="s">
        <v>65</v>
      </c>
    </row>
    <row r="43" spans="2:8" x14ac:dyDescent="0.3">
      <c r="C43" s="9" t="s">
        <v>13</v>
      </c>
      <c r="D43">
        <v>3500</v>
      </c>
      <c r="E43" t="s">
        <v>66</v>
      </c>
    </row>
    <row r="44" spans="2:8" x14ac:dyDescent="0.3">
      <c r="C44" s="9" t="s">
        <v>23</v>
      </c>
      <c r="D44">
        <v>2570</v>
      </c>
      <c r="E44" t="s">
        <v>65</v>
      </c>
    </row>
    <row r="45" spans="2:8" x14ac:dyDescent="0.3">
      <c r="C45" s="9" t="s">
        <v>31</v>
      </c>
      <c r="D45">
        <v>13560</v>
      </c>
    </row>
    <row r="47" spans="2:8" x14ac:dyDescent="0.3">
      <c r="C47" s="17" t="s">
        <v>68</v>
      </c>
    </row>
    <row r="48" spans="2:8" x14ac:dyDescent="0.3">
      <c r="C48" s="9" t="s">
        <v>69</v>
      </c>
    </row>
  </sheetData>
  <dataValidations disablePrompts="1" count="1">
    <dataValidation type="list" allowBlank="1" showInputMessage="1" showErrorMessage="1" sqref="E38:E44" xr:uid="{1EC77E9D-E0A8-4ED7-9CDF-CF72A377123E}">
      <formula1>$H$38:$H$39</formula1>
    </dataValidation>
  </dataValidation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Sheet1</vt:lpstr>
      <vt:lpstr>Sheet2</vt:lpstr>
      <vt:lpstr>Sheet3</vt:lpstr>
      <vt:lpstr>Sheet4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Mariyah D.</cp:lastModifiedBy>
  <dcterms:created xsi:type="dcterms:W3CDTF">2022-01-18T07:14:16Z</dcterms:created>
  <dcterms:modified xsi:type="dcterms:W3CDTF">2024-06-17T12:23:19Z</dcterms:modified>
</cp:coreProperties>
</file>