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k\Documents\Uni Work\THE MILKY WAY\"/>
    </mc:Choice>
  </mc:AlternateContent>
  <xr:revisionPtr revIDLastSave="0" documentId="10_ncr:100000_{5C064EEC-DD84-4CF4-9385-DFFEFD4EA59E}" xr6:coauthVersionLast="31" xr6:coauthVersionMax="31" xr10:uidLastSave="{00000000-0000-0000-0000-000000000000}"/>
  <bookViews>
    <workbookView xWindow="0" yWindow="0" windowWidth="7476" windowHeight="6864" activeTab="2" xr2:uid="{00000000-000D-0000-FFFF-FFFF00000000}"/>
  </bookViews>
  <sheets>
    <sheet name="Orphan" sheetId="1" r:id="rId1"/>
    <sheet name="MWSats" sheetId="2" r:id="rId2"/>
    <sheet name="Sgr Stream" sheetId="3" r:id="rId3"/>
    <sheet name="Sgr Core" sheetId="4" r:id="rId4"/>
  </sheets>
  <definedNames>
    <definedName name="mwsats_spreadsheet" localSheetId="1">MWSats!$A$2:$C$6</definedName>
    <definedName name="orphan_spreadsheet" localSheetId="0">Orphan!$A$2:$C$33</definedName>
    <definedName name="sagittarius_spreadsheet" localSheetId="2">'Sgr Stream'!$A$3:$H$96</definedName>
  </definedNames>
  <calcPr calcId="179017"/>
</workbook>
</file>

<file path=xl/calcChain.xml><?xml version="1.0" encoding="utf-8"?>
<calcChain xmlns="http://schemas.openxmlformats.org/spreadsheetml/2006/main">
  <c r="G96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7" i="3"/>
  <c r="G98" i="3"/>
  <c r="G99" i="3"/>
  <c r="G100" i="3"/>
  <c r="G101" i="3"/>
  <c r="G102" i="3"/>
  <c r="G103" i="3"/>
  <c r="G3" i="3"/>
  <c r="L103" i="3"/>
  <c r="L102" i="3"/>
  <c r="L101" i="3"/>
  <c r="L100" i="3"/>
  <c r="L99" i="3"/>
  <c r="L98" i="3"/>
  <c r="L97" i="3"/>
  <c r="L4" i="3" l="1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3" i="3"/>
</calcChain>
</file>

<file path=xl/sharedStrings.xml><?xml version="1.0" encoding="utf-8"?>
<sst xmlns="http://schemas.openxmlformats.org/spreadsheetml/2006/main" count="702" uniqueCount="417">
  <si>
    <t>Target Name</t>
  </si>
  <si>
    <t>RA</t>
  </si>
  <si>
    <t>Dec</t>
  </si>
  <si>
    <t>Scheduled?</t>
  </si>
  <si>
    <t>Observed?</t>
  </si>
  <si>
    <t>S19.2 Reduction</t>
  </si>
  <si>
    <t>Sculptor_RRL</t>
  </si>
  <si>
    <t>CSS_J012715p7-103153</t>
  </si>
  <si>
    <t>-33:44:55</t>
  </si>
  <si>
    <t>-10:31:54</t>
  </si>
  <si>
    <t>Yes</t>
  </si>
  <si>
    <t>CSS_J015331p3-003419</t>
  </si>
  <si>
    <t>-0:34:19</t>
  </si>
  <si>
    <t>All Orphan Stream data observed and reduced with S19.2 pipeline</t>
  </si>
  <si>
    <t>CSS_J015723p8+003155</t>
  </si>
  <si>
    <t>0:31:56</t>
  </si>
  <si>
    <t>RR5</t>
  </si>
  <si>
    <t>Data are ready for analysis</t>
  </si>
  <si>
    <t>CSS_J020339p1+005729</t>
  </si>
  <si>
    <t>0:57:30</t>
  </si>
  <si>
    <t>RR7</t>
  </si>
  <si>
    <t>CSS_J020548p4+000144</t>
  </si>
  <si>
    <t>0:01:45</t>
  </si>
  <si>
    <t>RR10</t>
  </si>
  <si>
    <t>RR4</t>
  </si>
  <si>
    <t>CSS_J020642p1+005919</t>
  </si>
  <si>
    <t>0:59:20</t>
  </si>
  <si>
    <t>RR17</t>
  </si>
  <si>
    <t>Carina_RRL</t>
  </si>
  <si>
    <t>-51:01:06</t>
  </si>
  <si>
    <t>No</t>
  </si>
  <si>
    <t>Bootes_RRL_2</t>
  </si>
  <si>
    <t>RR13</t>
  </si>
  <si>
    <t>RR6</t>
  </si>
  <si>
    <t>RR14</t>
  </si>
  <si>
    <t>RR9</t>
  </si>
  <si>
    <t>RR11</t>
  </si>
  <si>
    <t>RR18</t>
  </si>
  <si>
    <t>Bootes_RRL_1</t>
  </si>
  <si>
    <t>RR12</t>
  </si>
  <si>
    <t>UMi_RRL</t>
  </si>
  <si>
    <t>All orphan are RRab</t>
  </si>
  <si>
    <t>RR19</t>
  </si>
  <si>
    <t>RR15</t>
  </si>
  <si>
    <t>RR16</t>
  </si>
  <si>
    <t>Sesar+ 13 paper</t>
  </si>
  <si>
    <t>RR24</t>
  </si>
  <si>
    <t>CSS_J020940p6-000213</t>
  </si>
  <si>
    <t>http://iopscience.iop.org/0004-637X/776/1/26/article</t>
  </si>
  <si>
    <t>-0:2:13</t>
  </si>
  <si>
    <t>CSS_J021112p5+000912</t>
  </si>
  <si>
    <t>0:09:12</t>
  </si>
  <si>
    <t>RR27</t>
  </si>
  <si>
    <t>RR23</t>
  </si>
  <si>
    <t>CSS_J022309p0+005734</t>
  </si>
  <si>
    <t>0:57:34</t>
  </si>
  <si>
    <t>RR25</t>
  </si>
  <si>
    <t>CSS_J022523p4+003938</t>
  </si>
  <si>
    <t>yes</t>
  </si>
  <si>
    <t>RR26</t>
  </si>
  <si>
    <t>0:39:38</t>
  </si>
  <si>
    <t>RR30</t>
  </si>
  <si>
    <t>CSS_J022909p8+010419</t>
  </si>
  <si>
    <t>RR29</t>
  </si>
  <si>
    <t>1:04:19</t>
  </si>
  <si>
    <t>RR31</t>
  </si>
  <si>
    <t>RR34</t>
  </si>
  <si>
    <t>CSS_J023635p4+003005</t>
  </si>
  <si>
    <t>0:30:05</t>
  </si>
  <si>
    <t>RR33</t>
  </si>
  <si>
    <t>RR32</t>
  </si>
  <si>
    <t>CSS_J025407p8-082842</t>
  </si>
  <si>
    <t>RR35</t>
  </si>
  <si>
    <t>-8:28:42</t>
  </si>
  <si>
    <t>RR39</t>
  </si>
  <si>
    <t>RR43</t>
  </si>
  <si>
    <t>CSS_J025717p4+004707</t>
  </si>
  <si>
    <t>RR46</t>
  </si>
  <si>
    <t>0:47:07</t>
  </si>
  <si>
    <t>RR47</t>
  </si>
  <si>
    <t>RR49</t>
  </si>
  <si>
    <t>-2:36:34</t>
  </si>
  <si>
    <t>CSS_J025722p3-080850</t>
  </si>
  <si>
    <t>-8:8:51</t>
  </si>
  <si>
    <t>CSS_J032637p6+051844</t>
  </si>
  <si>
    <t>5:18:44</t>
  </si>
  <si>
    <t>CSS_J034611p4+104155</t>
  </si>
  <si>
    <t>10:41:56</t>
  </si>
  <si>
    <t>CSS_J034725p9+093059</t>
  </si>
  <si>
    <t>9:30:59</t>
  </si>
  <si>
    <t>CSS_J035400p4+002110</t>
  </si>
  <si>
    <t>0:21:11</t>
  </si>
  <si>
    <t>CSS_J035435p6+112427</t>
  </si>
  <si>
    <t>11:24:27</t>
  </si>
  <si>
    <t>CSS_J081152p8+155839</t>
  </si>
  <si>
    <t>15:58:40</t>
  </si>
  <si>
    <t>CSS_J082010p1+264308</t>
  </si>
  <si>
    <t>26:43:08</t>
  </si>
  <si>
    <t>CSS_J082926p0+213239</t>
  </si>
  <si>
    <t>21:32:40</t>
  </si>
  <si>
    <t>CSS_J083325p0+212351</t>
  </si>
  <si>
    <t>21:23:51</t>
  </si>
  <si>
    <t>CSS_J083827p9+135258</t>
  </si>
  <si>
    <t>13:52:58</t>
  </si>
  <si>
    <t>CSS_J084734p2+310324</t>
  </si>
  <si>
    <t>31:03:24</t>
  </si>
  <si>
    <t>CSS_J085229p5+374534</t>
  </si>
  <si>
    <t>37:45:34</t>
  </si>
  <si>
    <t>CSS_J085747p6+365439</t>
  </si>
  <si>
    <t>36:54:39</t>
  </si>
  <si>
    <t>CSS_J090003p7+295710</t>
  </si>
  <si>
    <t>29:57:10</t>
  </si>
  <si>
    <t>CSS_J091429p7+263908</t>
  </si>
  <si>
    <t>26:39:08</t>
  </si>
  <si>
    <t>CSS_J091519p9+202746</t>
  </si>
  <si>
    <t>20:27:47</t>
  </si>
  <si>
    <t>CSS_J091749p4+204800</t>
  </si>
  <si>
    <t>20:48:00</t>
  </si>
  <si>
    <t>CSS_J092108p2+245209</t>
  </si>
  <si>
    <t>24:52:10</t>
  </si>
  <si>
    <t>CSS_J093352p2+265409</t>
  </si>
  <si>
    <t>26:54:09</t>
  </si>
  <si>
    <t>CSS_J093358p4+161923</t>
  </si>
  <si>
    <t>16:19:23</t>
  </si>
  <si>
    <t>CSS_J093515p5+375438</t>
  </si>
  <si>
    <t>37:54:38</t>
  </si>
  <si>
    <t>CSS_J094014p6+311001</t>
  </si>
  <si>
    <t>31:10:01</t>
  </si>
  <si>
    <t>CSS_J094204p4+275216</t>
  </si>
  <si>
    <t>27:52:17</t>
  </si>
  <si>
    <t>CSS_J095047p1+310510</t>
  </si>
  <si>
    <t>31:05:10</t>
  </si>
  <si>
    <t>CSS_J095107p6+180129</t>
  </si>
  <si>
    <t>18:01:29</t>
  </si>
  <si>
    <t>CSS_J095401p8+232210</t>
  </si>
  <si>
    <t>23:22:11</t>
  </si>
  <si>
    <t>CSS_J095436p3+342530</t>
  </si>
  <si>
    <t>34:25:31</t>
  </si>
  <si>
    <t>CSS_J095621p4+335035</t>
  </si>
  <si>
    <t>33:50:35</t>
  </si>
  <si>
    <t>CSS_J100555p8+325354</t>
  </si>
  <si>
    <t>32:53:54</t>
  </si>
  <si>
    <t>CSS_J100709p8+192207</t>
  </si>
  <si>
    <t>19:22:07</t>
  </si>
  <si>
    <t>CSS_J100739p0+332347</t>
  </si>
  <si>
    <t>33:23:48</t>
  </si>
  <si>
    <t>CSS_J101448p7+000709</t>
  </si>
  <si>
    <t>0:07:09</t>
  </si>
  <si>
    <t>CSS_J102646p6+275901</t>
  </si>
  <si>
    <t>27:59:01</t>
  </si>
  <si>
    <t>CSS_J103454p6+005813</t>
  </si>
  <si>
    <t>0:58:13</t>
  </si>
  <si>
    <t>CSS_J103715p9+212323</t>
  </si>
  <si>
    <t>21:23:23</t>
  </si>
  <si>
    <t>CSS_J104145p8+163340</t>
  </si>
  <si>
    <t>16:33:41</t>
  </si>
  <si>
    <t>CSS_J104703p3+223224</t>
  </si>
  <si>
    <t>22:32:24</t>
  </si>
  <si>
    <t>CSS_J105052p3+072239</t>
  </si>
  <si>
    <t>7:22:39</t>
  </si>
  <si>
    <t>CSS_J105151p8+062634</t>
  </si>
  <si>
    <t>6:26:34</t>
  </si>
  <si>
    <t>CSS_J105450p3+153551</t>
  </si>
  <si>
    <t>15:35:52</t>
  </si>
  <si>
    <t>CSS_J105452p1+120659</t>
  </si>
  <si>
    <t>12:07:00</t>
  </si>
  <si>
    <t>CSS_J105612p4+243005</t>
  </si>
  <si>
    <t>24:30:05</t>
  </si>
  <si>
    <t>CSS_J110455p7+015744</t>
  </si>
  <si>
    <t>1:57:45</t>
  </si>
  <si>
    <t>CSS_J110625p9+155410</t>
  </si>
  <si>
    <t>15:54:11</t>
  </si>
  <si>
    <t>CSS_J111804p7+222956</t>
  </si>
  <si>
    <t>22:29:56</t>
  </si>
  <si>
    <t>CSS_J112331p5+185311</t>
  </si>
  <si>
    <t>18:53:11</t>
  </si>
  <si>
    <t>CSS_J112425p3-000920</t>
  </si>
  <si>
    <t>-0:9:20</t>
  </si>
  <si>
    <t>CSS_J113019p1+272801</t>
  </si>
  <si>
    <t>27:28:01</t>
  </si>
  <si>
    <t>CSS_J113105p9+172350</t>
  </si>
  <si>
    <t>17:23:50</t>
  </si>
  <si>
    <t>CSS_J113319p0+122420</t>
  </si>
  <si>
    <t>12:24:20</t>
  </si>
  <si>
    <t>CSS_J113509p5+002724</t>
  </si>
  <si>
    <t>0:27:25</t>
  </si>
  <si>
    <t>CSS_J114234p2+262655</t>
  </si>
  <si>
    <t>26:26:56</t>
  </si>
  <si>
    <t>CSS_J114928p5+151120</t>
  </si>
  <si>
    <t>15:11:21</t>
  </si>
  <si>
    <t>CSS_J115237p0+110817</t>
  </si>
  <si>
    <t>11:08:17</t>
  </si>
  <si>
    <t>CSS_J120327p4-031545</t>
  </si>
  <si>
    <t>-3:15:45</t>
  </si>
  <si>
    <t>CSS_J120937p7+180851</t>
  </si>
  <si>
    <t>18:08:51</t>
  </si>
  <si>
    <t>CSS_J121701p3+065134</t>
  </si>
  <si>
    <t>6:51:35</t>
  </si>
  <si>
    <t>CSS_J121835p6+120848</t>
  </si>
  <si>
    <t>12:08:49</t>
  </si>
  <si>
    <t>CSS_J122102p3+035931</t>
  </si>
  <si>
    <t>3:59:31</t>
  </si>
  <si>
    <t>CSS_J122638p1+093409</t>
  </si>
  <si>
    <t>9:34:09</t>
  </si>
  <si>
    <t>CSS_J122723p9+082213</t>
  </si>
  <si>
    <t>8:22:14</t>
  </si>
  <si>
    <t>CSS_J123009p9+135354</t>
  </si>
  <si>
    <t>13:53:55</t>
  </si>
  <si>
    <t>CSS_J123014p5+063239</t>
  </si>
  <si>
    <t>6:32:39</t>
  </si>
  <si>
    <t>CSS_J123109p5+112939</t>
  </si>
  <si>
    <t>11:29:40</t>
  </si>
  <si>
    <t>CSS_J123146p8+331441</t>
  </si>
  <si>
    <t>33:14:42</t>
  </si>
  <si>
    <t>CSS_J123344p2+055107</t>
  </si>
  <si>
    <t>5:51:08</t>
  </si>
  <si>
    <t>CSS_J124345p3+064611</t>
  </si>
  <si>
    <t>6:46:12</t>
  </si>
  <si>
    <t>CSS_J125715p3+091554</t>
  </si>
  <si>
    <t>9:15:55</t>
  </si>
  <si>
    <t>CSS_J130110p3+151135</t>
  </si>
  <si>
    <t>15:11:36</t>
  </si>
  <si>
    <t>CSS_J130149p6+181629</t>
  </si>
  <si>
    <t>18:16:30</t>
  </si>
  <si>
    <t>CSS_J130356p1+025643</t>
  </si>
  <si>
    <t>2:56:43</t>
  </si>
  <si>
    <t>CSS_J131106p8-030007</t>
  </si>
  <si>
    <t>-3:0:7</t>
  </si>
  <si>
    <t>CSS_J131438p6+352700</t>
  </si>
  <si>
    <t>35:27:01</t>
  </si>
  <si>
    <t>All Sgr Core data observed and reduced with S19.2 pipeline</t>
  </si>
  <si>
    <t>CSS_J132745p5+001926</t>
  </si>
  <si>
    <t>0:19:26</t>
  </si>
  <si>
    <t>CSS_J132835p3+300413</t>
  </si>
  <si>
    <t>30:04:14</t>
  </si>
  <si>
    <t>CSS_J133021p1+343045</t>
  </si>
  <si>
    <t>34:30:46</t>
  </si>
  <si>
    <t>CSS_J133158p4+343928</t>
  </si>
  <si>
    <t>34:39:29</t>
  </si>
  <si>
    <t>Arp2</t>
  </si>
  <si>
    <t>CSS_J133230p3+000052</t>
  </si>
  <si>
    <t>0:00:52</t>
  </si>
  <si>
    <t>-30:21:20</t>
  </si>
  <si>
    <t>CSS_J234948p2-102703</t>
  </si>
  <si>
    <t>-10:27:4</t>
  </si>
  <si>
    <t>Sgr_Field_1</t>
  </si>
  <si>
    <t>-30:43:43</t>
  </si>
  <si>
    <t>Sgr_Field_10</t>
  </si>
  <si>
    <t>-29:17:40</t>
  </si>
  <si>
    <t xml:space="preserve">M54 (core field) in CRRP program </t>
  </si>
  <si>
    <t>Sgr_Field_11</t>
  </si>
  <si>
    <t>-28:53:24</t>
  </si>
  <si>
    <t>Sgr_Field_12</t>
  </si>
  <si>
    <t>-28:42:39</t>
  </si>
  <si>
    <t>Sgr_Field_13</t>
  </si>
  <si>
    <t>-28:36:38</t>
  </si>
  <si>
    <t>Sgr_Field_14</t>
  </si>
  <si>
    <t>-28:36:4</t>
  </si>
  <si>
    <t>Sgr_Field_15</t>
  </si>
  <si>
    <t>-28:22:28</t>
  </si>
  <si>
    <t>Sgr_Field_16</t>
  </si>
  <si>
    <t>-28:20:36</t>
  </si>
  <si>
    <t>Sgr_Field_17</t>
  </si>
  <si>
    <t>-27:53:9</t>
  </si>
  <si>
    <t>Sgr_Field_18</t>
  </si>
  <si>
    <t>-27:21:6</t>
  </si>
  <si>
    <t>Sgr_Field_19</t>
  </si>
  <si>
    <t>-27:15:34</t>
  </si>
  <si>
    <t>Sgr_Field_2</t>
  </si>
  <si>
    <t>-30:43:20</t>
  </si>
  <si>
    <t>Sgr_Field_20</t>
  </si>
  <si>
    <t>-27:1:56</t>
  </si>
  <si>
    <t>Sgr_Field_3</t>
  </si>
  <si>
    <t>-30:26:15</t>
  </si>
  <si>
    <t>Sgr_Field_4</t>
  </si>
  <si>
    <t>-30:17:32</t>
  </si>
  <si>
    <t>Sgr_Field_5</t>
  </si>
  <si>
    <t>-29:54:16</t>
  </si>
  <si>
    <t>Sgr_Field_6</t>
  </si>
  <si>
    <t>-29:41:41</t>
  </si>
  <si>
    <t>Sgr_Field_7</t>
  </si>
  <si>
    <t>-29:37:58</t>
  </si>
  <si>
    <t>Sgr_Field_8</t>
  </si>
  <si>
    <t>-29:36:29</t>
  </si>
  <si>
    <t>Sgr_Field_9</t>
  </si>
  <si>
    <t>-29:30:15</t>
  </si>
  <si>
    <t>Terzan8</t>
  </si>
  <si>
    <t>-34:01:00</t>
  </si>
  <si>
    <t>RR--</t>
  </si>
  <si>
    <t>HMS</t>
  </si>
  <si>
    <t>H</t>
  </si>
  <si>
    <t>M</t>
  </si>
  <si>
    <t>S</t>
  </si>
  <si>
    <t>Deg</t>
  </si>
  <si>
    <t>DMS</t>
  </si>
  <si>
    <t>D</t>
  </si>
  <si>
    <t>2458797961539729280</t>
  </si>
  <si>
    <t>Possible Gaia ID</t>
  </si>
  <si>
    <t>Variable Flag</t>
  </si>
  <si>
    <t>y</t>
  </si>
  <si>
    <t>2506169153007239040</t>
  </si>
  <si>
    <t>2508075220838550016</t>
  </si>
  <si>
    <t>NA</t>
  </si>
  <si>
    <t>2507183658642280064</t>
  </si>
  <si>
    <t>2508110199051913216</t>
  </si>
  <si>
    <t>2507049548288173056</t>
  </si>
  <si>
    <t>2507056763833489792</t>
  </si>
  <si>
    <t>2501495880696267264</t>
  </si>
  <si>
    <t>2501273607549180928</t>
  </si>
  <si>
    <t>2501360507622650880</t>
  </si>
  <si>
    <t>2501829926073047552</t>
  </si>
  <si>
    <t>5173509045445376000</t>
  </si>
  <si>
    <t>288243845193088</t>
  </si>
  <si>
    <t>5179534163007072000</t>
  </si>
  <si>
    <t>3275743347314372352</t>
  </si>
  <si>
    <t>36246122364621440</t>
  </si>
  <si>
    <t>3302625788138190720</t>
  </si>
  <si>
    <t>3257491252431473536</t>
  </si>
  <si>
    <t>3303340578072257792</t>
  </si>
  <si>
    <t>655680775540592896</t>
  </si>
  <si>
    <t>682968523837145856</t>
  </si>
  <si>
    <t>665691416594099200</t>
  </si>
  <si>
    <t>665456808300627584</t>
  </si>
  <si>
    <t>603398516602484480</t>
  </si>
  <si>
    <t>706631285377114752</t>
  </si>
  <si>
    <t>719526357748159360</t>
  </si>
  <si>
    <t>718622554893461248</t>
  </si>
  <si>
    <t>693554003315091968</t>
  </si>
  <si>
    <t>694774456924573952</t>
  </si>
  <si>
    <t>636872662777627648</t>
  </si>
  <si>
    <t>637635964365581952</t>
  </si>
  <si>
    <t>687571697985946624</t>
  </si>
  <si>
    <t>646239784586843776</t>
  </si>
  <si>
    <t>619162519751422336</t>
  </si>
  <si>
    <t>799297949271287168</t>
  </si>
  <si>
    <t>696913316278537600</t>
  </si>
  <si>
    <t>647673032353336448</t>
  </si>
  <si>
    <t>744774164082548224</t>
  </si>
  <si>
    <t>620364805651730176</t>
  </si>
  <si>
    <t>642104173462238208</t>
  </si>
  <si>
    <t>795233711915773440</t>
  </si>
  <si>
    <t>795005249718265984</t>
  </si>
  <si>
    <t>746675464500142848</t>
  </si>
  <si>
    <t>623746211929077888</t>
  </si>
  <si>
    <t>747068192014727808</t>
  </si>
  <si>
    <t>3831677458772847488</t>
  </si>
  <si>
    <t>728927560121378048</t>
  </si>
  <si>
    <t>3807220811182549760</t>
  </si>
  <si>
    <t>721188608874424192</t>
  </si>
  <si>
    <t>3886581292732542592</t>
  </si>
  <si>
    <t>3989515784618561920</t>
  </si>
  <si>
    <t>3865422909443107584</t>
  </si>
  <si>
    <t>3864542956543496704</t>
  </si>
  <si>
    <t>3981355587274686848</t>
  </si>
  <si>
    <t>3871774856836669312</t>
  </si>
  <si>
    <t>3996141823940038144</t>
  </si>
  <si>
    <t>3805467949129879040</t>
  </si>
  <si>
    <t>3969613352845925888</t>
  </si>
  <si>
    <t>3991169076445420672</t>
  </si>
  <si>
    <t>3977945353177057920</t>
  </si>
  <si>
    <t>3797841942637890304</t>
  </si>
  <si>
    <t>4018685209628671232</t>
  </si>
  <si>
    <t>3973749200193227392</t>
  </si>
  <si>
    <t>3917464066096432384</t>
  </si>
  <si>
    <t>3797373245742493184</t>
  </si>
  <si>
    <t>4017806016938381824</t>
  </si>
  <si>
    <t>3924385182555298176</t>
  </si>
  <si>
    <t>3913324168594995072</t>
  </si>
  <si>
    <t>3600889658866041472</t>
  </si>
  <si>
    <t>3949981710170803328</t>
  </si>
  <si>
    <t>3901363092696949632</t>
  </si>
  <si>
    <t>3908238583719801088</t>
  </si>
  <si>
    <t>3701890487755176704</t>
  </si>
  <si>
    <t>3903820260667027200</t>
  </si>
  <si>
    <t>3901992975420956288</t>
  </si>
  <si>
    <t>3932819261374395008</t>
  </si>
  <si>
    <t>3900726273601479680</t>
  </si>
  <si>
    <t>3907577120100462848</t>
  </si>
  <si>
    <t>4015784564810889216</t>
  </si>
  <si>
    <t>3708289989026991104</t>
  </si>
  <si>
    <t>3709240035792528896</t>
  </si>
  <si>
    <t>3734023337120307328</t>
  </si>
  <si>
    <t>3930463355848781952</t>
  </si>
  <si>
    <t>3941213109235068928</t>
  </si>
  <si>
    <t>3692293945972556160</t>
  </si>
  <si>
    <t>3684598979485799936</t>
  </si>
  <si>
    <t>1474015909651951744</t>
  </si>
  <si>
    <t>3687019726133343104</t>
  </si>
  <si>
    <t>1462183854571060608</t>
  </si>
  <si>
    <t>1470297739284777728</t>
  </si>
  <si>
    <t>1470133946411842176</t>
  </si>
  <si>
    <t>3662916923719069312</t>
  </si>
  <si>
    <t>2434630867759464832</t>
  </si>
  <si>
    <t>2507882119108809216</t>
  </si>
  <si>
    <t>Dubhe</t>
  </si>
  <si>
    <t>Merak</t>
  </si>
  <si>
    <t>Phecda</t>
  </si>
  <si>
    <t>Megrez</t>
  </si>
  <si>
    <t>Alioth</t>
  </si>
  <si>
    <t>Mizar</t>
  </si>
  <si>
    <t>Alkaid</t>
  </si>
  <si>
    <t>11</t>
  </si>
  <si>
    <t>3</t>
  </si>
  <si>
    <t>44</t>
  </si>
  <si>
    <t>1</t>
  </si>
  <si>
    <t>50</t>
  </si>
  <si>
    <t>53</t>
  </si>
  <si>
    <t>12</t>
  </si>
  <si>
    <t>15</t>
  </si>
  <si>
    <t>25</t>
  </si>
  <si>
    <t>54</t>
  </si>
  <si>
    <t>2</t>
  </si>
  <si>
    <t>13</t>
  </si>
  <si>
    <t>23</t>
  </si>
  <si>
    <t>56</t>
  </si>
  <si>
    <t>47</t>
  </si>
  <si>
    <t>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</si>
</sst>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h:mm:ss"/>
    <numFmt numFmtId="165" formatCode="m/d/yyyy"/>
    <numFmt numFmtId="166" formatCode="0.0000"/>
  </numFmts>
  <fonts count="15" x14ac:knownFonts="1">
    <font>
      <sz val="10"/>
      <color rgb="FF000000"/>
      <name val="Arial"/>
    </font>
    <font>
      <b/>
      <sz val="12"/>
      <color rgb="FF000000"/>
      <name val="Calibri"/>
    </font>
    <font>
      <sz val="12"/>
      <color rgb="FF000000"/>
      <name val="Calibri"/>
    </font>
    <font>
      <sz val="10"/>
      <name val="Arial"/>
    </font>
    <font>
      <sz val="10"/>
      <color rgb="FFFFFFFF"/>
      <name val="Arial"/>
    </font>
    <font>
      <b/>
      <sz val="12"/>
      <name val="Calibri"/>
    </font>
    <font>
      <b/>
      <sz val="10"/>
      <color rgb="FFFFFFFF"/>
      <name val="Arial"/>
    </font>
    <font>
      <b/>
      <sz val="10"/>
      <name val="Arial"/>
    </font>
    <font>
      <u/>
      <sz val="10"/>
      <color rgb="FF0000FF"/>
      <name val="Arial"/>
    </font>
    <font>
      <b/>
      <sz val="10"/>
      <color rgb="FF000000"/>
      <name val="Arial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FFFF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 applyFont="1" applyAlignment="1">
      <alignment wrapText="1"/>
    </xf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49" fontId="2" fillId="0" borderId="0" xfId="0" applyNumberFormat="1" applyFont="1" applyAlignme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46" fontId="2" fillId="0" borderId="0" xfId="0" applyNumberFormat="1" applyFont="1" applyAlignment="1"/>
    <xf numFmtId="165" fontId="6" fillId="0" borderId="0" xfId="0" applyNumberFormat="1" applyFont="1" applyAlignment="1">
      <alignment wrapText="1"/>
    </xf>
    <xf numFmtId="0" fontId="7" fillId="0" borderId="0" xfId="0" applyFont="1" applyAlignment="1">
      <alignment wrapText="1"/>
    </xf>
    <xf numFmtId="0" fontId="3" fillId="0" borderId="0" xfId="0" applyFont="1" applyAlignment="1">
      <alignment wrapText="1"/>
    </xf>
    <xf numFmtId="165" fontId="7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/>
    <xf numFmtId="4" fontId="7" fillId="0" borderId="0" xfId="0" applyNumberFormat="1" applyFont="1" applyAlignment="1">
      <alignment wrapText="1"/>
    </xf>
    <xf numFmtId="21" fontId="2" fillId="0" borderId="0" xfId="0" applyNumberFormat="1" applyFont="1" applyAlignment="1"/>
    <xf numFmtId="0" fontId="6" fillId="0" borderId="0" xfId="0" applyFont="1" applyAlignment="1">
      <alignment wrapText="1"/>
    </xf>
    <xf numFmtId="4" fontId="6" fillId="0" borderId="0" xfId="0" applyNumberFormat="1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1" fontId="11" fillId="0" borderId="1" xfId="0" applyNumberFormat="1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center" wrapText="1"/>
    </xf>
    <xf numFmtId="0" fontId="11" fillId="0" borderId="1" xfId="0" applyFont="1" applyBorder="1" applyAlignment="1">
      <alignment wrapText="1"/>
    </xf>
    <xf numFmtId="49" fontId="11" fillId="0" borderId="1" xfId="0" applyNumberFormat="1" applyFont="1" applyBorder="1" applyAlignment="1">
      <alignment horizontal="right" wrapText="1"/>
    </xf>
    <xf numFmtId="49" fontId="11" fillId="0" borderId="1" xfId="0" applyNumberFormat="1" applyFont="1" applyBorder="1" applyAlignment="1">
      <alignment horizontal="center" wrapText="1"/>
    </xf>
    <xf numFmtId="0" fontId="11" fillId="0" borderId="6" xfId="0" applyFont="1" applyBorder="1" applyAlignment="1">
      <alignment wrapText="1"/>
    </xf>
    <xf numFmtId="0" fontId="11" fillId="0" borderId="2" xfId="0" applyFont="1" applyBorder="1" applyAlignment="1">
      <alignment horizontal="center" wrapText="1"/>
    </xf>
    <xf numFmtId="49" fontId="11" fillId="0" borderId="0" xfId="0" applyNumberFormat="1" applyFont="1" applyAlignment="1">
      <alignment wrapText="1"/>
    </xf>
    <xf numFmtId="0" fontId="12" fillId="0" borderId="0" xfId="0" applyFont="1" applyAlignment="1">
      <alignment wrapText="1"/>
    </xf>
    <xf numFmtId="165" fontId="13" fillId="0" borderId="0" xfId="0" applyNumberFormat="1" applyFont="1" applyAlignment="1">
      <alignment wrapText="1"/>
    </xf>
    <xf numFmtId="0" fontId="13" fillId="0" borderId="0" xfId="0" applyFont="1" applyAlignment="1">
      <alignment wrapText="1"/>
    </xf>
    <xf numFmtId="4" fontId="13" fillId="0" borderId="0" xfId="0" applyNumberFormat="1" applyFont="1" applyAlignment="1">
      <alignment wrapText="1"/>
    </xf>
    <xf numFmtId="0" fontId="14" fillId="0" borderId="0" xfId="0" applyFont="1" applyAlignment="1"/>
    <xf numFmtId="0" fontId="14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1" fillId="0" borderId="0" xfId="0" applyFont="1" applyAlignment="1"/>
    <xf numFmtId="1" fontId="11" fillId="0" borderId="0" xfId="0" applyNumberFormat="1" applyFont="1" applyAlignment="1">
      <alignment horizontal="center"/>
    </xf>
    <xf numFmtId="164" fontId="11" fillId="0" borderId="1" xfId="0" applyNumberFormat="1" applyFont="1" applyBorder="1" applyAlignment="1"/>
    <xf numFmtId="1" fontId="11" fillId="0" borderId="1" xfId="0" applyNumberFormat="1" applyFont="1" applyBorder="1" applyAlignment="1">
      <alignment horizontal="right"/>
    </xf>
    <xf numFmtId="166" fontId="11" fillId="0" borderId="1" xfId="0" applyNumberFormat="1" applyFont="1" applyBorder="1" applyAlignment="1">
      <alignment horizontal="center"/>
    </xf>
    <xf numFmtId="49" fontId="11" fillId="0" borderId="6" xfId="0" applyNumberFormat="1" applyFont="1" applyBorder="1" applyAlignment="1"/>
    <xf numFmtId="1" fontId="11" fillId="0" borderId="1" xfId="0" applyNumberFormat="1" applyFont="1" applyBorder="1" applyAlignment="1"/>
    <xf numFmtId="166" fontId="11" fillId="0" borderId="2" xfId="0" applyNumberFormat="1" applyFont="1" applyBorder="1" applyAlignment="1">
      <alignment horizontal="center"/>
    </xf>
    <xf numFmtId="49" fontId="10" fillId="0" borderId="0" xfId="0" applyNumberFormat="1" applyFont="1" applyAlignment="1">
      <alignment wrapText="1"/>
    </xf>
    <xf numFmtId="0" fontId="5" fillId="0" borderId="0" xfId="0" applyFont="1" applyAlignme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4" fillId="0" borderId="0" xfId="0" applyFont="1" applyAlignment="1">
      <alignment horizontal="center"/>
    </xf>
    <xf numFmtId="0" fontId="14" fillId="0" borderId="3" xfId="0" applyFont="1" applyBorder="1" applyAlignment="1">
      <alignment horizontal="center"/>
    </xf>
    <xf numFmtId="49" fontId="14" fillId="0" borderId="1" xfId="0" applyNumberFormat="1" applyFont="1" applyBorder="1" applyAlignment="1">
      <alignment horizontal="center"/>
    </xf>
  </cellXfs>
  <cellStyles count="1">
    <cellStyle name="Normal" xfId="0" builtinId="0"/>
  </cellStyles>
  <dxfs count="4">
    <dxf>
      <fill>
        <patternFill patternType="solid">
          <fgColor rgb="FFA1FF9F"/>
          <bgColor rgb="FFA1FF9F"/>
        </patternFill>
      </fill>
    </dxf>
    <dxf>
      <fill>
        <patternFill patternType="solid">
          <fgColor rgb="FFA1FF9F"/>
          <bgColor rgb="FFA1FF9F"/>
        </patternFill>
      </fill>
    </dxf>
    <dxf>
      <fill>
        <patternFill patternType="solid">
          <fgColor rgb="FFA1FF9F"/>
          <bgColor rgb="FFA1FF9F"/>
        </patternFill>
      </fill>
    </dxf>
    <dxf>
      <fill>
        <patternFill patternType="solid">
          <fgColor rgb="FFA1FF9F"/>
          <bgColor rgb="FFA1FF9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07692307692308E-2"/>
          <c:y val="3.4076827757125158E-2"/>
          <c:w val="0.91845776772247356"/>
          <c:h val="0.8869268897149937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'Sgr Stream'!$G$3:$G$96</c:f>
              <c:numCache>
                <c:formatCode>0.0000</c:formatCode>
                <c:ptCount val="94"/>
                <c:pt idx="0">
                  <c:v>-21.816666666666666</c:v>
                </c:pt>
                <c:pt idx="1">
                  <c:v>-28.379166666666666</c:v>
                </c:pt>
                <c:pt idx="2">
                  <c:v>-29.35</c:v>
                </c:pt>
                <c:pt idx="3">
                  <c:v>-30.912500000000001</c:v>
                </c:pt>
                <c:pt idx="4">
                  <c:v>-31.45</c:v>
                </c:pt>
                <c:pt idx="5">
                  <c:v>-31.675000000000001</c:v>
                </c:pt>
                <c:pt idx="6">
                  <c:v>-32.420833333333334</c:v>
                </c:pt>
                <c:pt idx="7">
                  <c:v>-32.804166666666667</c:v>
                </c:pt>
                <c:pt idx="8">
                  <c:v>-35.787500000000001</c:v>
                </c:pt>
                <c:pt idx="9">
                  <c:v>-36.345833333333331</c:v>
                </c:pt>
                <c:pt idx="10">
                  <c:v>-37.291666666666664</c:v>
                </c:pt>
                <c:pt idx="11">
                  <c:v>-39.145833333333336</c:v>
                </c:pt>
                <c:pt idx="12">
                  <c:v>-43.533333333333331</c:v>
                </c:pt>
                <c:pt idx="13">
                  <c:v>-44.320833333333333</c:v>
                </c:pt>
                <c:pt idx="14">
                  <c:v>-44.341666666666669</c:v>
                </c:pt>
                <c:pt idx="15">
                  <c:v>-51.658333333333331</c:v>
                </c:pt>
                <c:pt idx="16">
                  <c:v>-56.545833333333334</c:v>
                </c:pt>
                <c:pt idx="17">
                  <c:v>-56.858333333333334</c:v>
                </c:pt>
                <c:pt idx="18">
                  <c:v>-58.5</c:v>
                </c:pt>
                <c:pt idx="19">
                  <c:v>-58.65</c:v>
                </c:pt>
                <c:pt idx="20">
                  <c:v>-122.97083333333333</c:v>
                </c:pt>
                <c:pt idx="21">
                  <c:v>-125.04166666666667</c:v>
                </c:pt>
                <c:pt idx="22">
                  <c:v>-127.35833333333333</c:v>
                </c:pt>
                <c:pt idx="23">
                  <c:v>-128.35416666666666</c:v>
                </c:pt>
                <c:pt idx="24">
                  <c:v>-129.61666666666667</c:v>
                </c:pt>
                <c:pt idx="25">
                  <c:v>-131.89166666666668</c:v>
                </c:pt>
                <c:pt idx="26">
                  <c:v>-133.125</c:v>
                </c:pt>
                <c:pt idx="27">
                  <c:v>-134.44999999999999</c:v>
                </c:pt>
                <c:pt idx="28">
                  <c:v>-135.01666666666668</c:v>
                </c:pt>
                <c:pt idx="29">
                  <c:v>-138.625</c:v>
                </c:pt>
                <c:pt idx="30">
                  <c:v>-138.83333333333334</c:v>
                </c:pt>
                <c:pt idx="31">
                  <c:v>-139.45416666666668</c:v>
                </c:pt>
                <c:pt idx="32">
                  <c:v>-140.28333333333333</c:v>
                </c:pt>
                <c:pt idx="33">
                  <c:v>-143.46666666666667</c:v>
                </c:pt>
                <c:pt idx="34">
                  <c:v>-143.49166666666667</c:v>
                </c:pt>
                <c:pt idx="35">
                  <c:v>-143.81666666666666</c:v>
                </c:pt>
                <c:pt idx="36">
                  <c:v>-145.0625</c:v>
                </c:pt>
                <c:pt idx="37">
                  <c:v>-145.51666666666668</c:v>
                </c:pt>
                <c:pt idx="38">
                  <c:v>-147.69583333333333</c:v>
                </c:pt>
                <c:pt idx="39">
                  <c:v>-147.78333333333333</c:v>
                </c:pt>
                <c:pt idx="40">
                  <c:v>-148.50833333333333</c:v>
                </c:pt>
                <c:pt idx="41">
                  <c:v>-148.65</c:v>
                </c:pt>
                <c:pt idx="42">
                  <c:v>-149.08750000000001</c:v>
                </c:pt>
                <c:pt idx="43">
                  <c:v>-151.48333333333332</c:v>
                </c:pt>
                <c:pt idx="44">
                  <c:v>-151.79166666666666</c:v>
                </c:pt>
                <c:pt idx="45">
                  <c:v>-151.91249999999999</c:v>
                </c:pt>
                <c:pt idx="46">
                  <c:v>-153.70416666666668</c:v>
                </c:pt>
                <c:pt idx="47">
                  <c:v>-156.69583333333333</c:v>
                </c:pt>
                <c:pt idx="48">
                  <c:v>-158.72916666666666</c:v>
                </c:pt>
                <c:pt idx="49">
                  <c:v>-159.31666666666666</c:v>
                </c:pt>
                <c:pt idx="50">
                  <c:v>-160.44166666666666</c:v>
                </c:pt>
                <c:pt idx="51">
                  <c:v>-161.76249999999999</c:v>
                </c:pt>
                <c:pt idx="52">
                  <c:v>-162.71666666666667</c:v>
                </c:pt>
                <c:pt idx="53">
                  <c:v>-162.96666666666667</c:v>
                </c:pt>
                <c:pt idx="54">
                  <c:v>-163.70833333333334</c:v>
                </c:pt>
                <c:pt idx="55">
                  <c:v>-163.71666666666667</c:v>
                </c:pt>
                <c:pt idx="56">
                  <c:v>-164.05</c:v>
                </c:pt>
                <c:pt idx="57">
                  <c:v>-166.23333333333332</c:v>
                </c:pt>
                <c:pt idx="58">
                  <c:v>-166.60833333333332</c:v>
                </c:pt>
                <c:pt idx="59">
                  <c:v>-169.52083333333334</c:v>
                </c:pt>
                <c:pt idx="60">
                  <c:v>-170.88333333333333</c:v>
                </c:pt>
                <c:pt idx="61">
                  <c:v>-171.10416666666666</c:v>
                </c:pt>
                <c:pt idx="62">
                  <c:v>-172.57916666666668</c:v>
                </c:pt>
                <c:pt idx="63">
                  <c:v>-172.77500000000001</c:v>
                </c:pt>
                <c:pt idx="64">
                  <c:v>-173.32916666666668</c:v>
                </c:pt>
                <c:pt idx="65">
                  <c:v>-173.79166666666666</c:v>
                </c:pt>
                <c:pt idx="66">
                  <c:v>-175.64166666666668</c:v>
                </c:pt>
                <c:pt idx="67">
                  <c:v>-177.37083333333334</c:v>
                </c:pt>
                <c:pt idx="68">
                  <c:v>-178.15416666666667</c:v>
                </c:pt>
                <c:pt idx="69">
                  <c:v>-180.86250000000001</c:v>
                </c:pt>
                <c:pt idx="70">
                  <c:v>-182.40833333333333</c:v>
                </c:pt>
                <c:pt idx="71">
                  <c:v>-184.25416666666666</c:v>
                </c:pt>
                <c:pt idx="72">
                  <c:v>-184.65</c:v>
                </c:pt>
                <c:pt idx="73">
                  <c:v>-185.25833333333333</c:v>
                </c:pt>
                <c:pt idx="74">
                  <c:v>-186.65833333333333</c:v>
                </c:pt>
                <c:pt idx="75">
                  <c:v>-186.85</c:v>
                </c:pt>
                <c:pt idx="76">
                  <c:v>-187.54166666666666</c:v>
                </c:pt>
                <c:pt idx="77">
                  <c:v>-187.5625</c:v>
                </c:pt>
                <c:pt idx="78">
                  <c:v>-187.79166666666666</c:v>
                </c:pt>
                <c:pt idx="79">
                  <c:v>-187.94583333333333</c:v>
                </c:pt>
                <c:pt idx="80">
                  <c:v>-188.43333333333334</c:v>
                </c:pt>
                <c:pt idx="81">
                  <c:v>-190.9375</c:v>
                </c:pt>
                <c:pt idx="82">
                  <c:v>-194.3125</c:v>
                </c:pt>
                <c:pt idx="83">
                  <c:v>-195.29166666666666</c:v>
                </c:pt>
                <c:pt idx="84">
                  <c:v>-195.45833333333334</c:v>
                </c:pt>
                <c:pt idx="85">
                  <c:v>-195.98333333333332</c:v>
                </c:pt>
                <c:pt idx="86">
                  <c:v>-197.77916666666667</c:v>
                </c:pt>
                <c:pt idx="87">
                  <c:v>-198.66249999999999</c:v>
                </c:pt>
                <c:pt idx="88">
                  <c:v>-201.94166666666666</c:v>
                </c:pt>
                <c:pt idx="89">
                  <c:v>-202.14583333333334</c:v>
                </c:pt>
                <c:pt idx="90">
                  <c:v>-202.58750000000001</c:v>
                </c:pt>
                <c:pt idx="91">
                  <c:v>-202.99166666666667</c:v>
                </c:pt>
                <c:pt idx="92">
                  <c:v>-203.125</c:v>
                </c:pt>
                <c:pt idx="93">
                  <c:v>2.5500000000000114</c:v>
                </c:pt>
              </c:numCache>
            </c:numRef>
          </c:xVal>
          <c:yVal>
            <c:numRef>
              <c:f>'Sgr Stream'!$L$3:$L$96</c:f>
              <c:numCache>
                <c:formatCode>0.0000</c:formatCode>
                <c:ptCount val="94"/>
                <c:pt idx="0">
                  <c:v>-10.531666666666668</c:v>
                </c:pt>
                <c:pt idx="1">
                  <c:v>-0.57194444444444448</c:v>
                </c:pt>
                <c:pt idx="2">
                  <c:v>0.53222222222222226</c:v>
                </c:pt>
                <c:pt idx="3">
                  <c:v>0.95833333333333326</c:v>
                </c:pt>
                <c:pt idx="4">
                  <c:v>2.9166666666666667E-2</c:v>
                </c:pt>
                <c:pt idx="5">
                  <c:v>0.98888888888888882</c:v>
                </c:pt>
                <c:pt idx="6">
                  <c:v>-3.6944444444444446E-2</c:v>
                </c:pt>
                <c:pt idx="7">
                  <c:v>0.15333333333333332</c:v>
                </c:pt>
                <c:pt idx="8">
                  <c:v>0.95944444444444443</c:v>
                </c:pt>
                <c:pt idx="9">
                  <c:v>0.66055555555555556</c:v>
                </c:pt>
                <c:pt idx="10">
                  <c:v>1.0719444444444444</c:v>
                </c:pt>
                <c:pt idx="11">
                  <c:v>0.50138888888888888</c:v>
                </c:pt>
                <c:pt idx="12">
                  <c:v>-8.4783333333333335</c:v>
                </c:pt>
                <c:pt idx="13">
                  <c:v>0.78527777777777774</c:v>
                </c:pt>
                <c:pt idx="14">
                  <c:v>-8.1474999999999991</c:v>
                </c:pt>
                <c:pt idx="15">
                  <c:v>5.3122222222222222</c:v>
                </c:pt>
                <c:pt idx="16">
                  <c:v>10.69888888888889</c:v>
                </c:pt>
                <c:pt idx="17">
                  <c:v>9.5163888888888888</c:v>
                </c:pt>
                <c:pt idx="18">
                  <c:v>0.35305555555555551</c:v>
                </c:pt>
                <c:pt idx="19">
                  <c:v>11.407500000000001</c:v>
                </c:pt>
                <c:pt idx="20">
                  <c:v>15.977777777777778</c:v>
                </c:pt>
                <c:pt idx="21">
                  <c:v>26.718888888888888</c:v>
                </c:pt>
                <c:pt idx="22">
                  <c:v>21.544444444444448</c:v>
                </c:pt>
                <c:pt idx="23">
                  <c:v>21.397500000000001</c:v>
                </c:pt>
                <c:pt idx="24">
                  <c:v>13.882777777777779</c:v>
                </c:pt>
                <c:pt idx="25">
                  <c:v>31.056666666666668</c:v>
                </c:pt>
                <c:pt idx="26">
                  <c:v>37.759444444444448</c:v>
                </c:pt>
                <c:pt idx="27">
                  <c:v>36.910833333333329</c:v>
                </c:pt>
                <c:pt idx="28">
                  <c:v>29.952777777777776</c:v>
                </c:pt>
                <c:pt idx="29">
                  <c:v>26.652222222222221</c:v>
                </c:pt>
                <c:pt idx="30">
                  <c:v>20.463055555555556</c:v>
                </c:pt>
                <c:pt idx="31">
                  <c:v>20.8</c:v>
                </c:pt>
                <c:pt idx="32">
                  <c:v>24.866944444444446</c:v>
                </c:pt>
                <c:pt idx="33">
                  <c:v>26.9025</c:v>
                </c:pt>
                <c:pt idx="34">
                  <c:v>16.323055555555555</c:v>
                </c:pt>
                <c:pt idx="35">
                  <c:v>37.910555555555554</c:v>
                </c:pt>
                <c:pt idx="36">
                  <c:v>31.166944444444447</c:v>
                </c:pt>
                <c:pt idx="37">
                  <c:v>27.871388888888891</c:v>
                </c:pt>
                <c:pt idx="38">
                  <c:v>31.086111111111109</c:v>
                </c:pt>
                <c:pt idx="39">
                  <c:v>18.02472222222222</c:v>
                </c:pt>
                <c:pt idx="40">
                  <c:v>23.369722222222222</c:v>
                </c:pt>
                <c:pt idx="41">
                  <c:v>34.425277777777772</c:v>
                </c:pt>
                <c:pt idx="42">
                  <c:v>33.843055555555559</c:v>
                </c:pt>
                <c:pt idx="43">
                  <c:v>32.898333333333333</c:v>
                </c:pt>
                <c:pt idx="44">
                  <c:v>19.368611111111111</c:v>
                </c:pt>
                <c:pt idx="45">
                  <c:v>33.396666666666668</c:v>
                </c:pt>
                <c:pt idx="46">
                  <c:v>0.11916666666666667</c:v>
                </c:pt>
                <c:pt idx="47">
                  <c:v>27.983611111111113</c:v>
                </c:pt>
                <c:pt idx="48">
                  <c:v>0.97027777777777779</c:v>
                </c:pt>
                <c:pt idx="49">
                  <c:v>21.389722222222222</c:v>
                </c:pt>
                <c:pt idx="50">
                  <c:v>16.561388888888889</c:v>
                </c:pt>
                <c:pt idx="51">
                  <c:v>22.540000000000003</c:v>
                </c:pt>
                <c:pt idx="52">
                  <c:v>7.3774999999999995</c:v>
                </c:pt>
                <c:pt idx="53">
                  <c:v>6.4427777777777777</c:v>
                </c:pt>
                <c:pt idx="54">
                  <c:v>15.597777777777779</c:v>
                </c:pt>
                <c:pt idx="55">
                  <c:v>12.116666666666667</c:v>
                </c:pt>
                <c:pt idx="56">
                  <c:v>24.50138888888889</c:v>
                </c:pt>
                <c:pt idx="57">
                  <c:v>1.9624999999999999</c:v>
                </c:pt>
                <c:pt idx="58">
                  <c:v>15.903055555555556</c:v>
                </c:pt>
                <c:pt idx="59">
                  <c:v>22.498888888888889</c:v>
                </c:pt>
                <c:pt idx="60">
                  <c:v>18.886388888888888</c:v>
                </c:pt>
                <c:pt idx="61">
                  <c:v>-0.15555555555555556</c:v>
                </c:pt>
                <c:pt idx="62">
                  <c:v>27.466944444444444</c:v>
                </c:pt>
                <c:pt idx="63">
                  <c:v>17.397222222222222</c:v>
                </c:pt>
                <c:pt idx="64">
                  <c:v>12.405555555555557</c:v>
                </c:pt>
                <c:pt idx="65">
                  <c:v>0.45694444444444443</c:v>
                </c:pt>
                <c:pt idx="66">
                  <c:v>26.448888888888888</c:v>
                </c:pt>
                <c:pt idx="67">
                  <c:v>15.189166666666667</c:v>
                </c:pt>
                <c:pt idx="68">
                  <c:v>11.138055555555555</c:v>
                </c:pt>
                <c:pt idx="69">
                  <c:v>-3.2625000000000002</c:v>
                </c:pt>
                <c:pt idx="70">
                  <c:v>18.147500000000001</c:v>
                </c:pt>
                <c:pt idx="71">
                  <c:v>6.8597222222222216</c:v>
                </c:pt>
                <c:pt idx="72">
                  <c:v>12.146944444444443</c:v>
                </c:pt>
                <c:pt idx="73">
                  <c:v>3.9919444444444445</c:v>
                </c:pt>
                <c:pt idx="74">
                  <c:v>9.5691666666666659</c:v>
                </c:pt>
                <c:pt idx="75">
                  <c:v>8.3705555555555566</c:v>
                </c:pt>
                <c:pt idx="76">
                  <c:v>13.89861111111111</c:v>
                </c:pt>
                <c:pt idx="77">
                  <c:v>6.5441666666666665</c:v>
                </c:pt>
                <c:pt idx="78">
                  <c:v>11.494444444444444</c:v>
                </c:pt>
                <c:pt idx="79">
                  <c:v>33.244999999999997</c:v>
                </c:pt>
                <c:pt idx="80">
                  <c:v>5.8522222222222222</c:v>
                </c:pt>
                <c:pt idx="81">
                  <c:v>6.77</c:v>
                </c:pt>
                <c:pt idx="82">
                  <c:v>9.2652777777777775</c:v>
                </c:pt>
                <c:pt idx="83">
                  <c:v>15.193333333333333</c:v>
                </c:pt>
                <c:pt idx="84">
                  <c:v>18.274999999999999</c:v>
                </c:pt>
                <c:pt idx="85">
                  <c:v>2.9452777777777781</c:v>
                </c:pt>
                <c:pt idx="86">
                  <c:v>-3.0019444444444443</c:v>
                </c:pt>
                <c:pt idx="87">
                  <c:v>35.450277777777778</c:v>
                </c:pt>
                <c:pt idx="88">
                  <c:v>0.32388888888888889</c:v>
                </c:pt>
                <c:pt idx="89">
                  <c:v>30.070555555555554</c:v>
                </c:pt>
                <c:pt idx="90">
                  <c:v>34.512777777777778</c:v>
                </c:pt>
                <c:pt idx="91">
                  <c:v>34.658055555555556</c:v>
                </c:pt>
                <c:pt idx="92">
                  <c:v>1.4444444444444444E-2</c:v>
                </c:pt>
                <c:pt idx="93">
                  <c:v>-10.451111111111111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C1-4969-9F62-346748910082}"/>
            </c:ext>
          </c:extLst>
        </c:ser>
        <c:ser>
          <c:idx val="1"/>
          <c:order val="1"/>
          <c:tx>
            <c:v>UMa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'Sgr Stream'!$G$97:$G$103</c:f>
              <c:numCache>
                <c:formatCode>0.0000</c:formatCode>
                <c:ptCount val="7"/>
                <c:pt idx="0">
                  <c:v>-165.93333333333334</c:v>
                </c:pt>
                <c:pt idx="1">
                  <c:v>-165.45833333333334</c:v>
                </c:pt>
                <c:pt idx="2">
                  <c:v>-178.45833333333334</c:v>
                </c:pt>
                <c:pt idx="3">
                  <c:v>-183.85416666666666</c:v>
                </c:pt>
                <c:pt idx="4">
                  <c:v>-193.50833333333333</c:v>
                </c:pt>
                <c:pt idx="5">
                  <c:v>-200.98333333333332</c:v>
                </c:pt>
                <c:pt idx="6">
                  <c:v>-206.88749999999999</c:v>
                </c:pt>
              </c:numCache>
            </c:numRef>
          </c:xVal>
          <c:yVal>
            <c:numRef>
              <c:f>'Sgr Stream'!$L$97:$L$103</c:f>
              <c:numCache>
                <c:formatCode>General</c:formatCode>
                <c:ptCount val="7"/>
                <c:pt idx="0">
                  <c:v>61.751111111111108</c:v>
                </c:pt>
                <c:pt idx="1">
                  <c:v>56.382222222222225</c:v>
                </c:pt>
                <c:pt idx="2">
                  <c:v>53.694722222222218</c:v>
                </c:pt>
                <c:pt idx="3">
                  <c:v>57.032499999999999</c:v>
                </c:pt>
                <c:pt idx="4">
                  <c:v>55.959722222222226</c:v>
                </c:pt>
                <c:pt idx="5">
                  <c:v>54.925277777777772</c:v>
                </c:pt>
                <c:pt idx="6">
                  <c:v>49.313333333333333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FF-4CB3-8FEA-2FF80582B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633120"/>
        <c:axId val="379632464"/>
      </c:scatterChart>
      <c:valAx>
        <c:axId val="379633120"/>
        <c:scaling>
          <c:orientation val="minMax"/>
          <c:max val="60"/>
          <c:min val="-3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RA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9632464"/>
        <c:crosses val="autoZero"/>
        <c:crossBetween val="midCat"/>
        <c:majorUnit val="60"/>
      </c:valAx>
      <c:valAx>
        <c:axId val="379632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Dec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963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1203960</xdr:colOff>
      <xdr:row>1</xdr:row>
      <xdr:rowOff>121920</xdr:rowOff>
    </xdr:from>
    <xdr:to>
      <xdr:col>18</xdr:col>
      <xdr:colOff>1150620</xdr:colOff>
      <xdr:row>23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779260-888E-40FF-87F9-D6CFE8C93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iopscience.iop.org/0004-637X/776/1/26/articl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33"/>
  <sheetViews>
    <sheetView workbookViewId="0">
      <selection activeCell="H17" sqref="H17"/>
    </sheetView>
  </sheetViews>
  <sheetFormatPr defaultColWidth="17.33203125" defaultRowHeight="15.75" customHeight="1" x14ac:dyDescent="0.25"/>
  <cols>
    <col min="1" max="1" width="14.33203125" customWidth="1"/>
    <col min="2" max="3" width="9.6640625" customWidth="1"/>
    <col min="4" max="5" width="13.5546875" customWidth="1"/>
    <col min="6" max="6" width="18.33203125" customWidth="1"/>
    <col min="7" max="7" width="15.6640625" customWidth="1"/>
    <col min="8" max="8" width="43.44140625" customWidth="1"/>
    <col min="9" max="9" width="15.6640625" customWidth="1"/>
    <col min="10" max="10" width="13.5546875" customWidth="1"/>
  </cols>
  <sheetData>
    <row r="1" spans="1:10" ht="1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/>
      <c r="H1" s="48" t="s">
        <v>13</v>
      </c>
      <c r="I1" s="49"/>
      <c r="J1" s="49"/>
    </row>
    <row r="2" spans="1:10" ht="15" customHeight="1" x14ac:dyDescent="0.3">
      <c r="A2" s="3" t="s">
        <v>16</v>
      </c>
      <c r="B2" s="4">
        <v>0.38746527777777701</v>
      </c>
      <c r="C2" s="8">
        <v>2.04349537037037</v>
      </c>
      <c r="D2" s="6" t="s">
        <v>10</v>
      </c>
      <c r="E2" s="6" t="s">
        <v>10</v>
      </c>
      <c r="F2" s="6" t="s">
        <v>10</v>
      </c>
      <c r="H2" s="50" t="s">
        <v>17</v>
      </c>
      <c r="I2" s="49"/>
      <c r="J2" s="49"/>
    </row>
    <row r="3" spans="1:10" ht="15" customHeight="1" x14ac:dyDescent="0.3">
      <c r="A3" s="3" t="s">
        <v>20</v>
      </c>
      <c r="B3" s="4">
        <v>0.39380787037037002</v>
      </c>
      <c r="C3" s="8">
        <v>1.9316435185185099</v>
      </c>
      <c r="D3" s="6" t="s">
        <v>10</v>
      </c>
      <c r="E3" s="6" t="s">
        <v>10</v>
      </c>
      <c r="F3" s="6" t="s">
        <v>10</v>
      </c>
      <c r="H3" s="12"/>
      <c r="I3" s="12"/>
      <c r="J3" s="12"/>
    </row>
    <row r="4" spans="1:10" ht="15" customHeight="1" x14ac:dyDescent="0.3">
      <c r="A4" s="3" t="s">
        <v>23</v>
      </c>
      <c r="B4" s="4">
        <v>0.39594907407407398</v>
      </c>
      <c r="C4" s="8">
        <v>1.77377314814814</v>
      </c>
      <c r="D4" s="6" t="s">
        <v>10</v>
      </c>
      <c r="E4" s="6" t="s">
        <v>10</v>
      </c>
      <c r="F4" s="6" t="s">
        <v>10</v>
      </c>
      <c r="H4" s="11"/>
      <c r="I4" s="11"/>
      <c r="J4" s="11"/>
    </row>
    <row r="5" spans="1:10" ht="15" customHeight="1" x14ac:dyDescent="0.3">
      <c r="A5" s="3" t="s">
        <v>24</v>
      </c>
      <c r="B5" s="4">
        <v>0.39609953703703699</v>
      </c>
      <c r="C5" s="8">
        <v>2.0600347222222202</v>
      </c>
      <c r="D5" s="6" t="s">
        <v>10</v>
      </c>
      <c r="E5" s="6" t="s">
        <v>10</v>
      </c>
      <c r="F5" s="6" t="s">
        <v>10</v>
      </c>
      <c r="H5" s="13"/>
      <c r="I5" s="13"/>
      <c r="J5" s="13"/>
    </row>
    <row r="6" spans="1:10" ht="15" customHeight="1" x14ac:dyDescent="0.3">
      <c r="A6" s="3" t="s">
        <v>27</v>
      </c>
      <c r="B6" s="4">
        <v>0.39696759259259201</v>
      </c>
      <c r="C6" s="8">
        <v>1.5417824074074</v>
      </c>
      <c r="D6" s="6" t="s">
        <v>10</v>
      </c>
      <c r="E6" s="6" t="s">
        <v>10</v>
      </c>
      <c r="F6" s="6" t="s">
        <v>10</v>
      </c>
      <c r="H6" s="10"/>
      <c r="I6" s="10"/>
      <c r="J6" s="15"/>
    </row>
    <row r="7" spans="1:10" ht="15" customHeight="1" x14ac:dyDescent="0.3">
      <c r="A7" s="3" t="s">
        <v>32</v>
      </c>
      <c r="B7" s="4">
        <v>0.39856481481481398</v>
      </c>
      <c r="C7" s="8">
        <v>1.6305787037037001</v>
      </c>
      <c r="D7" s="6" t="s">
        <v>10</v>
      </c>
      <c r="E7" s="6" t="s">
        <v>10</v>
      </c>
      <c r="F7" s="6" t="s">
        <v>10</v>
      </c>
      <c r="H7" s="11"/>
      <c r="I7" s="11"/>
      <c r="J7" s="11"/>
    </row>
    <row r="8" spans="1:10" ht="15" customHeight="1" x14ac:dyDescent="0.3">
      <c r="A8" s="3" t="s">
        <v>33</v>
      </c>
      <c r="B8" s="4">
        <v>0.39956018518518499</v>
      </c>
      <c r="C8" s="8">
        <v>1.96212962962962</v>
      </c>
      <c r="D8" s="6" t="s">
        <v>10</v>
      </c>
      <c r="E8" s="6" t="s">
        <v>10</v>
      </c>
      <c r="F8" s="6" t="s">
        <v>10</v>
      </c>
      <c r="H8" s="10"/>
      <c r="I8" s="10"/>
      <c r="J8" s="15"/>
    </row>
    <row r="9" spans="1:10" ht="15" customHeight="1" x14ac:dyDescent="0.3">
      <c r="A9" s="3" t="s">
        <v>34</v>
      </c>
      <c r="B9" s="4">
        <v>0.39975694444444398</v>
      </c>
      <c r="C9" s="8">
        <v>1.6188888888888799</v>
      </c>
      <c r="D9" s="6" t="s">
        <v>10</v>
      </c>
      <c r="E9" s="6" t="s">
        <v>10</v>
      </c>
      <c r="F9" s="6" t="s">
        <v>10</v>
      </c>
    </row>
    <row r="10" spans="1:10" ht="15" customHeight="1" x14ac:dyDescent="0.3">
      <c r="A10" s="3" t="s">
        <v>35</v>
      </c>
      <c r="B10" s="4">
        <v>0.40075231481481399</v>
      </c>
      <c r="C10" s="8">
        <v>1.7751388888888799</v>
      </c>
      <c r="D10" s="6" t="s">
        <v>10</v>
      </c>
      <c r="E10" s="6" t="s">
        <v>10</v>
      </c>
      <c r="F10" s="6" t="s">
        <v>10</v>
      </c>
    </row>
    <row r="11" spans="1:10" ht="15" customHeight="1" x14ac:dyDescent="0.3">
      <c r="A11" s="3" t="s">
        <v>36</v>
      </c>
      <c r="B11" s="4">
        <v>0.40245370370370298</v>
      </c>
      <c r="C11" s="8">
        <v>1.72663194444444</v>
      </c>
      <c r="D11" s="6" t="s">
        <v>10</v>
      </c>
      <c r="E11" s="6" t="s">
        <v>10</v>
      </c>
      <c r="F11" s="6" t="s">
        <v>10</v>
      </c>
    </row>
    <row r="12" spans="1:10" ht="15" customHeight="1" x14ac:dyDescent="0.3">
      <c r="A12" s="3" t="s">
        <v>37</v>
      </c>
      <c r="B12" s="4">
        <v>0.40557870370370303</v>
      </c>
      <c r="C12" s="8">
        <v>1.5110763888888801</v>
      </c>
      <c r="D12" s="6" t="s">
        <v>10</v>
      </c>
      <c r="E12" s="6" t="s">
        <v>10</v>
      </c>
      <c r="F12" s="6" t="s">
        <v>10</v>
      </c>
    </row>
    <row r="13" spans="1:10" ht="15" customHeight="1" x14ac:dyDescent="0.3">
      <c r="A13" s="3" t="s">
        <v>39</v>
      </c>
      <c r="B13" s="4">
        <v>0.40571759259259199</v>
      </c>
      <c r="C13" s="8">
        <v>1.6758680555555501</v>
      </c>
      <c r="D13" s="6" t="s">
        <v>10</v>
      </c>
      <c r="E13" s="6" t="s">
        <v>10</v>
      </c>
      <c r="F13" s="6" t="s">
        <v>10</v>
      </c>
      <c r="H13" s="6" t="s">
        <v>41</v>
      </c>
    </row>
    <row r="14" spans="1:10" ht="15" customHeight="1" x14ac:dyDescent="0.3">
      <c r="A14" s="3" t="s">
        <v>42</v>
      </c>
      <c r="B14" s="4">
        <v>0.40664351851851799</v>
      </c>
      <c r="C14" s="8">
        <v>1.4914699074074</v>
      </c>
      <c r="D14" s="6" t="s">
        <v>10</v>
      </c>
      <c r="E14" s="6" t="s">
        <v>10</v>
      </c>
      <c r="F14" s="6" t="s">
        <v>10</v>
      </c>
    </row>
    <row r="15" spans="1:10" ht="15" customHeight="1" x14ac:dyDescent="0.3">
      <c r="A15" s="3" t="s">
        <v>43</v>
      </c>
      <c r="B15" s="4">
        <v>0.40679398148148099</v>
      </c>
      <c r="C15" s="8">
        <v>1.5647222222222199</v>
      </c>
      <c r="D15" s="6" t="s">
        <v>10</v>
      </c>
      <c r="E15" s="6" t="s">
        <v>10</v>
      </c>
      <c r="F15" s="6" t="s">
        <v>10</v>
      </c>
    </row>
    <row r="16" spans="1:10" ht="15" customHeight="1" x14ac:dyDescent="0.3">
      <c r="A16" s="3" t="s">
        <v>44</v>
      </c>
      <c r="B16" s="4">
        <v>0.41274305555555502</v>
      </c>
      <c r="C16" s="8">
        <v>1.54966435185185</v>
      </c>
      <c r="D16" s="6" t="s">
        <v>10</v>
      </c>
      <c r="E16" s="6" t="s">
        <v>10</v>
      </c>
      <c r="F16" s="6" t="s">
        <v>10</v>
      </c>
      <c r="H16" s="6" t="s">
        <v>45</v>
      </c>
    </row>
    <row r="17" spans="1:10" ht="15" customHeight="1" x14ac:dyDescent="0.3">
      <c r="A17" s="3" t="s">
        <v>46</v>
      </c>
      <c r="B17" s="4">
        <v>0.41733796296296199</v>
      </c>
      <c r="C17" s="8">
        <v>1.0760879629629601</v>
      </c>
      <c r="D17" s="6" t="s">
        <v>10</v>
      </c>
      <c r="E17" s="6" t="s">
        <v>10</v>
      </c>
      <c r="F17" s="6" t="s">
        <v>10</v>
      </c>
      <c r="H17" s="19" t="s">
        <v>48</v>
      </c>
    </row>
    <row r="18" spans="1:10" ht="15" customHeight="1" x14ac:dyDescent="0.3">
      <c r="A18" s="3" t="s">
        <v>52</v>
      </c>
      <c r="B18" s="4">
        <v>0.41818287037037</v>
      </c>
      <c r="C18" s="8">
        <v>1.0107523148148101</v>
      </c>
      <c r="D18" s="6" t="s">
        <v>10</v>
      </c>
      <c r="E18" s="6" t="s">
        <v>10</v>
      </c>
      <c r="F18" s="6" t="s">
        <v>10</v>
      </c>
    </row>
    <row r="19" spans="1:10" ht="15" customHeight="1" x14ac:dyDescent="0.3">
      <c r="A19" s="3" t="s">
        <v>53</v>
      </c>
      <c r="B19" s="4">
        <v>0.41827546296296197</v>
      </c>
      <c r="C19" s="8">
        <v>1.10825231481481</v>
      </c>
      <c r="D19" s="6" t="s">
        <v>10</v>
      </c>
      <c r="E19" s="6" t="s">
        <v>10</v>
      </c>
      <c r="F19" s="6" t="s">
        <v>10</v>
      </c>
    </row>
    <row r="20" spans="1:10" ht="15" customHeight="1" x14ac:dyDescent="0.3">
      <c r="A20" s="3" t="s">
        <v>56</v>
      </c>
      <c r="B20" s="4">
        <v>0.41849537037036999</v>
      </c>
      <c r="C20" s="8">
        <v>1.05197916666666</v>
      </c>
      <c r="D20" s="6" t="s">
        <v>10</v>
      </c>
      <c r="E20" s="6" t="s">
        <v>10</v>
      </c>
      <c r="F20" s="6" t="s">
        <v>58</v>
      </c>
    </row>
    <row r="21" spans="1:10" ht="15" customHeight="1" x14ac:dyDescent="0.3">
      <c r="A21" s="3" t="s">
        <v>59</v>
      </c>
      <c r="B21" s="4">
        <v>0.42192129629629599</v>
      </c>
      <c r="C21" s="8">
        <v>1.0346412037037001</v>
      </c>
      <c r="D21" s="6" t="s">
        <v>10</v>
      </c>
      <c r="E21" s="6" t="s">
        <v>10</v>
      </c>
      <c r="F21" s="6" t="s">
        <v>10</v>
      </c>
    </row>
    <row r="22" spans="1:10" ht="15" customHeight="1" x14ac:dyDescent="0.3">
      <c r="A22" s="3" t="s">
        <v>61</v>
      </c>
      <c r="B22" s="4">
        <v>0.42687499999999901</v>
      </c>
      <c r="C22" s="16">
        <v>0.79694444444444401</v>
      </c>
      <c r="D22" s="6" t="s">
        <v>10</v>
      </c>
      <c r="E22" s="6" t="s">
        <v>10</v>
      </c>
      <c r="F22" s="6" t="s">
        <v>10</v>
      </c>
    </row>
    <row r="23" spans="1:10" ht="15" customHeight="1" x14ac:dyDescent="0.3">
      <c r="A23" s="3" t="s">
        <v>63</v>
      </c>
      <c r="B23" s="4">
        <v>0.427766203703703</v>
      </c>
      <c r="C23" s="16">
        <v>0.80094907407407401</v>
      </c>
      <c r="D23" s="6" t="s">
        <v>10</v>
      </c>
      <c r="E23" s="6" t="s">
        <v>10</v>
      </c>
      <c r="F23" s="6" t="s">
        <v>10</v>
      </c>
    </row>
    <row r="24" spans="1:10" ht="15" customHeight="1" x14ac:dyDescent="0.3">
      <c r="A24" s="3" t="s">
        <v>65</v>
      </c>
      <c r="B24" s="4">
        <v>0.42843750000000003</v>
      </c>
      <c r="C24" s="16">
        <v>0.78293981481481401</v>
      </c>
      <c r="D24" s="6" t="s">
        <v>10</v>
      </c>
      <c r="E24" s="6" t="s">
        <v>10</v>
      </c>
      <c r="F24" s="6" t="s">
        <v>10</v>
      </c>
      <c r="G24" s="6"/>
      <c r="H24" s="6"/>
      <c r="I24" s="6"/>
      <c r="J24" s="6"/>
    </row>
    <row r="25" spans="1:10" ht="15" customHeight="1" x14ac:dyDescent="0.3">
      <c r="A25" s="3" t="s">
        <v>66</v>
      </c>
      <c r="B25" s="4">
        <v>0.42859953703703701</v>
      </c>
      <c r="C25" s="16">
        <v>0.71380787037036997</v>
      </c>
      <c r="D25" s="6" t="s">
        <v>10</v>
      </c>
      <c r="E25" s="6" t="s">
        <v>10</v>
      </c>
      <c r="F25" s="6" t="s">
        <v>10</v>
      </c>
      <c r="G25" s="6"/>
      <c r="H25" s="6"/>
      <c r="I25" s="6"/>
      <c r="J25" s="6"/>
    </row>
    <row r="26" spans="1:10" ht="15" customHeight="1" x14ac:dyDescent="0.3">
      <c r="A26" s="3" t="s">
        <v>69</v>
      </c>
      <c r="B26" s="4">
        <v>0.42908564814814798</v>
      </c>
      <c r="C26" s="16">
        <v>0.72615740740740697</v>
      </c>
      <c r="D26" s="6" t="s">
        <v>10</v>
      </c>
      <c r="E26" s="6" t="s">
        <v>10</v>
      </c>
      <c r="F26" s="6" t="s">
        <v>10</v>
      </c>
    </row>
    <row r="27" spans="1:10" ht="15" customHeight="1" x14ac:dyDescent="0.3">
      <c r="A27" s="3" t="s">
        <v>70</v>
      </c>
      <c r="B27" s="4">
        <v>0.430069444444444</v>
      </c>
      <c r="C27" s="16">
        <v>0.75942129629629596</v>
      </c>
      <c r="D27" s="6" t="s">
        <v>10</v>
      </c>
      <c r="E27" s="6" t="s">
        <v>10</v>
      </c>
      <c r="F27" s="6" t="s">
        <v>10</v>
      </c>
    </row>
    <row r="28" spans="1:10" ht="15" customHeight="1" x14ac:dyDescent="0.3">
      <c r="A28" s="3" t="s">
        <v>72</v>
      </c>
      <c r="B28" s="4">
        <v>0.43553240740740701</v>
      </c>
      <c r="C28" s="16">
        <v>0.66635416666666603</v>
      </c>
      <c r="D28" s="6" t="s">
        <v>10</v>
      </c>
      <c r="E28" s="6" t="s">
        <v>10</v>
      </c>
      <c r="F28" s="6" t="s">
        <v>10</v>
      </c>
    </row>
    <row r="29" spans="1:10" ht="15" customHeight="1" x14ac:dyDescent="0.3">
      <c r="A29" s="3" t="s">
        <v>74</v>
      </c>
      <c r="B29" s="4">
        <v>0.44026620370370301</v>
      </c>
      <c r="C29" s="16">
        <v>0.38482638888888798</v>
      </c>
      <c r="D29" s="6" t="s">
        <v>10</v>
      </c>
      <c r="E29" s="6" t="s">
        <v>10</v>
      </c>
      <c r="F29" s="6" t="s">
        <v>10</v>
      </c>
    </row>
    <row r="30" spans="1:10" ht="15" customHeight="1" x14ac:dyDescent="0.3">
      <c r="A30" s="3" t="s">
        <v>75</v>
      </c>
      <c r="B30" s="4">
        <v>0.44721064814814798</v>
      </c>
      <c r="C30" s="16">
        <v>0.14855324074074</v>
      </c>
      <c r="D30" s="6" t="s">
        <v>10</v>
      </c>
      <c r="E30" s="6" t="s">
        <v>10</v>
      </c>
      <c r="F30" s="6" t="s">
        <v>10</v>
      </c>
    </row>
    <row r="31" spans="1:10" ht="15" customHeight="1" x14ac:dyDescent="0.3">
      <c r="A31" s="3" t="s">
        <v>77</v>
      </c>
      <c r="B31" s="4">
        <v>0.447349537037037</v>
      </c>
      <c r="C31" s="16">
        <v>3.6527777777777701E-2</v>
      </c>
      <c r="D31" s="6" t="s">
        <v>10</v>
      </c>
      <c r="E31" s="6" t="s">
        <v>10</v>
      </c>
      <c r="F31" s="6" t="s">
        <v>10</v>
      </c>
    </row>
    <row r="32" spans="1:10" ht="15" customHeight="1" x14ac:dyDescent="0.3">
      <c r="A32" s="3" t="s">
        <v>79</v>
      </c>
      <c r="B32" s="4">
        <v>0.44894675925925898</v>
      </c>
      <c r="C32" s="16">
        <v>2.0474537037036999E-2</v>
      </c>
      <c r="D32" s="6" t="s">
        <v>10</v>
      </c>
      <c r="E32" s="6" t="s">
        <v>10</v>
      </c>
      <c r="F32" s="6" t="s">
        <v>10</v>
      </c>
    </row>
    <row r="33" spans="1:6" ht="15" customHeight="1" x14ac:dyDescent="0.3">
      <c r="A33" s="3" t="s">
        <v>80</v>
      </c>
      <c r="B33" s="4">
        <v>0.450972222222222</v>
      </c>
      <c r="C33" s="3" t="s">
        <v>81</v>
      </c>
      <c r="D33" s="6" t="s">
        <v>10</v>
      </c>
      <c r="E33" s="6" t="s">
        <v>10</v>
      </c>
      <c r="F33" s="6" t="s">
        <v>10</v>
      </c>
    </row>
  </sheetData>
  <mergeCells count="2">
    <mergeCell ref="H1:J1"/>
    <mergeCell ref="H2:J2"/>
  </mergeCells>
  <conditionalFormatting sqref="D2:J33">
    <cfRule type="containsText" dxfId="3" priority="1" operator="containsText" text="Yes">
      <formula>NOT(ISERROR(SEARCH(("Yes"),(D2))))</formula>
    </cfRule>
  </conditionalFormatting>
  <hyperlinks>
    <hyperlink ref="H17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20"/>
  <sheetViews>
    <sheetView workbookViewId="0"/>
  </sheetViews>
  <sheetFormatPr defaultColWidth="17.33203125" defaultRowHeight="15.75" customHeight="1" x14ac:dyDescent="0.25"/>
  <cols>
    <col min="1" max="1" width="16.44140625" customWidth="1"/>
    <col min="2" max="2" width="10.6640625" customWidth="1"/>
    <col min="3" max="3" width="11.5546875" customWidth="1"/>
    <col min="4" max="5" width="13.5546875" customWidth="1"/>
    <col min="6" max="10" width="18" customWidth="1"/>
  </cols>
  <sheetData>
    <row r="1" spans="1:10" ht="1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/>
      <c r="H1" s="1"/>
      <c r="I1" s="1"/>
      <c r="J1" s="1"/>
    </row>
    <row r="2" spans="1:10" ht="15" customHeight="1" x14ac:dyDescent="0.3">
      <c r="A2" s="3" t="s">
        <v>6</v>
      </c>
      <c r="B2" s="4">
        <v>4.1689814814814798E-2</v>
      </c>
      <c r="C2" s="3" t="s">
        <v>8</v>
      </c>
      <c r="D2" s="6" t="s">
        <v>10</v>
      </c>
      <c r="E2" s="6" t="s">
        <v>10</v>
      </c>
      <c r="F2" s="14" t="s">
        <v>10</v>
      </c>
      <c r="G2" s="3"/>
      <c r="H2" s="7"/>
      <c r="I2" s="7"/>
      <c r="J2" s="7"/>
    </row>
    <row r="3" spans="1:10" ht="15" customHeight="1" x14ac:dyDescent="0.3">
      <c r="A3" s="3" t="s">
        <v>28</v>
      </c>
      <c r="B3" s="4">
        <v>0.27837962962962898</v>
      </c>
      <c r="C3" s="3" t="s">
        <v>29</v>
      </c>
      <c r="D3" s="6" t="s">
        <v>10</v>
      </c>
      <c r="E3" s="6" t="s">
        <v>10</v>
      </c>
      <c r="F3" s="14" t="s">
        <v>30</v>
      </c>
      <c r="G3" s="3"/>
      <c r="H3" s="9"/>
      <c r="I3" s="9"/>
      <c r="J3" s="9"/>
    </row>
    <row r="4" spans="1:10" ht="15" customHeight="1" x14ac:dyDescent="0.3">
      <c r="A4" s="3" t="s">
        <v>31</v>
      </c>
      <c r="B4" s="4">
        <v>0.58324074074073995</v>
      </c>
      <c r="C4" s="16">
        <v>0.60386574074073995</v>
      </c>
      <c r="D4" s="6" t="s">
        <v>10</v>
      </c>
      <c r="E4" s="6" t="s">
        <v>10</v>
      </c>
      <c r="F4" s="14" t="s">
        <v>30</v>
      </c>
      <c r="G4" s="3"/>
      <c r="H4" s="11"/>
      <c r="I4" s="11"/>
      <c r="J4" s="11"/>
    </row>
    <row r="5" spans="1:10" ht="15" customHeight="1" x14ac:dyDescent="0.3">
      <c r="A5" s="3" t="s">
        <v>38</v>
      </c>
      <c r="B5" s="4">
        <v>0.58353009259259203</v>
      </c>
      <c r="C5" s="16">
        <v>0.60785879629629602</v>
      </c>
      <c r="D5" s="6" t="s">
        <v>10</v>
      </c>
      <c r="E5" s="6" t="s">
        <v>10</v>
      </c>
      <c r="F5" s="14" t="s">
        <v>30</v>
      </c>
      <c r="G5" s="3"/>
      <c r="H5" s="13"/>
      <c r="I5" s="13"/>
      <c r="J5" s="13"/>
    </row>
    <row r="6" spans="1:10" ht="15" customHeight="1" x14ac:dyDescent="0.3">
      <c r="A6" s="3" t="s">
        <v>40</v>
      </c>
      <c r="B6" s="4">
        <v>0.63186342592592504</v>
      </c>
      <c r="C6" s="8">
        <v>2.80506944444444</v>
      </c>
      <c r="D6" s="6" t="s">
        <v>10</v>
      </c>
      <c r="E6" s="6" t="s">
        <v>10</v>
      </c>
      <c r="F6" s="14" t="s">
        <v>30</v>
      </c>
      <c r="G6" s="3"/>
      <c r="H6" s="17"/>
      <c r="I6" s="17"/>
      <c r="J6" s="18"/>
    </row>
    <row r="7" spans="1:10" ht="15" customHeight="1" x14ac:dyDescent="0.3">
      <c r="A7" s="3"/>
      <c r="B7" s="3"/>
      <c r="C7" s="3"/>
      <c r="F7" s="3"/>
      <c r="G7" s="3"/>
      <c r="H7" s="11"/>
      <c r="I7" s="11"/>
      <c r="J7" s="11"/>
    </row>
    <row r="8" spans="1:10" ht="15" customHeight="1" x14ac:dyDescent="0.3">
      <c r="A8" s="3"/>
      <c r="B8" s="3"/>
      <c r="C8" s="3"/>
      <c r="F8" s="3"/>
      <c r="G8" s="3"/>
      <c r="H8" s="17"/>
      <c r="I8" s="17"/>
      <c r="J8" s="18"/>
    </row>
    <row r="9" spans="1:10" ht="15" customHeight="1" x14ac:dyDescent="0.3">
      <c r="A9" s="3"/>
      <c r="B9" s="3"/>
      <c r="C9" s="3"/>
      <c r="F9" s="3"/>
      <c r="G9" s="3"/>
      <c r="H9" s="3"/>
      <c r="I9" s="3"/>
      <c r="J9" s="3"/>
    </row>
    <row r="10" spans="1:10" ht="15" customHeight="1" x14ac:dyDescent="0.3">
      <c r="A10" s="3"/>
      <c r="B10" s="3"/>
      <c r="C10" s="3"/>
      <c r="F10" s="3"/>
      <c r="G10" s="3"/>
      <c r="H10" s="3"/>
      <c r="I10" s="3"/>
      <c r="J10" s="3"/>
    </row>
    <row r="11" spans="1:10" ht="15" customHeight="1" x14ac:dyDescent="0.3">
      <c r="A11" s="3"/>
      <c r="B11" s="3"/>
      <c r="C11" s="3"/>
      <c r="F11" s="3"/>
      <c r="G11" s="3"/>
      <c r="H11" s="3"/>
      <c r="I11" s="3"/>
      <c r="J11" s="3"/>
    </row>
    <row r="12" spans="1:10" ht="15" customHeight="1" x14ac:dyDescent="0.3">
      <c r="A12" s="3"/>
      <c r="B12" s="3"/>
      <c r="C12" s="3"/>
      <c r="F12" s="3"/>
      <c r="G12" s="3"/>
      <c r="H12" s="3"/>
      <c r="I12" s="3"/>
      <c r="J12" s="3"/>
    </row>
    <row r="13" spans="1:10" ht="15" customHeight="1" x14ac:dyDescent="0.3">
      <c r="A13" s="3"/>
      <c r="B13" s="3"/>
      <c r="C13" s="3"/>
      <c r="F13" s="3"/>
      <c r="G13" s="3"/>
      <c r="H13" s="3"/>
      <c r="I13" s="3"/>
      <c r="J13" s="3"/>
    </row>
    <row r="14" spans="1:10" ht="15" customHeight="1" x14ac:dyDescent="0.3">
      <c r="A14" s="3"/>
      <c r="B14" s="3"/>
      <c r="C14" s="3"/>
      <c r="F14" s="3"/>
      <c r="G14" s="3"/>
      <c r="H14" s="3"/>
      <c r="I14" s="3"/>
      <c r="J14" s="3"/>
    </row>
    <row r="15" spans="1:10" ht="15" customHeight="1" x14ac:dyDescent="0.3">
      <c r="A15" s="3"/>
      <c r="B15" s="3"/>
      <c r="C15" s="3"/>
      <c r="F15" s="3"/>
      <c r="G15" s="3"/>
      <c r="H15" s="3"/>
      <c r="I15" s="3"/>
      <c r="J15" s="3"/>
    </row>
    <row r="16" spans="1:10" ht="15" customHeight="1" x14ac:dyDescent="0.3">
      <c r="A16" s="3"/>
      <c r="B16" s="3"/>
      <c r="C16" s="3"/>
      <c r="F16" s="3"/>
      <c r="G16" s="3"/>
      <c r="H16" s="3"/>
      <c r="I16" s="3"/>
      <c r="J16" s="3"/>
    </row>
    <row r="17" spans="1:10" ht="15" customHeight="1" x14ac:dyDescent="0.3">
      <c r="A17" s="3"/>
      <c r="B17" s="3"/>
      <c r="C17" s="3"/>
      <c r="F17" s="3"/>
      <c r="G17" s="3"/>
      <c r="H17" s="3"/>
      <c r="I17" s="3"/>
      <c r="J17" s="3"/>
    </row>
    <row r="18" spans="1:10" ht="15" customHeight="1" x14ac:dyDescent="0.3">
      <c r="A18" s="3"/>
      <c r="B18" s="3"/>
      <c r="C18" s="3"/>
      <c r="F18" s="3"/>
      <c r="G18" s="3"/>
      <c r="H18" s="3"/>
      <c r="I18" s="3"/>
      <c r="J18" s="3"/>
    </row>
    <row r="19" spans="1:10" ht="15" customHeight="1" x14ac:dyDescent="0.3">
      <c r="A19" s="3"/>
      <c r="B19" s="3"/>
      <c r="C19" s="3"/>
      <c r="F19" s="3"/>
      <c r="G19" s="3"/>
      <c r="H19" s="3"/>
      <c r="I19" s="3"/>
      <c r="J19" s="3"/>
    </row>
    <row r="20" spans="1:10" ht="15" customHeight="1" x14ac:dyDescent="0.3">
      <c r="A20" s="3"/>
      <c r="B20" s="3"/>
      <c r="C20" s="3"/>
      <c r="F20" s="3"/>
      <c r="G20" s="3"/>
      <c r="H20" s="3"/>
      <c r="I20" s="3"/>
      <c r="J20" s="3"/>
    </row>
  </sheetData>
  <conditionalFormatting sqref="D2:G6 H2:J8">
    <cfRule type="containsText" dxfId="2" priority="1" operator="containsText" text="Yes">
      <formula>NOT(ISERROR(SEARCH(("Yes"),(D2))))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Q103"/>
  <sheetViews>
    <sheetView tabSelected="1" workbookViewId="0">
      <selection activeCell="J12" sqref="J12"/>
    </sheetView>
  </sheetViews>
  <sheetFormatPr defaultColWidth="17.33203125" defaultRowHeight="15.75" customHeight="1" x14ac:dyDescent="0.3"/>
  <cols>
    <col min="1" max="1" width="24.88671875" style="23" customWidth="1"/>
    <col min="2" max="2" width="4.44140625" style="24" customWidth="1"/>
    <col min="3" max="3" width="8.77734375" style="25" bestFit="1" customWidth="1"/>
    <col min="4" max="6" width="3.21875" style="26" bestFit="1" customWidth="1"/>
    <col min="7" max="7" width="10.88671875" style="27" customWidth="1"/>
    <col min="8" max="8" width="9.44140625" style="28" bestFit="1" customWidth="1"/>
    <col min="9" max="11" width="3.88671875" style="25" bestFit="1" customWidth="1"/>
    <col min="12" max="12" width="10.21875" style="29" customWidth="1"/>
    <col min="13" max="13" width="22.44140625" style="30" bestFit="1" customWidth="1"/>
    <col min="14" max="15" width="18.6640625" style="23" customWidth="1"/>
    <col min="16" max="16" width="8.88671875" style="23" customWidth="1"/>
    <col min="17" max="17" width="13" style="23" customWidth="1"/>
    <col min="18" max="16384" width="17.33203125" style="23"/>
  </cols>
  <sheetData>
    <row r="1" spans="1:17" ht="15" customHeight="1" x14ac:dyDescent="0.3">
      <c r="A1" s="51" t="s">
        <v>0</v>
      </c>
      <c r="B1" s="51" t="s">
        <v>288</v>
      </c>
      <c r="C1" s="52" t="s">
        <v>1</v>
      </c>
      <c r="D1" s="52"/>
      <c r="E1" s="52"/>
      <c r="F1" s="52"/>
      <c r="G1" s="52"/>
      <c r="H1" s="52" t="s">
        <v>2</v>
      </c>
      <c r="I1" s="52"/>
      <c r="J1" s="52"/>
      <c r="K1" s="52"/>
      <c r="L1" s="52"/>
      <c r="M1" s="53" t="s">
        <v>297</v>
      </c>
      <c r="N1" s="51" t="s">
        <v>298</v>
      </c>
      <c r="O1" s="35"/>
      <c r="P1" s="35"/>
      <c r="Q1" s="35"/>
    </row>
    <row r="2" spans="1:17" ht="15" customHeight="1" x14ac:dyDescent="0.3">
      <c r="A2" s="51"/>
      <c r="B2" s="51"/>
      <c r="C2" s="36" t="s">
        <v>289</v>
      </c>
      <c r="D2" s="36" t="s">
        <v>290</v>
      </c>
      <c r="E2" s="36" t="s">
        <v>291</v>
      </c>
      <c r="F2" s="36" t="s">
        <v>292</v>
      </c>
      <c r="G2" s="37" t="s">
        <v>293</v>
      </c>
      <c r="H2" s="38" t="s">
        <v>294</v>
      </c>
      <c r="I2" s="37" t="s">
        <v>295</v>
      </c>
      <c r="J2" s="37" t="s">
        <v>291</v>
      </c>
      <c r="K2" s="37" t="s">
        <v>292</v>
      </c>
      <c r="L2" s="36" t="s">
        <v>293</v>
      </c>
      <c r="M2" s="53"/>
      <c r="N2" s="51"/>
      <c r="O2" s="35"/>
      <c r="P2" s="35"/>
      <c r="Q2" s="35"/>
    </row>
    <row r="3" spans="1:17" ht="15" customHeight="1" x14ac:dyDescent="0.3">
      <c r="A3" s="39" t="s">
        <v>7</v>
      </c>
      <c r="B3" s="40">
        <v>1</v>
      </c>
      <c r="C3" s="41">
        <v>6.0601851851851803E-2</v>
      </c>
      <c r="D3" s="42">
        <v>1</v>
      </c>
      <c r="E3" s="42">
        <v>27</v>
      </c>
      <c r="F3" s="42">
        <v>16</v>
      </c>
      <c r="G3" s="43">
        <f>-1*(15*D3+E3/4+F3/240)</f>
        <v>-21.816666666666666</v>
      </c>
      <c r="H3" s="44" t="s">
        <v>9</v>
      </c>
      <c r="I3" s="45">
        <v>-10</v>
      </c>
      <c r="J3" s="45">
        <v>-31</v>
      </c>
      <c r="K3" s="45">
        <v>-54</v>
      </c>
      <c r="L3" s="46">
        <f>I3+J3/60+K3/3600</f>
        <v>-10.531666666666668</v>
      </c>
      <c r="M3" s="30" t="s">
        <v>296</v>
      </c>
      <c r="N3" s="21" t="s">
        <v>299</v>
      </c>
    </row>
    <row r="4" spans="1:17" ht="15" customHeight="1" x14ac:dyDescent="0.3">
      <c r="A4" s="39" t="s">
        <v>11</v>
      </c>
      <c r="B4" s="40">
        <v>2</v>
      </c>
      <c r="C4" s="41">
        <v>7.8831018518518495E-2</v>
      </c>
      <c r="D4" s="42">
        <v>1</v>
      </c>
      <c r="E4" s="42">
        <v>53</v>
      </c>
      <c r="F4" s="42">
        <v>31</v>
      </c>
      <c r="G4" s="43">
        <f t="shared" ref="G4:G67" si="0">-1*(15*D4+E4/4+F4/240)</f>
        <v>-28.379166666666666</v>
      </c>
      <c r="H4" s="44" t="s">
        <v>12</v>
      </c>
      <c r="I4" s="45">
        <v>0</v>
      </c>
      <c r="J4" s="45">
        <v>-34</v>
      </c>
      <c r="K4" s="45">
        <v>-19</v>
      </c>
      <c r="L4" s="46">
        <f t="shared" ref="L4:L67" si="1">I4+J4/60+K4/3600</f>
        <v>-0.57194444444444448</v>
      </c>
      <c r="M4" s="30" t="s">
        <v>300</v>
      </c>
      <c r="N4" s="21" t="s">
        <v>299</v>
      </c>
      <c r="O4" s="31"/>
      <c r="P4" s="31"/>
      <c r="Q4" s="31"/>
    </row>
    <row r="5" spans="1:17" ht="15" customHeight="1" x14ac:dyDescent="0.3">
      <c r="A5" s="39" t="s">
        <v>14</v>
      </c>
      <c r="B5" s="40">
        <v>3</v>
      </c>
      <c r="C5" s="41">
        <v>8.1527777777777699E-2</v>
      </c>
      <c r="D5" s="42">
        <v>1</v>
      </c>
      <c r="E5" s="42">
        <v>57</v>
      </c>
      <c r="F5" s="42">
        <v>24</v>
      </c>
      <c r="G5" s="43">
        <f t="shared" si="0"/>
        <v>-29.35</v>
      </c>
      <c r="H5" s="44" t="s">
        <v>15</v>
      </c>
      <c r="I5" s="45">
        <v>0</v>
      </c>
      <c r="J5" s="45">
        <v>31</v>
      </c>
      <c r="K5" s="45">
        <v>56</v>
      </c>
      <c r="L5" s="46">
        <f t="shared" si="1"/>
        <v>0.53222222222222226</v>
      </c>
      <c r="M5" s="47" t="s">
        <v>393</v>
      </c>
      <c r="N5" s="21" t="s">
        <v>299</v>
      </c>
      <c r="O5" s="32"/>
      <c r="P5" s="32"/>
      <c r="Q5" s="32"/>
    </row>
    <row r="6" spans="1:17" ht="15" customHeight="1" x14ac:dyDescent="0.3">
      <c r="A6" s="39" t="s">
        <v>18</v>
      </c>
      <c r="B6" s="40">
        <v>4</v>
      </c>
      <c r="C6" s="41">
        <v>8.5868055555555503E-2</v>
      </c>
      <c r="D6" s="42">
        <v>2</v>
      </c>
      <c r="E6" s="42">
        <v>3</v>
      </c>
      <c r="F6" s="42">
        <v>39</v>
      </c>
      <c r="G6" s="43">
        <f t="shared" si="0"/>
        <v>-30.912500000000001</v>
      </c>
      <c r="H6" s="44" t="s">
        <v>19</v>
      </c>
      <c r="I6" s="45">
        <v>0</v>
      </c>
      <c r="J6" s="45">
        <v>57</v>
      </c>
      <c r="K6" s="45">
        <v>30</v>
      </c>
      <c r="L6" s="46">
        <f t="shared" si="1"/>
        <v>0.95833333333333326</v>
      </c>
      <c r="M6" s="30" t="s">
        <v>301</v>
      </c>
      <c r="N6" s="21" t="s">
        <v>302</v>
      </c>
      <c r="O6" s="21"/>
      <c r="P6" s="21"/>
      <c r="Q6" s="21"/>
    </row>
    <row r="7" spans="1:17" ht="15" customHeight="1" x14ac:dyDescent="0.3">
      <c r="A7" s="39" t="s">
        <v>21</v>
      </c>
      <c r="B7" s="40">
        <v>5</v>
      </c>
      <c r="C7" s="41">
        <v>8.7361111111111098E-2</v>
      </c>
      <c r="D7" s="42">
        <v>2</v>
      </c>
      <c r="E7" s="42">
        <v>5</v>
      </c>
      <c r="F7" s="42">
        <v>48</v>
      </c>
      <c r="G7" s="43">
        <f t="shared" si="0"/>
        <v>-31.45</v>
      </c>
      <c r="H7" s="44" t="s">
        <v>22</v>
      </c>
      <c r="I7" s="45">
        <v>0</v>
      </c>
      <c r="J7" s="45">
        <v>1</v>
      </c>
      <c r="K7" s="45">
        <v>45</v>
      </c>
      <c r="L7" s="46">
        <f t="shared" si="1"/>
        <v>2.9166666666666667E-2</v>
      </c>
      <c r="M7" s="47" t="s">
        <v>303</v>
      </c>
      <c r="N7" s="21" t="s">
        <v>299</v>
      </c>
      <c r="O7" s="21"/>
      <c r="P7" s="21"/>
      <c r="Q7" s="21"/>
    </row>
    <row r="8" spans="1:17" ht="15" customHeight="1" x14ac:dyDescent="0.3">
      <c r="A8" s="39" t="s">
        <v>25</v>
      </c>
      <c r="B8" s="40">
        <v>6</v>
      </c>
      <c r="C8" s="41">
        <v>8.7986111111111098E-2</v>
      </c>
      <c r="D8" s="42">
        <v>2</v>
      </c>
      <c r="E8" s="42">
        <v>6</v>
      </c>
      <c r="F8" s="42">
        <v>42</v>
      </c>
      <c r="G8" s="43">
        <f t="shared" si="0"/>
        <v>-31.675000000000001</v>
      </c>
      <c r="H8" s="44" t="s">
        <v>26</v>
      </c>
      <c r="I8" s="45">
        <v>0</v>
      </c>
      <c r="J8" s="45">
        <v>59</v>
      </c>
      <c r="K8" s="45">
        <v>20</v>
      </c>
      <c r="L8" s="46">
        <f t="shared" si="1"/>
        <v>0.98888888888888882</v>
      </c>
      <c r="M8" s="30" t="s">
        <v>304</v>
      </c>
      <c r="N8" s="21" t="s">
        <v>299</v>
      </c>
      <c r="O8" s="33"/>
      <c r="P8" s="33"/>
      <c r="Q8" s="34"/>
    </row>
    <row r="9" spans="1:17" ht="15" customHeight="1" x14ac:dyDescent="0.3">
      <c r="A9" s="39" t="s">
        <v>47</v>
      </c>
      <c r="B9" s="40">
        <v>7</v>
      </c>
      <c r="C9" s="41">
        <v>9.0057870370370302E-2</v>
      </c>
      <c r="D9" s="42">
        <v>2</v>
      </c>
      <c r="E9" s="42">
        <v>9</v>
      </c>
      <c r="F9" s="42">
        <v>41</v>
      </c>
      <c r="G9" s="43">
        <f t="shared" si="0"/>
        <v>-32.420833333333334</v>
      </c>
      <c r="H9" s="44" t="s">
        <v>49</v>
      </c>
      <c r="I9" s="45">
        <v>0</v>
      </c>
      <c r="J9" s="45">
        <v>-2</v>
      </c>
      <c r="K9" s="45">
        <v>-13</v>
      </c>
      <c r="L9" s="46">
        <f t="shared" si="1"/>
        <v>-3.6944444444444446E-2</v>
      </c>
      <c r="M9" s="30" t="s">
        <v>305</v>
      </c>
      <c r="N9" s="21" t="s">
        <v>299</v>
      </c>
      <c r="O9" s="21"/>
      <c r="P9" s="21"/>
      <c r="Q9" s="21"/>
    </row>
    <row r="10" spans="1:17" ht="15" customHeight="1" x14ac:dyDescent="0.3">
      <c r="A10" s="39" t="s">
        <v>50</v>
      </c>
      <c r="B10" s="40">
        <v>8</v>
      </c>
      <c r="C10" s="41">
        <v>9.1122685185185098E-2</v>
      </c>
      <c r="D10" s="42">
        <v>2</v>
      </c>
      <c r="E10" s="42">
        <v>11</v>
      </c>
      <c r="F10" s="42">
        <v>13</v>
      </c>
      <c r="G10" s="43">
        <f t="shared" si="0"/>
        <v>-32.804166666666667</v>
      </c>
      <c r="H10" s="44" t="s">
        <v>51</v>
      </c>
      <c r="I10" s="45">
        <v>0</v>
      </c>
      <c r="J10" s="45">
        <v>9</v>
      </c>
      <c r="K10" s="45">
        <v>12</v>
      </c>
      <c r="L10" s="46">
        <f t="shared" si="1"/>
        <v>0.15333333333333332</v>
      </c>
      <c r="M10" s="30" t="s">
        <v>306</v>
      </c>
      <c r="N10" s="21"/>
      <c r="O10" s="33"/>
      <c r="P10" s="33"/>
      <c r="Q10" s="34"/>
    </row>
    <row r="11" spans="1:17" ht="15" customHeight="1" x14ac:dyDescent="0.3">
      <c r="A11" s="39" t="s">
        <v>54</v>
      </c>
      <c r="B11" s="40">
        <v>9</v>
      </c>
      <c r="C11" s="41">
        <v>9.9409722222222205E-2</v>
      </c>
      <c r="D11" s="42">
        <v>2</v>
      </c>
      <c r="E11" s="42">
        <v>23</v>
      </c>
      <c r="F11" s="42">
        <v>9</v>
      </c>
      <c r="G11" s="43">
        <f t="shared" si="0"/>
        <v>-35.787500000000001</v>
      </c>
      <c r="H11" s="44" t="s">
        <v>55</v>
      </c>
      <c r="I11" s="45">
        <v>0</v>
      </c>
      <c r="J11" s="45">
        <v>57</v>
      </c>
      <c r="K11" s="45">
        <v>34</v>
      </c>
      <c r="L11" s="46">
        <f t="shared" si="1"/>
        <v>0.95944444444444443</v>
      </c>
      <c r="M11" s="30" t="s">
        <v>307</v>
      </c>
      <c r="N11" s="21"/>
    </row>
    <row r="12" spans="1:17" ht="15" customHeight="1" x14ac:dyDescent="0.3">
      <c r="A12" s="39" t="s">
        <v>57</v>
      </c>
      <c r="B12" s="40">
        <v>10</v>
      </c>
      <c r="C12" s="41">
        <v>0.10096064814814799</v>
      </c>
      <c r="D12" s="42">
        <v>2</v>
      </c>
      <c r="E12" s="42">
        <v>25</v>
      </c>
      <c r="F12" s="42">
        <v>23</v>
      </c>
      <c r="G12" s="43">
        <f t="shared" si="0"/>
        <v>-36.345833333333331</v>
      </c>
      <c r="H12" s="44" t="s">
        <v>60</v>
      </c>
      <c r="I12" s="45">
        <v>0</v>
      </c>
      <c r="J12" s="45">
        <v>39</v>
      </c>
      <c r="K12" s="45">
        <v>38</v>
      </c>
      <c r="L12" s="46">
        <f t="shared" si="1"/>
        <v>0.66055555555555556</v>
      </c>
      <c r="M12" s="47" t="s">
        <v>308</v>
      </c>
      <c r="N12" s="21"/>
    </row>
    <row r="13" spans="1:17" ht="15" customHeight="1" x14ac:dyDescent="0.3">
      <c r="A13" s="39" t="s">
        <v>62</v>
      </c>
      <c r="B13" s="40">
        <v>11</v>
      </c>
      <c r="C13" s="41">
        <v>0.10358796296296199</v>
      </c>
      <c r="D13" s="42">
        <v>2</v>
      </c>
      <c r="E13" s="42">
        <v>29</v>
      </c>
      <c r="F13" s="42">
        <v>10</v>
      </c>
      <c r="G13" s="43">
        <f t="shared" si="0"/>
        <v>-37.291666666666664</v>
      </c>
      <c r="H13" s="44" t="s">
        <v>64</v>
      </c>
      <c r="I13" s="45">
        <v>1</v>
      </c>
      <c r="J13" s="45">
        <v>4</v>
      </c>
      <c r="K13" s="45">
        <v>19</v>
      </c>
      <c r="L13" s="46">
        <f t="shared" si="1"/>
        <v>1.0719444444444444</v>
      </c>
      <c r="M13" s="47" t="s">
        <v>309</v>
      </c>
      <c r="N13" s="21"/>
    </row>
    <row r="14" spans="1:17" ht="15" customHeight="1" x14ac:dyDescent="0.3">
      <c r="A14" s="39" t="s">
        <v>67</v>
      </c>
      <c r="B14" s="40">
        <v>12</v>
      </c>
      <c r="C14" s="41">
        <v>0.108738425925925</v>
      </c>
      <c r="D14" s="42">
        <v>2</v>
      </c>
      <c r="E14" s="42">
        <v>36</v>
      </c>
      <c r="F14" s="42">
        <v>35</v>
      </c>
      <c r="G14" s="43">
        <f t="shared" si="0"/>
        <v>-39.145833333333336</v>
      </c>
      <c r="H14" s="44" t="s">
        <v>68</v>
      </c>
      <c r="I14" s="45">
        <v>0</v>
      </c>
      <c r="J14" s="45">
        <v>30</v>
      </c>
      <c r="K14" s="45">
        <v>5</v>
      </c>
      <c r="L14" s="46">
        <f t="shared" si="1"/>
        <v>0.50138888888888888</v>
      </c>
      <c r="M14" s="30" t="s">
        <v>310</v>
      </c>
      <c r="N14" s="21" t="s">
        <v>299</v>
      </c>
    </row>
    <row r="15" spans="1:17" ht="15" customHeight="1" x14ac:dyDescent="0.3">
      <c r="A15" s="39" t="s">
        <v>71</v>
      </c>
      <c r="B15" s="40">
        <v>13</v>
      </c>
      <c r="C15" s="41">
        <v>0.12092592592592501</v>
      </c>
      <c r="D15" s="42">
        <v>2</v>
      </c>
      <c r="E15" s="42">
        <v>54</v>
      </c>
      <c r="F15" s="42">
        <v>8</v>
      </c>
      <c r="G15" s="43">
        <f t="shared" si="0"/>
        <v>-43.533333333333331</v>
      </c>
      <c r="H15" s="44" t="s">
        <v>73</v>
      </c>
      <c r="I15" s="45">
        <v>-8</v>
      </c>
      <c r="J15" s="45">
        <v>-28</v>
      </c>
      <c r="K15" s="45">
        <v>-42</v>
      </c>
      <c r="L15" s="46">
        <f t="shared" si="1"/>
        <v>-8.4783333333333335</v>
      </c>
      <c r="M15" s="47" t="s">
        <v>311</v>
      </c>
      <c r="N15" s="21" t="s">
        <v>299</v>
      </c>
    </row>
    <row r="16" spans="1:17" ht="15" customHeight="1" x14ac:dyDescent="0.3">
      <c r="A16" s="39" t="s">
        <v>76</v>
      </c>
      <c r="B16" s="40">
        <v>14</v>
      </c>
      <c r="C16" s="41">
        <v>0.123113425925925</v>
      </c>
      <c r="D16" s="42">
        <v>2</v>
      </c>
      <c r="E16" s="42">
        <v>57</v>
      </c>
      <c r="F16" s="42">
        <v>17</v>
      </c>
      <c r="G16" s="43">
        <f t="shared" si="0"/>
        <v>-44.320833333333333</v>
      </c>
      <c r="H16" s="44" t="s">
        <v>78</v>
      </c>
      <c r="I16" s="22">
        <v>0</v>
      </c>
      <c r="J16" s="45">
        <v>47</v>
      </c>
      <c r="K16" s="45">
        <v>7</v>
      </c>
      <c r="L16" s="46">
        <f t="shared" si="1"/>
        <v>0.78527777777777774</v>
      </c>
      <c r="M16" s="47" t="s">
        <v>312</v>
      </c>
      <c r="N16" s="21" t="s">
        <v>299</v>
      </c>
      <c r="O16" s="21"/>
      <c r="P16" s="21"/>
      <c r="Q16" s="21"/>
    </row>
    <row r="17" spans="1:17" ht="15" customHeight="1" x14ac:dyDescent="0.3">
      <c r="A17" s="39" t="s">
        <v>82</v>
      </c>
      <c r="B17" s="40">
        <v>15</v>
      </c>
      <c r="C17" s="41">
        <v>0.123171296296296</v>
      </c>
      <c r="D17" s="42">
        <v>2</v>
      </c>
      <c r="E17" s="42">
        <v>57</v>
      </c>
      <c r="F17" s="42">
        <v>22</v>
      </c>
      <c r="G17" s="43">
        <f t="shared" si="0"/>
        <v>-44.341666666666669</v>
      </c>
      <c r="H17" s="44" t="s">
        <v>83</v>
      </c>
      <c r="I17" s="45">
        <v>-8</v>
      </c>
      <c r="J17" s="45">
        <v>-8</v>
      </c>
      <c r="K17" s="45">
        <v>-51</v>
      </c>
      <c r="L17" s="46">
        <f t="shared" si="1"/>
        <v>-8.1474999999999991</v>
      </c>
      <c r="M17" s="47" t="s">
        <v>313</v>
      </c>
      <c r="N17" s="21" t="s">
        <v>299</v>
      </c>
    </row>
    <row r="18" spans="1:17" ht="15" customHeight="1" x14ac:dyDescent="0.3">
      <c r="A18" s="39" t="s">
        <v>84</v>
      </c>
      <c r="B18" s="40">
        <v>16</v>
      </c>
      <c r="C18" s="41">
        <v>0.14349537037037</v>
      </c>
      <c r="D18" s="42">
        <v>3</v>
      </c>
      <c r="E18" s="42">
        <v>26</v>
      </c>
      <c r="F18" s="42">
        <v>38</v>
      </c>
      <c r="G18" s="43">
        <f t="shared" si="0"/>
        <v>-51.658333333333331</v>
      </c>
      <c r="H18" s="44" t="s">
        <v>85</v>
      </c>
      <c r="I18" s="45">
        <v>5</v>
      </c>
      <c r="J18" s="45">
        <v>18</v>
      </c>
      <c r="K18" s="45">
        <v>44</v>
      </c>
      <c r="L18" s="46">
        <f t="shared" si="1"/>
        <v>5.3122222222222222</v>
      </c>
      <c r="M18" s="47" t="s">
        <v>314</v>
      </c>
      <c r="N18" s="21" t="s">
        <v>299</v>
      </c>
    </row>
    <row r="19" spans="1:17" ht="15" customHeight="1" x14ac:dyDescent="0.3">
      <c r="A19" s="39" t="s">
        <v>86</v>
      </c>
      <c r="B19" s="40">
        <v>17</v>
      </c>
      <c r="C19" s="41">
        <v>0.15707175925925901</v>
      </c>
      <c r="D19" s="42">
        <v>3</v>
      </c>
      <c r="E19" s="42">
        <v>46</v>
      </c>
      <c r="F19" s="42">
        <v>11</v>
      </c>
      <c r="G19" s="43">
        <f t="shared" si="0"/>
        <v>-56.545833333333334</v>
      </c>
      <c r="H19" s="44" t="s">
        <v>87</v>
      </c>
      <c r="I19" s="45">
        <v>10</v>
      </c>
      <c r="J19" s="45">
        <v>41</v>
      </c>
      <c r="K19" s="45">
        <v>56</v>
      </c>
      <c r="L19" s="46">
        <f t="shared" si="1"/>
        <v>10.69888888888889</v>
      </c>
      <c r="M19" s="47" t="s">
        <v>315</v>
      </c>
      <c r="N19" s="21"/>
    </row>
    <row r="20" spans="1:17" ht="15" customHeight="1" x14ac:dyDescent="0.3">
      <c r="A20" s="39" t="s">
        <v>88</v>
      </c>
      <c r="B20" s="40">
        <v>18</v>
      </c>
      <c r="C20" s="41">
        <v>0.15793981481481401</v>
      </c>
      <c r="D20" s="42">
        <v>3</v>
      </c>
      <c r="E20" s="42">
        <v>47</v>
      </c>
      <c r="F20" s="42">
        <v>26</v>
      </c>
      <c r="G20" s="43">
        <f t="shared" si="0"/>
        <v>-56.858333333333334</v>
      </c>
      <c r="H20" s="44" t="s">
        <v>89</v>
      </c>
      <c r="I20" s="45">
        <v>9</v>
      </c>
      <c r="J20" s="45">
        <v>30</v>
      </c>
      <c r="K20" s="45">
        <v>59</v>
      </c>
      <c r="L20" s="46">
        <f t="shared" si="1"/>
        <v>9.5163888888888888</v>
      </c>
      <c r="M20" s="47" t="s">
        <v>316</v>
      </c>
      <c r="N20" s="21" t="s">
        <v>299</v>
      </c>
    </row>
    <row r="21" spans="1:17" ht="15" customHeight="1" x14ac:dyDescent="0.3">
      <c r="A21" s="39" t="s">
        <v>90</v>
      </c>
      <c r="B21" s="40">
        <v>19</v>
      </c>
      <c r="C21" s="41">
        <v>0.16250000000000001</v>
      </c>
      <c r="D21" s="42">
        <v>3</v>
      </c>
      <c r="E21" s="42">
        <v>54</v>
      </c>
      <c r="F21" s="42">
        <v>0</v>
      </c>
      <c r="G21" s="43">
        <f t="shared" si="0"/>
        <v>-58.5</v>
      </c>
      <c r="H21" s="44" t="s">
        <v>91</v>
      </c>
      <c r="I21" s="45">
        <v>0</v>
      </c>
      <c r="J21" s="45">
        <v>21</v>
      </c>
      <c r="K21" s="45">
        <v>11</v>
      </c>
      <c r="L21" s="46">
        <f t="shared" si="1"/>
        <v>0.35305555555555551</v>
      </c>
      <c r="M21" s="47" t="s">
        <v>317</v>
      </c>
      <c r="N21" s="21" t="s">
        <v>299</v>
      </c>
    </row>
    <row r="22" spans="1:17" ht="15" customHeight="1" x14ac:dyDescent="0.3">
      <c r="A22" s="39" t="s">
        <v>92</v>
      </c>
      <c r="B22" s="40">
        <v>20</v>
      </c>
      <c r="C22" s="41">
        <v>0.16291666666666599</v>
      </c>
      <c r="D22" s="42">
        <v>3</v>
      </c>
      <c r="E22" s="42">
        <v>54</v>
      </c>
      <c r="F22" s="42">
        <v>36</v>
      </c>
      <c r="G22" s="43">
        <f t="shared" si="0"/>
        <v>-58.65</v>
      </c>
      <c r="H22" s="44" t="s">
        <v>93</v>
      </c>
      <c r="I22" s="45">
        <v>11</v>
      </c>
      <c r="J22" s="45">
        <v>24</v>
      </c>
      <c r="K22" s="45">
        <v>27</v>
      </c>
      <c r="L22" s="46">
        <f t="shared" si="1"/>
        <v>11.407500000000001</v>
      </c>
      <c r="M22" s="47" t="s">
        <v>318</v>
      </c>
      <c r="N22" s="21" t="s">
        <v>299</v>
      </c>
    </row>
    <row r="23" spans="1:17" ht="15" customHeight="1" x14ac:dyDescent="0.3">
      <c r="A23" s="39" t="s">
        <v>94</v>
      </c>
      <c r="B23" s="40">
        <v>21</v>
      </c>
      <c r="C23" s="41">
        <v>0.34158564814814801</v>
      </c>
      <c r="D23" s="42">
        <v>8</v>
      </c>
      <c r="E23" s="42">
        <v>11</v>
      </c>
      <c r="F23" s="42">
        <v>53</v>
      </c>
      <c r="G23" s="43">
        <f t="shared" si="0"/>
        <v>-122.97083333333333</v>
      </c>
      <c r="H23" s="44" t="s">
        <v>95</v>
      </c>
      <c r="I23" s="45">
        <v>15</v>
      </c>
      <c r="J23" s="45">
        <v>58</v>
      </c>
      <c r="K23" s="45">
        <v>40</v>
      </c>
      <c r="L23" s="46">
        <f t="shared" si="1"/>
        <v>15.977777777777778</v>
      </c>
      <c r="M23" s="47" t="s">
        <v>319</v>
      </c>
      <c r="N23" s="21" t="s">
        <v>299</v>
      </c>
      <c r="O23" s="21"/>
      <c r="P23" s="21"/>
      <c r="Q23" s="21"/>
    </row>
    <row r="24" spans="1:17" ht="15" customHeight="1" x14ac:dyDescent="0.3">
      <c r="A24" s="39" t="s">
        <v>96</v>
      </c>
      <c r="B24" s="40">
        <v>22</v>
      </c>
      <c r="C24" s="41">
        <v>0.34733796296296199</v>
      </c>
      <c r="D24" s="42">
        <v>8</v>
      </c>
      <c r="E24" s="42">
        <v>20</v>
      </c>
      <c r="F24" s="42">
        <v>10</v>
      </c>
      <c r="G24" s="43">
        <f t="shared" si="0"/>
        <v>-125.04166666666667</v>
      </c>
      <c r="H24" s="44" t="s">
        <v>97</v>
      </c>
      <c r="I24" s="45">
        <v>26</v>
      </c>
      <c r="J24" s="45">
        <v>43</v>
      </c>
      <c r="K24" s="45">
        <v>8</v>
      </c>
      <c r="L24" s="46">
        <f t="shared" si="1"/>
        <v>26.718888888888888</v>
      </c>
      <c r="M24" s="47" t="s">
        <v>320</v>
      </c>
      <c r="N24" s="21" t="s">
        <v>299</v>
      </c>
      <c r="O24" s="21"/>
      <c r="P24" s="21"/>
      <c r="Q24" s="21"/>
    </row>
    <row r="25" spans="1:17" ht="15" customHeight="1" x14ac:dyDescent="0.3">
      <c r="A25" s="39" t="s">
        <v>98</v>
      </c>
      <c r="B25" s="40">
        <v>23</v>
      </c>
      <c r="C25" s="41">
        <v>0.35377314814814798</v>
      </c>
      <c r="D25" s="42">
        <v>8</v>
      </c>
      <c r="E25" s="42">
        <v>29</v>
      </c>
      <c r="F25" s="42">
        <v>26</v>
      </c>
      <c r="G25" s="43">
        <f t="shared" si="0"/>
        <v>-127.35833333333333</v>
      </c>
      <c r="H25" s="44" t="s">
        <v>99</v>
      </c>
      <c r="I25" s="45">
        <v>21</v>
      </c>
      <c r="J25" s="45">
        <v>32</v>
      </c>
      <c r="K25" s="45">
        <v>40</v>
      </c>
      <c r="L25" s="46">
        <f t="shared" si="1"/>
        <v>21.544444444444448</v>
      </c>
      <c r="M25" s="47" t="s">
        <v>321</v>
      </c>
      <c r="N25" s="21" t="s">
        <v>299</v>
      </c>
      <c r="O25" s="21"/>
      <c r="P25" s="21"/>
      <c r="Q25" s="21"/>
    </row>
    <row r="26" spans="1:17" ht="15" customHeight="1" x14ac:dyDescent="0.3">
      <c r="A26" s="39" t="s">
        <v>100</v>
      </c>
      <c r="B26" s="40">
        <v>24</v>
      </c>
      <c r="C26" s="41">
        <v>0.35653935185185098</v>
      </c>
      <c r="D26" s="42">
        <v>8</v>
      </c>
      <c r="E26" s="42">
        <v>33</v>
      </c>
      <c r="F26" s="42">
        <v>25</v>
      </c>
      <c r="G26" s="43">
        <f t="shared" si="0"/>
        <v>-128.35416666666666</v>
      </c>
      <c r="H26" s="44" t="s">
        <v>101</v>
      </c>
      <c r="I26" s="45">
        <v>21</v>
      </c>
      <c r="J26" s="45">
        <v>23</v>
      </c>
      <c r="K26" s="45">
        <v>51</v>
      </c>
      <c r="L26" s="46">
        <f t="shared" si="1"/>
        <v>21.397500000000001</v>
      </c>
      <c r="M26" s="47" t="s">
        <v>322</v>
      </c>
      <c r="N26" s="21" t="s">
        <v>299</v>
      </c>
      <c r="O26" s="21"/>
      <c r="P26" s="21"/>
      <c r="Q26" s="21"/>
    </row>
    <row r="27" spans="1:17" ht="15" customHeight="1" x14ac:dyDescent="0.3">
      <c r="A27" s="39" t="s">
        <v>102</v>
      </c>
      <c r="B27" s="40">
        <v>25</v>
      </c>
      <c r="C27" s="41">
        <v>0.36004629629629598</v>
      </c>
      <c r="D27" s="42">
        <v>8</v>
      </c>
      <c r="E27" s="42">
        <v>38</v>
      </c>
      <c r="F27" s="42">
        <v>28</v>
      </c>
      <c r="G27" s="43">
        <f t="shared" si="0"/>
        <v>-129.61666666666667</v>
      </c>
      <c r="H27" s="44" t="s">
        <v>103</v>
      </c>
      <c r="I27" s="45">
        <v>13</v>
      </c>
      <c r="J27" s="45">
        <v>52</v>
      </c>
      <c r="K27" s="45">
        <v>58</v>
      </c>
      <c r="L27" s="46">
        <f t="shared" si="1"/>
        <v>13.882777777777779</v>
      </c>
      <c r="M27" s="47" t="s">
        <v>323</v>
      </c>
      <c r="N27" s="21" t="s">
        <v>299</v>
      </c>
      <c r="O27" s="21"/>
      <c r="P27" s="21"/>
      <c r="Q27" s="21"/>
    </row>
    <row r="28" spans="1:17" ht="15" customHeight="1" x14ac:dyDescent="0.3">
      <c r="A28" s="39" t="s">
        <v>104</v>
      </c>
      <c r="B28" s="40">
        <v>26</v>
      </c>
      <c r="C28" s="41">
        <v>0.36636574074074002</v>
      </c>
      <c r="D28" s="42">
        <v>8</v>
      </c>
      <c r="E28" s="42">
        <v>47</v>
      </c>
      <c r="F28" s="42">
        <v>34</v>
      </c>
      <c r="G28" s="43">
        <f t="shared" si="0"/>
        <v>-131.89166666666668</v>
      </c>
      <c r="H28" s="44" t="s">
        <v>105</v>
      </c>
      <c r="I28" s="45">
        <v>31</v>
      </c>
      <c r="J28" s="45">
        <v>3</v>
      </c>
      <c r="K28" s="45">
        <v>24</v>
      </c>
      <c r="L28" s="46">
        <f t="shared" si="1"/>
        <v>31.056666666666668</v>
      </c>
      <c r="M28" s="30" t="s">
        <v>324</v>
      </c>
      <c r="N28" s="21" t="s">
        <v>299</v>
      </c>
      <c r="O28" s="21"/>
      <c r="P28" s="21"/>
      <c r="Q28" s="21"/>
    </row>
    <row r="29" spans="1:17" ht="15" customHeight="1" x14ac:dyDescent="0.3">
      <c r="A29" s="39" t="s">
        <v>106</v>
      </c>
      <c r="B29" s="40">
        <v>27</v>
      </c>
      <c r="C29" s="41">
        <v>0.36979166666666602</v>
      </c>
      <c r="D29" s="42">
        <v>8</v>
      </c>
      <c r="E29" s="42">
        <v>52</v>
      </c>
      <c r="F29" s="42">
        <v>30</v>
      </c>
      <c r="G29" s="43">
        <f t="shared" si="0"/>
        <v>-133.125</v>
      </c>
      <c r="H29" s="44" t="s">
        <v>107</v>
      </c>
      <c r="I29" s="45">
        <v>37</v>
      </c>
      <c r="J29" s="45">
        <v>45</v>
      </c>
      <c r="K29" s="45">
        <v>34</v>
      </c>
      <c r="L29" s="46">
        <f t="shared" si="1"/>
        <v>37.759444444444448</v>
      </c>
      <c r="M29" s="47" t="s">
        <v>325</v>
      </c>
      <c r="N29" s="21" t="s">
        <v>299</v>
      </c>
      <c r="O29" s="21"/>
      <c r="P29" s="21"/>
      <c r="Q29" s="21"/>
    </row>
    <row r="30" spans="1:17" ht="15" customHeight="1" x14ac:dyDescent="0.3">
      <c r="A30" s="39" t="s">
        <v>108</v>
      </c>
      <c r="B30" s="40">
        <v>28</v>
      </c>
      <c r="C30" s="41">
        <v>0.37347222222222198</v>
      </c>
      <c r="D30" s="42">
        <v>8</v>
      </c>
      <c r="E30" s="42">
        <v>57</v>
      </c>
      <c r="F30" s="42">
        <v>48</v>
      </c>
      <c r="G30" s="43">
        <f t="shared" si="0"/>
        <v>-134.44999999999999</v>
      </c>
      <c r="H30" s="44" t="s">
        <v>109</v>
      </c>
      <c r="I30" s="45">
        <v>36</v>
      </c>
      <c r="J30" s="45">
        <v>54</v>
      </c>
      <c r="K30" s="45">
        <v>39</v>
      </c>
      <c r="L30" s="46">
        <f t="shared" si="1"/>
        <v>36.910833333333329</v>
      </c>
      <c r="M30" s="47" t="s">
        <v>326</v>
      </c>
      <c r="N30" s="21" t="s">
        <v>299</v>
      </c>
      <c r="O30" s="21"/>
      <c r="P30" s="21"/>
      <c r="Q30" s="21"/>
    </row>
    <row r="31" spans="1:17" ht="15" customHeight="1" x14ac:dyDescent="0.3">
      <c r="A31" s="39" t="s">
        <v>110</v>
      </c>
      <c r="B31" s="40">
        <v>29</v>
      </c>
      <c r="C31" s="41">
        <v>0.37504629629629599</v>
      </c>
      <c r="D31" s="42">
        <v>9</v>
      </c>
      <c r="E31" s="42">
        <v>0</v>
      </c>
      <c r="F31" s="42">
        <v>4</v>
      </c>
      <c r="G31" s="43">
        <f t="shared" si="0"/>
        <v>-135.01666666666668</v>
      </c>
      <c r="H31" s="44" t="s">
        <v>111</v>
      </c>
      <c r="I31" s="45">
        <v>29</v>
      </c>
      <c r="J31" s="45">
        <v>57</v>
      </c>
      <c r="K31" s="45">
        <v>10</v>
      </c>
      <c r="L31" s="46">
        <f t="shared" si="1"/>
        <v>29.952777777777776</v>
      </c>
      <c r="M31" s="47" t="s">
        <v>327</v>
      </c>
      <c r="N31" s="21" t="s">
        <v>299</v>
      </c>
    </row>
    <row r="32" spans="1:17" ht="15" customHeight="1" x14ac:dyDescent="0.3">
      <c r="A32" s="39" t="s">
        <v>112</v>
      </c>
      <c r="B32" s="40">
        <v>30</v>
      </c>
      <c r="C32" s="41">
        <v>0.38506944444444402</v>
      </c>
      <c r="D32" s="42">
        <v>9</v>
      </c>
      <c r="E32" s="42">
        <v>14</v>
      </c>
      <c r="F32" s="42">
        <v>30</v>
      </c>
      <c r="G32" s="43">
        <f t="shared" si="0"/>
        <v>-138.625</v>
      </c>
      <c r="H32" s="44" t="s">
        <v>113</v>
      </c>
      <c r="I32" s="45">
        <v>26</v>
      </c>
      <c r="J32" s="45">
        <v>39</v>
      </c>
      <c r="K32" s="45">
        <v>8</v>
      </c>
      <c r="L32" s="46">
        <f t="shared" si="1"/>
        <v>26.652222222222221</v>
      </c>
      <c r="M32" s="47" t="s">
        <v>328</v>
      </c>
      <c r="N32" s="21" t="s">
        <v>299</v>
      </c>
    </row>
    <row r="33" spans="1:17" ht="15" customHeight="1" x14ac:dyDescent="0.3">
      <c r="A33" s="39" t="s">
        <v>114</v>
      </c>
      <c r="B33" s="40">
        <v>31</v>
      </c>
      <c r="C33" s="41">
        <v>0.38564814814814802</v>
      </c>
      <c r="D33" s="42">
        <v>9</v>
      </c>
      <c r="E33" s="42">
        <v>15</v>
      </c>
      <c r="F33" s="42">
        <v>20</v>
      </c>
      <c r="G33" s="43">
        <f t="shared" si="0"/>
        <v>-138.83333333333334</v>
      </c>
      <c r="H33" s="44" t="s">
        <v>115</v>
      </c>
      <c r="I33" s="45">
        <v>20</v>
      </c>
      <c r="J33" s="45">
        <v>27</v>
      </c>
      <c r="K33" s="45">
        <v>47</v>
      </c>
      <c r="L33" s="46">
        <f t="shared" si="1"/>
        <v>20.463055555555556</v>
      </c>
      <c r="M33" s="47" t="s">
        <v>329</v>
      </c>
      <c r="N33" s="21" t="s">
        <v>299</v>
      </c>
      <c r="O33" s="21"/>
      <c r="P33" s="21"/>
      <c r="Q33" s="21"/>
    </row>
    <row r="34" spans="1:17" ht="15" customHeight="1" x14ac:dyDescent="0.3">
      <c r="A34" s="39" t="s">
        <v>116</v>
      </c>
      <c r="B34" s="40">
        <v>32</v>
      </c>
      <c r="C34" s="41">
        <v>0.38737268518518497</v>
      </c>
      <c r="D34" s="42">
        <v>9</v>
      </c>
      <c r="E34" s="42">
        <v>17</v>
      </c>
      <c r="F34" s="42">
        <v>49</v>
      </c>
      <c r="G34" s="43">
        <f t="shared" si="0"/>
        <v>-139.45416666666668</v>
      </c>
      <c r="H34" s="44" t="s">
        <v>117</v>
      </c>
      <c r="I34" s="45">
        <v>20</v>
      </c>
      <c r="J34" s="45">
        <v>48</v>
      </c>
      <c r="K34" s="45">
        <v>0</v>
      </c>
      <c r="L34" s="46">
        <f t="shared" si="1"/>
        <v>20.8</v>
      </c>
      <c r="M34" s="47" t="s">
        <v>330</v>
      </c>
      <c r="N34" s="21" t="s">
        <v>299</v>
      </c>
      <c r="O34" s="21"/>
      <c r="P34" s="21"/>
      <c r="Q34" s="21"/>
    </row>
    <row r="35" spans="1:17" ht="15" customHeight="1" x14ac:dyDescent="0.3">
      <c r="A35" s="39" t="s">
        <v>118</v>
      </c>
      <c r="B35" s="40">
        <v>33</v>
      </c>
      <c r="C35" s="41">
        <v>0.38967592592592498</v>
      </c>
      <c r="D35" s="42">
        <v>9</v>
      </c>
      <c r="E35" s="42">
        <v>21</v>
      </c>
      <c r="F35" s="42">
        <v>8</v>
      </c>
      <c r="G35" s="43">
        <f t="shared" si="0"/>
        <v>-140.28333333333333</v>
      </c>
      <c r="H35" s="44" t="s">
        <v>119</v>
      </c>
      <c r="I35" s="45">
        <v>24</v>
      </c>
      <c r="J35" s="45">
        <v>52</v>
      </c>
      <c r="K35" s="45">
        <v>1</v>
      </c>
      <c r="L35" s="46">
        <f t="shared" si="1"/>
        <v>24.866944444444446</v>
      </c>
      <c r="M35" s="47" t="s">
        <v>331</v>
      </c>
      <c r="N35" s="21" t="s">
        <v>299</v>
      </c>
    </row>
    <row r="36" spans="1:17" ht="15" customHeight="1" x14ac:dyDescent="0.3">
      <c r="A36" s="39" t="s">
        <v>120</v>
      </c>
      <c r="B36" s="40">
        <v>34</v>
      </c>
      <c r="C36" s="41">
        <v>0.39851851851851799</v>
      </c>
      <c r="D36" s="42">
        <v>9</v>
      </c>
      <c r="E36" s="42">
        <v>33</v>
      </c>
      <c r="F36" s="42">
        <v>52</v>
      </c>
      <c r="G36" s="43">
        <f t="shared" si="0"/>
        <v>-143.46666666666667</v>
      </c>
      <c r="H36" s="44" t="s">
        <v>121</v>
      </c>
      <c r="I36" s="45">
        <v>26</v>
      </c>
      <c r="J36" s="45">
        <v>54</v>
      </c>
      <c r="K36" s="45">
        <v>9</v>
      </c>
      <c r="L36" s="46">
        <f t="shared" si="1"/>
        <v>26.9025</v>
      </c>
      <c r="M36" s="47" t="s">
        <v>332</v>
      </c>
      <c r="N36" s="21" t="s">
        <v>299</v>
      </c>
      <c r="O36" s="21"/>
      <c r="P36" s="21"/>
      <c r="Q36" s="21"/>
    </row>
    <row r="37" spans="1:17" ht="15" customHeight="1" x14ac:dyDescent="0.3">
      <c r="A37" s="39" t="s">
        <v>122</v>
      </c>
      <c r="B37" s="40">
        <v>35</v>
      </c>
      <c r="C37" s="41">
        <v>0.39858796296296201</v>
      </c>
      <c r="D37" s="42">
        <v>9</v>
      </c>
      <c r="E37" s="42">
        <v>33</v>
      </c>
      <c r="F37" s="42">
        <v>58</v>
      </c>
      <c r="G37" s="43">
        <f t="shared" si="0"/>
        <v>-143.49166666666667</v>
      </c>
      <c r="H37" s="44" t="s">
        <v>123</v>
      </c>
      <c r="I37" s="45">
        <v>16</v>
      </c>
      <c r="J37" s="45">
        <v>19</v>
      </c>
      <c r="K37" s="45">
        <v>23</v>
      </c>
      <c r="L37" s="46">
        <f t="shared" si="1"/>
        <v>16.323055555555555</v>
      </c>
      <c r="M37" s="47" t="s">
        <v>333</v>
      </c>
      <c r="N37" s="21" t="s">
        <v>299</v>
      </c>
    </row>
    <row r="38" spans="1:17" ht="15" customHeight="1" x14ac:dyDescent="0.3">
      <c r="A38" s="39" t="s">
        <v>124</v>
      </c>
      <c r="B38" s="40">
        <v>36</v>
      </c>
      <c r="C38" s="41">
        <v>0.39949074074073998</v>
      </c>
      <c r="D38" s="42">
        <v>9</v>
      </c>
      <c r="E38" s="42">
        <v>35</v>
      </c>
      <c r="F38" s="42">
        <v>16</v>
      </c>
      <c r="G38" s="43">
        <f t="shared" si="0"/>
        <v>-143.81666666666666</v>
      </c>
      <c r="H38" s="44" t="s">
        <v>125</v>
      </c>
      <c r="I38" s="45">
        <v>37</v>
      </c>
      <c r="J38" s="45">
        <v>54</v>
      </c>
      <c r="K38" s="45">
        <v>38</v>
      </c>
      <c r="L38" s="46">
        <f t="shared" si="1"/>
        <v>37.910555555555554</v>
      </c>
      <c r="M38" s="47" t="s">
        <v>334</v>
      </c>
      <c r="N38" s="21" t="s">
        <v>299</v>
      </c>
      <c r="O38" s="21"/>
      <c r="P38" s="21"/>
      <c r="Q38" s="21"/>
    </row>
    <row r="39" spans="1:17" ht="15" customHeight="1" x14ac:dyDescent="0.3">
      <c r="A39" s="39" t="s">
        <v>126</v>
      </c>
      <c r="B39" s="40">
        <v>37</v>
      </c>
      <c r="C39" s="41">
        <v>0.40295138888888798</v>
      </c>
      <c r="D39" s="42">
        <v>9</v>
      </c>
      <c r="E39" s="42">
        <v>40</v>
      </c>
      <c r="F39" s="42">
        <v>15</v>
      </c>
      <c r="G39" s="43">
        <f t="shared" si="0"/>
        <v>-145.0625</v>
      </c>
      <c r="H39" s="44" t="s">
        <v>127</v>
      </c>
      <c r="I39" s="45">
        <v>31</v>
      </c>
      <c r="J39" s="45">
        <v>10</v>
      </c>
      <c r="K39" s="45">
        <v>1</v>
      </c>
      <c r="L39" s="46">
        <f t="shared" si="1"/>
        <v>31.166944444444447</v>
      </c>
      <c r="M39" s="47" t="s">
        <v>335</v>
      </c>
      <c r="N39" s="21" t="s">
        <v>299</v>
      </c>
      <c r="O39" s="21"/>
      <c r="P39" s="21"/>
      <c r="Q39" s="21"/>
    </row>
    <row r="40" spans="1:17" ht="15" customHeight="1" x14ac:dyDescent="0.3">
      <c r="A40" s="39" t="s">
        <v>128</v>
      </c>
      <c r="B40" s="40">
        <v>38</v>
      </c>
      <c r="C40" s="41">
        <v>0.404212962962962</v>
      </c>
      <c r="D40" s="42">
        <v>9</v>
      </c>
      <c r="E40" s="42">
        <v>42</v>
      </c>
      <c r="F40" s="42">
        <v>4</v>
      </c>
      <c r="G40" s="43">
        <f t="shared" si="0"/>
        <v>-145.51666666666668</v>
      </c>
      <c r="H40" s="44" t="s">
        <v>129</v>
      </c>
      <c r="I40" s="45">
        <v>27</v>
      </c>
      <c r="J40" s="45">
        <v>52</v>
      </c>
      <c r="K40" s="45">
        <v>17</v>
      </c>
      <c r="L40" s="46">
        <f t="shared" si="1"/>
        <v>27.871388888888891</v>
      </c>
      <c r="M40" s="47" t="s">
        <v>336</v>
      </c>
      <c r="N40" s="21" t="s">
        <v>302</v>
      </c>
      <c r="O40" s="21"/>
      <c r="P40" s="21"/>
      <c r="Q40" s="21"/>
    </row>
    <row r="41" spans="1:17" ht="15" customHeight="1" x14ac:dyDescent="0.3">
      <c r="A41" s="39" t="s">
        <v>130</v>
      </c>
      <c r="B41" s="40">
        <v>39</v>
      </c>
      <c r="C41" s="41">
        <v>0.41026620370370298</v>
      </c>
      <c r="D41" s="42">
        <v>9</v>
      </c>
      <c r="E41" s="42">
        <v>50</v>
      </c>
      <c r="F41" s="42">
        <v>47</v>
      </c>
      <c r="G41" s="43">
        <f t="shared" si="0"/>
        <v>-147.69583333333333</v>
      </c>
      <c r="H41" s="44" t="s">
        <v>131</v>
      </c>
      <c r="I41" s="45">
        <v>31</v>
      </c>
      <c r="J41" s="45">
        <v>5</v>
      </c>
      <c r="K41" s="45">
        <v>10</v>
      </c>
      <c r="L41" s="46">
        <f t="shared" si="1"/>
        <v>31.086111111111109</v>
      </c>
      <c r="M41" s="47" t="s">
        <v>337</v>
      </c>
      <c r="N41" s="21" t="s">
        <v>299</v>
      </c>
      <c r="O41" s="21"/>
      <c r="P41" s="21"/>
      <c r="Q41" s="21"/>
    </row>
    <row r="42" spans="1:17" ht="15" customHeight="1" x14ac:dyDescent="0.3">
      <c r="A42" s="39" t="s">
        <v>132</v>
      </c>
      <c r="B42" s="40">
        <v>40</v>
      </c>
      <c r="C42" s="41">
        <v>0.41050925925925902</v>
      </c>
      <c r="D42" s="42">
        <v>9</v>
      </c>
      <c r="E42" s="42">
        <v>51</v>
      </c>
      <c r="F42" s="42">
        <v>8</v>
      </c>
      <c r="G42" s="43">
        <f t="shared" si="0"/>
        <v>-147.78333333333333</v>
      </c>
      <c r="H42" s="44" t="s">
        <v>133</v>
      </c>
      <c r="I42" s="45">
        <v>18</v>
      </c>
      <c r="J42" s="45">
        <v>1</v>
      </c>
      <c r="K42" s="45">
        <v>29</v>
      </c>
      <c r="L42" s="46">
        <f t="shared" si="1"/>
        <v>18.02472222222222</v>
      </c>
      <c r="M42" s="47" t="s">
        <v>338</v>
      </c>
      <c r="N42" s="21" t="s">
        <v>299</v>
      </c>
    </row>
    <row r="43" spans="1:17" ht="15" customHeight="1" x14ac:dyDescent="0.3">
      <c r="A43" s="39" t="s">
        <v>134</v>
      </c>
      <c r="B43" s="40">
        <v>41</v>
      </c>
      <c r="C43" s="41">
        <v>0.412523148148148</v>
      </c>
      <c r="D43" s="42">
        <v>9</v>
      </c>
      <c r="E43" s="42">
        <v>54</v>
      </c>
      <c r="F43" s="42">
        <v>2</v>
      </c>
      <c r="G43" s="43">
        <f t="shared" si="0"/>
        <v>-148.50833333333333</v>
      </c>
      <c r="H43" s="44" t="s">
        <v>135</v>
      </c>
      <c r="I43" s="45">
        <v>23</v>
      </c>
      <c r="J43" s="45">
        <v>22</v>
      </c>
      <c r="K43" s="45">
        <v>11</v>
      </c>
      <c r="L43" s="46">
        <f t="shared" si="1"/>
        <v>23.369722222222222</v>
      </c>
      <c r="M43" s="47" t="s">
        <v>339</v>
      </c>
      <c r="N43" s="21" t="s">
        <v>299</v>
      </c>
      <c r="O43" s="21"/>
      <c r="P43" s="21"/>
      <c r="Q43" s="21"/>
    </row>
    <row r="44" spans="1:17" ht="15" customHeight="1" x14ac:dyDescent="0.3">
      <c r="A44" s="39" t="s">
        <v>136</v>
      </c>
      <c r="B44" s="40">
        <v>42</v>
      </c>
      <c r="C44" s="41">
        <v>0.41291666666666599</v>
      </c>
      <c r="D44" s="42">
        <v>9</v>
      </c>
      <c r="E44" s="42">
        <v>54</v>
      </c>
      <c r="F44" s="42">
        <v>36</v>
      </c>
      <c r="G44" s="43">
        <f t="shared" si="0"/>
        <v>-148.65</v>
      </c>
      <c r="H44" s="44" t="s">
        <v>137</v>
      </c>
      <c r="I44" s="45">
        <v>34</v>
      </c>
      <c r="J44" s="45">
        <v>25</v>
      </c>
      <c r="K44" s="45">
        <v>31</v>
      </c>
      <c r="L44" s="46">
        <f t="shared" si="1"/>
        <v>34.425277777777772</v>
      </c>
      <c r="M44" s="47" t="s">
        <v>340</v>
      </c>
      <c r="N44" s="21" t="s">
        <v>299</v>
      </c>
      <c r="O44" s="21"/>
      <c r="P44" s="21"/>
      <c r="Q44" s="21"/>
    </row>
    <row r="45" spans="1:17" ht="15" customHeight="1" x14ac:dyDescent="0.3">
      <c r="A45" s="39" t="s">
        <v>138</v>
      </c>
      <c r="B45" s="40">
        <v>43</v>
      </c>
      <c r="C45" s="41">
        <v>0.41413194444444401</v>
      </c>
      <c r="D45" s="42">
        <v>9</v>
      </c>
      <c r="E45" s="42">
        <v>56</v>
      </c>
      <c r="F45" s="42">
        <v>21</v>
      </c>
      <c r="G45" s="43">
        <f t="shared" si="0"/>
        <v>-149.08750000000001</v>
      </c>
      <c r="H45" s="44" t="s">
        <v>139</v>
      </c>
      <c r="I45" s="45">
        <v>33</v>
      </c>
      <c r="J45" s="45">
        <v>50</v>
      </c>
      <c r="K45" s="45">
        <v>35</v>
      </c>
      <c r="L45" s="46">
        <f t="shared" si="1"/>
        <v>33.843055555555559</v>
      </c>
      <c r="M45" s="47" t="s">
        <v>341</v>
      </c>
      <c r="N45" s="21" t="s">
        <v>299</v>
      </c>
    </row>
    <row r="46" spans="1:17" ht="15" customHeight="1" x14ac:dyDescent="0.3">
      <c r="A46" s="39" t="s">
        <v>140</v>
      </c>
      <c r="B46" s="40">
        <v>44</v>
      </c>
      <c r="C46" s="41">
        <v>0.42078703703703701</v>
      </c>
      <c r="D46" s="42">
        <v>10</v>
      </c>
      <c r="E46" s="42">
        <v>5</v>
      </c>
      <c r="F46" s="42">
        <v>56</v>
      </c>
      <c r="G46" s="43">
        <f t="shared" si="0"/>
        <v>-151.48333333333332</v>
      </c>
      <c r="H46" s="44" t="s">
        <v>141</v>
      </c>
      <c r="I46" s="45">
        <v>32</v>
      </c>
      <c r="J46" s="45">
        <v>53</v>
      </c>
      <c r="K46" s="45">
        <v>54</v>
      </c>
      <c r="L46" s="46">
        <f t="shared" si="1"/>
        <v>32.898333333333333</v>
      </c>
      <c r="M46" s="47" t="s">
        <v>342</v>
      </c>
      <c r="N46" s="21" t="s">
        <v>299</v>
      </c>
    </row>
    <row r="47" spans="1:17" ht="15" customHeight="1" x14ac:dyDescent="0.3">
      <c r="A47" s="39" t="s">
        <v>142</v>
      </c>
      <c r="B47" s="40">
        <v>45</v>
      </c>
      <c r="C47" s="41">
        <v>0.421643518518518</v>
      </c>
      <c r="D47" s="42">
        <v>10</v>
      </c>
      <c r="E47" s="42">
        <v>7</v>
      </c>
      <c r="F47" s="42">
        <v>10</v>
      </c>
      <c r="G47" s="43">
        <f t="shared" si="0"/>
        <v>-151.79166666666666</v>
      </c>
      <c r="H47" s="44" t="s">
        <v>143</v>
      </c>
      <c r="I47" s="45">
        <v>19</v>
      </c>
      <c r="J47" s="45">
        <v>22</v>
      </c>
      <c r="K47" s="45">
        <v>7</v>
      </c>
      <c r="L47" s="46">
        <f t="shared" si="1"/>
        <v>19.368611111111111</v>
      </c>
      <c r="M47" s="47" t="s">
        <v>343</v>
      </c>
      <c r="N47" s="21" t="s">
        <v>299</v>
      </c>
    </row>
    <row r="48" spans="1:17" ht="15" customHeight="1" x14ac:dyDescent="0.3">
      <c r="A48" s="39" t="s">
        <v>144</v>
      </c>
      <c r="B48" s="40">
        <v>46</v>
      </c>
      <c r="C48" s="41">
        <v>0.42197916666666602</v>
      </c>
      <c r="D48" s="42">
        <v>10</v>
      </c>
      <c r="E48" s="42">
        <v>7</v>
      </c>
      <c r="F48" s="42">
        <v>39</v>
      </c>
      <c r="G48" s="43">
        <f t="shared" si="0"/>
        <v>-151.91249999999999</v>
      </c>
      <c r="H48" s="44" t="s">
        <v>145</v>
      </c>
      <c r="I48" s="45">
        <v>33</v>
      </c>
      <c r="J48" s="45">
        <v>23</v>
      </c>
      <c r="K48" s="45">
        <v>48</v>
      </c>
      <c r="L48" s="46">
        <f t="shared" si="1"/>
        <v>33.396666666666668</v>
      </c>
      <c r="M48" s="47" t="s">
        <v>344</v>
      </c>
      <c r="N48" s="21" t="s">
        <v>299</v>
      </c>
    </row>
    <row r="49" spans="1:14" ht="15" customHeight="1" x14ac:dyDescent="0.3">
      <c r="A49" s="39" t="s">
        <v>146</v>
      </c>
      <c r="B49" s="40">
        <v>47</v>
      </c>
      <c r="C49" s="41">
        <v>0.426956018518518</v>
      </c>
      <c r="D49" s="42">
        <v>10</v>
      </c>
      <c r="E49" s="42">
        <v>14</v>
      </c>
      <c r="F49" s="42">
        <v>49</v>
      </c>
      <c r="G49" s="43">
        <f t="shared" si="0"/>
        <v>-153.70416666666668</v>
      </c>
      <c r="H49" s="44" t="s">
        <v>147</v>
      </c>
      <c r="I49" s="45">
        <v>0</v>
      </c>
      <c r="J49" s="45">
        <v>7</v>
      </c>
      <c r="K49" s="45">
        <v>9</v>
      </c>
      <c r="L49" s="46">
        <f t="shared" si="1"/>
        <v>0.11916666666666667</v>
      </c>
      <c r="M49" s="47" t="s">
        <v>345</v>
      </c>
      <c r="N49" s="21" t="s">
        <v>299</v>
      </c>
    </row>
    <row r="50" spans="1:14" ht="15" customHeight="1" x14ac:dyDescent="0.3">
      <c r="A50" s="39" t="s">
        <v>148</v>
      </c>
      <c r="B50" s="40">
        <v>48</v>
      </c>
      <c r="C50" s="41">
        <v>0.435266203703703</v>
      </c>
      <c r="D50" s="42">
        <v>10</v>
      </c>
      <c r="E50" s="42">
        <v>26</v>
      </c>
      <c r="F50" s="42">
        <v>47</v>
      </c>
      <c r="G50" s="43">
        <f t="shared" si="0"/>
        <v>-156.69583333333333</v>
      </c>
      <c r="H50" s="44" t="s">
        <v>149</v>
      </c>
      <c r="I50" s="45">
        <v>27</v>
      </c>
      <c r="J50" s="45">
        <v>59</v>
      </c>
      <c r="K50" s="45">
        <v>1</v>
      </c>
      <c r="L50" s="46">
        <f t="shared" si="1"/>
        <v>27.983611111111113</v>
      </c>
      <c r="M50" s="30" t="s">
        <v>346</v>
      </c>
      <c r="N50" s="21" t="s">
        <v>299</v>
      </c>
    </row>
    <row r="51" spans="1:14" ht="15" customHeight="1" x14ac:dyDescent="0.3">
      <c r="A51" s="39" t="s">
        <v>150</v>
      </c>
      <c r="B51" s="40">
        <v>49</v>
      </c>
      <c r="C51" s="41">
        <v>0.44091435185185102</v>
      </c>
      <c r="D51" s="42">
        <v>10</v>
      </c>
      <c r="E51" s="42">
        <v>34</v>
      </c>
      <c r="F51" s="42">
        <v>55</v>
      </c>
      <c r="G51" s="43">
        <f t="shared" si="0"/>
        <v>-158.72916666666666</v>
      </c>
      <c r="H51" s="44" t="s">
        <v>151</v>
      </c>
      <c r="I51" s="45">
        <v>0</v>
      </c>
      <c r="J51" s="45">
        <v>58</v>
      </c>
      <c r="K51" s="45">
        <v>13</v>
      </c>
      <c r="L51" s="46">
        <f t="shared" si="1"/>
        <v>0.97027777777777779</v>
      </c>
      <c r="M51" s="47" t="s">
        <v>347</v>
      </c>
      <c r="N51" s="21" t="s">
        <v>299</v>
      </c>
    </row>
    <row r="52" spans="1:14" ht="15" customHeight="1" x14ac:dyDescent="0.3">
      <c r="A52" s="39" t="s">
        <v>152</v>
      </c>
      <c r="B52" s="40">
        <v>50</v>
      </c>
      <c r="C52" s="41">
        <v>0.44254629629629599</v>
      </c>
      <c r="D52" s="42">
        <v>10</v>
      </c>
      <c r="E52" s="42">
        <v>37</v>
      </c>
      <c r="F52" s="42">
        <v>16</v>
      </c>
      <c r="G52" s="43">
        <f t="shared" si="0"/>
        <v>-159.31666666666666</v>
      </c>
      <c r="H52" s="44" t="s">
        <v>153</v>
      </c>
      <c r="I52" s="45">
        <v>21</v>
      </c>
      <c r="J52" s="45">
        <v>23</v>
      </c>
      <c r="K52" s="45">
        <v>23</v>
      </c>
      <c r="L52" s="46">
        <f t="shared" si="1"/>
        <v>21.389722222222222</v>
      </c>
      <c r="M52" s="30" t="s">
        <v>348</v>
      </c>
      <c r="N52" s="21" t="s">
        <v>302</v>
      </c>
    </row>
    <row r="53" spans="1:14" ht="15" customHeight="1" x14ac:dyDescent="0.3">
      <c r="A53" s="39" t="s">
        <v>154</v>
      </c>
      <c r="B53" s="40">
        <v>51</v>
      </c>
      <c r="C53" s="41">
        <v>0.44567129629629598</v>
      </c>
      <c r="D53" s="42">
        <v>10</v>
      </c>
      <c r="E53" s="42">
        <v>41</v>
      </c>
      <c r="F53" s="42">
        <v>46</v>
      </c>
      <c r="G53" s="43">
        <f t="shared" si="0"/>
        <v>-160.44166666666666</v>
      </c>
      <c r="H53" s="44" t="s">
        <v>155</v>
      </c>
      <c r="I53" s="45">
        <v>16</v>
      </c>
      <c r="J53" s="45">
        <v>33</v>
      </c>
      <c r="K53" s="45">
        <v>41</v>
      </c>
      <c r="L53" s="46">
        <f t="shared" si="1"/>
        <v>16.561388888888889</v>
      </c>
      <c r="M53" s="47" t="s">
        <v>349</v>
      </c>
      <c r="N53" s="21" t="s">
        <v>302</v>
      </c>
    </row>
    <row r="54" spans="1:14" ht="15" customHeight="1" x14ac:dyDescent="0.3">
      <c r="A54" s="39" t="s">
        <v>156</v>
      </c>
      <c r="B54" s="40">
        <v>52</v>
      </c>
      <c r="C54" s="41">
        <v>0.44934027777777702</v>
      </c>
      <c r="D54" s="42">
        <v>10</v>
      </c>
      <c r="E54" s="42">
        <v>47</v>
      </c>
      <c r="F54" s="42">
        <v>3</v>
      </c>
      <c r="G54" s="43">
        <f t="shared" si="0"/>
        <v>-161.76249999999999</v>
      </c>
      <c r="H54" s="44" t="s">
        <v>157</v>
      </c>
      <c r="I54" s="45">
        <v>22</v>
      </c>
      <c r="J54" s="45">
        <v>32</v>
      </c>
      <c r="K54" s="45">
        <v>24</v>
      </c>
      <c r="L54" s="46">
        <f t="shared" si="1"/>
        <v>22.540000000000003</v>
      </c>
      <c r="M54" s="47" t="s">
        <v>350</v>
      </c>
      <c r="N54" s="21" t="s">
        <v>299</v>
      </c>
    </row>
    <row r="55" spans="1:14" ht="15" customHeight="1" x14ac:dyDescent="0.3">
      <c r="A55" s="39" t="s">
        <v>158</v>
      </c>
      <c r="B55" s="40">
        <v>53</v>
      </c>
      <c r="C55" s="41">
        <v>0.45199074074074003</v>
      </c>
      <c r="D55" s="42">
        <v>10</v>
      </c>
      <c r="E55" s="42">
        <v>50</v>
      </c>
      <c r="F55" s="42">
        <v>52</v>
      </c>
      <c r="G55" s="43">
        <f t="shared" si="0"/>
        <v>-162.71666666666667</v>
      </c>
      <c r="H55" s="44" t="s">
        <v>159</v>
      </c>
      <c r="I55" s="45">
        <v>7</v>
      </c>
      <c r="J55" s="45">
        <v>22</v>
      </c>
      <c r="K55" s="45">
        <v>39</v>
      </c>
      <c r="L55" s="46">
        <f t="shared" si="1"/>
        <v>7.3774999999999995</v>
      </c>
      <c r="M55" s="30" t="s">
        <v>351</v>
      </c>
      <c r="N55" s="21" t="s">
        <v>299</v>
      </c>
    </row>
    <row r="56" spans="1:14" ht="15" customHeight="1" x14ac:dyDescent="0.3">
      <c r="A56" s="39" t="s">
        <v>160</v>
      </c>
      <c r="B56" s="40">
        <v>54</v>
      </c>
      <c r="C56" s="41">
        <v>0.45268518518518502</v>
      </c>
      <c r="D56" s="42">
        <v>10</v>
      </c>
      <c r="E56" s="42">
        <v>51</v>
      </c>
      <c r="F56" s="42">
        <v>52</v>
      </c>
      <c r="G56" s="43">
        <f t="shared" si="0"/>
        <v>-162.96666666666667</v>
      </c>
      <c r="H56" s="44" t="s">
        <v>161</v>
      </c>
      <c r="I56" s="45">
        <v>6</v>
      </c>
      <c r="J56" s="45">
        <v>26</v>
      </c>
      <c r="K56" s="45">
        <v>34</v>
      </c>
      <c r="L56" s="46">
        <f t="shared" si="1"/>
        <v>6.4427777777777777</v>
      </c>
      <c r="M56" s="47" t="s">
        <v>352</v>
      </c>
      <c r="N56" s="21" t="s">
        <v>299</v>
      </c>
    </row>
    <row r="57" spans="1:14" ht="15" customHeight="1" x14ac:dyDescent="0.3">
      <c r="A57" s="39" t="s">
        <v>162</v>
      </c>
      <c r="B57" s="40">
        <v>55</v>
      </c>
      <c r="C57" s="41">
        <v>0.45474537037036999</v>
      </c>
      <c r="D57" s="42">
        <v>10</v>
      </c>
      <c r="E57" s="42">
        <v>54</v>
      </c>
      <c r="F57" s="42">
        <v>50</v>
      </c>
      <c r="G57" s="43">
        <f t="shared" si="0"/>
        <v>-163.70833333333334</v>
      </c>
      <c r="H57" s="44" t="s">
        <v>163</v>
      </c>
      <c r="I57" s="45">
        <v>15</v>
      </c>
      <c r="J57" s="45">
        <v>35</v>
      </c>
      <c r="K57" s="45">
        <v>52</v>
      </c>
      <c r="L57" s="46">
        <f t="shared" si="1"/>
        <v>15.597777777777779</v>
      </c>
      <c r="M57" s="47" t="s">
        <v>353</v>
      </c>
      <c r="N57" s="21" t="s">
        <v>302</v>
      </c>
    </row>
    <row r="58" spans="1:14" ht="15" customHeight="1" x14ac:dyDescent="0.3">
      <c r="A58" s="39" t="s">
        <v>164</v>
      </c>
      <c r="B58" s="40">
        <v>56</v>
      </c>
      <c r="C58" s="41">
        <v>0.45476851851851802</v>
      </c>
      <c r="D58" s="42">
        <v>10</v>
      </c>
      <c r="E58" s="42">
        <v>54</v>
      </c>
      <c r="F58" s="42">
        <v>52</v>
      </c>
      <c r="G58" s="43">
        <f t="shared" si="0"/>
        <v>-163.71666666666667</v>
      </c>
      <c r="H58" s="44" t="s">
        <v>165</v>
      </c>
      <c r="I58" s="45">
        <v>12</v>
      </c>
      <c r="J58" s="45">
        <v>7</v>
      </c>
      <c r="K58" s="45">
        <v>0</v>
      </c>
      <c r="L58" s="46">
        <f t="shared" si="1"/>
        <v>12.116666666666667</v>
      </c>
      <c r="M58" s="47" t="s">
        <v>354</v>
      </c>
      <c r="N58" s="21" t="s">
        <v>299</v>
      </c>
    </row>
    <row r="59" spans="1:14" ht="15" customHeight="1" x14ac:dyDescent="0.3">
      <c r="A59" s="39" t="s">
        <v>166</v>
      </c>
      <c r="B59" s="40">
        <v>57</v>
      </c>
      <c r="C59" s="41">
        <v>0.45569444444444401</v>
      </c>
      <c r="D59" s="42">
        <v>10</v>
      </c>
      <c r="E59" s="42">
        <v>56</v>
      </c>
      <c r="F59" s="42">
        <v>12</v>
      </c>
      <c r="G59" s="43">
        <f t="shared" si="0"/>
        <v>-164.05</v>
      </c>
      <c r="H59" s="44" t="s">
        <v>167</v>
      </c>
      <c r="I59" s="45">
        <v>24</v>
      </c>
      <c r="J59" s="45">
        <v>30</v>
      </c>
      <c r="K59" s="45">
        <v>5</v>
      </c>
      <c r="L59" s="46">
        <f t="shared" si="1"/>
        <v>24.50138888888889</v>
      </c>
      <c r="M59" s="47" t="s">
        <v>355</v>
      </c>
      <c r="N59" s="21" t="s">
        <v>299</v>
      </c>
    </row>
    <row r="60" spans="1:14" ht="15" customHeight="1" x14ac:dyDescent="0.3">
      <c r="A60" s="39" t="s">
        <v>168</v>
      </c>
      <c r="B60" s="40">
        <v>58</v>
      </c>
      <c r="C60" s="41">
        <v>0.46175925925925898</v>
      </c>
      <c r="D60" s="42">
        <v>11</v>
      </c>
      <c r="E60" s="42">
        <v>4</v>
      </c>
      <c r="F60" s="42">
        <v>56</v>
      </c>
      <c r="G60" s="43">
        <f t="shared" si="0"/>
        <v>-166.23333333333332</v>
      </c>
      <c r="H60" s="44" t="s">
        <v>169</v>
      </c>
      <c r="I60" s="45">
        <v>1</v>
      </c>
      <c r="J60" s="45">
        <v>57</v>
      </c>
      <c r="K60" s="45">
        <v>45</v>
      </c>
      <c r="L60" s="46">
        <f t="shared" si="1"/>
        <v>1.9624999999999999</v>
      </c>
      <c r="M60" s="47" t="s">
        <v>356</v>
      </c>
      <c r="N60" s="21" t="s">
        <v>299</v>
      </c>
    </row>
    <row r="61" spans="1:14" ht="15" customHeight="1" x14ac:dyDescent="0.3">
      <c r="A61" s="39" t="s">
        <v>170</v>
      </c>
      <c r="B61" s="40">
        <v>59</v>
      </c>
      <c r="C61" s="41">
        <v>0.46280092592592498</v>
      </c>
      <c r="D61" s="42">
        <v>11</v>
      </c>
      <c r="E61" s="42">
        <v>6</v>
      </c>
      <c r="F61" s="42">
        <v>26</v>
      </c>
      <c r="G61" s="43">
        <f t="shared" si="0"/>
        <v>-166.60833333333332</v>
      </c>
      <c r="H61" s="44" t="s">
        <v>171</v>
      </c>
      <c r="I61" s="45">
        <v>15</v>
      </c>
      <c r="J61" s="45">
        <v>54</v>
      </c>
      <c r="K61" s="45">
        <v>11</v>
      </c>
      <c r="L61" s="46">
        <f t="shared" si="1"/>
        <v>15.903055555555556</v>
      </c>
      <c r="M61" s="30" t="s">
        <v>357</v>
      </c>
      <c r="N61" s="21" t="s">
        <v>302</v>
      </c>
    </row>
    <row r="62" spans="1:14" ht="15" customHeight="1" x14ac:dyDescent="0.3">
      <c r="A62" s="39" t="s">
        <v>172</v>
      </c>
      <c r="B62" s="40">
        <v>60</v>
      </c>
      <c r="C62" s="41">
        <v>0.47089120370370302</v>
      </c>
      <c r="D62" s="42">
        <v>11</v>
      </c>
      <c r="E62" s="42">
        <v>18</v>
      </c>
      <c r="F62" s="42">
        <v>5</v>
      </c>
      <c r="G62" s="43">
        <f t="shared" si="0"/>
        <v>-169.52083333333334</v>
      </c>
      <c r="H62" s="44" t="s">
        <v>173</v>
      </c>
      <c r="I62" s="45">
        <v>22</v>
      </c>
      <c r="J62" s="45">
        <v>29</v>
      </c>
      <c r="K62" s="45">
        <v>56</v>
      </c>
      <c r="L62" s="46">
        <f t="shared" si="1"/>
        <v>22.498888888888889</v>
      </c>
      <c r="M62" s="30" t="s">
        <v>358</v>
      </c>
      <c r="N62" s="21" t="s">
        <v>299</v>
      </c>
    </row>
    <row r="63" spans="1:14" ht="15" customHeight="1" x14ac:dyDescent="0.3">
      <c r="A63" s="39" t="s">
        <v>174</v>
      </c>
      <c r="B63" s="40">
        <v>61</v>
      </c>
      <c r="C63" s="41">
        <v>0.474675925925925</v>
      </c>
      <c r="D63" s="42">
        <v>11</v>
      </c>
      <c r="E63" s="42">
        <v>23</v>
      </c>
      <c r="F63" s="42">
        <v>32</v>
      </c>
      <c r="G63" s="43">
        <f t="shared" si="0"/>
        <v>-170.88333333333333</v>
      </c>
      <c r="H63" s="44" t="s">
        <v>175</v>
      </c>
      <c r="I63" s="45">
        <v>18</v>
      </c>
      <c r="J63" s="45">
        <v>53</v>
      </c>
      <c r="K63" s="45">
        <v>11</v>
      </c>
      <c r="L63" s="46">
        <f t="shared" si="1"/>
        <v>18.886388888888888</v>
      </c>
      <c r="M63" s="47" t="s">
        <v>359</v>
      </c>
      <c r="N63" s="21" t="s">
        <v>299</v>
      </c>
    </row>
    <row r="64" spans="1:14" ht="15" customHeight="1" x14ac:dyDescent="0.3">
      <c r="A64" s="39" t="s">
        <v>176</v>
      </c>
      <c r="B64" s="40">
        <v>62</v>
      </c>
      <c r="C64" s="41">
        <v>0.47528935185185101</v>
      </c>
      <c r="D64" s="42">
        <v>11</v>
      </c>
      <c r="E64" s="42">
        <v>24</v>
      </c>
      <c r="F64" s="42">
        <v>25</v>
      </c>
      <c r="G64" s="43">
        <f t="shared" si="0"/>
        <v>-171.10416666666666</v>
      </c>
      <c r="H64" s="44" t="s">
        <v>177</v>
      </c>
      <c r="I64" s="45">
        <v>0</v>
      </c>
      <c r="J64" s="45">
        <v>-9</v>
      </c>
      <c r="K64" s="45">
        <v>-20</v>
      </c>
      <c r="L64" s="46">
        <f t="shared" si="1"/>
        <v>-0.15555555555555556</v>
      </c>
      <c r="M64" s="47" t="s">
        <v>360</v>
      </c>
      <c r="N64" s="21" t="s">
        <v>299</v>
      </c>
    </row>
    <row r="65" spans="1:14" ht="15" customHeight="1" x14ac:dyDescent="0.3">
      <c r="A65" s="39" t="s">
        <v>178</v>
      </c>
      <c r="B65" s="40">
        <v>63</v>
      </c>
      <c r="C65" s="41">
        <v>0.47938657407407398</v>
      </c>
      <c r="D65" s="42">
        <v>11</v>
      </c>
      <c r="E65" s="42">
        <v>30</v>
      </c>
      <c r="F65" s="42">
        <v>19</v>
      </c>
      <c r="G65" s="43">
        <f t="shared" si="0"/>
        <v>-172.57916666666668</v>
      </c>
      <c r="H65" s="44" t="s">
        <v>179</v>
      </c>
      <c r="I65" s="45">
        <v>27</v>
      </c>
      <c r="J65" s="45">
        <v>28</v>
      </c>
      <c r="K65" s="45">
        <v>1</v>
      </c>
      <c r="L65" s="46">
        <f t="shared" si="1"/>
        <v>27.466944444444444</v>
      </c>
      <c r="M65" s="30" t="s">
        <v>361</v>
      </c>
      <c r="N65" s="21" t="s">
        <v>299</v>
      </c>
    </row>
    <row r="66" spans="1:14" ht="15" customHeight="1" x14ac:dyDescent="0.3">
      <c r="A66" s="39" t="s">
        <v>180</v>
      </c>
      <c r="B66" s="40">
        <v>64</v>
      </c>
      <c r="C66" s="41">
        <v>0.47993055555555503</v>
      </c>
      <c r="D66" s="42">
        <v>11</v>
      </c>
      <c r="E66" s="42">
        <v>31</v>
      </c>
      <c r="F66" s="42">
        <v>6</v>
      </c>
      <c r="G66" s="43">
        <f t="shared" si="0"/>
        <v>-172.77500000000001</v>
      </c>
      <c r="H66" s="44" t="s">
        <v>181</v>
      </c>
      <c r="I66" s="45">
        <v>17</v>
      </c>
      <c r="J66" s="45">
        <v>23</v>
      </c>
      <c r="K66" s="45">
        <v>50</v>
      </c>
      <c r="L66" s="46">
        <f t="shared" si="1"/>
        <v>17.397222222222222</v>
      </c>
      <c r="M66" s="47" t="s">
        <v>362</v>
      </c>
      <c r="N66" s="21" t="s">
        <v>299</v>
      </c>
    </row>
    <row r="67" spans="1:14" ht="15" customHeight="1" x14ac:dyDescent="0.3">
      <c r="A67" s="39" t="s">
        <v>182</v>
      </c>
      <c r="B67" s="40">
        <v>65</v>
      </c>
      <c r="C67" s="41">
        <v>0.48146990740740703</v>
      </c>
      <c r="D67" s="42">
        <v>11</v>
      </c>
      <c r="E67" s="42">
        <v>33</v>
      </c>
      <c r="F67" s="42">
        <v>19</v>
      </c>
      <c r="G67" s="43">
        <f t="shared" si="0"/>
        <v>-173.32916666666668</v>
      </c>
      <c r="H67" s="44" t="s">
        <v>183</v>
      </c>
      <c r="I67" s="45">
        <v>12</v>
      </c>
      <c r="J67" s="45">
        <v>24</v>
      </c>
      <c r="K67" s="45">
        <v>20</v>
      </c>
      <c r="L67" s="46">
        <f t="shared" si="1"/>
        <v>12.405555555555557</v>
      </c>
      <c r="M67" s="47" t="s">
        <v>363</v>
      </c>
      <c r="N67" s="21" t="s">
        <v>299</v>
      </c>
    </row>
    <row r="68" spans="1:14" ht="15" customHeight="1" x14ac:dyDescent="0.3">
      <c r="A68" s="39" t="s">
        <v>184</v>
      </c>
      <c r="B68" s="40">
        <v>66</v>
      </c>
      <c r="C68" s="41">
        <v>0.48275462962962901</v>
      </c>
      <c r="D68" s="42">
        <v>11</v>
      </c>
      <c r="E68" s="42">
        <v>35</v>
      </c>
      <c r="F68" s="42">
        <v>10</v>
      </c>
      <c r="G68" s="43">
        <f t="shared" ref="G68:G103" si="2">-1*(15*D68+E68/4+F68/240)</f>
        <v>-173.79166666666666</v>
      </c>
      <c r="H68" s="44" t="s">
        <v>185</v>
      </c>
      <c r="I68" s="45">
        <v>0</v>
      </c>
      <c r="J68" s="45">
        <v>27</v>
      </c>
      <c r="K68" s="45">
        <v>25</v>
      </c>
      <c r="L68" s="46">
        <f t="shared" ref="L68:L103" si="3">I68+J68/60+K68/3600</f>
        <v>0.45694444444444443</v>
      </c>
      <c r="M68" s="30" t="s">
        <v>364</v>
      </c>
      <c r="N68" s="21" t="s">
        <v>299</v>
      </c>
    </row>
    <row r="69" spans="1:14" ht="15" customHeight="1" x14ac:dyDescent="0.3">
      <c r="A69" s="39" t="s">
        <v>186</v>
      </c>
      <c r="B69" s="40">
        <v>67</v>
      </c>
      <c r="C69" s="41">
        <v>0.48789351851851798</v>
      </c>
      <c r="D69" s="42">
        <v>11</v>
      </c>
      <c r="E69" s="42">
        <v>42</v>
      </c>
      <c r="F69" s="42">
        <v>34</v>
      </c>
      <c r="G69" s="43">
        <f t="shared" si="2"/>
        <v>-175.64166666666668</v>
      </c>
      <c r="H69" s="44" t="s">
        <v>187</v>
      </c>
      <c r="I69" s="45">
        <v>26</v>
      </c>
      <c r="J69" s="45">
        <v>26</v>
      </c>
      <c r="K69" s="45">
        <v>56</v>
      </c>
      <c r="L69" s="46">
        <f t="shared" si="3"/>
        <v>26.448888888888888</v>
      </c>
      <c r="M69" s="47" t="s">
        <v>365</v>
      </c>
      <c r="N69" s="21" t="s">
        <v>299</v>
      </c>
    </row>
    <row r="70" spans="1:14" ht="15" customHeight="1" x14ac:dyDescent="0.3">
      <c r="A70" s="39" t="s">
        <v>188</v>
      </c>
      <c r="B70" s="40">
        <v>68</v>
      </c>
      <c r="C70" s="41">
        <v>0.49269675925925899</v>
      </c>
      <c r="D70" s="42">
        <v>11</v>
      </c>
      <c r="E70" s="42">
        <v>49</v>
      </c>
      <c r="F70" s="42">
        <v>29</v>
      </c>
      <c r="G70" s="43">
        <f t="shared" si="2"/>
        <v>-177.37083333333334</v>
      </c>
      <c r="H70" s="44" t="s">
        <v>189</v>
      </c>
      <c r="I70" s="45">
        <v>15</v>
      </c>
      <c r="J70" s="45">
        <v>11</v>
      </c>
      <c r="K70" s="45">
        <v>21</v>
      </c>
      <c r="L70" s="46">
        <f t="shared" si="3"/>
        <v>15.189166666666667</v>
      </c>
      <c r="M70" s="30" t="s">
        <v>366</v>
      </c>
      <c r="N70" s="21" t="s">
        <v>299</v>
      </c>
    </row>
    <row r="71" spans="1:14" ht="15" customHeight="1" x14ac:dyDescent="0.3">
      <c r="A71" s="39" t="s">
        <v>190</v>
      </c>
      <c r="B71" s="40">
        <v>69</v>
      </c>
      <c r="C71" s="41">
        <v>0.49487268518518501</v>
      </c>
      <c r="D71" s="42">
        <v>11</v>
      </c>
      <c r="E71" s="42">
        <v>52</v>
      </c>
      <c r="F71" s="42">
        <v>37</v>
      </c>
      <c r="G71" s="43">
        <f t="shared" si="2"/>
        <v>-178.15416666666667</v>
      </c>
      <c r="H71" s="44" t="s">
        <v>191</v>
      </c>
      <c r="I71" s="45">
        <v>11</v>
      </c>
      <c r="J71" s="45">
        <v>8</v>
      </c>
      <c r="K71" s="45">
        <v>17</v>
      </c>
      <c r="L71" s="46">
        <f t="shared" si="3"/>
        <v>11.138055555555555</v>
      </c>
      <c r="M71" s="30" t="s">
        <v>367</v>
      </c>
      <c r="N71" s="21" t="s">
        <v>299</v>
      </c>
    </row>
    <row r="72" spans="1:14" ht="15" customHeight="1" x14ac:dyDescent="0.3">
      <c r="A72" s="39" t="s">
        <v>192</v>
      </c>
      <c r="B72" s="40">
        <v>70</v>
      </c>
      <c r="C72" s="41">
        <v>0.50239583333333304</v>
      </c>
      <c r="D72" s="42">
        <v>12</v>
      </c>
      <c r="E72" s="42">
        <v>3</v>
      </c>
      <c r="F72" s="42">
        <v>27</v>
      </c>
      <c r="G72" s="43">
        <f t="shared" si="2"/>
        <v>-180.86250000000001</v>
      </c>
      <c r="H72" s="44" t="s">
        <v>193</v>
      </c>
      <c r="I72" s="45">
        <v>-3</v>
      </c>
      <c r="J72" s="45">
        <v>-15</v>
      </c>
      <c r="K72" s="45">
        <v>-45</v>
      </c>
      <c r="L72" s="46">
        <f t="shared" si="3"/>
        <v>-3.2625000000000002</v>
      </c>
      <c r="M72" s="47" t="s">
        <v>368</v>
      </c>
      <c r="N72" s="21" t="s">
        <v>299</v>
      </c>
    </row>
    <row r="73" spans="1:14" ht="15" customHeight="1" x14ac:dyDescent="0.3">
      <c r="A73" s="39" t="s">
        <v>194</v>
      </c>
      <c r="B73" s="40">
        <v>71</v>
      </c>
      <c r="C73" s="41">
        <v>0.50668981481481401</v>
      </c>
      <c r="D73" s="42">
        <v>12</v>
      </c>
      <c r="E73" s="42">
        <v>9</v>
      </c>
      <c r="F73" s="42">
        <v>38</v>
      </c>
      <c r="G73" s="43">
        <f t="shared" si="2"/>
        <v>-182.40833333333333</v>
      </c>
      <c r="H73" s="44" t="s">
        <v>195</v>
      </c>
      <c r="I73" s="45">
        <v>18</v>
      </c>
      <c r="J73" s="45">
        <v>8</v>
      </c>
      <c r="K73" s="45">
        <v>51</v>
      </c>
      <c r="L73" s="46">
        <f t="shared" si="3"/>
        <v>18.147500000000001</v>
      </c>
      <c r="M73" s="47" t="s">
        <v>369</v>
      </c>
      <c r="N73" s="21" t="s">
        <v>299</v>
      </c>
    </row>
    <row r="74" spans="1:14" ht="15" customHeight="1" x14ac:dyDescent="0.3">
      <c r="A74" s="39" t="s">
        <v>196</v>
      </c>
      <c r="B74" s="40">
        <v>72</v>
      </c>
      <c r="C74" s="41">
        <v>0.511817129629629</v>
      </c>
      <c r="D74" s="42">
        <v>12</v>
      </c>
      <c r="E74" s="42">
        <v>17</v>
      </c>
      <c r="F74" s="42">
        <v>1</v>
      </c>
      <c r="G74" s="43">
        <f t="shared" si="2"/>
        <v>-184.25416666666666</v>
      </c>
      <c r="H74" s="44" t="s">
        <v>197</v>
      </c>
      <c r="I74" s="45">
        <v>6</v>
      </c>
      <c r="J74" s="45">
        <v>51</v>
      </c>
      <c r="K74" s="45">
        <v>35</v>
      </c>
      <c r="L74" s="46">
        <f t="shared" si="3"/>
        <v>6.8597222222222216</v>
      </c>
      <c r="M74" s="47" t="s">
        <v>370</v>
      </c>
      <c r="N74" s="21" t="s">
        <v>299</v>
      </c>
    </row>
    <row r="75" spans="1:14" ht="15" customHeight="1" x14ac:dyDescent="0.3">
      <c r="A75" s="39" t="s">
        <v>198</v>
      </c>
      <c r="B75" s="40">
        <v>73</v>
      </c>
      <c r="C75" s="41">
        <v>0.51291666666666602</v>
      </c>
      <c r="D75" s="42">
        <v>12</v>
      </c>
      <c r="E75" s="42">
        <v>18</v>
      </c>
      <c r="F75" s="42">
        <v>36</v>
      </c>
      <c r="G75" s="43">
        <f t="shared" si="2"/>
        <v>-184.65</v>
      </c>
      <c r="H75" s="44" t="s">
        <v>199</v>
      </c>
      <c r="I75" s="45">
        <v>12</v>
      </c>
      <c r="J75" s="45">
        <v>8</v>
      </c>
      <c r="K75" s="45">
        <v>49</v>
      </c>
      <c r="L75" s="46">
        <f t="shared" si="3"/>
        <v>12.146944444444443</v>
      </c>
      <c r="M75" s="47" t="s">
        <v>371</v>
      </c>
      <c r="N75" s="21" t="s">
        <v>299</v>
      </c>
    </row>
    <row r="76" spans="1:14" ht="15" customHeight="1" x14ac:dyDescent="0.3">
      <c r="A76" s="39" t="s">
        <v>200</v>
      </c>
      <c r="B76" s="40">
        <v>74</v>
      </c>
      <c r="C76" s="41">
        <v>0.51460648148148103</v>
      </c>
      <c r="D76" s="42">
        <v>12</v>
      </c>
      <c r="E76" s="42">
        <v>21</v>
      </c>
      <c r="F76" s="42">
        <v>2</v>
      </c>
      <c r="G76" s="43">
        <f t="shared" si="2"/>
        <v>-185.25833333333333</v>
      </c>
      <c r="H76" s="44" t="s">
        <v>201</v>
      </c>
      <c r="I76" s="45">
        <v>3</v>
      </c>
      <c r="J76" s="45">
        <v>59</v>
      </c>
      <c r="K76" s="45">
        <v>31</v>
      </c>
      <c r="L76" s="46">
        <f t="shared" si="3"/>
        <v>3.9919444444444445</v>
      </c>
      <c r="M76" s="47" t="s">
        <v>372</v>
      </c>
      <c r="N76" s="21" t="s">
        <v>299</v>
      </c>
    </row>
    <row r="77" spans="1:14" ht="15" customHeight="1" x14ac:dyDescent="0.3">
      <c r="A77" s="39" t="s">
        <v>202</v>
      </c>
      <c r="B77" s="40">
        <v>75</v>
      </c>
      <c r="C77" s="41">
        <v>0.51849537037036997</v>
      </c>
      <c r="D77" s="42">
        <v>12</v>
      </c>
      <c r="E77" s="42">
        <v>26</v>
      </c>
      <c r="F77" s="42">
        <v>38</v>
      </c>
      <c r="G77" s="43">
        <f t="shared" si="2"/>
        <v>-186.65833333333333</v>
      </c>
      <c r="H77" s="44" t="s">
        <v>203</v>
      </c>
      <c r="I77" s="45">
        <v>9</v>
      </c>
      <c r="J77" s="45">
        <v>34</v>
      </c>
      <c r="K77" s="45">
        <v>9</v>
      </c>
      <c r="L77" s="46">
        <f t="shared" si="3"/>
        <v>9.5691666666666659</v>
      </c>
      <c r="M77" s="30" t="s">
        <v>373</v>
      </c>
      <c r="N77" s="21" t="s">
        <v>299</v>
      </c>
    </row>
    <row r="78" spans="1:14" ht="15" customHeight="1" x14ac:dyDescent="0.3">
      <c r="A78" s="39" t="s">
        <v>204</v>
      </c>
      <c r="B78" s="40">
        <v>76</v>
      </c>
      <c r="C78" s="41">
        <v>0.51902777777777698</v>
      </c>
      <c r="D78" s="42">
        <v>12</v>
      </c>
      <c r="E78" s="42">
        <v>27</v>
      </c>
      <c r="F78" s="42">
        <v>24</v>
      </c>
      <c r="G78" s="43">
        <f t="shared" si="2"/>
        <v>-186.85</v>
      </c>
      <c r="H78" s="44" t="s">
        <v>205</v>
      </c>
      <c r="I78" s="45">
        <v>8</v>
      </c>
      <c r="J78" s="45">
        <v>22</v>
      </c>
      <c r="K78" s="45">
        <v>14</v>
      </c>
      <c r="L78" s="46">
        <f t="shared" si="3"/>
        <v>8.3705555555555566</v>
      </c>
      <c r="M78" s="47" t="s">
        <v>374</v>
      </c>
      <c r="N78" s="21" t="s">
        <v>299</v>
      </c>
    </row>
    <row r="79" spans="1:14" ht="15" customHeight="1" x14ac:dyDescent="0.3">
      <c r="A79" s="39" t="s">
        <v>206</v>
      </c>
      <c r="B79" s="40">
        <v>77</v>
      </c>
      <c r="C79" s="41">
        <v>0.52094907407407398</v>
      </c>
      <c r="D79" s="42">
        <v>12</v>
      </c>
      <c r="E79" s="42">
        <v>30</v>
      </c>
      <c r="F79" s="42">
        <v>10</v>
      </c>
      <c r="G79" s="43">
        <f t="shared" si="2"/>
        <v>-187.54166666666666</v>
      </c>
      <c r="H79" s="44" t="s">
        <v>207</v>
      </c>
      <c r="I79" s="45">
        <v>13</v>
      </c>
      <c r="J79" s="45">
        <v>53</v>
      </c>
      <c r="K79" s="45">
        <v>55</v>
      </c>
      <c r="L79" s="46">
        <f t="shared" si="3"/>
        <v>13.89861111111111</v>
      </c>
      <c r="M79" s="47" t="s">
        <v>375</v>
      </c>
      <c r="N79" s="21" t="s">
        <v>299</v>
      </c>
    </row>
    <row r="80" spans="1:14" ht="15" customHeight="1" x14ac:dyDescent="0.3">
      <c r="A80" s="39" t="s">
        <v>208</v>
      </c>
      <c r="B80" s="40">
        <v>78</v>
      </c>
      <c r="C80" s="41">
        <v>0.52100694444444395</v>
      </c>
      <c r="D80" s="42">
        <v>12</v>
      </c>
      <c r="E80" s="42">
        <v>30</v>
      </c>
      <c r="F80" s="42">
        <v>15</v>
      </c>
      <c r="G80" s="43">
        <f t="shared" si="2"/>
        <v>-187.5625</v>
      </c>
      <c r="H80" s="44" t="s">
        <v>209</v>
      </c>
      <c r="I80" s="45">
        <v>6</v>
      </c>
      <c r="J80" s="45">
        <v>32</v>
      </c>
      <c r="K80" s="45">
        <v>39</v>
      </c>
      <c r="L80" s="46">
        <f t="shared" si="3"/>
        <v>6.5441666666666665</v>
      </c>
      <c r="M80" s="47" t="s">
        <v>376</v>
      </c>
      <c r="N80" s="21" t="s">
        <v>299</v>
      </c>
    </row>
    <row r="81" spans="1:17" ht="15" customHeight="1" x14ac:dyDescent="0.3">
      <c r="A81" s="39" t="s">
        <v>210</v>
      </c>
      <c r="B81" s="40">
        <v>79</v>
      </c>
      <c r="C81" s="41">
        <v>0.52164351851851798</v>
      </c>
      <c r="D81" s="42">
        <v>12</v>
      </c>
      <c r="E81" s="42">
        <v>31</v>
      </c>
      <c r="F81" s="42">
        <v>10</v>
      </c>
      <c r="G81" s="43">
        <f t="shared" si="2"/>
        <v>-187.79166666666666</v>
      </c>
      <c r="H81" s="44" t="s">
        <v>211</v>
      </c>
      <c r="I81" s="45">
        <v>11</v>
      </c>
      <c r="J81" s="45">
        <v>29</v>
      </c>
      <c r="K81" s="45">
        <v>40</v>
      </c>
      <c r="L81" s="46">
        <f t="shared" si="3"/>
        <v>11.494444444444444</v>
      </c>
      <c r="M81" s="47" t="s">
        <v>377</v>
      </c>
      <c r="N81" s="21" t="s">
        <v>299</v>
      </c>
    </row>
    <row r="82" spans="1:17" ht="15" customHeight="1" x14ac:dyDescent="0.3">
      <c r="A82" s="39" t="s">
        <v>212</v>
      </c>
      <c r="B82" s="40">
        <v>80</v>
      </c>
      <c r="C82" s="41">
        <v>0.52207175925925897</v>
      </c>
      <c r="D82" s="42">
        <v>12</v>
      </c>
      <c r="E82" s="42">
        <v>31</v>
      </c>
      <c r="F82" s="42">
        <v>47</v>
      </c>
      <c r="G82" s="43">
        <f t="shared" si="2"/>
        <v>-187.94583333333333</v>
      </c>
      <c r="H82" s="44" t="s">
        <v>213</v>
      </c>
      <c r="I82" s="45">
        <v>33</v>
      </c>
      <c r="J82" s="45">
        <v>14</v>
      </c>
      <c r="K82" s="45">
        <v>42</v>
      </c>
      <c r="L82" s="46">
        <f t="shared" si="3"/>
        <v>33.244999999999997</v>
      </c>
      <c r="M82" s="47" t="s">
        <v>378</v>
      </c>
      <c r="N82" s="21" t="s">
        <v>299</v>
      </c>
    </row>
    <row r="83" spans="1:17" ht="15" customHeight="1" x14ac:dyDescent="0.3">
      <c r="A83" s="39" t="s">
        <v>214</v>
      </c>
      <c r="B83" s="40">
        <v>81</v>
      </c>
      <c r="C83" s="41">
        <v>0.52342592592592496</v>
      </c>
      <c r="D83" s="42">
        <v>12</v>
      </c>
      <c r="E83" s="42">
        <v>33</v>
      </c>
      <c r="F83" s="42">
        <v>44</v>
      </c>
      <c r="G83" s="43">
        <f t="shared" si="2"/>
        <v>-188.43333333333334</v>
      </c>
      <c r="H83" s="44" t="s">
        <v>215</v>
      </c>
      <c r="I83" s="45">
        <v>5</v>
      </c>
      <c r="J83" s="45">
        <v>51</v>
      </c>
      <c r="K83" s="45">
        <v>8</v>
      </c>
      <c r="L83" s="46">
        <f t="shared" si="3"/>
        <v>5.8522222222222222</v>
      </c>
      <c r="M83" s="30" t="s">
        <v>379</v>
      </c>
      <c r="N83" s="21" t="s">
        <v>299</v>
      </c>
    </row>
    <row r="84" spans="1:17" ht="15" customHeight="1" x14ac:dyDescent="0.3">
      <c r="A84" s="39" t="s">
        <v>216</v>
      </c>
      <c r="B84" s="40">
        <v>82</v>
      </c>
      <c r="C84" s="41">
        <v>0.53038194444444398</v>
      </c>
      <c r="D84" s="42">
        <v>12</v>
      </c>
      <c r="E84" s="42">
        <v>43</v>
      </c>
      <c r="F84" s="42">
        <v>45</v>
      </c>
      <c r="G84" s="43">
        <f t="shared" si="2"/>
        <v>-190.9375</v>
      </c>
      <c r="H84" s="44" t="s">
        <v>217</v>
      </c>
      <c r="I84" s="45">
        <v>6</v>
      </c>
      <c r="J84" s="45">
        <v>46</v>
      </c>
      <c r="K84" s="45">
        <v>12</v>
      </c>
      <c r="L84" s="46">
        <f t="shared" si="3"/>
        <v>6.77</v>
      </c>
      <c r="M84" s="47" t="s">
        <v>380</v>
      </c>
      <c r="N84" s="21" t="s">
        <v>299</v>
      </c>
      <c r="O84" s="21"/>
      <c r="P84" s="21"/>
      <c r="Q84" s="21"/>
    </row>
    <row r="85" spans="1:17" ht="15" customHeight="1" x14ac:dyDescent="0.3">
      <c r="A85" s="39" t="s">
        <v>218</v>
      </c>
      <c r="B85" s="40">
        <v>83</v>
      </c>
      <c r="C85" s="41">
        <v>0.539756944444444</v>
      </c>
      <c r="D85" s="42">
        <v>12</v>
      </c>
      <c r="E85" s="42">
        <v>57</v>
      </c>
      <c r="F85" s="42">
        <v>15</v>
      </c>
      <c r="G85" s="43">
        <f t="shared" si="2"/>
        <v>-194.3125</v>
      </c>
      <c r="H85" s="44" t="s">
        <v>219</v>
      </c>
      <c r="I85" s="45">
        <v>9</v>
      </c>
      <c r="J85" s="45">
        <v>15</v>
      </c>
      <c r="K85" s="45">
        <v>55</v>
      </c>
      <c r="L85" s="46">
        <f t="shared" si="3"/>
        <v>9.2652777777777775</v>
      </c>
      <c r="M85" s="47" t="s">
        <v>381</v>
      </c>
      <c r="N85" s="21" t="s">
        <v>299</v>
      </c>
    </row>
    <row r="86" spans="1:17" ht="15" customHeight="1" x14ac:dyDescent="0.3">
      <c r="A86" s="39" t="s">
        <v>220</v>
      </c>
      <c r="B86" s="40">
        <v>84</v>
      </c>
      <c r="C86" s="41">
        <v>0.54247685185185102</v>
      </c>
      <c r="D86" s="42">
        <v>13</v>
      </c>
      <c r="E86" s="42">
        <v>1</v>
      </c>
      <c r="F86" s="42">
        <v>10</v>
      </c>
      <c r="G86" s="43">
        <f t="shared" si="2"/>
        <v>-195.29166666666666</v>
      </c>
      <c r="H86" s="44" t="s">
        <v>221</v>
      </c>
      <c r="I86" s="45">
        <v>15</v>
      </c>
      <c r="J86" s="45">
        <v>11</v>
      </c>
      <c r="K86" s="45">
        <v>36</v>
      </c>
      <c r="L86" s="46">
        <f t="shared" si="3"/>
        <v>15.193333333333333</v>
      </c>
      <c r="M86" s="30" t="s">
        <v>382</v>
      </c>
      <c r="N86" s="21" t="s">
        <v>299</v>
      </c>
    </row>
    <row r="87" spans="1:17" ht="15" customHeight="1" x14ac:dyDescent="0.3">
      <c r="A87" s="39" t="s">
        <v>222</v>
      </c>
      <c r="B87" s="40">
        <v>85</v>
      </c>
      <c r="C87" s="41">
        <v>0.54293981481481401</v>
      </c>
      <c r="D87" s="42">
        <v>13</v>
      </c>
      <c r="E87" s="42">
        <v>1</v>
      </c>
      <c r="F87" s="42">
        <v>50</v>
      </c>
      <c r="G87" s="43">
        <f t="shared" si="2"/>
        <v>-195.45833333333334</v>
      </c>
      <c r="H87" s="44" t="s">
        <v>223</v>
      </c>
      <c r="I87" s="45">
        <v>18</v>
      </c>
      <c r="J87" s="45">
        <v>16</v>
      </c>
      <c r="K87" s="45">
        <v>30</v>
      </c>
      <c r="L87" s="46">
        <f t="shared" si="3"/>
        <v>18.274999999999999</v>
      </c>
      <c r="M87" s="30" t="s">
        <v>383</v>
      </c>
      <c r="N87" s="21" t="s">
        <v>299</v>
      </c>
    </row>
    <row r="88" spans="1:17" ht="15" customHeight="1" x14ac:dyDescent="0.3">
      <c r="A88" s="39" t="s">
        <v>224</v>
      </c>
      <c r="B88" s="40">
        <v>86</v>
      </c>
      <c r="C88" s="41">
        <v>0.54439814814814802</v>
      </c>
      <c r="D88" s="42">
        <v>13</v>
      </c>
      <c r="E88" s="42">
        <v>3</v>
      </c>
      <c r="F88" s="42">
        <v>56</v>
      </c>
      <c r="G88" s="43">
        <f t="shared" si="2"/>
        <v>-195.98333333333332</v>
      </c>
      <c r="H88" s="44" t="s">
        <v>225</v>
      </c>
      <c r="I88" s="45">
        <v>2</v>
      </c>
      <c r="J88" s="45">
        <v>56</v>
      </c>
      <c r="K88" s="45">
        <v>43</v>
      </c>
      <c r="L88" s="46">
        <f t="shared" si="3"/>
        <v>2.9452777777777781</v>
      </c>
      <c r="M88" s="47" t="s">
        <v>384</v>
      </c>
      <c r="N88" s="21" t="s">
        <v>299</v>
      </c>
    </row>
    <row r="89" spans="1:17" ht="15" customHeight="1" x14ac:dyDescent="0.3">
      <c r="A89" s="39" t="s">
        <v>226</v>
      </c>
      <c r="B89" s="40">
        <v>87</v>
      </c>
      <c r="C89" s="41">
        <v>0.54938657407407399</v>
      </c>
      <c r="D89" s="42">
        <v>13</v>
      </c>
      <c r="E89" s="42">
        <v>11</v>
      </c>
      <c r="F89" s="42">
        <v>7</v>
      </c>
      <c r="G89" s="43">
        <f t="shared" si="2"/>
        <v>-197.77916666666667</v>
      </c>
      <c r="H89" s="44" t="s">
        <v>227</v>
      </c>
      <c r="I89" s="45">
        <v>-3</v>
      </c>
      <c r="J89" s="45">
        <v>0</v>
      </c>
      <c r="K89" s="45">
        <v>-7</v>
      </c>
      <c r="L89" s="46">
        <f t="shared" si="3"/>
        <v>-3.0019444444444443</v>
      </c>
      <c r="M89" s="30" t="s">
        <v>385</v>
      </c>
      <c r="N89" s="21" t="s">
        <v>299</v>
      </c>
    </row>
    <row r="90" spans="1:17" ht="15" customHeight="1" x14ac:dyDescent="0.3">
      <c r="A90" s="39" t="s">
        <v>228</v>
      </c>
      <c r="B90" s="40">
        <v>88</v>
      </c>
      <c r="C90" s="41">
        <v>0.551840277777777</v>
      </c>
      <c r="D90" s="42">
        <v>13</v>
      </c>
      <c r="E90" s="42">
        <v>14</v>
      </c>
      <c r="F90" s="42">
        <v>39</v>
      </c>
      <c r="G90" s="43">
        <f t="shared" si="2"/>
        <v>-198.66249999999999</v>
      </c>
      <c r="H90" s="44" t="s">
        <v>229</v>
      </c>
      <c r="I90" s="45">
        <v>35</v>
      </c>
      <c r="J90" s="45">
        <v>27</v>
      </c>
      <c r="K90" s="45">
        <v>1</v>
      </c>
      <c r="L90" s="46">
        <f t="shared" si="3"/>
        <v>35.450277777777778</v>
      </c>
      <c r="M90" s="47" t="s">
        <v>386</v>
      </c>
      <c r="N90" s="21" t="s">
        <v>299</v>
      </c>
      <c r="O90" s="21"/>
      <c r="P90" s="21"/>
      <c r="Q90" s="21"/>
    </row>
    <row r="91" spans="1:17" ht="15" customHeight="1" x14ac:dyDescent="0.3">
      <c r="A91" s="39" t="s">
        <v>231</v>
      </c>
      <c r="B91" s="40">
        <v>89</v>
      </c>
      <c r="C91" s="41">
        <v>0.56094907407407402</v>
      </c>
      <c r="D91" s="42">
        <v>13</v>
      </c>
      <c r="E91" s="42">
        <v>27</v>
      </c>
      <c r="F91" s="42">
        <v>46</v>
      </c>
      <c r="G91" s="43">
        <f t="shared" si="2"/>
        <v>-201.94166666666666</v>
      </c>
      <c r="H91" s="44" t="s">
        <v>232</v>
      </c>
      <c r="I91" s="45">
        <v>0</v>
      </c>
      <c r="J91" s="45">
        <v>19</v>
      </c>
      <c r="K91" s="45">
        <v>26</v>
      </c>
      <c r="L91" s="46">
        <f t="shared" si="3"/>
        <v>0.32388888888888889</v>
      </c>
      <c r="M91" s="47" t="s">
        <v>387</v>
      </c>
      <c r="N91" s="21" t="s">
        <v>302</v>
      </c>
    </row>
    <row r="92" spans="1:17" ht="15" customHeight="1" x14ac:dyDescent="0.3">
      <c r="A92" s="39" t="s">
        <v>233</v>
      </c>
      <c r="B92" s="40">
        <v>90</v>
      </c>
      <c r="C92" s="41">
        <v>0.56151620370370303</v>
      </c>
      <c r="D92" s="42">
        <v>13</v>
      </c>
      <c r="E92" s="42">
        <v>28</v>
      </c>
      <c r="F92" s="42">
        <v>35</v>
      </c>
      <c r="G92" s="43">
        <f t="shared" si="2"/>
        <v>-202.14583333333334</v>
      </c>
      <c r="H92" s="44" t="s">
        <v>234</v>
      </c>
      <c r="I92" s="45">
        <v>30</v>
      </c>
      <c r="J92" s="45">
        <v>4</v>
      </c>
      <c r="K92" s="45">
        <v>14</v>
      </c>
      <c r="L92" s="46">
        <f t="shared" si="3"/>
        <v>30.070555555555554</v>
      </c>
      <c r="M92" s="30" t="s">
        <v>388</v>
      </c>
      <c r="N92" s="21" t="s">
        <v>299</v>
      </c>
    </row>
    <row r="93" spans="1:17" ht="15" customHeight="1" x14ac:dyDescent="0.3">
      <c r="A93" s="39" t="s">
        <v>235</v>
      </c>
      <c r="B93" s="40">
        <v>91</v>
      </c>
      <c r="C93" s="41">
        <v>0.56274305555555504</v>
      </c>
      <c r="D93" s="42">
        <v>13</v>
      </c>
      <c r="E93" s="42">
        <v>30</v>
      </c>
      <c r="F93" s="42">
        <v>21</v>
      </c>
      <c r="G93" s="43">
        <f t="shared" si="2"/>
        <v>-202.58750000000001</v>
      </c>
      <c r="H93" s="44" t="s">
        <v>236</v>
      </c>
      <c r="I93" s="45">
        <v>34</v>
      </c>
      <c r="J93" s="45">
        <v>30</v>
      </c>
      <c r="K93" s="45">
        <v>46</v>
      </c>
      <c r="L93" s="46">
        <f t="shared" si="3"/>
        <v>34.512777777777778</v>
      </c>
      <c r="M93" s="30" t="s">
        <v>389</v>
      </c>
      <c r="N93" s="21" t="s">
        <v>299</v>
      </c>
    </row>
    <row r="94" spans="1:17" ht="15" customHeight="1" x14ac:dyDescent="0.3">
      <c r="A94" s="39" t="s">
        <v>237</v>
      </c>
      <c r="B94" s="40">
        <v>92</v>
      </c>
      <c r="C94" s="41">
        <v>0.56386574074074003</v>
      </c>
      <c r="D94" s="42">
        <v>13</v>
      </c>
      <c r="E94" s="42">
        <v>31</v>
      </c>
      <c r="F94" s="42">
        <v>58</v>
      </c>
      <c r="G94" s="43">
        <f t="shared" si="2"/>
        <v>-202.99166666666667</v>
      </c>
      <c r="H94" s="44" t="s">
        <v>238</v>
      </c>
      <c r="I94" s="45">
        <v>34</v>
      </c>
      <c r="J94" s="45">
        <v>39</v>
      </c>
      <c r="K94" s="45">
        <v>29</v>
      </c>
      <c r="L94" s="46">
        <f t="shared" si="3"/>
        <v>34.658055555555556</v>
      </c>
      <c r="M94" s="47" t="s">
        <v>390</v>
      </c>
      <c r="N94" s="21" t="s">
        <v>299</v>
      </c>
    </row>
    <row r="95" spans="1:17" ht="15" customHeight="1" x14ac:dyDescent="0.3">
      <c r="A95" s="39" t="s">
        <v>240</v>
      </c>
      <c r="B95" s="40">
        <v>93</v>
      </c>
      <c r="C95" s="41">
        <v>0.56423611111111105</v>
      </c>
      <c r="D95" s="42">
        <v>13</v>
      </c>
      <c r="E95" s="42">
        <v>32</v>
      </c>
      <c r="F95" s="42">
        <v>30</v>
      </c>
      <c r="G95" s="43">
        <f t="shared" si="2"/>
        <v>-203.125</v>
      </c>
      <c r="H95" s="44" t="s">
        <v>241</v>
      </c>
      <c r="I95" s="45">
        <v>0</v>
      </c>
      <c r="J95" s="45">
        <v>0</v>
      </c>
      <c r="K95" s="45">
        <v>52</v>
      </c>
      <c r="L95" s="46">
        <f t="shared" si="3"/>
        <v>1.4444444444444444E-2</v>
      </c>
      <c r="M95" s="47" t="s">
        <v>391</v>
      </c>
      <c r="N95" s="21" t="s">
        <v>299</v>
      </c>
      <c r="O95" s="21"/>
      <c r="P95" s="21"/>
      <c r="Q95" s="21"/>
    </row>
    <row r="96" spans="1:17" ht="15" customHeight="1" x14ac:dyDescent="0.3">
      <c r="A96" s="39" t="s">
        <v>243</v>
      </c>
      <c r="B96" s="40">
        <v>94</v>
      </c>
      <c r="C96" s="41">
        <v>0.992916666666666</v>
      </c>
      <c r="D96" s="42">
        <v>23</v>
      </c>
      <c r="E96" s="42">
        <v>49</v>
      </c>
      <c r="F96" s="42">
        <v>48</v>
      </c>
      <c r="G96" s="43">
        <f>-1*(15*D96+E96/4+F96/240)+360</f>
        <v>2.5500000000000114</v>
      </c>
      <c r="H96" s="44" t="s">
        <v>244</v>
      </c>
      <c r="I96" s="45">
        <v>-10</v>
      </c>
      <c r="J96" s="45">
        <v>-27</v>
      </c>
      <c r="K96" s="45">
        <v>-4</v>
      </c>
      <c r="L96" s="46">
        <f t="shared" si="3"/>
        <v>-10.451111111111111</v>
      </c>
      <c r="M96" s="30" t="s">
        <v>392</v>
      </c>
      <c r="N96" s="21" t="s">
        <v>299</v>
      </c>
    </row>
    <row r="97" spans="1:12" ht="15.75" customHeight="1" x14ac:dyDescent="0.3">
      <c r="A97" s="23" t="s">
        <v>394</v>
      </c>
      <c r="D97" s="26" t="s">
        <v>401</v>
      </c>
      <c r="E97" s="26" t="s">
        <v>402</v>
      </c>
      <c r="F97" s="26" t="s">
        <v>403</v>
      </c>
      <c r="G97" s="43">
        <f t="shared" si="2"/>
        <v>-165.93333333333334</v>
      </c>
      <c r="I97" s="25">
        <v>61</v>
      </c>
      <c r="J97" s="25">
        <v>45</v>
      </c>
      <c r="K97" s="25">
        <v>4</v>
      </c>
      <c r="L97" s="29">
        <f t="shared" si="3"/>
        <v>61.751111111111108</v>
      </c>
    </row>
    <row r="98" spans="1:12" ht="15.75" customHeight="1" x14ac:dyDescent="0.3">
      <c r="A98" s="23" t="s">
        <v>395</v>
      </c>
      <c r="D98" s="26" t="s">
        <v>401</v>
      </c>
      <c r="E98" s="26" t="s">
        <v>404</v>
      </c>
      <c r="F98" s="26" t="s">
        <v>405</v>
      </c>
      <c r="G98" s="43">
        <f t="shared" si="2"/>
        <v>-165.45833333333334</v>
      </c>
      <c r="I98" s="25">
        <v>56</v>
      </c>
      <c r="J98" s="25">
        <v>22</v>
      </c>
      <c r="K98" s="25">
        <v>56</v>
      </c>
      <c r="L98" s="29">
        <f t="shared" si="3"/>
        <v>56.382222222222225</v>
      </c>
    </row>
    <row r="99" spans="1:12" ht="15.75" customHeight="1" x14ac:dyDescent="0.3">
      <c r="A99" s="23" t="s">
        <v>396</v>
      </c>
      <c r="D99" s="26" t="s">
        <v>401</v>
      </c>
      <c r="E99" s="26" t="s">
        <v>406</v>
      </c>
      <c r="F99" s="26" t="s">
        <v>405</v>
      </c>
      <c r="G99" s="43">
        <f t="shared" si="2"/>
        <v>-178.45833333333334</v>
      </c>
      <c r="I99" s="25">
        <v>53</v>
      </c>
      <c r="J99" s="25">
        <v>41</v>
      </c>
      <c r="K99" s="25">
        <v>41</v>
      </c>
      <c r="L99" s="29">
        <f t="shared" si="3"/>
        <v>53.694722222222218</v>
      </c>
    </row>
    <row r="100" spans="1:12" ht="15.75" customHeight="1" x14ac:dyDescent="0.3">
      <c r="A100" s="23" t="s">
        <v>397</v>
      </c>
      <c r="D100" s="26" t="s">
        <v>407</v>
      </c>
      <c r="E100" s="26" t="s">
        <v>408</v>
      </c>
      <c r="F100" s="26" t="s">
        <v>409</v>
      </c>
      <c r="G100" s="43">
        <f t="shared" si="2"/>
        <v>-183.85416666666666</v>
      </c>
      <c r="I100" s="25">
        <v>57</v>
      </c>
      <c r="J100" s="25">
        <v>1</v>
      </c>
      <c r="K100" s="25">
        <v>57</v>
      </c>
      <c r="L100" s="29">
        <f t="shared" si="3"/>
        <v>57.032499999999999</v>
      </c>
    </row>
    <row r="101" spans="1:12" ht="15.75" customHeight="1" x14ac:dyDescent="0.3">
      <c r="A101" s="23" t="s">
        <v>398</v>
      </c>
      <c r="D101" s="26" t="s">
        <v>407</v>
      </c>
      <c r="E101" s="26" t="s">
        <v>410</v>
      </c>
      <c r="F101" s="26" t="s">
        <v>411</v>
      </c>
      <c r="G101" s="43">
        <f t="shared" si="2"/>
        <v>-193.50833333333333</v>
      </c>
      <c r="I101" s="25">
        <v>55</v>
      </c>
      <c r="J101" s="25">
        <v>57</v>
      </c>
      <c r="K101" s="25">
        <v>35</v>
      </c>
      <c r="L101" s="29">
        <f t="shared" si="3"/>
        <v>55.959722222222226</v>
      </c>
    </row>
    <row r="102" spans="1:12" ht="15.75" customHeight="1" x14ac:dyDescent="0.3">
      <c r="A102" s="23" t="s">
        <v>399</v>
      </c>
      <c r="D102" s="26" t="s">
        <v>412</v>
      </c>
      <c r="E102" s="26" t="s">
        <v>413</v>
      </c>
      <c r="F102" s="26" t="s">
        <v>414</v>
      </c>
      <c r="G102" s="43">
        <f t="shared" si="2"/>
        <v>-200.98333333333332</v>
      </c>
      <c r="I102" s="25">
        <v>54</v>
      </c>
      <c r="J102" s="25">
        <v>55</v>
      </c>
      <c r="K102" s="25">
        <v>31</v>
      </c>
      <c r="L102" s="29">
        <f t="shared" si="3"/>
        <v>54.925277777777772</v>
      </c>
    </row>
    <row r="103" spans="1:12" ht="15.75" customHeight="1" x14ac:dyDescent="0.3">
      <c r="A103" s="23" t="s">
        <v>400</v>
      </c>
      <c r="D103" s="26" t="s">
        <v>412</v>
      </c>
      <c r="E103" s="26" t="s">
        <v>415</v>
      </c>
      <c r="F103" s="26" t="s">
        <v>416</v>
      </c>
      <c r="G103" s="43">
        <f t="shared" si="2"/>
        <v>-206.88749999999999</v>
      </c>
      <c r="I103" s="25">
        <v>49</v>
      </c>
      <c r="J103" s="25">
        <v>18</v>
      </c>
      <c r="K103" s="25">
        <v>48</v>
      </c>
      <c r="L103" s="29">
        <f t="shared" si="3"/>
        <v>49.313333333333333</v>
      </c>
    </row>
  </sheetData>
  <mergeCells count="6">
    <mergeCell ref="N1:N2"/>
    <mergeCell ref="H1:L1"/>
    <mergeCell ref="A1:A2"/>
    <mergeCell ref="B1:B2"/>
    <mergeCell ref="C1:G1"/>
    <mergeCell ref="M1:M2"/>
  </mergeCells>
  <conditionalFormatting sqref="M1:Q1 M4:Q27 M29:Q96 N28:Q28 N3:Q3 O2:Q2">
    <cfRule type="containsText" dxfId="1" priority="1" operator="containsText" text="Yes">
      <formula>NOT(ISERROR(SEARCH(("Yes"),(M1))))</formula>
    </cfRule>
  </conditionalFormatting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23"/>
  <sheetViews>
    <sheetView workbookViewId="0">
      <selection activeCell="A23" sqref="A23"/>
    </sheetView>
  </sheetViews>
  <sheetFormatPr defaultColWidth="17.33203125" defaultRowHeight="15.75" customHeight="1" x14ac:dyDescent="0.25"/>
  <cols>
    <col min="6" max="6" width="18.33203125" customWidth="1"/>
    <col min="8" max="8" width="64" customWidth="1"/>
    <col min="11" max="11" width="26" customWidth="1"/>
  </cols>
  <sheetData>
    <row r="1" spans="1:20" ht="1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/>
      <c r="H1" s="48" t="s">
        <v>230</v>
      </c>
      <c r="I1" s="49"/>
      <c r="J1" s="49"/>
      <c r="K1" s="49"/>
      <c r="L1" s="1"/>
      <c r="M1" s="1"/>
      <c r="N1" s="1"/>
      <c r="O1" s="1"/>
      <c r="P1" s="1"/>
      <c r="Q1" s="1"/>
      <c r="R1" s="1"/>
      <c r="S1" s="1"/>
      <c r="T1" s="1"/>
    </row>
    <row r="2" spans="1:20" ht="15" customHeight="1" x14ac:dyDescent="0.3">
      <c r="A2" s="3" t="s">
        <v>239</v>
      </c>
      <c r="B2" s="4">
        <v>0.81162037037037005</v>
      </c>
      <c r="C2" s="5" t="s">
        <v>242</v>
      </c>
      <c r="D2" s="6" t="s">
        <v>10</v>
      </c>
      <c r="E2" s="6" t="s">
        <v>10</v>
      </c>
      <c r="F2" s="6" t="s">
        <v>10</v>
      </c>
      <c r="H2" s="50" t="s">
        <v>17</v>
      </c>
      <c r="I2" s="49"/>
      <c r="J2" s="49"/>
    </row>
    <row r="3" spans="1:20" ht="15" customHeight="1" x14ac:dyDescent="0.3">
      <c r="A3" s="3" t="s">
        <v>245</v>
      </c>
      <c r="B3" s="4">
        <v>0.78385416666666596</v>
      </c>
      <c r="C3" s="5" t="s">
        <v>246</v>
      </c>
      <c r="D3" s="6" t="s">
        <v>10</v>
      </c>
      <c r="E3" s="6" t="s">
        <v>10</v>
      </c>
      <c r="F3" s="6" t="s">
        <v>10</v>
      </c>
      <c r="H3" s="7"/>
      <c r="I3" s="7"/>
      <c r="J3" s="7"/>
    </row>
    <row r="4" spans="1:20" ht="15" customHeight="1" x14ac:dyDescent="0.3">
      <c r="A4" s="3" t="s">
        <v>247</v>
      </c>
      <c r="B4" s="4">
        <v>0.78553240740740704</v>
      </c>
      <c r="C4" s="5" t="s">
        <v>248</v>
      </c>
      <c r="D4" s="6" t="s">
        <v>10</v>
      </c>
      <c r="E4" s="6" t="s">
        <v>10</v>
      </c>
      <c r="F4" s="6" t="s">
        <v>10</v>
      </c>
      <c r="H4" s="20" t="s">
        <v>249</v>
      </c>
      <c r="I4" s="9"/>
      <c r="J4" s="9"/>
    </row>
    <row r="5" spans="1:20" ht="15" customHeight="1" x14ac:dyDescent="0.3">
      <c r="A5" s="3" t="s">
        <v>250</v>
      </c>
      <c r="B5" s="4">
        <v>0.782175925925925</v>
      </c>
      <c r="C5" s="5" t="s">
        <v>251</v>
      </c>
      <c r="D5" s="6" t="s">
        <v>10</v>
      </c>
      <c r="E5" s="6" t="s">
        <v>10</v>
      </c>
      <c r="F5" s="6" t="s">
        <v>10</v>
      </c>
      <c r="H5" s="11"/>
      <c r="I5" s="11"/>
      <c r="J5" s="11"/>
    </row>
    <row r="6" spans="1:20" ht="15" customHeight="1" x14ac:dyDescent="0.3">
      <c r="A6" s="3" t="s">
        <v>252</v>
      </c>
      <c r="B6" s="4">
        <v>0.77295138888888804</v>
      </c>
      <c r="C6" s="5" t="s">
        <v>253</v>
      </c>
      <c r="D6" s="6" t="s">
        <v>10</v>
      </c>
      <c r="E6" s="6" t="s">
        <v>10</v>
      </c>
      <c r="F6" s="6" t="s">
        <v>10</v>
      </c>
      <c r="H6" s="13"/>
      <c r="I6" s="13"/>
      <c r="J6" s="13"/>
    </row>
    <row r="7" spans="1:20" ht="15" customHeight="1" x14ac:dyDescent="0.3">
      <c r="A7" s="3" t="s">
        <v>254</v>
      </c>
      <c r="B7" s="4">
        <v>0.787905092592592</v>
      </c>
      <c r="C7" s="5" t="s">
        <v>255</v>
      </c>
      <c r="D7" s="6" t="s">
        <v>10</v>
      </c>
      <c r="E7" s="6" t="s">
        <v>10</v>
      </c>
      <c r="F7" s="6" t="s">
        <v>10</v>
      </c>
      <c r="H7" s="17"/>
      <c r="I7" s="17"/>
      <c r="J7" s="18"/>
    </row>
    <row r="8" spans="1:20" ht="15" customHeight="1" x14ac:dyDescent="0.3">
      <c r="A8" s="3" t="s">
        <v>256</v>
      </c>
      <c r="B8" s="4">
        <v>0.77858796296296195</v>
      </c>
      <c r="C8" s="5" t="s">
        <v>257</v>
      </c>
      <c r="D8" s="6" t="s">
        <v>10</v>
      </c>
      <c r="E8" s="6" t="s">
        <v>10</v>
      </c>
      <c r="F8" s="6" t="s">
        <v>10</v>
      </c>
      <c r="H8" s="11"/>
      <c r="I8" s="11"/>
      <c r="J8" s="11"/>
    </row>
    <row r="9" spans="1:20" ht="15" customHeight="1" x14ac:dyDescent="0.3">
      <c r="A9" s="3" t="s">
        <v>258</v>
      </c>
      <c r="B9" s="4">
        <v>0.78211805555555503</v>
      </c>
      <c r="C9" s="5" t="s">
        <v>259</v>
      </c>
      <c r="D9" s="6" t="s">
        <v>10</v>
      </c>
      <c r="E9" s="6" t="s">
        <v>10</v>
      </c>
      <c r="F9" s="6" t="s">
        <v>10</v>
      </c>
      <c r="H9" s="17"/>
      <c r="I9" s="17"/>
      <c r="J9" s="18"/>
    </row>
    <row r="10" spans="1:20" ht="15" customHeight="1" x14ac:dyDescent="0.3">
      <c r="A10" s="3" t="s">
        <v>260</v>
      </c>
      <c r="B10" s="4">
        <v>0.78608796296296202</v>
      </c>
      <c r="C10" s="5" t="s">
        <v>261</v>
      </c>
      <c r="D10" s="6" t="s">
        <v>10</v>
      </c>
      <c r="E10" s="6" t="s">
        <v>10</v>
      </c>
      <c r="F10" s="6" t="s">
        <v>10</v>
      </c>
    </row>
    <row r="11" spans="1:20" ht="15" customHeight="1" x14ac:dyDescent="0.3">
      <c r="A11" s="3" t="s">
        <v>262</v>
      </c>
      <c r="B11" s="4">
        <v>0.77457175925925903</v>
      </c>
      <c r="C11" s="5" t="s">
        <v>263</v>
      </c>
      <c r="D11" s="6" t="s">
        <v>10</v>
      </c>
      <c r="E11" s="6" t="s">
        <v>10</v>
      </c>
      <c r="F11" s="6" t="s">
        <v>10</v>
      </c>
    </row>
    <row r="12" spans="1:20" ht="15" customHeight="1" x14ac:dyDescent="0.3">
      <c r="A12" s="3" t="s">
        <v>264</v>
      </c>
      <c r="B12" s="4">
        <v>0.78184027777777698</v>
      </c>
      <c r="C12" s="5" t="s">
        <v>265</v>
      </c>
      <c r="D12" s="6" t="s">
        <v>10</v>
      </c>
      <c r="E12" s="6" t="s">
        <v>10</v>
      </c>
      <c r="F12" s="6" t="s">
        <v>10</v>
      </c>
    </row>
    <row r="13" spans="1:20" ht="15" customHeight="1" x14ac:dyDescent="0.3">
      <c r="A13" s="3" t="s">
        <v>266</v>
      </c>
      <c r="B13" s="4">
        <v>0.77789351851851796</v>
      </c>
      <c r="C13" s="5" t="s">
        <v>267</v>
      </c>
      <c r="D13" s="6" t="s">
        <v>10</v>
      </c>
      <c r="E13" s="6" t="s">
        <v>10</v>
      </c>
      <c r="F13" s="6" t="s">
        <v>10</v>
      </c>
    </row>
    <row r="14" spans="1:20" ht="15" customHeight="1" x14ac:dyDescent="0.3">
      <c r="A14" s="3" t="s">
        <v>268</v>
      </c>
      <c r="B14" s="4">
        <v>0.78027777777777696</v>
      </c>
      <c r="C14" s="5" t="s">
        <v>269</v>
      </c>
      <c r="D14" s="6" t="s">
        <v>10</v>
      </c>
      <c r="E14" s="6" t="s">
        <v>10</v>
      </c>
      <c r="F14" s="6" t="s">
        <v>10</v>
      </c>
    </row>
    <row r="15" spans="1:20" ht="15" customHeight="1" x14ac:dyDescent="0.3">
      <c r="A15" s="3" t="s">
        <v>270</v>
      </c>
      <c r="B15" s="4">
        <v>0.78472222222222199</v>
      </c>
      <c r="C15" s="5" t="s">
        <v>271</v>
      </c>
      <c r="D15" s="6" t="s">
        <v>10</v>
      </c>
      <c r="E15" s="6" t="s">
        <v>10</v>
      </c>
      <c r="F15" s="6" t="s">
        <v>10</v>
      </c>
    </row>
    <row r="16" spans="1:20" ht="15" customHeight="1" x14ac:dyDescent="0.3">
      <c r="A16" s="3" t="s">
        <v>272</v>
      </c>
      <c r="B16" s="4">
        <v>0.78524305555555496</v>
      </c>
      <c r="C16" s="5" t="s">
        <v>273</v>
      </c>
      <c r="D16" s="6" t="s">
        <v>10</v>
      </c>
      <c r="E16" s="6" t="s">
        <v>10</v>
      </c>
      <c r="F16" s="6" t="s">
        <v>10</v>
      </c>
    </row>
    <row r="17" spans="1:6" ht="15" customHeight="1" x14ac:dyDescent="0.3">
      <c r="A17" s="3" t="s">
        <v>274</v>
      </c>
      <c r="B17" s="4">
        <v>0.77650462962962896</v>
      </c>
      <c r="C17" s="5" t="s">
        <v>275</v>
      </c>
      <c r="D17" s="6" t="s">
        <v>10</v>
      </c>
      <c r="E17" s="6" t="s">
        <v>10</v>
      </c>
      <c r="F17" s="6" t="s">
        <v>10</v>
      </c>
    </row>
    <row r="18" spans="1:6" ht="15" customHeight="1" x14ac:dyDescent="0.3">
      <c r="A18" s="3" t="s">
        <v>276</v>
      </c>
      <c r="B18" s="4">
        <v>0.785520833333333</v>
      </c>
      <c r="C18" s="5" t="s">
        <v>277</v>
      </c>
      <c r="D18" s="6" t="s">
        <v>10</v>
      </c>
      <c r="E18" s="6" t="s">
        <v>10</v>
      </c>
      <c r="F18" s="6" t="s">
        <v>10</v>
      </c>
    </row>
    <row r="19" spans="1:6" ht="15" customHeight="1" x14ac:dyDescent="0.3">
      <c r="A19" s="3" t="s">
        <v>278</v>
      </c>
      <c r="B19" s="4">
        <v>0.78374999999999895</v>
      </c>
      <c r="C19" s="5" t="s">
        <v>279</v>
      </c>
      <c r="D19" s="6" t="s">
        <v>10</v>
      </c>
      <c r="E19" s="6" t="s">
        <v>10</v>
      </c>
      <c r="F19" s="6" t="s">
        <v>10</v>
      </c>
    </row>
    <row r="20" spans="1:6" ht="15" customHeight="1" x14ac:dyDescent="0.3">
      <c r="A20" s="3" t="s">
        <v>280</v>
      </c>
      <c r="B20" s="4">
        <v>0.78111111111111098</v>
      </c>
      <c r="C20" s="5" t="s">
        <v>281</v>
      </c>
      <c r="D20" s="6" t="s">
        <v>10</v>
      </c>
      <c r="E20" s="6" t="s">
        <v>10</v>
      </c>
      <c r="F20" s="6" t="s">
        <v>10</v>
      </c>
    </row>
    <row r="21" spans="1:6" ht="15" customHeight="1" x14ac:dyDescent="0.3">
      <c r="A21" s="3" t="s">
        <v>282</v>
      </c>
      <c r="B21" s="4">
        <v>0.78778935185185095</v>
      </c>
      <c r="C21" s="5" t="s">
        <v>283</v>
      </c>
      <c r="D21" s="6" t="s">
        <v>10</v>
      </c>
      <c r="E21" s="6" t="s">
        <v>10</v>
      </c>
      <c r="F21" s="6" t="s">
        <v>10</v>
      </c>
    </row>
    <row r="22" spans="1:6" ht="15" customHeight="1" x14ac:dyDescent="0.3">
      <c r="A22" s="3" t="s">
        <v>284</v>
      </c>
      <c r="B22" s="4">
        <v>0.78684027777777699</v>
      </c>
      <c r="C22" s="5" t="s">
        <v>285</v>
      </c>
      <c r="D22" s="6" t="s">
        <v>10</v>
      </c>
      <c r="E22" s="6" t="s">
        <v>10</v>
      </c>
      <c r="F22" s="6" t="s">
        <v>10</v>
      </c>
    </row>
    <row r="23" spans="1:6" ht="15" customHeight="1" x14ac:dyDescent="0.3">
      <c r="A23" s="3" t="s">
        <v>286</v>
      </c>
      <c r="B23" s="4">
        <v>0.82060185185185097</v>
      </c>
      <c r="C23" s="5" t="s">
        <v>287</v>
      </c>
      <c r="D23" s="6" t="s">
        <v>10</v>
      </c>
      <c r="E23" s="6" t="s">
        <v>10</v>
      </c>
      <c r="F23" s="6" t="s">
        <v>10</v>
      </c>
    </row>
  </sheetData>
  <mergeCells count="2">
    <mergeCell ref="H2:J2"/>
    <mergeCell ref="H1:K1"/>
  </mergeCells>
  <conditionalFormatting sqref="D2:J95">
    <cfRule type="containsText" dxfId="0" priority="1" operator="containsText" text="Yes">
      <formula>NOT(ISERROR(SEARCH(("Yes"),(D2))))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Orphan</vt:lpstr>
      <vt:lpstr>MWSats</vt:lpstr>
      <vt:lpstr>Sgr Stream</vt:lpstr>
      <vt:lpstr>Sgr Core</vt:lpstr>
      <vt:lpstr>MWSats!mwsats_spreadsheet</vt:lpstr>
      <vt:lpstr>Orphan!orphan_spreadsheet</vt:lpstr>
      <vt:lpstr>'Sgr Stream'!sagittarius_spreadsheet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 Williams</cp:lastModifiedBy>
  <dcterms:modified xsi:type="dcterms:W3CDTF">2018-10-09T22:14:07Z</dcterms:modified>
</cp:coreProperties>
</file>