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eba26b6070425f/Documents/Professional Certificates/Business Analytics with Excel - Elementary to Advanced/"/>
    </mc:Choice>
  </mc:AlternateContent>
  <xr:revisionPtr revIDLastSave="0" documentId="8_{A2ACD293-F220-41B4-8360-A0229EBD9B7B}" xr6:coauthVersionLast="47" xr6:coauthVersionMax="47" xr10:uidLastSave="{00000000-0000-0000-0000-000000000000}"/>
  <bookViews>
    <workbookView xWindow="-110" yWindow="-110" windowWidth="29020" windowHeight="18700" xr2:uid="{7C2D0CE7-9A38-4CE5-A76F-846BDE2C0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18" i="1"/>
  <c r="H11" i="1"/>
  <c r="C17" i="1" l="1"/>
  <c r="C19" i="1" s="1"/>
</calcChain>
</file>

<file path=xl/sharedStrings.xml><?xml version="1.0" encoding="utf-8"?>
<sst xmlns="http://schemas.openxmlformats.org/spreadsheetml/2006/main" count="20" uniqueCount="16">
  <si>
    <t>Gopher Drugs</t>
  </si>
  <si>
    <t xml:space="preserve">Development Costs: </t>
  </si>
  <si>
    <t xml:space="preserve">Lifetime: </t>
  </si>
  <si>
    <t xml:space="preserve">Year 1 Margin: </t>
  </si>
  <si>
    <t xml:space="preserve">Increase Through Year: </t>
  </si>
  <si>
    <t>Rate of Increase:</t>
  </si>
  <si>
    <t>Rate of Decrease:</t>
  </si>
  <si>
    <t xml:space="preserve">Annual Discount Rate: </t>
  </si>
  <si>
    <t>Cash Flows</t>
  </si>
  <si>
    <t>End of Year</t>
  </si>
  <si>
    <t>Gross Margin ($M)</t>
  </si>
  <si>
    <t>(millions)</t>
  </si>
  <si>
    <t>(years)</t>
  </si>
  <si>
    <t>Development Cost</t>
  </si>
  <si>
    <t>(Net) Present Value</t>
  </si>
  <si>
    <t>Actual Net Present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</si>
</sst>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1" xfId="2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2" xfId="2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2" xfId="0" applyBorder="1"/>
    <xf numFmtId="9" fontId="0" fillId="0" borderId="2" xfId="0" applyNumberFormat="1" applyBorder="1"/>
    <xf numFmtId="0" fontId="4" fillId="0" borderId="0" xfId="0" applyFont="1" applyFill="1" applyBorder="1" applyAlignment="1">
      <alignment horizontal="center"/>
    </xf>
    <xf numFmtId="8" fontId="0" fillId="0" borderId="0" xfId="0" applyNumberFormat="1"/>
    <xf numFmtId="8" fontId="3" fillId="2" borderId="0" xfId="3" applyNumberFormat="1"/>
  </cellXfs>
  <cellStyles count="4">
    <cellStyle name="Currency" xfId="1" builtinId="4"/>
    <cellStyle name="Good" xfId="3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6</xdr:row>
      <xdr:rowOff>201010</xdr:rowOff>
    </xdr:from>
    <xdr:to>
      <xdr:col>23</xdr:col>
      <xdr:colOff>577851</xdr:colOff>
      <xdr:row>24</xdr:row>
      <xdr:rowOff>177799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6F935-E82F-C91E-CB15-8793FBFB2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4451" y="1305910"/>
          <a:ext cx="7283450" cy="343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3B3F-5340-4CA0-967A-880747FB4F23}">
  <sheetPr>
    <pageSetUpPr fitToPage="1"/>
  </sheetPr>
  <dimension ref="B7:H29"/>
  <sheetViews>
    <sheetView tabSelected="1" workbookViewId="0">
      <selection activeCell="R38" sqref="R38"/>
    </sheetView>
  </sheetViews>
  <sheetFormatPr defaultRowHeight="14.5" x14ac:dyDescent="0.35"/>
  <cols>
    <col min="1" max="1" width="21.6328125" bestFit="1" customWidth="1"/>
    <col min="2" max="2" width="22.08984375" bestFit="1" customWidth="1"/>
    <col min="5" max="5" width="10" bestFit="1" customWidth="1"/>
    <col min="6" max="6" width="15.54296875" bestFit="1" customWidth="1"/>
    <col min="7" max="7" width="15.7265625" bestFit="1" customWidth="1"/>
  </cols>
  <sheetData>
    <row r="7" spans="2:8" ht="20" thickBot="1" x14ac:dyDescent="0.5">
      <c r="B7" s="1" t="s">
        <v>0</v>
      </c>
      <c r="C7" s="1"/>
    </row>
    <row r="8" spans="2:8" ht="20" thickTop="1" x14ac:dyDescent="0.45">
      <c r="F8" s="9" t="s">
        <v>8</v>
      </c>
      <c r="G8" s="9"/>
    </row>
    <row r="9" spans="2:8" x14ac:dyDescent="0.35">
      <c r="B9" s="11" t="s">
        <v>1</v>
      </c>
      <c r="C9" s="12">
        <v>9.3000000000000007</v>
      </c>
      <c r="D9" s="10" t="s">
        <v>11</v>
      </c>
      <c r="F9" s="8" t="s">
        <v>9</v>
      </c>
      <c r="G9" s="8" t="s">
        <v>10</v>
      </c>
    </row>
    <row r="10" spans="2:8" x14ac:dyDescent="0.35">
      <c r="B10" s="11" t="s">
        <v>2</v>
      </c>
      <c r="C10" s="12">
        <v>20</v>
      </c>
      <c r="D10" s="10" t="s">
        <v>12</v>
      </c>
      <c r="F10" s="4">
        <v>1</v>
      </c>
      <c r="G10" s="5">
        <v>1.2</v>
      </c>
      <c r="H10" s="3"/>
    </row>
    <row r="11" spans="2:8" x14ac:dyDescent="0.35">
      <c r="B11" s="7" t="s">
        <v>3</v>
      </c>
      <c r="C11" s="12">
        <v>1.2</v>
      </c>
      <c r="D11" s="10" t="s">
        <v>11</v>
      </c>
      <c r="F11" s="4">
        <v>2</v>
      </c>
      <c r="G11" s="6">
        <f>IF(F11&lt;$C$12,G10+G10*$C$13,G10-G10*$C$14)</f>
        <v>1.3199999999999998</v>
      </c>
      <c r="H11" s="3" t="str">
        <f ca="1">_xlfn.FORMULATEXT(G11)</f>
        <v>=IF(F11&lt;$C$12,G10+G10*$C$13,G10-G10*$C$14)</v>
      </c>
    </row>
    <row r="12" spans="2:8" x14ac:dyDescent="0.35">
      <c r="B12" s="7" t="s">
        <v>4</v>
      </c>
      <c r="C12" s="12">
        <v>8</v>
      </c>
      <c r="F12" s="4">
        <v>3</v>
      </c>
      <c r="G12" s="6">
        <f>IF(F12&lt;$C$12,G11+G11*$C$13,G11-G11*$C$14)</f>
        <v>1.4519999999999997</v>
      </c>
    </row>
    <row r="13" spans="2:8" x14ac:dyDescent="0.35">
      <c r="B13" s="7" t="s">
        <v>5</v>
      </c>
      <c r="C13" s="13">
        <v>0.1</v>
      </c>
      <c r="F13" s="4">
        <v>4</v>
      </c>
      <c r="G13" s="6">
        <f>IF(F13&lt;$C$12,G12+G12*$C$13,G12-G12*$C$14)</f>
        <v>1.5971999999999997</v>
      </c>
    </row>
    <row r="14" spans="2:8" x14ac:dyDescent="0.35">
      <c r="B14" s="7" t="s">
        <v>6</v>
      </c>
      <c r="C14" s="13">
        <v>0.05</v>
      </c>
      <c r="F14" s="4">
        <v>5</v>
      </c>
      <c r="G14" s="6">
        <f>IF(F14&lt;$C$12,G13+G13*$C$13,G13-G13*$C$14)</f>
        <v>1.7569199999999996</v>
      </c>
    </row>
    <row r="15" spans="2:8" x14ac:dyDescent="0.35">
      <c r="B15" s="7" t="s">
        <v>7</v>
      </c>
      <c r="C15" s="13">
        <v>0.12</v>
      </c>
      <c r="F15" s="4">
        <v>6</v>
      </c>
      <c r="G15" s="6">
        <f>IF(F15&lt;$C$12,G14+G14*$C$13,G14-G14*$C$14)</f>
        <v>1.9326119999999996</v>
      </c>
    </row>
    <row r="16" spans="2:8" x14ac:dyDescent="0.35">
      <c r="F16" s="4">
        <v>7</v>
      </c>
      <c r="G16" s="6">
        <f>IF(F16&lt;$C$12,G15+G15*$C$13,G15-G15*$C$14)</f>
        <v>2.1258731999999996</v>
      </c>
    </row>
    <row r="17" spans="2:8" x14ac:dyDescent="0.35">
      <c r="B17" s="14" t="s">
        <v>14</v>
      </c>
      <c r="C17" s="15">
        <f>NPV(C15,G10:G29)</f>
        <v>11.851609399230435</v>
      </c>
      <c r="D17" s="10" t="s">
        <v>11</v>
      </c>
      <c r="F17" s="4">
        <v>8</v>
      </c>
      <c r="G17" s="6">
        <f>IF(F17&lt;$C$12,G16+G16*$C$13,G16-G16*$C$14)</f>
        <v>2.0195795399999996</v>
      </c>
    </row>
    <row r="18" spans="2:8" x14ac:dyDescent="0.35">
      <c r="B18" s="14" t="s">
        <v>13</v>
      </c>
      <c r="C18" s="15">
        <v>9.3000000000000007</v>
      </c>
      <c r="D18" s="10" t="s">
        <v>11</v>
      </c>
      <c r="F18" s="4">
        <v>9</v>
      </c>
      <c r="G18" s="6">
        <f>IF(F18&lt;$C$12,G17+G17*$C$13,G17-G17*$C$14)</f>
        <v>1.9186005629999996</v>
      </c>
      <c r="H18" s="3" t="str">
        <f ca="1">_xlfn.FORMULATEXT(G18)</f>
        <v>=IF(F18&lt;$C$12,G17+G17*$C$13,G17-G17*$C$14)</v>
      </c>
    </row>
    <row r="19" spans="2:8" x14ac:dyDescent="0.35">
      <c r="B19" s="2" t="s">
        <v>15</v>
      </c>
      <c r="C19" s="16">
        <f>C17-C18</f>
        <v>2.5516093992304345</v>
      </c>
      <c r="D19" s="10" t="s">
        <v>11</v>
      </c>
      <c r="F19" s="4">
        <v>10</v>
      </c>
      <c r="G19" s="6">
        <f>IF(F19&lt;$C$12,G18+G18*$C$13,G18-G18*$C$14)</f>
        <v>1.8226705348499996</v>
      </c>
    </row>
    <row r="20" spans="2:8" x14ac:dyDescent="0.35">
      <c r="F20" s="4">
        <v>11</v>
      </c>
      <c r="G20" s="6">
        <f>IF(F20&lt;$C$12,G19+G19*$C$13,G19-G19*$C$14)</f>
        <v>1.7315370081074997</v>
      </c>
    </row>
    <row r="21" spans="2:8" x14ac:dyDescent="0.35">
      <c r="F21" s="4">
        <v>12</v>
      </c>
      <c r="G21" s="6">
        <f>IF(F21&lt;$C$12,G20+G20*$C$13,G20-G20*$C$14)</f>
        <v>1.6449601577021247</v>
      </c>
    </row>
    <row r="22" spans="2:8" x14ac:dyDescent="0.35">
      <c r="F22" s="4">
        <v>13</v>
      </c>
      <c r="G22" s="6">
        <f>IF(F22&lt;$C$12,G21+G21*$C$13,G21-G21*$C$14)</f>
        <v>1.5627121498170184</v>
      </c>
    </row>
    <row r="23" spans="2:8" x14ac:dyDescent="0.35">
      <c r="F23" s="4">
        <v>14</v>
      </c>
      <c r="G23" s="6">
        <f>IF(F23&lt;$C$12,G22+G22*$C$13,G22-G22*$C$14)</f>
        <v>1.4845765423261674</v>
      </c>
    </row>
    <row r="24" spans="2:8" x14ac:dyDescent="0.35">
      <c r="F24" s="4">
        <v>15</v>
      </c>
      <c r="G24" s="6">
        <f>IF(F24&lt;$C$12,G23+G23*$C$13,G23-G23*$C$14)</f>
        <v>1.4103477152098591</v>
      </c>
    </row>
    <row r="25" spans="2:8" x14ac:dyDescent="0.35">
      <c r="F25" s="4">
        <v>16</v>
      </c>
      <c r="G25" s="6">
        <f>IF(F25&lt;$C$12,G24+G24*$C$13,G24-G24*$C$14)</f>
        <v>1.3398303294493661</v>
      </c>
    </row>
    <row r="26" spans="2:8" x14ac:dyDescent="0.35">
      <c r="F26" s="4">
        <v>17</v>
      </c>
      <c r="G26" s="6">
        <f>IF(F26&lt;$C$12,G25+G25*$C$13,G25-G25*$C$14)</f>
        <v>1.2728388129768977</v>
      </c>
    </row>
    <row r="27" spans="2:8" x14ac:dyDescent="0.35">
      <c r="F27" s="4">
        <v>18</v>
      </c>
      <c r="G27" s="6">
        <f>IF(F27&lt;$C$12,G26+G26*$C$13,G26-G26*$C$14)</f>
        <v>1.2091968723280528</v>
      </c>
    </row>
    <row r="28" spans="2:8" x14ac:dyDescent="0.35">
      <c r="F28" s="4">
        <v>19</v>
      </c>
      <c r="G28" s="6">
        <f>IF(F28&lt;$C$12,G27+G27*$C$13,G27-G27*$C$14)</f>
        <v>1.1487370287116503</v>
      </c>
    </row>
    <row r="29" spans="2:8" x14ac:dyDescent="0.35">
      <c r="F29" s="4">
        <v>20</v>
      </c>
      <c r="G29" s="6">
        <f>IF(F29&lt;$C$12,G28+G28*$C$13,G28-G28*$C$14)</f>
        <v>1.0913001772760678</v>
      </c>
    </row>
  </sheetData>
  <mergeCells count="2">
    <mergeCell ref="B7:C7"/>
    <mergeCell ref="F8:G8"/>
  </mergeCells>
  <pageMargins left="0.7" right="0.7" top="0.75" bottom="0.75" header="0.3" footer="0.3"/>
  <pageSetup paperSize="8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Cromarty</dc:creator>
  <cp:lastModifiedBy>Mark Cromarty</cp:lastModifiedBy>
  <cp:lastPrinted>2024-01-02T08:28:45Z</cp:lastPrinted>
  <dcterms:created xsi:type="dcterms:W3CDTF">2024-01-02T08:01:40Z</dcterms:created>
  <dcterms:modified xsi:type="dcterms:W3CDTF">2024-01-02T08:31:23Z</dcterms:modified>
</cp:coreProperties>
</file>