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k Keong\Desktop\SATSBRF_IBP_Dashboard\data\"/>
    </mc:Choice>
  </mc:AlternateContent>
  <xr:revisionPtr revIDLastSave="0" documentId="13_ncr:1_{7B0CD808-FD85-4F2F-9763-984716F82A1B}" xr6:coauthVersionLast="37" xr6:coauthVersionMax="37" xr10:uidLastSave="{00000000-0000-0000-0000-000000000000}"/>
  <bookViews>
    <workbookView xWindow="0" yWindow="0" windowWidth="19200" windowHeight="6350" activeTab="3" xr2:uid="{DE3C4412-70C1-41AC-9C42-A12894195A0C}"/>
  </bookViews>
  <sheets>
    <sheet name="Exports_from_ALL_Globe" sheetId="9" r:id="rId1"/>
    <sheet name="Longitude_Latitude_Table" sheetId="2" state="hidden" r:id="rId2"/>
    <sheet name="Date_Table" sheetId="10" r:id="rId3"/>
    <sheet name="H8_Category" sheetId="4" r:id="rId4"/>
    <sheet name="Imports_to_SG _Cat" sheetId="7" state="hidden" r:id="rId5"/>
    <sheet name="Sheet1" sheetId="11" state="hidden" r:id="rId6"/>
    <sheet name="H8_Category_Conv" sheetId="6" state="hidden" r:id="rId7"/>
    <sheet name="By_Globe_Conv" sheetId="8" state="hidden" r:id="rId8"/>
  </sheets>
  <definedNames>
    <definedName name="_xlnm._FilterDatabase" localSheetId="3" hidden="1">H8_Category!$A$1:$H$2804</definedName>
    <definedName name="_xlnm._FilterDatabase" localSheetId="4" hidden="1">'Imports_to_SG _Cat'!$A$1:$H$171</definedName>
  </definedNames>
  <calcPr calcId="179021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804" i="4" l="1"/>
  <c r="H2803" i="4"/>
  <c r="H2802" i="4"/>
  <c r="H2801" i="4"/>
  <c r="H2800" i="4"/>
  <c r="H2799" i="4"/>
  <c r="H2798" i="4"/>
  <c r="H2797" i="4"/>
  <c r="H2796" i="4"/>
  <c r="H2795" i="4"/>
  <c r="H2794" i="4"/>
  <c r="H2793" i="4"/>
  <c r="H2792" i="4"/>
  <c r="H2791" i="4"/>
  <c r="H2790" i="4"/>
  <c r="H2789" i="4"/>
  <c r="H2788" i="4"/>
  <c r="H2787" i="4"/>
  <c r="H2786" i="4"/>
  <c r="H2785" i="4"/>
  <c r="H2784" i="4"/>
  <c r="H2783" i="4"/>
  <c r="H2782" i="4"/>
  <c r="H2781" i="4"/>
  <c r="H2780" i="4"/>
  <c r="H2779" i="4"/>
  <c r="H2778" i="4"/>
  <c r="H2777" i="4"/>
  <c r="H2776" i="4"/>
  <c r="H2775" i="4"/>
  <c r="H2774" i="4"/>
  <c r="H2773" i="4"/>
  <c r="H2772" i="4"/>
  <c r="H2771" i="4"/>
  <c r="H2770" i="4"/>
  <c r="H2769" i="4"/>
  <c r="H2768" i="4"/>
  <c r="H2767" i="4"/>
  <c r="H2766" i="4"/>
  <c r="H2765" i="4"/>
  <c r="H2764" i="4"/>
  <c r="H2763" i="4"/>
  <c r="H2762" i="4"/>
  <c r="H2761" i="4"/>
  <c r="H2760" i="4"/>
  <c r="H2759" i="4"/>
  <c r="H2758" i="4"/>
  <c r="H2757" i="4"/>
  <c r="H2756" i="4"/>
  <c r="H2755" i="4"/>
  <c r="H2754" i="4"/>
  <c r="H2753" i="4"/>
  <c r="H2752" i="4"/>
  <c r="H2751" i="4"/>
  <c r="H2750" i="4"/>
  <c r="H2749" i="4"/>
  <c r="H2748" i="4"/>
  <c r="H2747" i="4"/>
  <c r="H2746" i="4"/>
  <c r="H2745" i="4"/>
  <c r="H2744" i="4"/>
  <c r="H2743" i="4"/>
  <c r="H2742" i="4"/>
  <c r="H2741" i="4"/>
  <c r="H2740" i="4"/>
  <c r="H2739" i="4"/>
  <c r="H2738" i="4"/>
  <c r="H2737" i="4"/>
  <c r="H2736" i="4"/>
  <c r="H2735" i="4"/>
  <c r="H2734" i="4"/>
  <c r="H2733" i="4"/>
  <c r="H2732" i="4"/>
  <c r="H2731" i="4"/>
  <c r="H2730" i="4"/>
  <c r="H2729" i="4"/>
  <c r="H2728" i="4"/>
  <c r="H2727" i="4"/>
  <c r="H2726" i="4"/>
  <c r="H2725" i="4"/>
  <c r="H2724" i="4"/>
  <c r="H2723" i="4"/>
  <c r="H2722" i="4"/>
  <c r="H2721" i="4"/>
  <c r="H2720" i="4"/>
  <c r="H2719" i="4"/>
  <c r="H2718" i="4"/>
  <c r="H2717" i="4"/>
  <c r="H2716" i="4"/>
  <c r="H2715" i="4"/>
  <c r="H2714" i="4"/>
  <c r="H2713" i="4"/>
  <c r="H2712" i="4"/>
  <c r="H2711" i="4"/>
  <c r="H2710" i="4"/>
  <c r="H2709" i="4"/>
  <c r="H2708" i="4"/>
  <c r="H2707" i="4"/>
  <c r="H2706" i="4"/>
  <c r="H2705" i="4"/>
  <c r="H2704" i="4"/>
  <c r="H2703" i="4"/>
  <c r="H2702" i="4"/>
  <c r="H2701" i="4"/>
  <c r="H2700" i="4"/>
  <c r="H2699" i="4"/>
  <c r="H2698" i="4"/>
  <c r="H2697" i="4"/>
  <c r="H2696" i="4"/>
  <c r="H2695" i="4"/>
  <c r="H2694" i="4"/>
  <c r="H2693" i="4"/>
  <c r="H2692" i="4"/>
  <c r="H2691" i="4"/>
  <c r="H2690" i="4"/>
  <c r="H2689" i="4"/>
  <c r="H2688" i="4"/>
  <c r="H2687" i="4"/>
  <c r="H2686" i="4"/>
  <c r="H2685" i="4"/>
  <c r="H2684" i="4"/>
  <c r="H2683" i="4"/>
  <c r="H2682" i="4"/>
  <c r="H2681" i="4"/>
  <c r="H2680" i="4"/>
  <c r="H2679" i="4"/>
  <c r="H2678" i="4"/>
  <c r="H2677" i="4"/>
  <c r="H2676" i="4"/>
  <c r="H2675" i="4"/>
  <c r="H2674" i="4"/>
  <c r="H2673" i="4"/>
  <c r="H2672" i="4"/>
  <c r="H2671" i="4"/>
  <c r="H2670" i="4"/>
  <c r="H2669" i="4"/>
  <c r="H2668" i="4"/>
  <c r="H2667" i="4"/>
  <c r="H2666" i="4"/>
  <c r="H2665" i="4"/>
  <c r="H2664" i="4"/>
  <c r="H2663" i="4"/>
  <c r="H2662" i="4"/>
  <c r="H2661" i="4"/>
  <c r="H2660" i="4"/>
  <c r="H2659" i="4"/>
  <c r="H2658" i="4"/>
  <c r="H2657" i="4"/>
  <c r="H2656" i="4"/>
  <c r="H2655" i="4"/>
  <c r="H2654" i="4"/>
  <c r="H2653" i="4"/>
  <c r="H2652" i="4"/>
  <c r="H2651" i="4"/>
  <c r="H2650" i="4"/>
  <c r="H2649" i="4"/>
  <c r="H2648" i="4"/>
  <c r="H2647" i="4"/>
  <c r="H2646" i="4"/>
  <c r="H2645" i="4"/>
  <c r="H2644" i="4"/>
  <c r="H2643" i="4"/>
  <c r="H2642" i="4"/>
  <c r="H2641" i="4"/>
  <c r="H2640" i="4"/>
  <c r="BF7" i="11" l="1"/>
  <c r="BF8" i="11"/>
  <c r="BF9" i="11"/>
  <c r="BF10" i="11"/>
  <c r="BF11" i="11"/>
  <c r="BF12" i="11"/>
  <c r="BF13" i="11"/>
  <c r="BF14" i="11"/>
  <c r="BF15" i="11"/>
  <c r="BF16" i="11"/>
  <c r="BF17" i="11"/>
  <c r="BF18" i="11"/>
  <c r="BF19" i="11"/>
  <c r="BF20" i="11"/>
  <c r="BF21" i="11"/>
  <c r="BF22" i="11"/>
  <c r="BF23" i="11"/>
  <c r="BF24" i="11"/>
  <c r="BF25" i="11"/>
  <c r="BF26" i="11"/>
  <c r="BF27" i="11"/>
  <c r="BF28" i="11"/>
  <c r="BF29" i="11"/>
  <c r="BF30" i="11"/>
  <c r="BF31" i="11"/>
  <c r="BF32" i="11"/>
  <c r="BF33" i="11"/>
  <c r="BF34" i="11"/>
  <c r="BF35" i="11"/>
  <c r="BF36" i="11"/>
  <c r="BF37" i="11"/>
  <c r="BF38" i="11"/>
  <c r="BF39" i="11"/>
  <c r="BF40" i="11"/>
  <c r="BF41" i="11"/>
  <c r="BF42" i="11"/>
  <c r="BF43" i="11"/>
  <c r="BF44" i="11"/>
  <c r="BF45" i="11"/>
  <c r="BF46" i="11"/>
  <c r="BF47" i="11"/>
  <c r="BF48" i="11"/>
  <c r="BF49" i="11"/>
  <c r="BF50" i="11"/>
  <c r="BF51" i="11"/>
  <c r="BF52" i="11"/>
  <c r="BF53" i="11"/>
  <c r="BF54" i="11"/>
  <c r="BF55" i="11"/>
  <c r="BF56" i="11"/>
  <c r="BF57" i="11"/>
  <c r="BF58" i="11"/>
  <c r="BF59" i="11"/>
  <c r="BF60" i="11"/>
  <c r="BF61" i="11"/>
  <c r="BF62" i="11"/>
  <c r="BF63" i="11"/>
  <c r="BF64" i="11"/>
  <c r="BF65" i="11"/>
  <c r="BF66" i="11"/>
  <c r="BF67" i="11"/>
  <c r="BF68" i="11"/>
  <c r="BF69" i="11"/>
  <c r="BF70" i="11"/>
  <c r="BF71" i="11"/>
  <c r="BF72" i="11"/>
  <c r="BF73" i="11"/>
  <c r="BF74" i="11"/>
  <c r="BF75" i="11"/>
  <c r="BF76" i="11"/>
  <c r="BF77" i="11"/>
  <c r="BF78" i="11"/>
  <c r="BF79" i="11"/>
  <c r="BF80" i="11"/>
  <c r="BF81" i="11"/>
  <c r="BF82" i="11"/>
  <c r="BF83" i="11"/>
  <c r="BF84" i="11"/>
  <c r="BF85" i="11"/>
  <c r="BF86" i="11"/>
  <c r="BF87" i="11"/>
  <c r="BF88" i="11"/>
  <c r="BF89" i="11"/>
  <c r="BF90" i="11"/>
  <c r="BF91" i="11"/>
  <c r="BF92" i="11"/>
  <c r="BF93" i="11"/>
  <c r="BF94" i="11"/>
  <c r="BF95" i="11"/>
  <c r="BF96" i="11"/>
  <c r="BF97" i="11"/>
  <c r="BF98" i="11"/>
  <c r="BF99" i="11"/>
  <c r="BF100" i="11"/>
  <c r="BF101" i="11"/>
  <c r="BF102" i="11"/>
  <c r="BF103" i="11"/>
  <c r="BF104" i="11"/>
  <c r="BF105" i="11"/>
  <c r="BF106" i="11"/>
  <c r="BF107" i="11"/>
  <c r="BF108" i="11"/>
  <c r="BF109" i="11"/>
  <c r="BF110" i="11"/>
  <c r="BF111" i="11"/>
  <c r="BF112" i="11"/>
  <c r="BF113" i="11"/>
  <c r="BF114" i="11"/>
  <c r="BF115" i="11"/>
  <c r="BF116" i="11"/>
  <c r="BF117" i="11"/>
  <c r="BF118" i="11"/>
  <c r="BF119" i="11"/>
  <c r="BF120" i="11"/>
  <c r="BF121" i="11"/>
  <c r="BF122" i="11"/>
  <c r="BF123" i="11"/>
  <c r="BF124" i="11"/>
  <c r="BF125" i="11"/>
  <c r="BF126" i="11"/>
  <c r="BF127" i="11"/>
  <c r="BF128" i="11"/>
  <c r="BF129" i="11"/>
  <c r="BF130" i="11"/>
  <c r="BF131" i="11"/>
  <c r="BF132" i="11"/>
  <c r="BF133" i="11"/>
  <c r="BF134" i="11"/>
  <c r="BF135" i="11"/>
  <c r="BF136" i="11"/>
  <c r="BF137" i="11"/>
  <c r="BF138" i="11"/>
  <c r="BF139" i="11"/>
  <c r="BF140" i="11"/>
  <c r="BF141" i="11"/>
  <c r="BF142" i="11"/>
  <c r="BF143" i="11"/>
  <c r="BF144" i="11"/>
  <c r="BF145" i="11"/>
  <c r="BF146" i="11"/>
  <c r="BF147" i="11"/>
  <c r="BF148" i="11"/>
  <c r="BF149" i="11"/>
  <c r="BF150" i="11"/>
  <c r="BF151" i="11"/>
  <c r="BF152" i="11"/>
  <c r="BF153" i="11"/>
  <c r="BF154" i="11"/>
  <c r="BF155" i="11"/>
  <c r="BF156" i="11"/>
  <c r="BF157" i="11"/>
  <c r="BF158" i="11"/>
  <c r="BF159" i="11"/>
  <c r="BF160" i="11"/>
  <c r="BF161" i="11"/>
  <c r="BF162" i="11"/>
  <c r="BF163" i="11"/>
  <c r="BF164" i="11"/>
  <c r="BF165" i="11"/>
  <c r="BF166" i="11"/>
  <c r="BF167" i="11"/>
  <c r="BF168" i="11"/>
  <c r="BF169" i="11"/>
  <c r="BF170" i="11"/>
  <c r="BF171" i="11"/>
  <c r="BF172" i="11"/>
  <c r="BF173" i="11"/>
  <c r="BF174" i="11"/>
  <c r="BF175" i="11"/>
  <c r="BF176" i="11"/>
  <c r="BF177" i="11"/>
  <c r="BF178" i="11"/>
  <c r="BF179" i="11"/>
  <c r="BF180" i="11"/>
  <c r="BF181" i="11"/>
  <c r="BF182" i="11"/>
  <c r="BF183" i="11"/>
  <c r="BF184" i="11"/>
  <c r="BF185" i="11"/>
  <c r="BF186" i="11"/>
  <c r="BF187" i="11"/>
  <c r="BF188" i="11"/>
  <c r="BF189" i="11"/>
  <c r="BF190" i="11"/>
  <c r="BF191" i="11"/>
  <c r="BF192" i="11"/>
  <c r="BF193" i="11"/>
  <c r="BF194" i="11"/>
  <c r="BF195" i="11"/>
  <c r="BF196" i="11"/>
  <c r="BF197" i="11"/>
  <c r="BF198" i="11"/>
  <c r="BF199" i="11"/>
  <c r="BF200" i="11"/>
  <c r="BF201" i="11"/>
  <c r="BF202" i="11"/>
  <c r="BF203" i="11"/>
  <c r="BF204" i="11"/>
  <c r="BF205" i="11"/>
  <c r="BF206" i="11"/>
  <c r="BF207" i="11"/>
  <c r="BF208" i="11"/>
  <c r="BF209" i="11"/>
  <c r="BF210" i="11"/>
  <c r="BF211" i="11"/>
  <c r="BF212" i="11"/>
  <c r="BF213" i="11"/>
  <c r="BF214" i="11"/>
  <c r="BF215" i="11"/>
  <c r="BF216" i="11"/>
  <c r="BF217" i="11"/>
  <c r="BF6" i="11"/>
  <c r="H2639" i="4" l="1"/>
  <c r="H2638" i="4"/>
  <c r="H2637" i="4"/>
  <c r="H2636" i="4"/>
  <c r="H2635" i="4"/>
  <c r="H2634" i="4"/>
  <c r="H2633" i="4"/>
  <c r="H2632" i="4"/>
  <c r="H2631" i="4"/>
  <c r="H2630" i="4"/>
  <c r="H2629" i="4"/>
  <c r="H2628" i="4"/>
  <c r="H2627" i="4"/>
  <c r="H2626" i="4"/>
  <c r="H2625" i="4"/>
  <c r="H2624" i="4"/>
  <c r="H2623" i="4"/>
  <c r="H2622" i="4"/>
  <c r="H2621" i="4"/>
  <c r="H2620" i="4"/>
  <c r="H2619" i="4"/>
  <c r="H2618" i="4"/>
  <c r="H2617" i="4"/>
  <c r="H2616" i="4"/>
  <c r="H2615" i="4"/>
  <c r="H2614" i="4"/>
  <c r="H2613" i="4"/>
  <c r="H2612" i="4"/>
  <c r="H2611" i="4"/>
  <c r="H2610" i="4"/>
  <c r="H2609" i="4"/>
  <c r="H2608" i="4"/>
  <c r="H2607" i="4"/>
  <c r="H2606" i="4"/>
  <c r="H2605" i="4"/>
  <c r="H2604" i="4"/>
  <c r="H2603" i="4"/>
  <c r="H2602" i="4"/>
  <c r="H2601" i="4"/>
  <c r="H2600" i="4"/>
  <c r="H2599" i="4"/>
  <c r="H2598" i="4"/>
  <c r="H2597" i="4"/>
  <c r="H2596" i="4"/>
  <c r="H2595" i="4"/>
  <c r="H2594" i="4"/>
  <c r="H2593" i="4"/>
  <c r="H2592" i="4"/>
  <c r="H2591" i="4"/>
  <c r="H2590" i="4"/>
  <c r="H2589" i="4"/>
  <c r="H2588" i="4"/>
  <c r="H2587" i="4"/>
  <c r="H2586" i="4"/>
  <c r="H2585" i="4"/>
  <c r="H2584" i="4"/>
  <c r="H2583" i="4"/>
  <c r="H2582" i="4"/>
  <c r="H2581" i="4"/>
  <c r="H2580" i="4"/>
  <c r="H2579" i="4"/>
  <c r="H2578" i="4"/>
  <c r="H2577" i="4"/>
  <c r="H2576" i="4"/>
  <c r="H2575" i="4"/>
  <c r="H2574" i="4"/>
  <c r="H2573" i="4"/>
  <c r="H2572" i="4"/>
  <c r="H2571" i="4"/>
  <c r="H2570" i="4"/>
  <c r="H2569" i="4"/>
  <c r="H2568" i="4"/>
  <c r="H2567" i="4"/>
  <c r="H2566" i="4"/>
  <c r="H2565" i="4"/>
  <c r="H2564" i="4"/>
  <c r="H2563" i="4"/>
  <c r="H2562" i="4"/>
  <c r="H2561" i="4"/>
  <c r="H2560" i="4"/>
  <c r="H2559" i="4"/>
  <c r="H2558" i="4"/>
  <c r="H2557" i="4"/>
  <c r="H2556" i="4"/>
  <c r="H2555" i="4"/>
  <c r="H2554" i="4"/>
  <c r="H2553" i="4"/>
  <c r="H2552" i="4"/>
  <c r="H2551" i="4"/>
  <c r="H2550" i="4"/>
  <c r="H2549" i="4"/>
  <c r="H2548" i="4"/>
  <c r="H2547" i="4"/>
  <c r="H2546" i="4"/>
  <c r="H2545" i="4"/>
  <c r="H2544" i="4"/>
  <c r="H2543" i="4"/>
  <c r="H2542" i="4"/>
  <c r="H2541" i="4"/>
  <c r="H2540" i="4"/>
  <c r="H2539" i="4"/>
  <c r="H2538" i="4"/>
  <c r="H2537" i="4"/>
  <c r="H2536" i="4"/>
  <c r="H2535" i="4"/>
  <c r="H2534" i="4"/>
  <c r="H2533" i="4"/>
  <c r="H2532" i="4"/>
  <c r="H2531" i="4"/>
  <c r="H2530" i="4"/>
  <c r="H2529" i="4"/>
  <c r="H2528" i="4"/>
  <c r="H2527" i="4"/>
  <c r="H2526" i="4"/>
  <c r="H2525" i="4"/>
  <c r="H2524" i="4"/>
  <c r="H2523" i="4"/>
  <c r="H2522" i="4"/>
  <c r="H2521" i="4"/>
  <c r="H2520" i="4"/>
  <c r="H2519" i="4"/>
  <c r="H2518" i="4"/>
  <c r="H2517" i="4"/>
  <c r="H2516" i="4"/>
  <c r="H2515" i="4"/>
  <c r="H2514" i="4"/>
  <c r="H2513" i="4"/>
  <c r="H2512" i="4"/>
  <c r="H2511" i="4"/>
  <c r="H2510" i="4"/>
  <c r="H2509" i="4"/>
  <c r="H2508" i="4"/>
  <c r="H2507" i="4"/>
  <c r="H2506" i="4"/>
  <c r="H2505" i="4"/>
  <c r="H2504" i="4"/>
  <c r="H2503" i="4"/>
  <c r="H2502" i="4"/>
  <c r="H2501" i="4"/>
  <c r="H2500" i="4"/>
  <c r="H2499" i="4"/>
  <c r="H2498" i="4"/>
  <c r="H2497" i="4"/>
  <c r="H2496" i="4"/>
  <c r="H2495" i="4"/>
  <c r="H2494" i="4"/>
  <c r="H2493" i="4"/>
  <c r="H2492" i="4"/>
  <c r="H2491" i="4"/>
  <c r="H2490" i="4"/>
  <c r="H2489" i="4"/>
  <c r="H2488" i="4"/>
  <c r="H2487" i="4"/>
  <c r="H2486" i="4"/>
  <c r="H2485" i="4"/>
  <c r="H2484" i="4"/>
  <c r="H2483" i="4"/>
  <c r="H2482" i="4"/>
  <c r="H2481" i="4"/>
  <c r="H2480" i="4"/>
  <c r="H2479" i="4"/>
  <c r="H2478" i="4"/>
  <c r="H2477" i="4"/>
  <c r="H2476" i="4"/>
  <c r="H2475" i="4"/>
  <c r="H2474" i="4"/>
  <c r="H2473" i="4"/>
  <c r="H2472" i="4"/>
  <c r="H2471" i="4"/>
  <c r="H2470" i="4"/>
  <c r="H2469" i="4"/>
  <c r="H2468" i="4"/>
  <c r="H2467" i="4"/>
  <c r="H2466" i="4"/>
  <c r="H2465" i="4"/>
  <c r="H2464" i="4"/>
  <c r="H2463" i="4"/>
  <c r="H2462" i="4"/>
  <c r="H2461" i="4"/>
  <c r="H2460" i="4"/>
  <c r="H2459" i="4"/>
  <c r="H2458" i="4"/>
  <c r="H2457" i="4"/>
  <c r="H2456" i="4"/>
  <c r="H2455" i="4"/>
  <c r="H2454" i="4"/>
  <c r="H2453" i="4"/>
  <c r="H2452" i="4"/>
  <c r="H2451" i="4"/>
  <c r="H2450" i="4"/>
  <c r="H2449" i="4"/>
  <c r="H2448" i="4"/>
  <c r="H2447" i="4"/>
  <c r="H2446" i="4"/>
  <c r="H2445" i="4"/>
  <c r="H2444" i="4"/>
  <c r="H2443" i="4"/>
  <c r="H2442" i="4"/>
  <c r="H2441" i="4"/>
  <c r="H2440" i="4"/>
  <c r="H2439" i="4"/>
  <c r="H2438" i="4"/>
  <c r="H2437" i="4"/>
  <c r="H2436" i="4"/>
  <c r="H2435" i="4"/>
  <c r="H2434" i="4"/>
  <c r="H2433" i="4"/>
  <c r="H2432" i="4"/>
  <c r="H2431" i="4"/>
  <c r="H2430" i="4"/>
  <c r="H2429" i="4"/>
  <c r="H2428" i="4"/>
  <c r="H2427" i="4"/>
  <c r="H2426" i="4"/>
  <c r="H2425" i="4"/>
  <c r="H2424" i="4"/>
  <c r="H2423" i="4"/>
  <c r="H2422" i="4"/>
  <c r="H2421" i="4"/>
  <c r="H2420" i="4"/>
  <c r="H2419" i="4"/>
  <c r="H2418" i="4"/>
  <c r="H2417" i="4"/>
  <c r="H2416" i="4"/>
  <c r="H2415" i="4"/>
  <c r="H2414" i="4"/>
  <c r="H2413" i="4"/>
  <c r="H2412" i="4"/>
  <c r="H2411" i="4"/>
  <c r="H2410" i="4"/>
  <c r="H2409" i="4"/>
  <c r="H2408" i="4"/>
  <c r="H2407" i="4"/>
  <c r="H2406" i="4"/>
  <c r="H2405" i="4"/>
  <c r="H2404" i="4"/>
  <c r="H2403" i="4"/>
  <c r="H2402" i="4"/>
  <c r="H2401" i="4"/>
  <c r="H2400" i="4"/>
  <c r="H2399" i="4"/>
  <c r="H2398" i="4"/>
  <c r="H2397" i="4"/>
  <c r="H2396" i="4"/>
  <c r="H2395" i="4"/>
  <c r="H2394" i="4"/>
  <c r="H2393" i="4"/>
  <c r="H2392" i="4"/>
  <c r="H2391" i="4"/>
  <c r="H2390" i="4"/>
  <c r="H2389" i="4"/>
  <c r="H2388" i="4"/>
  <c r="H2387" i="4"/>
  <c r="H2386" i="4"/>
  <c r="H2385" i="4"/>
  <c r="H2384" i="4"/>
  <c r="H2383" i="4"/>
  <c r="H2382" i="4"/>
  <c r="H2381" i="4"/>
  <c r="H2380" i="4"/>
  <c r="H2379" i="4"/>
  <c r="H2378" i="4"/>
  <c r="H2377" i="4"/>
  <c r="H2376" i="4"/>
  <c r="H2375" i="4"/>
  <c r="H2374" i="4"/>
  <c r="H2373" i="4"/>
  <c r="H2372" i="4"/>
  <c r="H2371" i="4"/>
  <c r="H2370" i="4"/>
  <c r="H2369" i="4"/>
  <c r="H2368" i="4"/>
  <c r="H2367" i="4"/>
  <c r="H2366" i="4"/>
  <c r="H2365" i="4"/>
  <c r="H2364" i="4"/>
  <c r="H2363" i="4"/>
  <c r="H2362" i="4"/>
  <c r="H2361" i="4"/>
  <c r="H2360" i="4"/>
  <c r="H2359" i="4"/>
  <c r="H2358" i="4"/>
  <c r="H2357" i="4"/>
  <c r="H2356" i="4"/>
  <c r="H2355" i="4"/>
  <c r="H2354" i="4"/>
  <c r="H2353" i="4"/>
  <c r="H2352" i="4"/>
  <c r="H2351" i="4"/>
  <c r="H2350" i="4"/>
  <c r="H2349" i="4"/>
  <c r="H2348" i="4"/>
  <c r="H2347" i="4"/>
  <c r="H2346" i="4"/>
  <c r="H2345" i="4"/>
  <c r="H2344" i="4"/>
  <c r="H2343" i="4"/>
  <c r="H2342" i="4"/>
  <c r="H2341" i="4"/>
  <c r="H2340" i="4"/>
  <c r="H2339" i="4"/>
  <c r="H2338" i="4"/>
  <c r="H2337" i="4"/>
  <c r="H2336" i="4"/>
  <c r="H2335" i="4"/>
  <c r="H2334" i="4"/>
  <c r="H2333" i="4"/>
  <c r="H2332" i="4"/>
  <c r="H2331" i="4"/>
  <c r="H2330" i="4"/>
  <c r="H2329" i="4"/>
  <c r="H2328" i="4"/>
  <c r="H2327" i="4"/>
  <c r="H2326" i="4"/>
  <c r="H2325" i="4"/>
  <c r="H2324" i="4"/>
  <c r="H2323" i="4"/>
  <c r="H2322" i="4"/>
  <c r="H2321" i="4"/>
  <c r="H2320" i="4"/>
  <c r="H2319" i="4"/>
  <c r="H2318" i="4"/>
  <c r="H2317" i="4"/>
  <c r="H2316" i="4"/>
  <c r="H2315" i="4"/>
  <c r="H2314" i="4"/>
  <c r="H2313" i="4"/>
  <c r="H2312" i="4"/>
  <c r="H2311" i="4"/>
  <c r="H2310" i="4"/>
  <c r="H2309" i="4"/>
  <c r="H2308" i="4"/>
  <c r="H2307" i="4"/>
  <c r="H2306" i="4"/>
  <c r="H2305" i="4"/>
  <c r="H2304" i="4"/>
  <c r="H2303" i="4"/>
  <c r="H2302" i="4"/>
  <c r="H2301" i="4"/>
  <c r="H2300" i="4"/>
  <c r="H2299" i="4"/>
  <c r="H2298" i="4"/>
  <c r="H2297" i="4"/>
  <c r="H2296" i="4"/>
  <c r="H2295" i="4"/>
  <c r="H2294" i="4"/>
  <c r="H2293" i="4"/>
  <c r="H2292" i="4"/>
  <c r="H2291" i="4"/>
  <c r="H2290" i="4"/>
  <c r="H2289" i="4"/>
  <c r="H2288" i="4"/>
  <c r="H2287" i="4"/>
  <c r="H2286" i="4"/>
  <c r="H2285" i="4"/>
  <c r="H2284" i="4"/>
  <c r="H2283" i="4"/>
  <c r="H2282" i="4"/>
  <c r="H2281" i="4"/>
  <c r="H2280" i="4"/>
  <c r="H2279" i="4"/>
  <c r="H2278" i="4"/>
  <c r="H2277" i="4"/>
  <c r="H2276" i="4"/>
  <c r="H2275" i="4"/>
  <c r="H2274" i="4"/>
  <c r="H2273" i="4"/>
  <c r="H2272" i="4"/>
  <c r="H2271" i="4"/>
  <c r="H2270" i="4"/>
  <c r="H2269" i="4"/>
  <c r="H2268" i="4"/>
  <c r="H2267" i="4"/>
  <c r="H2266" i="4"/>
  <c r="H2265" i="4"/>
  <c r="H2264" i="4"/>
  <c r="H2263" i="4"/>
  <c r="H2262" i="4"/>
  <c r="H2261" i="4"/>
  <c r="H2260" i="4"/>
  <c r="H2259" i="4"/>
  <c r="H2258" i="4"/>
  <c r="H2257" i="4"/>
  <c r="H2256" i="4"/>
  <c r="H2255" i="4"/>
  <c r="H2254" i="4"/>
  <c r="H2253" i="4"/>
  <c r="H2252" i="4"/>
  <c r="H2251" i="4"/>
  <c r="H2250" i="4"/>
  <c r="H2249" i="4"/>
  <c r="H2248" i="4"/>
  <c r="H2247" i="4"/>
  <c r="H2246" i="4"/>
  <c r="H2245" i="4"/>
  <c r="H2244" i="4"/>
  <c r="H2243" i="4"/>
  <c r="H2242" i="4"/>
  <c r="H2241" i="4"/>
  <c r="H2240" i="4"/>
  <c r="H2239" i="4"/>
  <c r="H2238" i="4"/>
  <c r="H2237" i="4"/>
  <c r="H2236" i="4"/>
  <c r="H2235" i="4"/>
  <c r="H2234" i="4"/>
  <c r="H2233" i="4"/>
  <c r="H2232" i="4"/>
  <c r="H2231" i="4"/>
  <c r="H2230" i="4"/>
  <c r="H2229" i="4"/>
  <c r="H2228" i="4"/>
  <c r="H2227" i="4"/>
  <c r="H2226" i="4"/>
  <c r="H2225" i="4"/>
  <c r="H2224" i="4"/>
  <c r="H2223" i="4"/>
  <c r="H2222" i="4"/>
  <c r="H2221" i="4"/>
  <c r="H2220" i="4"/>
  <c r="H2219" i="4"/>
  <c r="H2218" i="4"/>
  <c r="H2217" i="4"/>
  <c r="H2216" i="4"/>
  <c r="H2215" i="4"/>
  <c r="H2214" i="4"/>
  <c r="H2213" i="4"/>
  <c r="H2212" i="4"/>
  <c r="H2211" i="4"/>
  <c r="H2210" i="4"/>
  <c r="H2209" i="4"/>
  <c r="H2208" i="4"/>
  <c r="H2207" i="4"/>
  <c r="H2206" i="4"/>
  <c r="H2205" i="4"/>
  <c r="H2204" i="4"/>
  <c r="H2203" i="4"/>
  <c r="H2202" i="4"/>
  <c r="H2201" i="4"/>
  <c r="H2200" i="4"/>
  <c r="H2199" i="4"/>
  <c r="H2198" i="4"/>
  <c r="H2197" i="4"/>
  <c r="H2196" i="4"/>
  <c r="H2195" i="4"/>
  <c r="H2194" i="4"/>
  <c r="H2193" i="4"/>
  <c r="H2192" i="4"/>
  <c r="H2191" i="4"/>
  <c r="H2190" i="4"/>
  <c r="H2189" i="4"/>
  <c r="H2188" i="4"/>
  <c r="H2187" i="4"/>
  <c r="H2186" i="4"/>
  <c r="H2185" i="4"/>
  <c r="H2184" i="4"/>
  <c r="H2183" i="4"/>
  <c r="H2182" i="4"/>
  <c r="H2181" i="4"/>
  <c r="H2180" i="4"/>
  <c r="H2179" i="4"/>
  <c r="H2178" i="4"/>
  <c r="H2177" i="4"/>
  <c r="H2176" i="4"/>
  <c r="H2175" i="4"/>
  <c r="H2174" i="4"/>
  <c r="H2173" i="4"/>
  <c r="H2172" i="4"/>
  <c r="H2171" i="4"/>
  <c r="H2170" i="4"/>
  <c r="H2169" i="4"/>
  <c r="H2168" i="4"/>
  <c r="H2167" i="4"/>
  <c r="H2166" i="4"/>
  <c r="H2165" i="4"/>
  <c r="H2164" i="4"/>
  <c r="H2163" i="4"/>
  <c r="H2162" i="4"/>
  <c r="H2161" i="4"/>
  <c r="H2160" i="4"/>
  <c r="H2159" i="4"/>
  <c r="H2158" i="4"/>
  <c r="H2157" i="4"/>
  <c r="H2156" i="4"/>
  <c r="H2155" i="4"/>
  <c r="H2154" i="4"/>
  <c r="H2153" i="4"/>
  <c r="H2152" i="4"/>
  <c r="H2151" i="4"/>
  <c r="H2150" i="4"/>
  <c r="H2149" i="4"/>
  <c r="H2148" i="4"/>
  <c r="H2147" i="4"/>
  <c r="H2146" i="4"/>
  <c r="H2145" i="4"/>
  <c r="H2144" i="4"/>
  <c r="H2143" i="4"/>
  <c r="H2142" i="4"/>
  <c r="H2141" i="4"/>
  <c r="H2140" i="4"/>
  <c r="H2139" i="4"/>
  <c r="H2138" i="4"/>
  <c r="H2137" i="4"/>
  <c r="H2136" i="4"/>
  <c r="H2135" i="4"/>
  <c r="H2134" i="4"/>
  <c r="H2133" i="4"/>
  <c r="H2132" i="4"/>
  <c r="H2131" i="4"/>
  <c r="H2130" i="4"/>
  <c r="H2129" i="4"/>
  <c r="H2128" i="4"/>
  <c r="H2127" i="4"/>
  <c r="H2126" i="4"/>
  <c r="H2125" i="4"/>
  <c r="H2124" i="4"/>
  <c r="H2123" i="4"/>
  <c r="H2122" i="4"/>
  <c r="H2121" i="4"/>
  <c r="H2120" i="4"/>
  <c r="H2119" i="4"/>
  <c r="H2118" i="4"/>
  <c r="H2117" i="4"/>
  <c r="H2116" i="4"/>
  <c r="H2115" i="4"/>
  <c r="H2114" i="4"/>
  <c r="H2113" i="4"/>
  <c r="H2112" i="4"/>
  <c r="H2111" i="4"/>
  <c r="H2110" i="4"/>
  <c r="H2109" i="4"/>
  <c r="H2108" i="4"/>
  <c r="H2107" i="4"/>
  <c r="H2106" i="4"/>
  <c r="H2105" i="4"/>
  <c r="H2104" i="4"/>
  <c r="H2103" i="4"/>
  <c r="H2102" i="4"/>
  <c r="H2101" i="4"/>
  <c r="H2100" i="4"/>
  <c r="H2099" i="4"/>
  <c r="H2098" i="4"/>
  <c r="H2097" i="4"/>
  <c r="H2096" i="4"/>
  <c r="H2095" i="4"/>
  <c r="H2094" i="4"/>
  <c r="H2093" i="4"/>
  <c r="H2092" i="4"/>
  <c r="H2091" i="4"/>
  <c r="H2090" i="4"/>
  <c r="H2089" i="4"/>
  <c r="H2088" i="4"/>
  <c r="H2087" i="4"/>
  <c r="H2086" i="4"/>
  <c r="H2085" i="4"/>
  <c r="H2084" i="4"/>
  <c r="H2083" i="4"/>
  <c r="H2082" i="4"/>
  <c r="H2081" i="4"/>
  <c r="H2080" i="4"/>
  <c r="H2079" i="4"/>
  <c r="H2078" i="4"/>
  <c r="H2077" i="4"/>
  <c r="H2076" i="4"/>
  <c r="H2075" i="4"/>
  <c r="H2074" i="4"/>
  <c r="H2073" i="4"/>
  <c r="H2072" i="4"/>
  <c r="H2071" i="4"/>
  <c r="H2070" i="4"/>
  <c r="H2069" i="4"/>
  <c r="H2068" i="4"/>
  <c r="H2067" i="4"/>
  <c r="H2066" i="4"/>
  <c r="H2065" i="4"/>
  <c r="H2064" i="4"/>
  <c r="H2063" i="4"/>
  <c r="H2062" i="4"/>
  <c r="H2061" i="4"/>
  <c r="H2060" i="4"/>
  <c r="H2059" i="4"/>
  <c r="H2058" i="4"/>
  <c r="H2057" i="4"/>
  <c r="H2056" i="4"/>
  <c r="H2055" i="4"/>
  <c r="H2054" i="4"/>
  <c r="H2053" i="4"/>
  <c r="H2052" i="4"/>
  <c r="H2051" i="4"/>
  <c r="H2050" i="4"/>
  <c r="H2049" i="4"/>
  <c r="H2048" i="4"/>
  <c r="H2047" i="4"/>
  <c r="H2046" i="4"/>
  <c r="H2045" i="4"/>
  <c r="H2044" i="4"/>
  <c r="H2043" i="4"/>
  <c r="H2042" i="4"/>
  <c r="H2041" i="4"/>
  <c r="H2040" i="4"/>
  <c r="H2039" i="4"/>
  <c r="H2038" i="4"/>
  <c r="H2037" i="4"/>
  <c r="H2036" i="4"/>
  <c r="H2035" i="4"/>
  <c r="H2034" i="4"/>
  <c r="H2033" i="4"/>
  <c r="H2032" i="4"/>
  <c r="H2031" i="4"/>
  <c r="H2030" i="4"/>
  <c r="H2029" i="4"/>
  <c r="H2028" i="4"/>
  <c r="H2027" i="4"/>
  <c r="H2026" i="4"/>
  <c r="H2025" i="4"/>
  <c r="H2024" i="4"/>
  <c r="H2023" i="4"/>
  <c r="H2022" i="4"/>
  <c r="H2021" i="4"/>
  <c r="H2020" i="4"/>
  <c r="H2019" i="4"/>
  <c r="H2018" i="4"/>
  <c r="H2017" i="4"/>
  <c r="H2016" i="4"/>
  <c r="H2015" i="4"/>
  <c r="H2014" i="4"/>
  <c r="H2013" i="4"/>
  <c r="H2012" i="4"/>
  <c r="H2011" i="4"/>
  <c r="H2010" i="4"/>
  <c r="H2009" i="4"/>
  <c r="H2008" i="4"/>
  <c r="H2007" i="4"/>
  <c r="H2006" i="4"/>
  <c r="H2005" i="4"/>
  <c r="H2004" i="4"/>
  <c r="H2003" i="4"/>
  <c r="H2002" i="4"/>
  <c r="H2001" i="4"/>
  <c r="H2000" i="4"/>
  <c r="H1999" i="4"/>
  <c r="H1998" i="4"/>
  <c r="H1997" i="4"/>
  <c r="H1996" i="4"/>
  <c r="H1995" i="4"/>
  <c r="H1994" i="4"/>
  <c r="H1993" i="4"/>
  <c r="H1992" i="4"/>
  <c r="H1991" i="4"/>
  <c r="H1990" i="4"/>
  <c r="H1989" i="4"/>
  <c r="H1988" i="4"/>
  <c r="H1987" i="4"/>
  <c r="H1986" i="4"/>
  <c r="H1985" i="4"/>
  <c r="H1984" i="4"/>
  <c r="H1983" i="4"/>
  <c r="H1982" i="4"/>
  <c r="H1981" i="4"/>
  <c r="H1980" i="4"/>
  <c r="H1979" i="4"/>
  <c r="H1978" i="4"/>
  <c r="H1977" i="4"/>
  <c r="H1976" i="4"/>
  <c r="H1975" i="4"/>
  <c r="H1974" i="4"/>
  <c r="H1973" i="4"/>
  <c r="H1972" i="4"/>
  <c r="H1971" i="4"/>
  <c r="H1970" i="4"/>
  <c r="H1969" i="4"/>
  <c r="H1968" i="4"/>
  <c r="H1967" i="4"/>
  <c r="H1966" i="4"/>
  <c r="H1965" i="4"/>
  <c r="H1964" i="4"/>
  <c r="H1963" i="4"/>
  <c r="H1962" i="4"/>
  <c r="H1961" i="4"/>
  <c r="H1960" i="4"/>
  <c r="H1959" i="4"/>
  <c r="H1958" i="4"/>
  <c r="H1957" i="4"/>
  <c r="H1956" i="4"/>
  <c r="H1955" i="4"/>
  <c r="H1954" i="4"/>
  <c r="H1953" i="4"/>
  <c r="H1952" i="4"/>
  <c r="H1951" i="4"/>
  <c r="H1950" i="4"/>
  <c r="H1949" i="4"/>
  <c r="H1948" i="4"/>
  <c r="H1947" i="4"/>
  <c r="H1946" i="4"/>
  <c r="H1945" i="4"/>
  <c r="H1944" i="4"/>
  <c r="H1943" i="4"/>
  <c r="H1942" i="4"/>
  <c r="H1941" i="4"/>
  <c r="H1940" i="4"/>
  <c r="H1939" i="4"/>
  <c r="H1938" i="4"/>
  <c r="H1937" i="4"/>
  <c r="H1936" i="4"/>
  <c r="H1935" i="4"/>
  <c r="H1934" i="4"/>
  <c r="H1933" i="4"/>
  <c r="H1932" i="4"/>
  <c r="H1931" i="4"/>
  <c r="H1930" i="4"/>
  <c r="H1929" i="4"/>
  <c r="H1928" i="4"/>
  <c r="H1927" i="4"/>
  <c r="H1926" i="4"/>
  <c r="H1925" i="4"/>
  <c r="H1924" i="4"/>
  <c r="H1923" i="4"/>
  <c r="H1922" i="4"/>
  <c r="H1921" i="4"/>
  <c r="H1920" i="4"/>
  <c r="H1919" i="4"/>
  <c r="H1918" i="4"/>
  <c r="H1917" i="4"/>
  <c r="H1916" i="4"/>
  <c r="H1915" i="4"/>
  <c r="H1914" i="4"/>
  <c r="H1913" i="4"/>
  <c r="H1912" i="4"/>
  <c r="H1911" i="4"/>
  <c r="H1910" i="4"/>
  <c r="H1909" i="4"/>
  <c r="H1908" i="4"/>
  <c r="H1907" i="4"/>
  <c r="H1906" i="4"/>
  <c r="H1905" i="4"/>
  <c r="H1904" i="4"/>
  <c r="H1903" i="4"/>
  <c r="H1902" i="4"/>
  <c r="H1901" i="4"/>
  <c r="H1900" i="4"/>
  <c r="H1899" i="4"/>
  <c r="H1898" i="4"/>
  <c r="H1897" i="4"/>
  <c r="H1896" i="4"/>
  <c r="H1895" i="4"/>
  <c r="H1894" i="4"/>
  <c r="H1893" i="4"/>
  <c r="H1892" i="4"/>
  <c r="H1891" i="4"/>
  <c r="H1890" i="4"/>
  <c r="H1889" i="4"/>
  <c r="H1888" i="4"/>
  <c r="H1887" i="4"/>
  <c r="H1886" i="4"/>
  <c r="H1885" i="4"/>
  <c r="H1884" i="4"/>
  <c r="H1883" i="4"/>
  <c r="H1882" i="4"/>
  <c r="H1881" i="4"/>
  <c r="H1880" i="4"/>
  <c r="H1879" i="4"/>
  <c r="H1878" i="4"/>
  <c r="H1877" i="4"/>
  <c r="H1876" i="4"/>
  <c r="H1875" i="4"/>
  <c r="H1874" i="4"/>
  <c r="H1873" i="4"/>
  <c r="H1872" i="4"/>
  <c r="H1871" i="4"/>
  <c r="H1870" i="4"/>
  <c r="H1869" i="4"/>
  <c r="H1868" i="4"/>
  <c r="H1867" i="4"/>
  <c r="H1866" i="4"/>
  <c r="H1865" i="4"/>
  <c r="H1864" i="4"/>
  <c r="H1863" i="4"/>
  <c r="H1862" i="4"/>
  <c r="H1861" i="4"/>
  <c r="H1860" i="4"/>
  <c r="H1859" i="4"/>
  <c r="H1858" i="4"/>
  <c r="H1857" i="4"/>
  <c r="H1856" i="4"/>
  <c r="H1855" i="4"/>
  <c r="H1854" i="4"/>
  <c r="H1853" i="4"/>
  <c r="H1852" i="4"/>
  <c r="H1851" i="4"/>
  <c r="H1850" i="4"/>
  <c r="H1849" i="4"/>
  <c r="H1848" i="4"/>
  <c r="H1847" i="4"/>
  <c r="H1846" i="4"/>
  <c r="H1845" i="4"/>
  <c r="H1844" i="4"/>
  <c r="H1843" i="4"/>
  <c r="H1842" i="4"/>
  <c r="H1841" i="4"/>
  <c r="H1840" i="4"/>
  <c r="H1839" i="4"/>
  <c r="H1838" i="4"/>
  <c r="H1837" i="4"/>
  <c r="H1836" i="4"/>
  <c r="H1835" i="4"/>
  <c r="H1834" i="4"/>
  <c r="H1833" i="4"/>
  <c r="H1832" i="4"/>
  <c r="H1831" i="4"/>
  <c r="H1830" i="4"/>
  <c r="H1829" i="4"/>
  <c r="H1828" i="4"/>
  <c r="H1827" i="4"/>
  <c r="H1826" i="4"/>
  <c r="H1825" i="4"/>
  <c r="H1824" i="4"/>
  <c r="H1823" i="4"/>
  <c r="H1822" i="4"/>
  <c r="H1821" i="4"/>
  <c r="H1820" i="4"/>
  <c r="H1819" i="4"/>
  <c r="H1818" i="4"/>
  <c r="H1817" i="4"/>
  <c r="H1816" i="4"/>
  <c r="H1815" i="4"/>
  <c r="H1814" i="4"/>
  <c r="H1813" i="4"/>
  <c r="H1812" i="4"/>
  <c r="H1811" i="4"/>
  <c r="H1810" i="4"/>
  <c r="H1809" i="4"/>
  <c r="H1808" i="4"/>
  <c r="H1807" i="4"/>
  <c r="H1806" i="4"/>
  <c r="H1805" i="4"/>
  <c r="H1804" i="4"/>
  <c r="H1803" i="4"/>
  <c r="H1802" i="4"/>
  <c r="H1801" i="4"/>
  <c r="H1800" i="4"/>
  <c r="H1799" i="4"/>
  <c r="H1798" i="4"/>
  <c r="H1797" i="4"/>
  <c r="H1796" i="4"/>
  <c r="H1795" i="4"/>
  <c r="H1794" i="4"/>
  <c r="H1793" i="4"/>
  <c r="H1792" i="4"/>
  <c r="H1791" i="4"/>
  <c r="H1790" i="4"/>
  <c r="H1789" i="4"/>
  <c r="H1788" i="4"/>
  <c r="H1787" i="4"/>
  <c r="H1786" i="4"/>
  <c r="H1785" i="4"/>
  <c r="H1784" i="4"/>
  <c r="H1783" i="4"/>
  <c r="H1782" i="4"/>
  <c r="H1781" i="4"/>
  <c r="H1780" i="4"/>
  <c r="H1779" i="4"/>
  <c r="H1778" i="4"/>
  <c r="H1777" i="4"/>
  <c r="H1776" i="4"/>
  <c r="H1775" i="4"/>
  <c r="H1774" i="4"/>
  <c r="H1773" i="4"/>
  <c r="H1772" i="4"/>
  <c r="H1771" i="4"/>
  <c r="H1770" i="4"/>
  <c r="H1769" i="4"/>
  <c r="H1768" i="4"/>
  <c r="H1767" i="4"/>
  <c r="H1766" i="4"/>
  <c r="H1765" i="4"/>
  <c r="H1764" i="4"/>
  <c r="H1763" i="4"/>
  <c r="H1762" i="4"/>
  <c r="H1761" i="4"/>
  <c r="H1760" i="4"/>
  <c r="H1759" i="4"/>
  <c r="H1758" i="4"/>
  <c r="H1757" i="4"/>
  <c r="H1756" i="4"/>
  <c r="H1755" i="4"/>
  <c r="H1754" i="4"/>
  <c r="H1753" i="4"/>
  <c r="H1752" i="4"/>
  <c r="H1751" i="4"/>
  <c r="H1750" i="4"/>
  <c r="H1749" i="4"/>
  <c r="H1748" i="4"/>
  <c r="H1747" i="4"/>
  <c r="H1746" i="4"/>
  <c r="H1745" i="4"/>
  <c r="H1744" i="4"/>
  <c r="H1743" i="4"/>
  <c r="H1742" i="4"/>
  <c r="H1741" i="4"/>
  <c r="H1740" i="4"/>
  <c r="H1739" i="4"/>
  <c r="H1738" i="4"/>
  <c r="H1737" i="4"/>
  <c r="H1736" i="4"/>
  <c r="H1735" i="4"/>
  <c r="H1734" i="4"/>
  <c r="H1733" i="4"/>
  <c r="H1732" i="4"/>
  <c r="H1731" i="4"/>
  <c r="H1730" i="4"/>
  <c r="H1729" i="4"/>
  <c r="H1728" i="4"/>
  <c r="H1727" i="4"/>
  <c r="H1726" i="4"/>
  <c r="H1725" i="4"/>
  <c r="H1724" i="4"/>
  <c r="H1723" i="4"/>
  <c r="H1722" i="4"/>
  <c r="H1721" i="4"/>
  <c r="H1720" i="4"/>
  <c r="H1719" i="4"/>
  <c r="H1718" i="4"/>
  <c r="H1717" i="4"/>
  <c r="H1716" i="4"/>
  <c r="H1715" i="4"/>
  <c r="H1714" i="4"/>
  <c r="H1713" i="4"/>
  <c r="H1712" i="4"/>
  <c r="H1711" i="4"/>
  <c r="H1710" i="4"/>
  <c r="H1709" i="4"/>
  <c r="H1708" i="4"/>
  <c r="H1707" i="4"/>
  <c r="H1706" i="4"/>
  <c r="H1705" i="4"/>
  <c r="H1704" i="4"/>
  <c r="H1703" i="4"/>
  <c r="H1702" i="4"/>
  <c r="H1701" i="4"/>
  <c r="H1700" i="4"/>
  <c r="H1699" i="4"/>
  <c r="H1698" i="4"/>
  <c r="H1697" i="4"/>
  <c r="H1696" i="4"/>
  <c r="H1695" i="4"/>
  <c r="H1694" i="4"/>
  <c r="H1693" i="4"/>
  <c r="H1692" i="4"/>
  <c r="H1691" i="4"/>
  <c r="H1690" i="4"/>
  <c r="H1689" i="4"/>
  <c r="H1688" i="4"/>
  <c r="H1687" i="4"/>
  <c r="H1686" i="4"/>
  <c r="H1685" i="4"/>
  <c r="H1684" i="4"/>
  <c r="H1683" i="4"/>
  <c r="H1682" i="4"/>
  <c r="H1681" i="4"/>
  <c r="H1680" i="4"/>
  <c r="H1679" i="4"/>
  <c r="H1678" i="4"/>
  <c r="H1677" i="4"/>
  <c r="H1676" i="4"/>
  <c r="H1675" i="4"/>
  <c r="H1674" i="4"/>
  <c r="H1673" i="4"/>
  <c r="H1672" i="4"/>
  <c r="H1671" i="4"/>
  <c r="H1670" i="4"/>
  <c r="H1669" i="4"/>
  <c r="H1668" i="4"/>
  <c r="H1667" i="4"/>
  <c r="H1666" i="4"/>
  <c r="H1665" i="4"/>
  <c r="H1664" i="4"/>
  <c r="H1663" i="4"/>
  <c r="H1662" i="4"/>
  <c r="H1661" i="4"/>
  <c r="H1660" i="4"/>
  <c r="H1659" i="4"/>
  <c r="H1658" i="4"/>
  <c r="H1657" i="4"/>
  <c r="H1656" i="4"/>
  <c r="H1655" i="4"/>
  <c r="H1654" i="4"/>
  <c r="H1653" i="4"/>
  <c r="H1652" i="4"/>
  <c r="H1651" i="4"/>
  <c r="H1650" i="4"/>
  <c r="H1649" i="4"/>
  <c r="H1648" i="4"/>
  <c r="H1647" i="4"/>
  <c r="H1646" i="4"/>
  <c r="H1645" i="4"/>
  <c r="H1644" i="4"/>
  <c r="H1643" i="4"/>
  <c r="H1642" i="4"/>
  <c r="H1641" i="4"/>
  <c r="H1640" i="4"/>
  <c r="H1639" i="4"/>
  <c r="H1638" i="4"/>
  <c r="H1637" i="4"/>
  <c r="H1636" i="4"/>
  <c r="H1635" i="4"/>
  <c r="H1634" i="4"/>
  <c r="H1633" i="4"/>
  <c r="H1632" i="4"/>
  <c r="H1631" i="4"/>
  <c r="H1630" i="4"/>
  <c r="H1629" i="4"/>
  <c r="H1628" i="4"/>
  <c r="H1627" i="4"/>
  <c r="H1626" i="4"/>
  <c r="H1625" i="4"/>
  <c r="H1624" i="4"/>
  <c r="H1623" i="4"/>
  <c r="H1622" i="4"/>
  <c r="H1621" i="4"/>
  <c r="H1620" i="4"/>
  <c r="H1619" i="4"/>
  <c r="H1618" i="4"/>
  <c r="H1617" i="4"/>
  <c r="H1616" i="4"/>
  <c r="H1615" i="4"/>
  <c r="H1614" i="4"/>
  <c r="H1613" i="4"/>
  <c r="H1612" i="4"/>
  <c r="H1611" i="4"/>
  <c r="H1610" i="4"/>
  <c r="H1609" i="4"/>
  <c r="H1608" i="4"/>
  <c r="H1607" i="4"/>
  <c r="H1606" i="4"/>
  <c r="H1605" i="4"/>
  <c r="H1604" i="4"/>
  <c r="H1603" i="4"/>
  <c r="H1602" i="4"/>
  <c r="H1601" i="4"/>
  <c r="H1600" i="4"/>
  <c r="H1599" i="4"/>
  <c r="H1598" i="4"/>
  <c r="H1597" i="4"/>
  <c r="H1596" i="4"/>
  <c r="H1595" i="4"/>
  <c r="H1594" i="4"/>
  <c r="H1593" i="4"/>
  <c r="H1592" i="4"/>
  <c r="H1591" i="4"/>
  <c r="H1590" i="4"/>
  <c r="H1589" i="4"/>
  <c r="H1588" i="4"/>
  <c r="H1587" i="4"/>
  <c r="H1586" i="4"/>
  <c r="H1585" i="4"/>
  <c r="H1584" i="4"/>
  <c r="H1583" i="4"/>
  <c r="H1582" i="4"/>
  <c r="H1581" i="4"/>
  <c r="H1580" i="4"/>
  <c r="H1579" i="4"/>
  <c r="H1578" i="4"/>
  <c r="H1577" i="4"/>
  <c r="H1576" i="4"/>
  <c r="H1575" i="4"/>
  <c r="H1574" i="4"/>
  <c r="H1573" i="4"/>
  <c r="H1572" i="4"/>
  <c r="H1571" i="4"/>
  <c r="H1570" i="4"/>
  <c r="H1569" i="4"/>
  <c r="H1568" i="4"/>
  <c r="H1567" i="4"/>
  <c r="H1566" i="4"/>
  <c r="H1565" i="4"/>
  <c r="H1564" i="4"/>
  <c r="H1563" i="4"/>
  <c r="H1562" i="4"/>
  <c r="H1561" i="4"/>
  <c r="H1560" i="4"/>
  <c r="H1559" i="4"/>
  <c r="H1558" i="4"/>
  <c r="H1557" i="4"/>
  <c r="H1556" i="4"/>
  <c r="H1555" i="4"/>
  <c r="H1554" i="4"/>
  <c r="H1553" i="4"/>
  <c r="H1552" i="4"/>
  <c r="H1551" i="4"/>
  <c r="H1550" i="4"/>
  <c r="H1549" i="4"/>
  <c r="H1548" i="4"/>
  <c r="H1547" i="4"/>
  <c r="H1546" i="4"/>
  <c r="H1545" i="4"/>
  <c r="H1544" i="4"/>
  <c r="H1543" i="4"/>
  <c r="H1542" i="4"/>
  <c r="H1541" i="4"/>
  <c r="H1540" i="4"/>
  <c r="H1539" i="4"/>
  <c r="H1538" i="4"/>
  <c r="H1537" i="4"/>
  <c r="H1536" i="4"/>
  <c r="H1535" i="4"/>
  <c r="H1534" i="4"/>
  <c r="H1533" i="4"/>
  <c r="H1532" i="4"/>
  <c r="H1531" i="4"/>
  <c r="H1530" i="4"/>
  <c r="H1529" i="4"/>
  <c r="H1528" i="4"/>
  <c r="H1527" i="4"/>
  <c r="H1526" i="4"/>
  <c r="H1525" i="4"/>
  <c r="H1524" i="4"/>
  <c r="H1523" i="4"/>
  <c r="H1522" i="4"/>
  <c r="H1521" i="4"/>
  <c r="H1520" i="4"/>
  <c r="H1519" i="4"/>
  <c r="H1518" i="4"/>
  <c r="H1517" i="4"/>
  <c r="H1516" i="4"/>
  <c r="H1515" i="4"/>
  <c r="H1514" i="4"/>
  <c r="H1513" i="4"/>
  <c r="H1512" i="4"/>
  <c r="H1511" i="4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3" i="10"/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" i="9"/>
  <c r="D3" i="9"/>
  <c r="F3" i="9" s="1"/>
  <c r="D4" i="9"/>
  <c r="D5" i="9"/>
  <c r="D6" i="9"/>
  <c r="F6" i="9" s="1"/>
  <c r="D7" i="9"/>
  <c r="F7" i="9" s="1"/>
  <c r="D8" i="9"/>
  <c r="D9" i="9"/>
  <c r="D10" i="9"/>
  <c r="F10" i="9" s="1"/>
  <c r="D11" i="9"/>
  <c r="F11" i="9" s="1"/>
  <c r="D12" i="9"/>
  <c r="D13" i="9"/>
  <c r="D14" i="9"/>
  <c r="F14" i="9" s="1"/>
  <c r="D15" i="9"/>
  <c r="F15" i="9" s="1"/>
  <c r="D16" i="9"/>
  <c r="D17" i="9"/>
  <c r="D18" i="9"/>
  <c r="F18" i="9" s="1"/>
  <c r="D19" i="9"/>
  <c r="F19" i="9" s="1"/>
  <c r="D20" i="9"/>
  <c r="D21" i="9"/>
  <c r="D22" i="9"/>
  <c r="F22" i="9" s="1"/>
  <c r="D2" i="9"/>
  <c r="F2" i="9" s="1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D11" i="7" s="1"/>
  <c r="A33" i="6"/>
  <c r="A32" i="6"/>
  <c r="A31" i="6"/>
  <c r="A30" i="6"/>
  <c r="A29" i="6"/>
  <c r="A28" i="6"/>
  <c r="A27" i="6"/>
  <c r="A26" i="6"/>
  <c r="D7" i="7" s="1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D3" i="7" s="1"/>
  <c r="A5" i="6"/>
  <c r="A4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E4" i="7" s="1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4" i="6"/>
  <c r="F42" i="7" s="1"/>
  <c r="F20" i="9" l="1"/>
  <c r="F16" i="9"/>
  <c r="F12" i="9"/>
  <c r="F8" i="9"/>
  <c r="F4" i="9"/>
  <c r="F21" i="9"/>
  <c r="F17" i="9"/>
  <c r="F13" i="9"/>
  <c r="F9" i="9"/>
  <c r="F5" i="9"/>
  <c r="E143" i="7"/>
  <c r="E2" i="7"/>
  <c r="E164" i="7"/>
  <c r="E156" i="7"/>
  <c r="E148" i="7"/>
  <c r="E140" i="7"/>
  <c r="E132" i="7"/>
  <c r="E124" i="7"/>
  <c r="E116" i="7"/>
  <c r="E108" i="7"/>
  <c r="E100" i="7"/>
  <c r="E92" i="7"/>
  <c r="E84" i="7"/>
  <c r="E76" i="7"/>
  <c r="E68" i="7"/>
  <c r="E60" i="7"/>
  <c r="E52" i="7"/>
  <c r="E44" i="7"/>
  <c r="E36" i="7"/>
  <c r="E28" i="7"/>
  <c r="E20" i="7"/>
  <c r="E12" i="7"/>
  <c r="E5" i="7"/>
  <c r="E9" i="7"/>
  <c r="E13" i="7"/>
  <c r="E17" i="7"/>
  <c r="E21" i="7"/>
  <c r="E25" i="7"/>
  <c r="E29" i="7"/>
  <c r="E33" i="7"/>
  <c r="E37" i="7"/>
  <c r="E41" i="7"/>
  <c r="E45" i="7"/>
  <c r="E49" i="7"/>
  <c r="E53" i="7"/>
  <c r="E57" i="7"/>
  <c r="E61" i="7"/>
  <c r="E65" i="7"/>
  <c r="E69" i="7"/>
  <c r="E73" i="7"/>
  <c r="E77" i="7"/>
  <c r="E81" i="7"/>
  <c r="E85" i="7"/>
  <c r="E89" i="7"/>
  <c r="E93" i="7"/>
  <c r="E97" i="7"/>
  <c r="E101" i="7"/>
  <c r="E105" i="7"/>
  <c r="E109" i="7"/>
  <c r="E113" i="7"/>
  <c r="E117" i="7"/>
  <c r="E121" i="7"/>
  <c r="E125" i="7"/>
  <c r="E129" i="7"/>
  <c r="E133" i="7"/>
  <c r="E137" i="7"/>
  <c r="E141" i="7"/>
  <c r="E145" i="7"/>
  <c r="E149" i="7"/>
  <c r="E153" i="7"/>
  <c r="E157" i="7"/>
  <c r="E161" i="7"/>
  <c r="E165" i="7"/>
  <c r="E169" i="7"/>
  <c r="E6" i="7"/>
  <c r="E10" i="7"/>
  <c r="E14" i="7"/>
  <c r="E18" i="7"/>
  <c r="E22" i="7"/>
  <c r="E26" i="7"/>
  <c r="E30" i="7"/>
  <c r="E34" i="7"/>
  <c r="E38" i="7"/>
  <c r="E42" i="7"/>
  <c r="E46" i="7"/>
  <c r="E50" i="7"/>
  <c r="E54" i="7"/>
  <c r="E58" i="7"/>
  <c r="E62" i="7"/>
  <c r="E66" i="7"/>
  <c r="E70" i="7"/>
  <c r="E74" i="7"/>
  <c r="E78" i="7"/>
  <c r="E82" i="7"/>
  <c r="E86" i="7"/>
  <c r="E90" i="7"/>
  <c r="E94" i="7"/>
  <c r="E98" i="7"/>
  <c r="E102" i="7"/>
  <c r="E106" i="7"/>
  <c r="E110" i="7"/>
  <c r="E114" i="7"/>
  <c r="E118" i="7"/>
  <c r="E122" i="7"/>
  <c r="E126" i="7"/>
  <c r="E130" i="7"/>
  <c r="E134" i="7"/>
  <c r="E138" i="7"/>
  <c r="E142" i="7"/>
  <c r="E146" i="7"/>
  <c r="E150" i="7"/>
  <c r="E154" i="7"/>
  <c r="E158" i="7"/>
  <c r="E162" i="7"/>
  <c r="E166" i="7"/>
  <c r="E170" i="7"/>
  <c r="E168" i="7"/>
  <c r="E160" i="7"/>
  <c r="E152" i="7"/>
  <c r="E144" i="7"/>
  <c r="E136" i="7"/>
  <c r="E128" i="7"/>
  <c r="E120" i="7"/>
  <c r="E112" i="7"/>
  <c r="E104" i="7"/>
  <c r="E96" i="7"/>
  <c r="E88" i="7"/>
  <c r="E80" i="7"/>
  <c r="E72" i="7"/>
  <c r="E64" i="7"/>
  <c r="E56" i="7"/>
  <c r="E48" i="7"/>
  <c r="E40" i="7"/>
  <c r="E32" i="7"/>
  <c r="E24" i="7"/>
  <c r="E16" i="7"/>
  <c r="E8" i="7"/>
  <c r="E167" i="7"/>
  <c r="E159" i="7"/>
  <c r="E151" i="7"/>
  <c r="E135" i="7"/>
  <c r="E127" i="7"/>
  <c r="E119" i="7"/>
  <c r="E111" i="7"/>
  <c r="E103" i="7"/>
  <c r="E95" i="7"/>
  <c r="E87" i="7"/>
  <c r="E79" i="7"/>
  <c r="E71" i="7"/>
  <c r="E63" i="7"/>
  <c r="E55" i="7"/>
  <c r="E47" i="7"/>
  <c r="E39" i="7"/>
  <c r="E31" i="7"/>
  <c r="E23" i="7"/>
  <c r="E15" i="7"/>
  <c r="E7" i="7"/>
  <c r="G7" i="7" s="1"/>
  <c r="E171" i="7"/>
  <c r="E163" i="7"/>
  <c r="E155" i="7"/>
  <c r="E147" i="7"/>
  <c r="E139" i="7"/>
  <c r="E131" i="7"/>
  <c r="E123" i="7"/>
  <c r="E115" i="7"/>
  <c r="E107" i="7"/>
  <c r="E99" i="7"/>
  <c r="E91" i="7"/>
  <c r="E83" i="7"/>
  <c r="E75" i="7"/>
  <c r="E67" i="7"/>
  <c r="E59" i="7"/>
  <c r="E51" i="7"/>
  <c r="E43" i="7"/>
  <c r="E35" i="7"/>
  <c r="E27" i="7"/>
  <c r="E19" i="7"/>
  <c r="E11" i="7"/>
  <c r="G11" i="7" s="1"/>
  <c r="E3" i="7"/>
  <c r="G3" i="7" s="1"/>
  <c r="F158" i="7"/>
  <c r="F62" i="7"/>
  <c r="F38" i="7"/>
  <c r="F154" i="7"/>
  <c r="F122" i="7"/>
  <c r="F90" i="7"/>
  <c r="F58" i="7"/>
  <c r="F94" i="7"/>
  <c r="F5" i="7"/>
  <c r="F142" i="7"/>
  <c r="F110" i="7"/>
  <c r="F78" i="7"/>
  <c r="F46" i="7"/>
  <c r="F126" i="7"/>
  <c r="F170" i="7"/>
  <c r="F138" i="7"/>
  <c r="F106" i="7"/>
  <c r="F74" i="7"/>
  <c r="F3" i="7"/>
  <c r="H3" i="7" s="1"/>
  <c r="F166" i="7"/>
  <c r="F150" i="7"/>
  <c r="F134" i="7"/>
  <c r="F118" i="7"/>
  <c r="F102" i="7"/>
  <c r="F86" i="7"/>
  <c r="F70" i="7"/>
  <c r="F54" i="7"/>
  <c r="F6" i="7"/>
  <c r="F10" i="7"/>
  <c r="F14" i="7"/>
  <c r="F18" i="7"/>
  <c r="F22" i="7"/>
  <c r="F26" i="7"/>
  <c r="F30" i="7"/>
  <c r="F162" i="7"/>
  <c r="F146" i="7"/>
  <c r="F130" i="7"/>
  <c r="F114" i="7"/>
  <c r="F98" i="7"/>
  <c r="F82" i="7"/>
  <c r="F66" i="7"/>
  <c r="F50" i="7"/>
  <c r="F34" i="7"/>
  <c r="F169" i="7"/>
  <c r="F161" i="7"/>
  <c r="F153" i="7"/>
  <c r="F145" i="7"/>
  <c r="F133" i="7"/>
  <c r="F121" i="7"/>
  <c r="F17" i="7"/>
  <c r="F2" i="7"/>
  <c r="F168" i="7"/>
  <c r="F164" i="7"/>
  <c r="F160" i="7"/>
  <c r="F156" i="7"/>
  <c r="F152" i="7"/>
  <c r="F148" i="7"/>
  <c r="F144" i="7"/>
  <c r="F140" i="7"/>
  <c r="F136" i="7"/>
  <c r="F132" i="7"/>
  <c r="F128" i="7"/>
  <c r="F124" i="7"/>
  <c r="F120" i="7"/>
  <c r="F116" i="7"/>
  <c r="F112" i="7"/>
  <c r="F108" i="7"/>
  <c r="F104" i="7"/>
  <c r="F100" i="7"/>
  <c r="F96" i="7"/>
  <c r="F92" i="7"/>
  <c r="F88" i="7"/>
  <c r="F84" i="7"/>
  <c r="F80" i="7"/>
  <c r="F76" i="7"/>
  <c r="F72" i="7"/>
  <c r="F68" i="7"/>
  <c r="F64" i="7"/>
  <c r="F60" i="7"/>
  <c r="F56" i="7"/>
  <c r="F52" i="7"/>
  <c r="F48" i="7"/>
  <c r="F44" i="7"/>
  <c r="F40" i="7"/>
  <c r="F36" i="7"/>
  <c r="F32" i="7"/>
  <c r="F28" i="7"/>
  <c r="F24" i="7"/>
  <c r="F20" i="7"/>
  <c r="F16" i="7"/>
  <c r="F12" i="7"/>
  <c r="F8" i="7"/>
  <c r="F4" i="7"/>
  <c r="F165" i="7"/>
  <c r="F157" i="7"/>
  <c r="F149" i="7"/>
  <c r="F141" i="7"/>
  <c r="F137" i="7"/>
  <c r="F129" i="7"/>
  <c r="F125" i="7"/>
  <c r="F117" i="7"/>
  <c r="F113" i="7"/>
  <c r="F109" i="7"/>
  <c r="F105" i="7"/>
  <c r="F101" i="7"/>
  <c r="F97" i="7"/>
  <c r="F93" i="7"/>
  <c r="F89" i="7"/>
  <c r="F85" i="7"/>
  <c r="F81" i="7"/>
  <c r="F77" i="7"/>
  <c r="F73" i="7"/>
  <c r="F69" i="7"/>
  <c r="F65" i="7"/>
  <c r="F61" i="7"/>
  <c r="F57" i="7"/>
  <c r="F53" i="7"/>
  <c r="F49" i="7"/>
  <c r="F45" i="7"/>
  <c r="F41" i="7"/>
  <c r="F37" i="7"/>
  <c r="F33" i="7"/>
  <c r="F29" i="7"/>
  <c r="F25" i="7"/>
  <c r="F21" i="7"/>
  <c r="F13" i="7"/>
  <c r="F9" i="7"/>
  <c r="F171" i="7"/>
  <c r="F167" i="7"/>
  <c r="F163" i="7"/>
  <c r="F159" i="7"/>
  <c r="F155" i="7"/>
  <c r="F151" i="7"/>
  <c r="F147" i="7"/>
  <c r="F143" i="7"/>
  <c r="F139" i="7"/>
  <c r="F135" i="7"/>
  <c r="F131" i="7"/>
  <c r="F127" i="7"/>
  <c r="F123" i="7"/>
  <c r="F119" i="7"/>
  <c r="F115" i="7"/>
  <c r="F111" i="7"/>
  <c r="F107" i="7"/>
  <c r="F103" i="7"/>
  <c r="F99" i="7"/>
  <c r="F95" i="7"/>
  <c r="F91" i="7"/>
  <c r="F87" i="7"/>
  <c r="F83" i="7"/>
  <c r="F79" i="7"/>
  <c r="F75" i="7"/>
  <c r="F71" i="7"/>
  <c r="F67" i="7"/>
  <c r="F63" i="7"/>
  <c r="F59" i="7"/>
  <c r="F55" i="7"/>
  <c r="F51" i="7"/>
  <c r="F47" i="7"/>
  <c r="F43" i="7"/>
  <c r="F39" i="7"/>
  <c r="F35" i="7"/>
  <c r="F31" i="7"/>
  <c r="F27" i="7"/>
  <c r="F23" i="7"/>
  <c r="F19" i="7"/>
  <c r="F15" i="7"/>
  <c r="F11" i="7"/>
  <c r="H11" i="7" s="1"/>
  <c r="F7" i="7"/>
  <c r="H7" i="7" s="1"/>
  <c r="D171" i="7"/>
  <c r="H171" i="7" s="1"/>
  <c r="D159" i="7"/>
  <c r="H159" i="7" s="1"/>
  <c r="D147" i="7"/>
  <c r="D135" i="7"/>
  <c r="H135" i="7" s="1"/>
  <c r="D123" i="7"/>
  <c r="D115" i="7"/>
  <c r="D107" i="7"/>
  <c r="H107" i="7" s="1"/>
  <c r="D103" i="7"/>
  <c r="H103" i="7" s="1"/>
  <c r="D95" i="7"/>
  <c r="D87" i="7"/>
  <c r="H87" i="7" s="1"/>
  <c r="D79" i="7"/>
  <c r="D71" i="7"/>
  <c r="H71" i="7" s="1"/>
  <c r="D63" i="7"/>
  <c r="D55" i="7"/>
  <c r="H55" i="7" s="1"/>
  <c r="D35" i="7"/>
  <c r="D27" i="7"/>
  <c r="D15" i="7"/>
  <c r="D170" i="7"/>
  <c r="H170" i="7" s="1"/>
  <c r="D166" i="7"/>
  <c r="H166" i="7" s="1"/>
  <c r="D162" i="7"/>
  <c r="H162" i="7" s="1"/>
  <c r="D158" i="7"/>
  <c r="H158" i="7" s="1"/>
  <c r="D154" i="7"/>
  <c r="H154" i="7" s="1"/>
  <c r="D150" i="7"/>
  <c r="H150" i="7" s="1"/>
  <c r="D146" i="7"/>
  <c r="H146" i="7" s="1"/>
  <c r="D142" i="7"/>
  <c r="H142" i="7" s="1"/>
  <c r="D138" i="7"/>
  <c r="H138" i="7" s="1"/>
  <c r="D134" i="7"/>
  <c r="D130" i="7"/>
  <c r="H130" i="7" s="1"/>
  <c r="D126" i="7"/>
  <c r="H126" i="7" s="1"/>
  <c r="D122" i="7"/>
  <c r="H122" i="7" s="1"/>
  <c r="D118" i="7"/>
  <c r="H118" i="7" s="1"/>
  <c r="D114" i="7"/>
  <c r="D110" i="7"/>
  <c r="H110" i="7" s="1"/>
  <c r="D106" i="7"/>
  <c r="H106" i="7" s="1"/>
  <c r="D102" i="7"/>
  <c r="H102" i="7" s="1"/>
  <c r="D98" i="7"/>
  <c r="H98" i="7" s="1"/>
  <c r="D94" i="7"/>
  <c r="H94" i="7" s="1"/>
  <c r="D90" i="7"/>
  <c r="D86" i="7"/>
  <c r="H86" i="7" s="1"/>
  <c r="D82" i="7"/>
  <c r="H82" i="7" s="1"/>
  <c r="D78" i="7"/>
  <c r="H78" i="7" s="1"/>
  <c r="D74" i="7"/>
  <c r="D70" i="7"/>
  <c r="D66" i="7"/>
  <c r="H66" i="7" s="1"/>
  <c r="D62" i="7"/>
  <c r="H62" i="7" s="1"/>
  <c r="D58" i="7"/>
  <c r="H58" i="7" s="1"/>
  <c r="D54" i="7"/>
  <c r="H54" i="7" s="1"/>
  <c r="D50" i="7"/>
  <c r="D46" i="7"/>
  <c r="H46" i="7" s="1"/>
  <c r="D42" i="7"/>
  <c r="H42" i="7" s="1"/>
  <c r="D38" i="7"/>
  <c r="H38" i="7" s="1"/>
  <c r="D34" i="7"/>
  <c r="H34" i="7" s="1"/>
  <c r="D30" i="7"/>
  <c r="H30" i="7" s="1"/>
  <c r="D26" i="7"/>
  <c r="H26" i="7" s="1"/>
  <c r="D22" i="7"/>
  <c r="H22" i="7" s="1"/>
  <c r="D18" i="7"/>
  <c r="H18" i="7" s="1"/>
  <c r="D14" i="7"/>
  <c r="H14" i="7" s="1"/>
  <c r="D10" i="7"/>
  <c r="H10" i="7" s="1"/>
  <c r="D6" i="7"/>
  <c r="H6" i="7" s="1"/>
  <c r="D163" i="7"/>
  <c r="D151" i="7"/>
  <c r="H151" i="7" s="1"/>
  <c r="D139" i="7"/>
  <c r="H139" i="7" s="1"/>
  <c r="D127" i="7"/>
  <c r="D75" i="7"/>
  <c r="D169" i="7"/>
  <c r="H169" i="7" s="1"/>
  <c r="D165" i="7"/>
  <c r="D161" i="7"/>
  <c r="H161" i="7" s="1"/>
  <c r="D157" i="7"/>
  <c r="H157" i="7" s="1"/>
  <c r="D153" i="7"/>
  <c r="H153" i="7" s="1"/>
  <c r="D149" i="7"/>
  <c r="H149" i="7" s="1"/>
  <c r="D145" i="7"/>
  <c r="H145" i="7" s="1"/>
  <c r="D141" i="7"/>
  <c r="H141" i="7" s="1"/>
  <c r="D137" i="7"/>
  <c r="H137" i="7" s="1"/>
  <c r="D133" i="7"/>
  <c r="H133" i="7" s="1"/>
  <c r="D129" i="7"/>
  <c r="H129" i="7" s="1"/>
  <c r="D125" i="7"/>
  <c r="H125" i="7" s="1"/>
  <c r="D121" i="7"/>
  <c r="H121" i="7" s="1"/>
  <c r="D117" i="7"/>
  <c r="H117" i="7" s="1"/>
  <c r="D113" i="7"/>
  <c r="D109" i="7"/>
  <c r="H109" i="7" s="1"/>
  <c r="D105" i="7"/>
  <c r="H105" i="7" s="1"/>
  <c r="D101" i="7"/>
  <c r="H101" i="7" s="1"/>
  <c r="D97" i="7"/>
  <c r="D93" i="7"/>
  <c r="H93" i="7" s="1"/>
  <c r="D89" i="7"/>
  <c r="H89" i="7" s="1"/>
  <c r="D85" i="7"/>
  <c r="H85" i="7" s="1"/>
  <c r="D81" i="7"/>
  <c r="D77" i="7"/>
  <c r="H77" i="7" s="1"/>
  <c r="D73" i="7"/>
  <c r="H73" i="7" s="1"/>
  <c r="D69" i="7"/>
  <c r="H69" i="7" s="1"/>
  <c r="D65" i="7"/>
  <c r="D61" i="7"/>
  <c r="H61" i="7" s="1"/>
  <c r="D57" i="7"/>
  <c r="H57" i="7" s="1"/>
  <c r="D53" i="7"/>
  <c r="H53" i="7" s="1"/>
  <c r="D49" i="7"/>
  <c r="D45" i="7"/>
  <c r="H45" i="7" s="1"/>
  <c r="D41" i="7"/>
  <c r="H41" i="7" s="1"/>
  <c r="D37" i="7"/>
  <c r="H37" i="7" s="1"/>
  <c r="D33" i="7"/>
  <c r="D29" i="7"/>
  <c r="H29" i="7" s="1"/>
  <c r="D25" i="7"/>
  <c r="H25" i="7" s="1"/>
  <c r="D21" i="7"/>
  <c r="H21" i="7" s="1"/>
  <c r="D17" i="7"/>
  <c r="D13" i="7"/>
  <c r="D9" i="7"/>
  <c r="H9" i="7" s="1"/>
  <c r="D5" i="7"/>
  <c r="H5" i="7" s="1"/>
  <c r="D167" i="7"/>
  <c r="H167" i="7" s="1"/>
  <c r="D155" i="7"/>
  <c r="H155" i="7" s="1"/>
  <c r="D143" i="7"/>
  <c r="H143" i="7" s="1"/>
  <c r="D131" i="7"/>
  <c r="D119" i="7"/>
  <c r="H119" i="7" s="1"/>
  <c r="D111" i="7"/>
  <c r="H111" i="7" s="1"/>
  <c r="D99" i="7"/>
  <c r="H99" i="7" s="1"/>
  <c r="D91" i="7"/>
  <c r="D83" i="7"/>
  <c r="D67" i="7"/>
  <c r="D59" i="7"/>
  <c r="H59" i="7" s="1"/>
  <c r="D51" i="7"/>
  <c r="D47" i="7"/>
  <c r="D43" i="7"/>
  <c r="D39" i="7"/>
  <c r="H39" i="7" s="1"/>
  <c r="D31" i="7"/>
  <c r="H31" i="7" s="1"/>
  <c r="D23" i="7"/>
  <c r="H23" i="7" s="1"/>
  <c r="D19" i="7"/>
  <c r="D2" i="7"/>
  <c r="H2" i="7" s="1"/>
  <c r="D168" i="7"/>
  <c r="H168" i="7" s="1"/>
  <c r="D164" i="7"/>
  <c r="H164" i="7" s="1"/>
  <c r="D160" i="7"/>
  <c r="D156" i="7"/>
  <c r="H156" i="7" s="1"/>
  <c r="D152" i="7"/>
  <c r="H152" i="7" s="1"/>
  <c r="D148" i="7"/>
  <c r="H148" i="7" s="1"/>
  <c r="D144" i="7"/>
  <c r="D140" i="7"/>
  <c r="H140" i="7" s="1"/>
  <c r="D136" i="7"/>
  <c r="H136" i="7" s="1"/>
  <c r="D132" i="7"/>
  <c r="H132" i="7" s="1"/>
  <c r="D128" i="7"/>
  <c r="D124" i="7"/>
  <c r="H124" i="7" s="1"/>
  <c r="D120" i="7"/>
  <c r="H120" i="7" s="1"/>
  <c r="D116" i="7"/>
  <c r="H116" i="7" s="1"/>
  <c r="D112" i="7"/>
  <c r="D108" i="7"/>
  <c r="H108" i="7" s="1"/>
  <c r="D104" i="7"/>
  <c r="H104" i="7" s="1"/>
  <c r="D100" i="7"/>
  <c r="H100" i="7" s="1"/>
  <c r="D96" i="7"/>
  <c r="D92" i="7"/>
  <c r="H92" i="7" s="1"/>
  <c r="D88" i="7"/>
  <c r="H88" i="7" s="1"/>
  <c r="D84" i="7"/>
  <c r="H84" i="7" s="1"/>
  <c r="D80" i="7"/>
  <c r="D76" i="7"/>
  <c r="H76" i="7" s="1"/>
  <c r="D72" i="7"/>
  <c r="H72" i="7" s="1"/>
  <c r="D68" i="7"/>
  <c r="H68" i="7" s="1"/>
  <c r="D64" i="7"/>
  <c r="D60" i="7"/>
  <c r="H60" i="7" s="1"/>
  <c r="D56" i="7"/>
  <c r="H56" i="7" s="1"/>
  <c r="D52" i="7"/>
  <c r="H52" i="7" s="1"/>
  <c r="D48" i="7"/>
  <c r="D44" i="7"/>
  <c r="H44" i="7" s="1"/>
  <c r="D40" i="7"/>
  <c r="H40" i="7" s="1"/>
  <c r="D36" i="7"/>
  <c r="H36" i="7" s="1"/>
  <c r="D32" i="7"/>
  <c r="D28" i="7"/>
  <c r="H28" i="7" s="1"/>
  <c r="D24" i="7"/>
  <c r="H24" i="7" s="1"/>
  <c r="D20" i="7"/>
  <c r="H20" i="7" s="1"/>
  <c r="D16" i="7"/>
  <c r="D12" i="7"/>
  <c r="H12" i="7" s="1"/>
  <c r="D8" i="7"/>
  <c r="H8" i="7" s="1"/>
  <c r="D4" i="7"/>
  <c r="H4" i="7" s="1"/>
  <c r="H15" i="7" l="1"/>
  <c r="H63" i="7"/>
  <c r="H95" i="7"/>
  <c r="H47" i="7"/>
  <c r="H127" i="7"/>
  <c r="H79" i="7"/>
  <c r="H123" i="7"/>
  <c r="H16" i="7"/>
  <c r="H32" i="7"/>
  <c r="H48" i="7"/>
  <c r="H64" i="7"/>
  <c r="H80" i="7"/>
  <c r="H96" i="7"/>
  <c r="H112" i="7"/>
  <c r="H128" i="7"/>
  <c r="H144" i="7"/>
  <c r="H160" i="7"/>
  <c r="H19" i="7"/>
  <c r="H43" i="7"/>
  <c r="H67" i="7"/>
  <c r="H13" i="7"/>
  <c r="H75" i="7"/>
  <c r="H163" i="7"/>
  <c r="H50" i="7"/>
  <c r="H114" i="7"/>
  <c r="H27" i="7"/>
  <c r="H83" i="7"/>
  <c r="H17" i="7"/>
  <c r="H33" i="7"/>
  <c r="H49" i="7"/>
  <c r="H65" i="7"/>
  <c r="H81" i="7"/>
  <c r="H97" i="7"/>
  <c r="H113" i="7"/>
  <c r="H70" i="7"/>
  <c r="H134" i="7"/>
  <c r="H35" i="7"/>
  <c r="H147" i="7"/>
  <c r="H51" i="7"/>
  <c r="H91" i="7"/>
  <c r="H131" i="7"/>
  <c r="H165" i="7"/>
  <c r="H74" i="7"/>
  <c r="H90" i="7"/>
  <c r="H115" i="7"/>
  <c r="G19" i="7"/>
  <c r="G51" i="7"/>
  <c r="G83" i="7"/>
  <c r="G115" i="7"/>
  <c r="G147" i="7"/>
  <c r="G39" i="7"/>
  <c r="G71" i="7"/>
  <c r="G103" i="7"/>
  <c r="G135" i="7"/>
  <c r="G8" i="7"/>
  <c r="G40" i="7"/>
  <c r="G72" i="7"/>
  <c r="G104" i="7"/>
  <c r="G136" i="7"/>
  <c r="G168" i="7"/>
  <c r="G158" i="7"/>
  <c r="G142" i="7"/>
  <c r="G126" i="7"/>
  <c r="G110" i="7"/>
  <c r="G94" i="7"/>
  <c r="G78" i="7"/>
  <c r="G62" i="7"/>
  <c r="G46" i="7"/>
  <c r="G30" i="7"/>
  <c r="G14" i="7"/>
  <c r="G165" i="7"/>
  <c r="G149" i="7"/>
  <c r="G133" i="7"/>
  <c r="G117" i="7"/>
  <c r="G101" i="7"/>
  <c r="G85" i="7"/>
  <c r="G69" i="7"/>
  <c r="G53" i="7"/>
  <c r="G37" i="7"/>
  <c r="G21" i="7"/>
  <c r="G5" i="7"/>
  <c r="G36" i="7"/>
  <c r="G68" i="7"/>
  <c r="G100" i="7"/>
  <c r="G132" i="7"/>
  <c r="G164" i="7"/>
  <c r="G4" i="7"/>
  <c r="G27" i="7"/>
  <c r="G59" i="7"/>
  <c r="G91" i="7"/>
  <c r="G123" i="7"/>
  <c r="G155" i="7"/>
  <c r="G15" i="7"/>
  <c r="G47" i="7"/>
  <c r="G79" i="7"/>
  <c r="G111" i="7"/>
  <c r="G151" i="7"/>
  <c r="G16" i="7"/>
  <c r="G48" i="7"/>
  <c r="G80" i="7"/>
  <c r="G112" i="7"/>
  <c r="G144" i="7"/>
  <c r="G170" i="7"/>
  <c r="G154" i="7"/>
  <c r="G138" i="7"/>
  <c r="G122" i="7"/>
  <c r="G106" i="7"/>
  <c r="G90" i="7"/>
  <c r="G74" i="7"/>
  <c r="G58" i="7"/>
  <c r="G42" i="7"/>
  <c r="G26" i="7"/>
  <c r="G10" i="7"/>
  <c r="G161" i="7"/>
  <c r="G145" i="7"/>
  <c r="G129" i="7"/>
  <c r="G113" i="7"/>
  <c r="G97" i="7"/>
  <c r="G81" i="7"/>
  <c r="G65" i="7"/>
  <c r="G49" i="7"/>
  <c r="G33" i="7"/>
  <c r="G17" i="7"/>
  <c r="G12" i="7"/>
  <c r="G44" i="7"/>
  <c r="G76" i="7"/>
  <c r="G108" i="7"/>
  <c r="G140" i="7"/>
  <c r="G2" i="7"/>
  <c r="G35" i="7"/>
  <c r="G67" i="7"/>
  <c r="G99" i="7"/>
  <c r="G131" i="7"/>
  <c r="G163" i="7"/>
  <c r="G23" i="7"/>
  <c r="G55" i="7"/>
  <c r="G87" i="7"/>
  <c r="G119" i="7"/>
  <c r="G159" i="7"/>
  <c r="G24" i="7"/>
  <c r="G56" i="7"/>
  <c r="G88" i="7"/>
  <c r="G120" i="7"/>
  <c r="G152" i="7"/>
  <c r="G166" i="7"/>
  <c r="G150" i="7"/>
  <c r="G134" i="7"/>
  <c r="G118" i="7"/>
  <c r="G102" i="7"/>
  <c r="G86" i="7"/>
  <c r="G70" i="7"/>
  <c r="G54" i="7"/>
  <c r="G38" i="7"/>
  <c r="G22" i="7"/>
  <c r="G6" i="7"/>
  <c r="G157" i="7"/>
  <c r="G141" i="7"/>
  <c r="G125" i="7"/>
  <c r="G109" i="7"/>
  <c r="G93" i="7"/>
  <c r="G77" i="7"/>
  <c r="G61" i="7"/>
  <c r="G45" i="7"/>
  <c r="G29" i="7"/>
  <c r="G13" i="7"/>
  <c r="G20" i="7"/>
  <c r="G52" i="7"/>
  <c r="G84" i="7"/>
  <c r="G116" i="7"/>
  <c r="G148" i="7"/>
  <c r="G143" i="7"/>
  <c r="G43" i="7"/>
  <c r="G75" i="7"/>
  <c r="G107" i="7"/>
  <c r="G139" i="7"/>
  <c r="G171" i="7"/>
  <c r="G31" i="7"/>
  <c r="G63" i="7"/>
  <c r="G95" i="7"/>
  <c r="G127" i="7"/>
  <c r="G167" i="7"/>
  <c r="G32" i="7"/>
  <c r="G64" i="7"/>
  <c r="G96" i="7"/>
  <c r="G128" i="7"/>
  <c r="G160" i="7"/>
  <c r="G162" i="7"/>
  <c r="G146" i="7"/>
  <c r="G130" i="7"/>
  <c r="G114" i="7"/>
  <c r="G98" i="7"/>
  <c r="G82" i="7"/>
  <c r="G66" i="7"/>
  <c r="G50" i="7"/>
  <c r="G34" i="7"/>
  <c r="G18" i="7"/>
  <c r="G169" i="7"/>
  <c r="G153" i="7"/>
  <c r="G137" i="7"/>
  <c r="G121" i="7"/>
  <c r="G105" i="7"/>
  <c r="G89" i="7"/>
  <c r="G73" i="7"/>
  <c r="G57" i="7"/>
  <c r="G41" i="7"/>
  <c r="G25" i="7"/>
  <c r="G9" i="7"/>
  <c r="G28" i="7"/>
  <c r="G60" i="7"/>
  <c r="G92" i="7"/>
  <c r="G124" i="7"/>
  <c r="G15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Keong</author>
  </authors>
  <commentList>
    <comment ref="E1" authorId="0" shapeId="0" xr:uid="{6B35445D-CF40-4CA1-91F9-0837E8BF9FD7}">
      <text>
        <r>
          <rPr>
            <b/>
            <sz val="9"/>
            <color indexed="81"/>
            <rFont val="Tahoma"/>
            <family val="2"/>
          </rPr>
          <t>Mark Keong:</t>
        </r>
        <r>
          <rPr>
            <sz val="9"/>
            <color indexed="81"/>
            <rFont val="Tahoma"/>
            <family val="2"/>
          </rPr>
          <t xml:space="preserve">
Division by 6 months
</t>
        </r>
      </text>
    </comment>
  </commentList>
</comments>
</file>

<file path=xl/sharedStrings.xml><?xml version="1.0" encoding="utf-8"?>
<sst xmlns="http://schemas.openxmlformats.org/spreadsheetml/2006/main" count="15657" uniqueCount="560">
  <si>
    <t>Row Labels</t>
  </si>
  <si>
    <t>Apr</t>
  </si>
  <si>
    <t>Dec</t>
  </si>
  <si>
    <t>Jan</t>
  </si>
  <si>
    <t>Nov</t>
  </si>
  <si>
    <t>Oct</t>
  </si>
  <si>
    <t>Aug</t>
  </si>
  <si>
    <t>Feb</t>
  </si>
  <si>
    <t>Jul</t>
  </si>
  <si>
    <t>Jun</t>
  </si>
  <si>
    <t>Mar</t>
  </si>
  <si>
    <t>May</t>
  </si>
  <si>
    <t>Sep</t>
  </si>
  <si>
    <t>Afghanistan</t>
  </si>
  <si>
    <t>Albania</t>
  </si>
  <si>
    <t>Algeria</t>
  </si>
  <si>
    <t>Andorra</t>
  </si>
  <si>
    <t>Angola</t>
  </si>
  <si>
    <t>Anguilla</t>
  </si>
  <si>
    <t>Antarctica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</si>
  <si>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</si>
  <si>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</si>
  <si>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</si>
  <si>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</si>
  <si>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</si>
  <si>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</si>
  <si>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</si>
  <si>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</si>
  <si>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</si>
  <si>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</si>
  <si>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</si>
  <si>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</si>
  <si>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</si>
  <si>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</si>
  <si>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</si>
  <si>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</si>
  <si>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</si>
  <si>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</si>
  <si>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</si>
  <si>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British Indian Ocean Territory</t>
  </si>
  <si>
    <t>British Virgin Islands</t>
  </si>
  <si>
    <t>Bulgaria</t>
  </si>
  <si>
    <t>Burkina Faso</t>
  </si>
  <si>
    <t>Burundi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</si>
  <si>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</si>
  <si>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</si>
  <si>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</si>
  <si>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</si>
  <si>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</si>
  <si>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</si>
  <si>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</si>
  <si>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</si>
  <si>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</si>
  <si>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</si>
  <si>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Cook Islands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</si>
  <si>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</si>
  <si>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</si>
  <si>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</si>
  <si>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</si>
  <si>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</si>
  <si>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</si>
  <si>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</si>
  <si>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</si>
  <si>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</si>
  <si>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</si>
  <si>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</si>
  <si>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</si>
  <si>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</si>
  <si>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</si>
  <si>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</si>
  <si>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</si>
  <si>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</si>
  <si>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</si>
  <si>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</si>
  <si>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</si>
  <si>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</si>
  <si>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</si>
  <si>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</si>
  <si>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</si>
  <si>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</si>
  <si>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</si>
  <si>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</si>
  <si>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</si>
  <si>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</si>
  <si>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</si>
  <si>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</si>
  <si>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</si>
  <si>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</si>
  <si>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</si>
  <si>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</si>
  <si>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</si>
  <si>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</si>
  <si>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</si>
  <si>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</si>
  <si>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</si>
  <si>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</si>
  <si>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</si>
  <si>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</si>
  <si>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</si>
  <si>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</si>
  <si>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</si>
  <si>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</si>
  <si>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</si>
  <si>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</si>
  <si>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</si>
  <si>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</si>
  <si>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</si>
  <si>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</si>
  <si>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</si>
  <si>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</si>
  <si>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</si>
  <si>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</si>
  <si>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</si>
  <si>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</si>
  <si>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</si>
  <si>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</si>
  <si>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</si>
  <si>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</si>
  <si>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</si>
  <si>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</si>
  <si>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</si>
  <si>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</si>
  <si>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</si>
  <si>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</si>
  <si>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</si>
  <si>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</si>
  <si>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</si>
  <si>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</si>
  <si>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</si>
  <si>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</si>
  <si>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</si>
  <si>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</si>
  <si>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</si>
  <si>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</si>
  <si>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</si>
  <si>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</si>
  <si>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</si>
  <si>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</si>
  <si>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</si>
  <si>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</si>
  <si>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</si>
  <si>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</si>
  <si>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</si>
  <si>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</si>
  <si>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</si>
  <si>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</si>
  <si>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</si>
  <si>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</si>
  <si>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</si>
  <si>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</si>
  <si>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</si>
  <si>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</si>
  <si>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</si>
  <si>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</si>
  <si>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</si>
  <si>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</si>
  <si>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</si>
  <si>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</si>
  <si>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</si>
  <si>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</si>
  <si>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</si>
  <si>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</si>
  <si>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Réunion</t>
  </si>
  <si>
    <t>Romania</t>
  </si>
  <si>
    <t>Russia</t>
  </si>
  <si>
    <t>Rwanda</t>
  </si>
  <si>
    <t>Saint Helena</t>
  </si>
  <si>
    <t>Saint Lucia</t>
  </si>
  <si>
    <t>Samoa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</si>
  <si>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</si>
  <si>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</si>
  <si>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</si>
  <si>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</si>
  <si>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</si>
  <si>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</si>
  <si>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</si>
  <si>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</si>
  <si>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</si>
  <si>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</si>
  <si>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</si>
  <si>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</si>
  <si>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</si>
  <si>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</si>
  <si>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</si>
  <si>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</si>
  <si>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</si>
  <si>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</si>
  <si>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Taiwan</t>
  </si>
  <si>
    <t>Tajikistan</t>
  </si>
  <si>
    <t>Tanzania</t>
  </si>
  <si>
    <t>Thailand</t>
  </si>
  <si>
    <t>Timor-Leste</t>
  </si>
  <si>
    <t>Togo</t>
  </si>
  <si>
    <t>Tonga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</si>
  <si>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</si>
  <si>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</si>
  <si>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</si>
  <si>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</si>
  <si>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</si>
  <si>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</si>
  <si>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</si>
  <si>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</si>
  <si>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</si>
  <si>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</si>
  <si>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</si>
  <si>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</si>
  <si>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</si>
  <si>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</si>
  <si>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</si>
  <si>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Countries</t>
  </si>
  <si>
    <t>Agrogen</t>
  </si>
  <si>
    <t>Boneless</t>
  </si>
  <si>
    <t>Breasts</t>
  </si>
  <si>
    <t>Legs - Boneless</t>
  </si>
  <si>
    <t>Paws &amp; Foot</t>
  </si>
  <si>
    <t>Whole Poultry</t>
  </si>
  <si>
    <t>Wings</t>
  </si>
  <si>
    <t>Alibem</t>
  </si>
  <si>
    <t>Pork</t>
  </si>
  <si>
    <t>Alimentos Y Forrajes</t>
  </si>
  <si>
    <t>Others</t>
  </si>
  <si>
    <t>Argall</t>
  </si>
  <si>
    <t>Bovine</t>
  </si>
  <si>
    <t>Arre Beef</t>
  </si>
  <si>
    <t>Aurora</t>
  </si>
  <si>
    <t>Legs</t>
  </si>
  <si>
    <t>Avex</t>
  </si>
  <si>
    <t>Undefined</t>
  </si>
  <si>
    <t>Bello Alimentos</t>
  </si>
  <si>
    <t>BRF</t>
  </si>
  <si>
    <t>Breaded Chicken</t>
  </si>
  <si>
    <t>Chicken Others Cuts</t>
  </si>
  <si>
    <t>Franks</t>
  </si>
  <si>
    <t>Offal</t>
  </si>
  <si>
    <t>Thighs</t>
  </si>
  <si>
    <t>Turkey Breast</t>
  </si>
  <si>
    <t>Turkey Others</t>
  </si>
  <si>
    <t>Cooperativas</t>
  </si>
  <si>
    <t>Leg Quarter</t>
  </si>
  <si>
    <t>Diaz &amp; Forti</t>
  </si>
  <si>
    <t>Domvil</t>
  </si>
  <si>
    <t>Frango Canção</t>
  </si>
  <si>
    <t>Frig Entrerriano De Prod Avicolas</t>
  </si>
  <si>
    <t>Frig Rioplatense</t>
  </si>
  <si>
    <t>Frimsa</t>
  </si>
  <si>
    <t>Granja Tres Arroyos</t>
  </si>
  <si>
    <t>JBS</t>
  </si>
  <si>
    <t>Chicken CMS</t>
  </si>
  <si>
    <t>Processed Chicken</t>
  </si>
  <si>
    <t>Kaefer</t>
  </si>
  <si>
    <t>Lartirigoyen</t>
  </si>
  <si>
    <t>Las Camelias</t>
  </si>
  <si>
    <t>Malefu Agropecuaria</t>
  </si>
  <si>
    <t>Marfrig</t>
  </si>
  <si>
    <t>Minerva</t>
  </si>
  <si>
    <t>Minuano</t>
  </si>
  <si>
    <t>Noelma</t>
  </si>
  <si>
    <t>Outros</t>
  </si>
  <si>
    <t>Pamplona</t>
  </si>
  <si>
    <t>Pifpaf</t>
  </si>
  <si>
    <t>Puerto Arroyo Seco</t>
  </si>
  <si>
    <t>Quickfood</t>
  </si>
  <si>
    <t>Ref Del Centro</t>
  </si>
  <si>
    <t>Processed Bovine</t>
  </si>
  <si>
    <t>Sede America</t>
  </si>
  <si>
    <t>Super Frango</t>
  </si>
  <si>
    <t>Supermerc Toledo</t>
  </si>
  <si>
    <t>Tradings</t>
  </si>
  <si>
    <t>Backs And Necks</t>
  </si>
  <si>
    <t>Chicken Cuts</t>
  </si>
  <si>
    <t>Ducks</t>
  </si>
  <si>
    <t>Fertilised Eggs</t>
  </si>
  <si>
    <t>Griller</t>
  </si>
  <si>
    <t>Livers</t>
  </si>
  <si>
    <t>Processed Turkey</t>
  </si>
  <si>
    <t>Viande</t>
  </si>
  <si>
    <t>Viluco</t>
  </si>
  <si>
    <t>Viser</t>
  </si>
  <si>
    <t>Zanchetta</t>
  </si>
  <si>
    <t>Category</t>
  </si>
  <si>
    <t>Month</t>
  </si>
  <si>
    <t>Year</t>
  </si>
  <si>
    <t>ARGENTINA</t>
  </si>
  <si>
    <t>BELGIUM</t>
  </si>
  <si>
    <t>BRAZIL</t>
  </si>
  <si>
    <t>CHINA</t>
  </si>
  <si>
    <t>DENMARK</t>
  </si>
  <si>
    <t>FRANCE</t>
  </si>
  <si>
    <t>GERMANY</t>
  </si>
  <si>
    <t>GREECE</t>
  </si>
  <si>
    <t>INDIA</t>
  </si>
  <si>
    <t>ITALY</t>
  </si>
  <si>
    <t>NETHERLANDS</t>
  </si>
  <si>
    <t>POLAND</t>
  </si>
  <si>
    <t>RUSSIA</t>
  </si>
  <si>
    <t>SOUTH AFRICA</t>
  </si>
  <si>
    <t>SPAIN</t>
  </si>
  <si>
    <t>THAILAND</t>
  </si>
  <si>
    <t>TURKEY</t>
  </si>
  <si>
    <t>UKRAINE</t>
  </si>
  <si>
    <t>UNITED KINGDOM</t>
  </si>
  <si>
    <t>US</t>
  </si>
  <si>
    <t>USA</t>
  </si>
  <si>
    <t>Vol_KG</t>
  </si>
  <si>
    <t>latitude</t>
  </si>
  <si>
    <t>longitude</t>
  </si>
  <si>
    <t>name</t>
  </si>
  <si>
    <t>Antigua and Barbuda</t>
  </si>
  <si>
    <t>Netherlands Antilles</t>
  </si>
  <si>
    <t>American Samoa</t>
  </si>
  <si>
    <t>Bosnia and Herzegovina</t>
  </si>
  <si>
    <t>Brunei</t>
  </si>
  <si>
    <t>Bouvet Island</t>
  </si>
  <si>
    <t>Cocos [Keeling] Islands</t>
  </si>
  <si>
    <t>Congo [DRC]</t>
  </si>
  <si>
    <t>Congo [Republic]</t>
  </si>
  <si>
    <t>Côte d'Ivoire</t>
  </si>
  <si>
    <t>Cape Verde</t>
  </si>
  <si>
    <t>Christmas Island</t>
  </si>
  <si>
    <t>Western Sahara</t>
  </si>
  <si>
    <t>Falkland Islands [Islas Malvinas]</t>
  </si>
  <si>
    <t>United Kingdom</t>
  </si>
  <si>
    <t>Guernsey</t>
  </si>
  <si>
    <t>Guadeloupe</t>
  </si>
  <si>
    <t>South Georgia and the South Sandwich Islands</t>
  </si>
  <si>
    <t>Gaza Strip</t>
  </si>
  <si>
    <t>Heard Island and McDonald Islands</t>
  </si>
  <si>
    <t>ID</t>
  </si>
  <si>
    <t>Isle of Man</t>
  </si>
  <si>
    <t>Jersey</t>
  </si>
  <si>
    <t>Saint Kitts and Nevis</t>
  </si>
  <si>
    <t>North Korea</t>
  </si>
  <si>
    <t>South Korea</t>
  </si>
  <si>
    <t>Laos</t>
  </si>
  <si>
    <t>Macedonia [FYROM]</t>
  </si>
  <si>
    <t>Myanmar [Burma]</t>
  </si>
  <si>
    <t>Macau</t>
  </si>
  <si>
    <t>Northern Mariana Islands</t>
  </si>
  <si>
    <t>Martinique</t>
  </si>
  <si>
    <t>Norfolk Island</t>
  </si>
  <si>
    <t>Nauru</t>
  </si>
  <si>
    <t>Saint Pierre and Miquelon</t>
  </si>
  <si>
    <t>Pitcairn Islands</t>
  </si>
  <si>
    <t>Palestinian Territories</t>
  </si>
  <si>
    <t>Svalbard and Jan Mayen</t>
  </si>
  <si>
    <t>San Marino</t>
  </si>
  <si>
    <t>São Tomé and Príncipe</t>
  </si>
  <si>
    <t>Syria</t>
  </si>
  <si>
    <t>Turks and Caicos Islands</t>
  </si>
  <si>
    <t>Tokelau</t>
  </si>
  <si>
    <t>Trinidad and Tobago</t>
  </si>
  <si>
    <t>U.S. Minor Outlying Islands</t>
  </si>
  <si>
    <t>United States</t>
  </si>
  <si>
    <t>Vatican City</t>
  </si>
  <si>
    <t>Saint Vincent and the Grenadines</t>
  </si>
  <si>
    <t>U.S. Virgin Islands</t>
  </si>
  <si>
    <t>Wallis and Futuna</t>
  </si>
  <si>
    <t>Sum of latitude</t>
  </si>
  <si>
    <t>Sum of longitude</t>
  </si>
  <si>
    <t>Grand Total</t>
  </si>
  <si>
    <t>Country</t>
  </si>
  <si>
    <t>Latitude</t>
  </si>
  <si>
    <t>Longitude</t>
  </si>
  <si>
    <t>Month_Year</t>
  </si>
  <si>
    <t>May 2017</t>
  </si>
  <si>
    <t>May 2018</t>
  </si>
  <si>
    <t>Sum of Vol_KG</t>
  </si>
  <si>
    <t>(Multiple Items)</t>
  </si>
  <si>
    <t>Latest Month Data</t>
  </si>
  <si>
    <t>L6M</t>
  </si>
  <si>
    <t>Previouus Year Month's Data</t>
  </si>
  <si>
    <t>Player</t>
  </si>
  <si>
    <t>Agrogen Boneless</t>
  </si>
  <si>
    <t>Agrogen Breasts</t>
  </si>
  <si>
    <t>Agrogen Legs - Boneless</t>
  </si>
  <si>
    <t>Agrogen Paws &amp; Foot</t>
  </si>
  <si>
    <t>Agrogen Whole Poultry</t>
  </si>
  <si>
    <t>Agrogen Wings</t>
  </si>
  <si>
    <t>Alibem Pork</t>
  </si>
  <si>
    <t>Alimentos Y Forrajes Others</t>
  </si>
  <si>
    <t>Argall Bovine</t>
  </si>
  <si>
    <t>Arre Beef Bovine</t>
  </si>
  <si>
    <t>Aurora Breasts</t>
  </si>
  <si>
    <t>Aurora Legs</t>
  </si>
  <si>
    <t>Aurora Legs - Boneless</t>
  </si>
  <si>
    <t>Aurora Others</t>
  </si>
  <si>
    <t>Aurora Paws &amp; Foot</t>
  </si>
  <si>
    <t>Aurora Pork</t>
  </si>
  <si>
    <t>Aurora Whole Poultry</t>
  </si>
  <si>
    <t>Aurora Wings</t>
  </si>
  <si>
    <t>Avex Undefined</t>
  </si>
  <si>
    <t>Bello Alimentos Breasts</t>
  </si>
  <si>
    <t>Bello Alimentos Legs - Boneless</t>
  </si>
  <si>
    <t>BRF Boneless</t>
  </si>
  <si>
    <t>BRF Breaded Chicken</t>
  </si>
  <si>
    <t>BRF Breasts</t>
  </si>
  <si>
    <t>BRF Chicken Others Cuts</t>
  </si>
  <si>
    <t>BRF Franks</t>
  </si>
  <si>
    <t>BRF Legs</t>
  </si>
  <si>
    <t>BRF Legs - Boneless</t>
  </si>
  <si>
    <t>BRF Offal</t>
  </si>
  <si>
    <t>BRF Others</t>
  </si>
  <si>
    <t>BRF Paws &amp; Foot</t>
  </si>
  <si>
    <t>BRF Pork</t>
  </si>
  <si>
    <t>BRF Thighs</t>
  </si>
  <si>
    <t>BRF Turkey Breast</t>
  </si>
  <si>
    <t>BRF Turkey Others</t>
  </si>
  <si>
    <t>BRF Whole Poultry</t>
  </si>
  <si>
    <t>BRF Wings</t>
  </si>
  <si>
    <t>Cooperativas Breasts</t>
  </si>
  <si>
    <t>Cooperativas Leg Quarter</t>
  </si>
  <si>
    <t>Cooperativas Legs</t>
  </si>
  <si>
    <t>Cooperativas Legs - Boneless</t>
  </si>
  <si>
    <t>Cooperativas Offal</t>
  </si>
  <si>
    <t>Cooperativas Others</t>
  </si>
  <si>
    <t>Cooperativas Pork</t>
  </si>
  <si>
    <t>Cooperativas Thighs</t>
  </si>
  <si>
    <t>Cooperativas Wings</t>
  </si>
  <si>
    <t>Diaz &amp; Forti Others</t>
  </si>
  <si>
    <t>Domvil Undefined</t>
  </si>
  <si>
    <t>Domvil Whole Poultry</t>
  </si>
  <si>
    <t>Frango Canção Breasts</t>
  </si>
  <si>
    <t>Frango Canção Legs</t>
  </si>
  <si>
    <t>Frango Canção Legs - Boneless</t>
  </si>
  <si>
    <t>Frango Canção Paws &amp; Foot</t>
  </si>
  <si>
    <t>Frango Canção Thighs</t>
  </si>
  <si>
    <t>Frango Canção Wings</t>
  </si>
  <si>
    <t>Frig Entrerriano De Prod Avicolas Whole Poultry</t>
  </si>
  <si>
    <t>Frig Rioplatense Bovine</t>
  </si>
  <si>
    <t>Frimsa Bovine</t>
  </si>
  <si>
    <t>Granja Tres Arroyos Breasts</t>
  </si>
  <si>
    <t>Granja Tres Arroyos Others</t>
  </si>
  <si>
    <t>Granja Tres Arroyos Paws &amp; Foot</t>
  </si>
  <si>
    <t>Granja Tres Arroyos Thighs</t>
  </si>
  <si>
    <t>Granja Tres Arroyos Undefined</t>
  </si>
  <si>
    <t>Granja Tres Arroyos Whole Poultry</t>
  </si>
  <si>
    <t>Granja Tres Arroyos Wings</t>
  </si>
  <si>
    <t>JBS Boneless</t>
  </si>
  <si>
    <t>JBS Bovine</t>
  </si>
  <si>
    <t>JBS Breaded Chicken</t>
  </si>
  <si>
    <t>JBS Breasts</t>
  </si>
  <si>
    <t>JBS Chicken CMS</t>
  </si>
  <si>
    <t>JBS Chicken Others Cuts</t>
  </si>
  <si>
    <t>JBS Franks</t>
  </si>
  <si>
    <t>JBS Legs</t>
  </si>
  <si>
    <t>JBS Legs - Boneless</t>
  </si>
  <si>
    <t>JBS Offal</t>
  </si>
  <si>
    <t>JBS Others</t>
  </si>
  <si>
    <t>JBS Paws &amp; Foot</t>
  </si>
  <si>
    <t>JBS Pork</t>
  </si>
  <si>
    <t>JBS Processed Chicken</t>
  </si>
  <si>
    <t>JBS Thighs</t>
  </si>
  <si>
    <t>JBS Turkey Breast</t>
  </si>
  <si>
    <t>JBS Whole Poultry</t>
  </si>
  <si>
    <t>JBS Wings</t>
  </si>
  <si>
    <t>Kaefer Breasts</t>
  </si>
  <si>
    <t>Kaefer Legs</t>
  </si>
  <si>
    <t>Kaefer Legs - Boneless</t>
  </si>
  <si>
    <t>Kaefer Offal</t>
  </si>
  <si>
    <t>Kaefer Whole Poultry</t>
  </si>
  <si>
    <t>Kaefer Wings</t>
  </si>
  <si>
    <t>Lartirigoyen Others</t>
  </si>
  <si>
    <t>Las Camelias Whole Poultry</t>
  </si>
  <si>
    <t>Malefu Agropecuaria Bovine</t>
  </si>
  <si>
    <t>Marfrig Bovine</t>
  </si>
  <si>
    <t>Marfrig Legs</t>
  </si>
  <si>
    <t>Marfrig Others</t>
  </si>
  <si>
    <t>Marfrig Processed Chicken</t>
  </si>
  <si>
    <t>Minerva Bovine</t>
  </si>
  <si>
    <t>Minerva Others</t>
  </si>
  <si>
    <t>Minuano Franks</t>
  </si>
  <si>
    <t>Minuano Offal</t>
  </si>
  <si>
    <t>Minuano Others</t>
  </si>
  <si>
    <t>Minuano Whole Poultry</t>
  </si>
  <si>
    <t>Noelma Whole Poultry</t>
  </si>
  <si>
    <t>Outros Bovine</t>
  </si>
  <si>
    <t>Outros Breasts</t>
  </si>
  <si>
    <t>Outros Legs</t>
  </si>
  <si>
    <t>Outros Legs - Boneless</t>
  </si>
  <si>
    <t>Outros Others</t>
  </si>
  <si>
    <t>Outros Paws &amp; Foot</t>
  </si>
  <si>
    <t>Outros Pork</t>
  </si>
  <si>
    <t>Outros Whole Poultry</t>
  </si>
  <si>
    <t>Outros Wings</t>
  </si>
  <si>
    <t>Pamplona Pork</t>
  </si>
  <si>
    <t>Pifpaf Breasts</t>
  </si>
  <si>
    <t>Pifpaf Legs</t>
  </si>
  <si>
    <t>Pifpaf Legs - Boneless</t>
  </si>
  <si>
    <t>Pifpaf Others</t>
  </si>
  <si>
    <t>Pifpaf Paws &amp; Foot</t>
  </si>
  <si>
    <t>Pifpaf Thighs</t>
  </si>
  <si>
    <t>Pifpaf Whole Poultry</t>
  </si>
  <si>
    <t>Pifpaf Wings</t>
  </si>
  <si>
    <t>Puerto Arroyo Seco Others</t>
  </si>
  <si>
    <t>Quickfood Bovine</t>
  </si>
  <si>
    <t>Ref Del Centro Bovine</t>
  </si>
  <si>
    <t>Ref Del Centro Processed Bovine</t>
  </si>
  <si>
    <t>Sede America Wings</t>
  </si>
  <si>
    <t>Super Frango Legs - Boneless</t>
  </si>
  <si>
    <t>Supermerc Toledo Whole Poultry</t>
  </si>
  <si>
    <t>Tradings Boneless</t>
  </si>
  <si>
    <t>Tradings Bovine</t>
  </si>
  <si>
    <t>Tradings Breasts</t>
  </si>
  <si>
    <t>Tradings Legs</t>
  </si>
  <si>
    <t>Tradings Legs - Boneless</t>
  </si>
  <si>
    <t>Tradings Others</t>
  </si>
  <si>
    <t>Tradings Paws &amp; Foot</t>
  </si>
  <si>
    <t>Tradings Thighs</t>
  </si>
  <si>
    <t>Tradings Whole Poultry</t>
  </si>
  <si>
    <t>Tradings Wings</t>
  </si>
  <si>
    <t>Undefined Backs And Necks</t>
  </si>
  <si>
    <t>Undefined Boneless</t>
  </si>
  <si>
    <t>Undefined Bovine</t>
  </si>
  <si>
    <t>Undefined Breasts</t>
  </si>
  <si>
    <t>Undefined Chicken Cuts</t>
  </si>
  <si>
    <t>Undefined Chicken Others Cuts</t>
  </si>
  <si>
    <t>Undefined Ducks</t>
  </si>
  <si>
    <t>Undefined Fertilised Eggs</t>
  </si>
  <si>
    <t>Undefined Griller</t>
  </si>
  <si>
    <t>Undefined Leg Quarter</t>
  </si>
  <si>
    <t>Undefined Legs</t>
  </si>
  <si>
    <t>Undefined Livers</t>
  </si>
  <si>
    <t>Undefined Offal</t>
  </si>
  <si>
    <t>Undefined Others</t>
  </si>
  <si>
    <t>Undefined Paws &amp; Foot</t>
  </si>
  <si>
    <t>Undefined Processed Bovine</t>
  </si>
  <si>
    <t>Undefined Processed Chicken</t>
  </si>
  <si>
    <t>Undefined Processed Turkey</t>
  </si>
  <si>
    <t>Undefined Thighs</t>
  </si>
  <si>
    <t>Undefined Undefined</t>
  </si>
  <si>
    <t>Undefined Whole Poultry</t>
  </si>
  <si>
    <t>Undefined Wings</t>
  </si>
  <si>
    <t>Viande Bovine</t>
  </si>
  <si>
    <t>Viluco Others</t>
  </si>
  <si>
    <t>Viser Others</t>
  </si>
  <si>
    <t>Zanchetta Breasts</t>
  </si>
  <si>
    <t>Zanchetta Chicken Others Cuts</t>
  </si>
  <si>
    <t>Zanchetta Legs</t>
  </si>
  <si>
    <t>Zanchetta Legs - Boneless</t>
  </si>
  <si>
    <t>Zanchetta Others</t>
  </si>
  <si>
    <t>Zanchetta Paws &amp; Foot</t>
  </si>
  <si>
    <t>Zanchetta Wings</t>
  </si>
  <si>
    <t>M0</t>
  </si>
  <si>
    <t>Previous_Month_(Year)</t>
  </si>
  <si>
    <t>M0_minus_L6M</t>
  </si>
  <si>
    <t>M0_YOY</t>
  </si>
  <si>
    <t>YYYYMM</t>
  </si>
  <si>
    <t>MMM-YY</t>
  </si>
  <si>
    <t>Importer</t>
  </si>
  <si>
    <t>Exporter</t>
  </si>
  <si>
    <t>Column Labels</t>
  </si>
  <si>
    <t>Frozen Poultry Parts</t>
  </si>
  <si>
    <t>Frozen Whole Poultry</t>
  </si>
  <si>
    <t>Chilled Poultry Parts</t>
  </si>
  <si>
    <t>Processed Meat</t>
  </si>
  <si>
    <t>Chilled Whole Poultry</t>
  </si>
  <si>
    <t>Salted Or Smoked Poultry</t>
  </si>
  <si>
    <t>Category_Main</t>
  </si>
  <si>
    <t>Frango</t>
  </si>
  <si>
    <t>Diaz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</si>
</sst>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FFFF"/>
      <name val="Arial"/>
      <family val="2"/>
    </font>
    <font>
      <sz val="7"/>
      <color rgb="FF21212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8909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rgb="FFCFD8DC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2" borderId="0" xfId="0" applyFont="1" applyFill="1"/>
    <xf numFmtId="0" fontId="0" fillId="0" borderId="0" xfId="0" applyAlignment="1">
      <alignment horizontal="center"/>
    </xf>
    <xf numFmtId="0" fontId="2" fillId="3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/>
    <xf numFmtId="0" fontId="4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top" wrapText="1"/>
    </xf>
    <xf numFmtId="0" fontId="0" fillId="0" borderId="0" xfId="0" pivotButton="1"/>
    <xf numFmtId="0" fontId="3" fillId="2" borderId="0" xfId="0" applyNumberFormat="1" applyFont="1" applyFill="1"/>
    <xf numFmtId="0" fontId="0" fillId="5" borderId="0" xfId="0" applyFill="1"/>
    <xf numFmtId="0" fontId="2" fillId="3" borderId="0" xfId="0" applyFont="1" applyFill="1" applyBorder="1"/>
    <xf numFmtId="0" fontId="1" fillId="6" borderId="0" xfId="0" applyFont="1" applyFill="1" applyBorder="1"/>
    <xf numFmtId="0" fontId="3" fillId="7" borderId="0" xfId="0" applyFont="1" applyFill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wrapText="1"/>
    </xf>
    <xf numFmtId="0" fontId="3" fillId="0" borderId="0" xfId="0" applyFont="1" applyFill="1"/>
    <xf numFmtId="0" fontId="0" fillId="0" borderId="0" xfId="0" applyFill="1"/>
    <xf numFmtId="3" fontId="0" fillId="0" borderId="0" xfId="0" applyNumberFormat="1" applyAlignment="1">
      <alignment horizontal="center"/>
    </xf>
    <xf numFmtId="0" fontId="0" fillId="0" borderId="0" xfId="0" applyAlignment="1"/>
    <xf numFmtId="0" fontId="0" fillId="8" borderId="0" xfId="0" applyFill="1" applyAlignment="1">
      <alignment horizontal="center"/>
    </xf>
    <xf numFmtId="0" fontId="0" fillId="8" borderId="0" xfId="0" applyFill="1"/>
    <xf numFmtId="0" fontId="3" fillId="9" borderId="0" xfId="0" applyFont="1" applyFill="1"/>
    <xf numFmtId="0" fontId="0" fillId="10" borderId="0" xfId="0" applyFill="1" applyAlignment="1">
      <alignment horizontal="center"/>
    </xf>
    <xf numFmtId="0" fontId="0" fillId="11" borderId="0" xfId="0" applyFill="1"/>
    <xf numFmtId="17" fontId="0" fillId="0" borderId="0" xfId="0" applyNumberFormat="1"/>
    <xf numFmtId="0" fontId="0" fillId="0" borderId="0" xfId="0" applyAlignment="1">
      <alignment horizontal="left" indent="1"/>
    </xf>
    <xf numFmtId="0" fontId="0" fillId="0" borderId="3" xfId="0" applyBorder="1"/>
    <xf numFmtId="0" fontId="0" fillId="0" borderId="3" xfId="0" applyNumberFormat="1" applyBorder="1"/>
    <xf numFmtId="4" fontId="0" fillId="0" borderId="0" xfId="0" applyNumberFormat="1"/>
  </cellXfs>
  <cellStyles count="1">
    <cellStyle name="Normal" xfId="0" builtinId="0"/>
  </cellStyles>
  <dxfs count="19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Keong" refreshedDate="43364.617190277779" createdVersion="6" refreshedVersion="6" minRefreshableVersion="3" recordCount="245" xr:uid="{372099C8-4C67-4346-9909-61B3548928C2}">
  <cacheSource type="worksheet">
    <worksheetSource ref="I3:K248" sheet="Longitude_Latitude_Table"/>
  </cacheSource>
  <cacheFields count="3">
    <cacheField name="name" numFmtId="0">
      <sharedItems count="245">
        <s v="Andorra"/>
        <s v="United Arab Emirates"/>
        <s v="Afghanistan"/>
        <s v="Antigua and Barbuda"/>
        <s v="Anguilla"/>
        <s v="Albania"/>
        <s v="Armenia"/>
        <s v="Netherlands Antilles"/>
        <s v="Angola"/>
        <s v="Antarctica"/>
        <s v="Argentina"/>
        <s v="American Samoa"/>
        <s v="Austria"/>
        <s v="Australia"/>
        <s v="Aruba"/>
        <s v="Azerbaijan"/>
        <s v="Bosnia and Herzegovina"/>
        <s v="Barbados"/>
        <s v="Bangladesh"/>
        <s v="Belgium"/>
        <s v="Burkina Faso"/>
        <s v="Bulgaria"/>
        <s v="Bahrain"/>
        <s v="Burundi"/>
        <s v="Benin"/>
        <s v="Bermuda"/>
        <s v="Brunei"/>
        <s v="Bolivia"/>
        <s v="Brazil"/>
        <s v="Bahamas"/>
        <s v="Bhutan"/>
        <s v="Bouvet Island"/>
        <s v="Botswana"/>
        <s v="Belarus"/>
        <s v="Belize"/>
        <s v="Canada"/>
        <s v="Cocos [Keeling] Islands"/>
        <s v="Congo [DRC]"/>
        <s v="Central African Republic"/>
        <s v="Congo [Republic]"/>
        <s v="Switzerland"/>
        <s v="Côte d'Ivoire"/>
        <s v="Cook Islands"/>
        <s v="Chile"/>
        <s v="Cameroon"/>
        <s v="China"/>
        <s v="Colombia"/>
        <s v="Costa Rica"/>
        <s v="Cuba"/>
        <s v="Cape Verde"/>
        <s v="Christmas Island"/>
        <s v="Cyprus"/>
        <s v="Czech Republic"/>
        <s v="Germany"/>
        <s v="Djibouti"/>
        <s v="Denmark"/>
        <s v="Dominica"/>
        <s v="Dominican Republic"/>
        <s v="Algeria"/>
        <s v="Ecuador"/>
        <s v="Estonia"/>
        <s v="Egypt"/>
        <s v="Western Sahara"/>
        <s v="Eritrea"/>
        <s v="Spain"/>
        <s v="Ethiopia"/>
        <s v="Finland"/>
        <s v="Fiji"/>
        <s v="Falkland Islands [Islas Malvinas]"/>
        <s v="Micronesia"/>
        <s v="Faroe Islands"/>
        <s v="France"/>
        <s v="Gabon"/>
        <s v="United Kingdom"/>
        <s v="Grenada"/>
        <s v="Georgia"/>
        <s v="French Guiana"/>
        <s v="Guernsey"/>
        <s v="Ghana"/>
        <s v="Gibraltar"/>
        <s v="Greenland"/>
        <s v="Gambia"/>
        <s v="Guinea"/>
        <s v="Guadeloupe"/>
        <s v="Equatorial Guinea"/>
        <s v="Greece"/>
        <s v="South Georgia and the South Sandwich Islands"/>
        <s v="Guatemala"/>
        <s v="Guam"/>
        <s v="Guinea-Bissau"/>
        <s v="Guyana"/>
        <s v="Gaza Strip"/>
        <s v="Hong Kong"/>
        <s v="Heard Island and McDonald Islands"/>
        <s v="Honduras"/>
        <s v="Croatia"/>
        <s v="Haiti"/>
        <s v="Hungary"/>
        <s v="Indonesia"/>
        <s v="Ireland"/>
        <s v="Israel"/>
        <s v="Isle of Man"/>
        <s v="India"/>
        <s v="British Indian Ocean Territory"/>
        <s v="Iraq"/>
        <s v="Iran"/>
        <s v="Iceland"/>
        <s v="Italy"/>
        <s v="Jersey"/>
        <s v="Jamaica"/>
        <s v="Jordan"/>
        <s v="Japan"/>
        <s v="Kenya"/>
        <s v="Kyrgyzstan"/>
        <s v="Cambodia"/>
        <s v="Kiribati"/>
        <s v="Comoros"/>
        <s v="Saint Kitts and Nevis"/>
        <s v="North Korea"/>
        <s v="South Korea"/>
        <s v="Kuwait"/>
        <s v="Cayman Islands"/>
        <s v="Kazakhstan"/>
        <s v="Laos"/>
        <s v="Lebanon"/>
        <s v="Saint Lucia"/>
        <s v="Liechtenstein"/>
        <s v="Sri Lanka"/>
        <s v="Liberia"/>
        <s v="Lesotho"/>
        <s v="Lithuania"/>
        <s v="Luxembourg"/>
        <s v="Latvia"/>
        <s v="Libya"/>
        <s v="Morocco"/>
        <s v="Monaco"/>
        <s v="Moldova"/>
        <s v="Montenegro"/>
        <s v="Madagascar"/>
        <s v="Marshall Islands"/>
        <s v="Macedonia [FYROM]"/>
        <s v="Mali"/>
        <s v="Myanmar [Burma]"/>
        <s v="Mongolia"/>
        <s v="Macau"/>
        <s v="Northern Mariana Islands"/>
        <s v="Martinique"/>
        <s v="Mauritania"/>
        <s v="Montserrat"/>
        <s v="Malta"/>
        <s v="Mauritius"/>
        <s v="Maldives"/>
        <s v="Malawi"/>
        <s v="Mexico"/>
        <s v="Malaysia"/>
        <s v="Mozambique"/>
        <s v="Namibia"/>
        <s v="New Caledonia"/>
        <s v="Niger"/>
        <s v="Norfolk Island"/>
        <s v="Nigeria"/>
        <s v="Nicaragua"/>
        <s v="Netherlands"/>
        <s v="Norway"/>
        <s v="Nepal"/>
        <s v="Nauru"/>
        <s v="Niue"/>
        <s v="New Zealand"/>
        <s v="Oman"/>
        <s v="Panama"/>
        <s v="Peru"/>
        <s v="French Polynesia"/>
        <s v="Papua New Guinea"/>
        <s v="Philippines"/>
        <s v="Pakistan"/>
        <s v="Poland"/>
        <s v="Saint Pierre and Miquelon"/>
        <s v="Pitcairn Islands"/>
        <s v="Puerto Rico"/>
        <s v="Palestinian Territories"/>
        <s v="Portugal"/>
        <s v="Palau"/>
        <s v="Paraguay"/>
        <s v="Qatar"/>
        <s v="Réunion"/>
        <s v="Romania"/>
        <s v="Serbia"/>
        <s v="Russia"/>
        <s v="Rwanda"/>
        <s v="Saudi Arabia"/>
        <s v="Solomon Islands"/>
        <s v="Seychelles"/>
        <s v="Sudan"/>
        <s v="Sweden"/>
        <s v="Singapore"/>
        <s v="Saint Helena"/>
        <s v="Slovenia"/>
        <s v="Svalbard and Jan Mayen"/>
        <s v="Slovakia"/>
        <s v="Sierra Leone"/>
        <s v="San Marino"/>
        <s v="Senegal"/>
        <s v="Somalia"/>
        <s v="Suriname"/>
        <s v="São Tomé and Príncipe"/>
        <s v="El Salvador"/>
        <s v="Syria"/>
        <s v="Swaziland"/>
        <s v="Turks and Caicos Islands"/>
        <s v="Chad"/>
        <s v="French Southern Territories"/>
        <s v="Togo"/>
        <s v="Thailand"/>
        <s v="Tajikistan"/>
        <s v="Tokelau"/>
        <s v="Timor-Leste"/>
        <s v="Turkmenistan"/>
        <s v="Tunisia"/>
        <s v="Tonga"/>
        <s v="Turkey"/>
        <s v="Trinidad and Tobago"/>
        <s v="Tuvalu"/>
        <s v="Taiwan"/>
        <s v="Tanzania"/>
        <s v="Ukraine"/>
        <s v="Uganda"/>
        <s v="U.S. Minor Outlying Islands"/>
        <s v="United States"/>
        <s v="Uruguay"/>
        <s v="Uzbekistan"/>
        <s v="Vatican City"/>
        <s v="Saint Vincent and the Grenadines"/>
        <s v="Venezuela"/>
        <s v="British Virgin Islands"/>
        <s v="U.S. Virgin Islands"/>
        <s v="Vietnam"/>
        <s v="Vanuatu"/>
        <s v="Wallis and Futuna"/>
        <s v="Samoa"/>
        <s v="Kosovo"/>
        <s v="Yemen"/>
        <s v="Mayotte"/>
        <s v="South Africa"/>
        <s v="Zambia"/>
        <s v="Zimbabwe"/>
      </sharedItems>
    </cacheField>
    <cacheField name="latitude" numFmtId="0">
      <sharedItems containsString="0" containsBlank="1" containsNumber="1" minValue="-75.250973000000002" maxValue="77.553604000000007"/>
    </cacheField>
    <cacheField name="longitude" numFmtId="0">
      <sharedItems containsString="0" containsBlank="1" containsNumber="1" minValue="-177.15609699999999" maxValue="179.4144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Keong" refreshedDate="43364.672000810184" createdVersion="6" refreshedVersion="6" minRefreshableVersion="3" recordCount="2638" xr:uid="{4BEA49EA-7D85-4A5F-A950-F5F0EF4F101C}">
  <cacheSource type="worksheet">
    <worksheetSource ref="A1:H2639" sheet="H8_Category"/>
  </cacheSource>
  <cacheFields count="7">
    <cacheField name="Exporters_Companies" numFmtId="0">
      <sharedItems count="1">
        <s v="Singapore"/>
      </sharedItems>
    </cacheField>
    <cacheField name="Month" numFmtId="0">
      <sharedItems count="12">
        <s v="Apr"/>
        <s v="Dec"/>
        <s v="Jan"/>
        <s v="Nov"/>
        <s v="Oct"/>
        <s v="Aug"/>
        <s v="Feb"/>
        <s v="Jul"/>
        <s v="Jun"/>
        <s v="Mar"/>
        <s v="May"/>
        <s v="Sep"/>
      </sharedItems>
    </cacheField>
    <cacheField name="Year" numFmtId="0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</cacheField>
    <cacheField name="Player_Exporter" numFmtId="0">
      <sharedItems count="41">
        <s v="Argall"/>
        <s v="Aurora"/>
        <s v="BRF"/>
        <s v="Cooperativas"/>
        <s v="Domvil"/>
        <s v="Frimsa"/>
        <s v="Granja Tres Arroyos"/>
        <s v="JBS"/>
        <s v="Kaefer"/>
        <s v="Las Camelias"/>
        <s v="Malefu Agropecuaria"/>
        <s v="Pifpaf"/>
        <s v="Undefined"/>
        <s v="Diaz &amp; Forti"/>
        <s v="Lartirigoyen"/>
        <s v="Quickfood"/>
        <s v="Viser"/>
        <s v="Alibem"/>
        <s v="Frango Canção"/>
        <s v="Marfrig"/>
        <s v="Minuano"/>
        <s v="Pamplona"/>
        <s v="Tradings"/>
        <s v="Agrogen"/>
        <s v="Outros"/>
        <s v="Bello Alimentos"/>
        <s v="Zanchetta"/>
        <s v="Frig Rioplatense"/>
        <s v="Minerva"/>
        <s v="Supermerc Toledo"/>
        <s v="Puerto Arroyo Seco"/>
        <s v="Super Frango"/>
        <s v="Avex"/>
        <s v="Viande"/>
        <s v="Alimentos Y Forrajes"/>
        <s v="Ref Del Centro"/>
        <s v="Sede America"/>
        <s v="Noelma"/>
        <s v="Arre Beef"/>
        <s v="Frig Entrerriano De Prod Avicolas"/>
        <s v="Viluco"/>
      </sharedItems>
    </cacheField>
    <cacheField name="Category" numFmtId="0">
      <sharedItems count="29">
        <s v="Bovine"/>
        <s v="Breasts"/>
        <s v="Legs - Boneless"/>
        <s v="Chicken Others Cuts"/>
        <s v="Legs"/>
        <s v="Thighs"/>
        <s v="Whole Poultry"/>
        <s v="Wings"/>
        <s v="Undefined"/>
        <s v="Others"/>
        <s v="Paws &amp; Foot"/>
        <s v="Leg Quarter"/>
        <s v="Offal"/>
        <s v="Processed Chicken"/>
        <s v="Boneless"/>
        <s v="Chicken Cuts"/>
        <s v="Fertilised Eggs"/>
        <s v="Livers"/>
        <s v="Processed Bovine"/>
        <s v="Pork"/>
        <s v="Franks"/>
        <s v="Processed Turkey"/>
        <s v="Chicken CMS"/>
        <s v="Turkey Breast"/>
        <s v="Backs And Necks"/>
        <s v="Griller"/>
        <s v="Breaded Chicken"/>
        <s v="Ducks"/>
        <s v="Turkey Others"/>
      </sharedItems>
    </cacheField>
    <cacheField name="Vol_KG" numFmtId="3">
      <sharedItems containsSemiMixedTypes="0" containsString="0" containsNumber="1" minValue="0" maxValue="2226.4459999999999"/>
    </cacheField>
    <cacheField name="Month_Year" numFmtId="0">
      <sharedItems count="55">
        <s v="Apr 2014"/>
        <s v="Apr 2015"/>
        <s v="Apr 2016"/>
        <s v="Apr 2017"/>
        <s v="Apr 2018"/>
        <s v="Dec 2014"/>
        <s v="Dec 2015"/>
        <s v="Dec 2016"/>
        <s v="Dec 2017"/>
        <s v="Jan 2014"/>
        <s v="Jan 2015"/>
        <s v="Jan 2016"/>
        <s v="Jan 2017"/>
        <s v="Jan 2018"/>
        <s v="Nov 2014"/>
        <s v="Nov 2015"/>
        <s v="Nov 2016"/>
        <s v="Nov 2017"/>
        <s v="Oct 2014"/>
        <s v="Oct 2015"/>
        <s v="Oct 2016"/>
        <s v="Oct 2017"/>
        <s v="Aug 2014"/>
        <s v="Aug 2015"/>
        <s v="Aug 2016"/>
        <s v="Aug 2017"/>
        <s v="Feb 2014"/>
        <s v="Feb 2015"/>
        <s v="Feb 2016"/>
        <s v="Feb 2017"/>
        <s v="Feb 2018"/>
        <s v="Jul 2014"/>
        <s v="Jul 2015"/>
        <s v="Jul 2016"/>
        <s v="Jul 2017"/>
        <s v="Jul 2018"/>
        <s v="Jun 2014"/>
        <s v="Jun 2015"/>
        <s v="Jun 2016"/>
        <s v="Jun 2017"/>
        <s v="Jun 2018"/>
        <s v="Mar 2014"/>
        <s v="Mar 2015"/>
        <s v="Mar 2016"/>
        <s v="Mar 2017"/>
        <s v="Mar 2018"/>
        <s v="May 2014"/>
        <s v="May 2015"/>
        <s v="May 2016"/>
        <s v="May 2017"/>
        <s v="May 2018"/>
        <s v="Sep 2014"/>
        <s v="Sep 2015"/>
        <s v="Sep 2016"/>
        <s v="Sep 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Keong" refreshedDate="43364.703006018521" createdVersion="6" refreshedVersion="6" minRefreshableVersion="3" recordCount="1118" xr:uid="{05C9343A-A9E5-4B05-9DE6-089843980736}">
  <cacheSource type="worksheet">
    <worksheetSource ref="A1:E1119" sheet="Exports_from_ALL"/>
  </cacheSource>
  <cacheFields count="5">
    <cacheField name="Importers_Countries" numFmtId="0">
      <sharedItems count="21">
        <s v="ARGENTINA"/>
        <s v="BELGIUM"/>
        <s v="BRAZIL"/>
        <s v="CHINA"/>
        <s v="DENMARK"/>
        <s v="FRANCE"/>
        <s v="GERMANY"/>
        <s v="GREECE"/>
        <s v="INDIA"/>
        <s v="ITALY"/>
        <s v="NETHERLANDS"/>
        <s v="POLAND"/>
        <s v="RUSSIA"/>
        <s v="SOUTH AFRICA"/>
        <s v="SPAIN"/>
        <s v="THAILAND"/>
        <s v="TURKEY"/>
        <s v="UKRAINE"/>
        <s v="UNITED KINGDOM"/>
        <s v="US"/>
        <s v="USA"/>
      </sharedItems>
    </cacheField>
    <cacheField name="Month" numFmtId="0">
      <sharedItems count="12">
        <s v="Apr"/>
        <s v="Dec"/>
        <s v="Jan"/>
        <s v="Nov"/>
        <s v="Oct"/>
        <s v="Aug"/>
        <s v="Feb"/>
        <s v="Jul"/>
        <s v="Jun"/>
        <s v="Mar"/>
        <s v="May"/>
        <s v="Sep"/>
      </sharedItems>
    </cacheField>
    <cacheField name="Year" numFmtId="0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</cacheField>
    <cacheField name="Vol_KG" numFmtId="3">
      <sharedItems containsSemiMixedTypes="0" containsString="0" containsNumber="1" minValue="966.40800000000047" maxValue="529099.89075757575"/>
    </cacheField>
    <cacheField name="Month_Year" numFmtId="0">
      <sharedItems count="55">
        <s v="Apr 2014"/>
        <s v="Apr 2015"/>
        <s v="Apr 2016"/>
        <s v="Apr 2017"/>
        <s v="Apr 2018"/>
        <s v="Dec 2014"/>
        <s v="Dec 2015"/>
        <s v="Dec 2016"/>
        <s v="Dec 2017"/>
        <s v="Jan 2014"/>
        <s v="Jan 2015"/>
        <s v="Jan 2016"/>
        <s v="Jan 2017"/>
        <s v="Jan 2018"/>
        <s v="Nov 2014"/>
        <s v="Nov 2015"/>
        <s v="Nov 2016"/>
        <s v="Nov 2017"/>
        <s v="Oct 2014"/>
        <s v="Oct 2015"/>
        <s v="Oct 2016"/>
        <s v="Oct 2017"/>
        <s v="Aug 2014"/>
        <s v="Aug 2015"/>
        <s v="Aug 2016"/>
        <s v="Aug 2017"/>
        <s v="Feb 2014"/>
        <s v="Feb 2015"/>
        <s v="Feb 2016"/>
        <s v="Feb 2017"/>
        <s v="Feb 2018"/>
        <s v="Jul 2014"/>
        <s v="Jul 2015"/>
        <s v="Jul 2016"/>
        <s v="Jul 2017"/>
        <s v="Jul 2018"/>
        <s v="Jun 2014"/>
        <s v="Jun 2015"/>
        <s v="Jun 2016"/>
        <s v="Jun 2017"/>
        <s v="Jun 2018"/>
        <s v="Mar 2014"/>
        <s v="Mar 2015"/>
        <s v="Mar 2016"/>
        <s v="Mar 2017"/>
        <s v="Mar 2018"/>
        <s v="May 2014"/>
        <s v="May 2015"/>
        <s v="May 2016"/>
        <s v="May 2017"/>
        <s v="May 2018"/>
        <s v="Sep 2014"/>
        <s v="Sep 2015"/>
        <s v="Sep 2016"/>
        <s v="Sep 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x v="0"/>
    <n v="42.546244999999999"/>
    <n v="1.6015539999999999"/>
  </r>
  <r>
    <x v="1"/>
    <n v="23.424075999999999"/>
    <n v="53.847817999999997"/>
  </r>
  <r>
    <x v="2"/>
    <n v="33.939109999999999"/>
    <n v="67.709952999999999"/>
  </r>
  <r>
    <x v="3"/>
    <n v="17.060815999999999"/>
    <n v="-61.796427999999999"/>
  </r>
  <r>
    <x v="4"/>
    <n v="18.220554"/>
    <n v="-63.068615000000001"/>
  </r>
  <r>
    <x v="5"/>
    <n v="41.153331999999999"/>
    <n v="20.168330999999998"/>
  </r>
  <r>
    <x v="6"/>
    <n v="40.069099000000001"/>
    <n v="45.038189000000003"/>
  </r>
  <r>
    <x v="7"/>
    <n v="12.226079"/>
    <n v="-69.060086999999996"/>
  </r>
  <r>
    <x v="8"/>
    <n v="-11.202692000000001"/>
    <n v="17.873887"/>
  </r>
  <r>
    <x v="9"/>
    <n v="-75.250973000000002"/>
    <n v="-7.1388999999999994E-2"/>
  </r>
  <r>
    <x v="10"/>
    <n v="-38.416097000000001"/>
    <n v="-63.616672000000001"/>
  </r>
  <r>
    <x v="11"/>
    <n v="-14.270972"/>
    <n v="-170.132217"/>
  </r>
  <r>
    <x v="12"/>
    <n v="47.516230999999998"/>
    <n v="14.550072"/>
  </r>
  <r>
    <x v="13"/>
    <n v="-25.274398000000001"/>
    <n v="133.775136"/>
  </r>
  <r>
    <x v="14"/>
    <n v="12.52111"/>
    <n v="-69.968338000000003"/>
  </r>
  <r>
    <x v="15"/>
    <n v="40.143104999999998"/>
    <n v="47.576926999999998"/>
  </r>
  <r>
    <x v="16"/>
    <n v="43.915886"/>
    <n v="17.679075999999998"/>
  </r>
  <r>
    <x v="17"/>
    <n v="13.193887"/>
    <n v="-59.543197999999997"/>
  </r>
  <r>
    <x v="18"/>
    <n v="23.684994"/>
    <n v="90.356330999999997"/>
  </r>
  <r>
    <x v="19"/>
    <n v="50.503886999999999"/>
    <n v="4.4699359999999997"/>
  </r>
  <r>
    <x v="20"/>
    <n v="12.238333000000001"/>
    <n v="-1.561593"/>
  </r>
  <r>
    <x v="21"/>
    <n v="42.733882999999999"/>
    <n v="25.48583"/>
  </r>
  <r>
    <x v="22"/>
    <n v="25.930413999999999"/>
    <n v="50.637771999999998"/>
  </r>
  <r>
    <x v="23"/>
    <n v="-3.3730560000000001"/>
    <n v="29.918886000000001"/>
  </r>
  <r>
    <x v="24"/>
    <n v="9.3076899999999991"/>
    <n v="2.3158340000000002"/>
  </r>
  <r>
    <x v="25"/>
    <n v="32.321384000000002"/>
    <n v="-64.757369999999995"/>
  </r>
  <r>
    <x v="26"/>
    <n v="4.5352769999999998"/>
    <n v="114.72766900000001"/>
  </r>
  <r>
    <x v="27"/>
    <n v="-16.290154000000001"/>
    <n v="-63.588653000000001"/>
  </r>
  <r>
    <x v="28"/>
    <n v="-14.235004"/>
    <n v="-51.925280000000001"/>
  </r>
  <r>
    <x v="29"/>
    <n v="25.034279999999999"/>
    <n v="-77.396280000000004"/>
  </r>
  <r>
    <x v="30"/>
    <n v="27.514161999999999"/>
    <n v="90.433600999999996"/>
  </r>
  <r>
    <x v="31"/>
    <n v="-54.423198999999997"/>
    <n v="3.4131939999999998"/>
  </r>
  <r>
    <x v="32"/>
    <n v="-22.328474"/>
    <n v="24.684866"/>
  </r>
  <r>
    <x v="33"/>
    <n v="53.709806999999998"/>
    <n v="27.953389000000001"/>
  </r>
  <r>
    <x v="34"/>
    <n v="17.189876999999999"/>
    <n v="-88.497649999999993"/>
  </r>
  <r>
    <x v="35"/>
    <n v="56.130366000000002"/>
    <n v="-106.346771"/>
  </r>
  <r>
    <x v="36"/>
    <n v="-12.164165000000001"/>
    <n v="96.870956000000007"/>
  </r>
  <r>
    <x v="37"/>
    <n v="-4.0383329999999997"/>
    <n v="21.758664"/>
  </r>
  <r>
    <x v="38"/>
    <n v="6.6111110000000002"/>
    <n v="20.939444000000002"/>
  </r>
  <r>
    <x v="39"/>
    <n v="-0.228021"/>
    <n v="15.827659000000001"/>
  </r>
  <r>
    <x v="40"/>
    <n v="46.818187999999999"/>
    <n v="8.2275120000000008"/>
  </r>
  <r>
    <x v="41"/>
    <n v="7.5399890000000003"/>
    <n v="-5.5470800000000002"/>
  </r>
  <r>
    <x v="42"/>
    <n v="-21.236736000000001"/>
    <n v="-159.777671"/>
  </r>
  <r>
    <x v="43"/>
    <n v="-35.675147000000003"/>
    <n v="-71.542968999999999"/>
  </r>
  <r>
    <x v="44"/>
    <n v="7.3697220000000003"/>
    <n v="12.354722000000001"/>
  </r>
  <r>
    <x v="45"/>
    <n v="35.861660000000001"/>
    <n v="104.195397"/>
  </r>
  <r>
    <x v="46"/>
    <n v="4.5708679999999999"/>
    <n v="-74.297332999999995"/>
  </r>
  <r>
    <x v="47"/>
    <n v="9.7489170000000005"/>
    <n v="-83.753428"/>
  </r>
  <r>
    <x v="48"/>
    <n v="21.521757000000001"/>
    <n v="-77.781166999999996"/>
  </r>
  <r>
    <x v="49"/>
    <n v="16.002082000000001"/>
    <n v="-24.013197000000002"/>
  </r>
  <r>
    <x v="50"/>
    <n v="-10.447525000000001"/>
    <n v="105.690449"/>
  </r>
  <r>
    <x v="51"/>
    <n v="35.126412999999999"/>
    <n v="33.429859"/>
  </r>
  <r>
    <x v="52"/>
    <n v="49.817492000000001"/>
    <n v="15.472962000000001"/>
  </r>
  <r>
    <x v="53"/>
    <n v="51.165691000000002"/>
    <n v="10.451525999999999"/>
  </r>
  <r>
    <x v="54"/>
    <n v="11.825138000000001"/>
    <n v="42.590274999999998"/>
  </r>
  <r>
    <x v="55"/>
    <n v="56.263919999999999"/>
    <n v="9.5017849999999999"/>
  </r>
  <r>
    <x v="56"/>
    <n v="15.414999"/>
    <n v="-61.370975999999999"/>
  </r>
  <r>
    <x v="57"/>
    <n v="18.735693000000001"/>
    <n v="-70.162650999999997"/>
  </r>
  <r>
    <x v="58"/>
    <n v="28.033885999999999"/>
    <n v="1.659626"/>
  </r>
  <r>
    <x v="59"/>
    <n v="-1.8312390000000001"/>
    <n v="-78.183406000000005"/>
  </r>
  <r>
    <x v="60"/>
    <n v="58.595272000000001"/>
    <n v="25.013607"/>
  </r>
  <r>
    <x v="61"/>
    <n v="26.820553"/>
    <n v="30.802498"/>
  </r>
  <r>
    <x v="62"/>
    <n v="24.215527000000002"/>
    <n v="-12.885833999999999"/>
  </r>
  <r>
    <x v="63"/>
    <n v="15.179384000000001"/>
    <n v="39.782333999999999"/>
  </r>
  <r>
    <x v="64"/>
    <n v="40.463667000000001"/>
    <n v="-3.7492200000000002"/>
  </r>
  <r>
    <x v="65"/>
    <n v="9.1449999999999996"/>
    <n v="40.489673000000003"/>
  </r>
  <r>
    <x v="66"/>
    <n v="61.924109999999999"/>
    <n v="25.748151"/>
  </r>
  <r>
    <x v="67"/>
    <n v="-16.578192999999999"/>
    <n v="179.414413"/>
  </r>
  <r>
    <x v="68"/>
    <n v="-51.796253"/>
    <n v="-59.523612999999997"/>
  </r>
  <r>
    <x v="69"/>
    <n v="7.425554"/>
    <n v="150.55081200000001"/>
  </r>
  <r>
    <x v="70"/>
    <n v="61.892634999999999"/>
    <n v="-6.9118060000000003"/>
  </r>
  <r>
    <x v="71"/>
    <n v="46.227637999999999"/>
    <n v="2.213749"/>
  </r>
  <r>
    <x v="72"/>
    <n v="-0.80368899999999999"/>
    <n v="11.609444"/>
  </r>
  <r>
    <x v="73"/>
    <n v="55.378050999999999"/>
    <n v="-3.4359730000000002"/>
  </r>
  <r>
    <x v="74"/>
    <n v="12.262776000000001"/>
    <n v="-61.604171000000001"/>
  </r>
  <r>
    <x v="75"/>
    <n v="42.315407"/>
    <n v="43.356892000000002"/>
  </r>
  <r>
    <x v="76"/>
    <n v="3.9338890000000002"/>
    <n v="-53.125782000000001"/>
  </r>
  <r>
    <x v="77"/>
    <n v="49.465691"/>
    <n v="-2.5852780000000002"/>
  </r>
  <r>
    <x v="78"/>
    <n v="7.9465269999999997"/>
    <n v="-1.0231939999999999"/>
  </r>
  <r>
    <x v="79"/>
    <n v="36.137740999999998"/>
    <n v="-5.3453739999999996"/>
  </r>
  <r>
    <x v="80"/>
    <n v="71.706935999999999"/>
    <n v="-42.604303000000002"/>
  </r>
  <r>
    <x v="81"/>
    <n v="13.443182"/>
    <n v="-15.310138999999999"/>
  </r>
  <r>
    <x v="82"/>
    <n v="9.9455869999999997"/>
    <n v="-9.6966450000000002"/>
  </r>
  <r>
    <x v="83"/>
    <n v="16.995971000000001"/>
    <n v="-62.067641000000002"/>
  </r>
  <r>
    <x v="84"/>
    <n v="1.650801"/>
    <n v="10.267894999999999"/>
  </r>
  <r>
    <x v="85"/>
    <n v="39.074207999999999"/>
    <n v="21.824311999999999"/>
  </r>
  <r>
    <x v="86"/>
    <n v="-54.429578999999997"/>
    <n v="-36.587909000000003"/>
  </r>
  <r>
    <x v="87"/>
    <n v="15.783471"/>
    <n v="-90.230759000000006"/>
  </r>
  <r>
    <x v="88"/>
    <n v="13.444304000000001"/>
    <n v="144.79373100000001"/>
  </r>
  <r>
    <x v="89"/>
    <n v="11.803749"/>
    <n v="-15.180413"/>
  </r>
  <r>
    <x v="90"/>
    <n v="4.8604159999999998"/>
    <n v="-58.93018"/>
  </r>
  <r>
    <x v="91"/>
    <n v="31.354676000000001"/>
    <n v="34.308824999999999"/>
  </r>
  <r>
    <x v="92"/>
    <n v="22.396428"/>
    <n v="114.109497"/>
  </r>
  <r>
    <x v="93"/>
    <n v="-53.081809999999997"/>
    <n v="73.504158000000004"/>
  </r>
  <r>
    <x v="94"/>
    <n v="15.199999"/>
    <n v="-86.241905000000003"/>
  </r>
  <r>
    <x v="95"/>
    <n v="45.1"/>
    <n v="15.2"/>
  </r>
  <r>
    <x v="96"/>
    <n v="18.971187"/>
    <n v="-72.285214999999994"/>
  </r>
  <r>
    <x v="97"/>
    <n v="47.162494000000002"/>
    <n v="19.503304"/>
  </r>
  <r>
    <x v="98"/>
    <n v="-0.78927499999999995"/>
    <n v="113.92132700000001"/>
  </r>
  <r>
    <x v="99"/>
    <n v="53.412909999999997"/>
    <n v="-8.2438900000000004"/>
  </r>
  <r>
    <x v="100"/>
    <n v="31.046050999999999"/>
    <n v="34.851612000000003"/>
  </r>
  <r>
    <x v="101"/>
    <n v="54.236106999999997"/>
    <n v="-4.5480559999999999"/>
  </r>
  <r>
    <x v="102"/>
    <n v="20.593684"/>
    <n v="78.962879999999998"/>
  </r>
  <r>
    <x v="103"/>
    <n v="-6.3431940000000004"/>
    <n v="71.876519000000002"/>
  </r>
  <r>
    <x v="104"/>
    <n v="33.223191"/>
    <n v="43.679290999999999"/>
  </r>
  <r>
    <x v="105"/>
    <n v="32.427908000000002"/>
    <n v="53.688046"/>
  </r>
  <r>
    <x v="106"/>
    <n v="64.963050999999993"/>
    <n v="-19.020835000000002"/>
  </r>
  <r>
    <x v="107"/>
    <n v="41.871940000000002"/>
    <n v="12.56738"/>
  </r>
  <r>
    <x v="108"/>
    <n v="49.214438999999999"/>
    <n v="-2.1312500000000001"/>
  </r>
  <r>
    <x v="109"/>
    <n v="18.109580999999999"/>
    <n v="-77.297507999999993"/>
  </r>
  <r>
    <x v="110"/>
    <n v="30.585163999999999"/>
    <n v="36.238413999999999"/>
  </r>
  <r>
    <x v="111"/>
    <n v="36.204824000000002"/>
    <n v="138.25292400000001"/>
  </r>
  <r>
    <x v="112"/>
    <n v="-2.3559E-2"/>
    <n v="37.906193000000002"/>
  </r>
  <r>
    <x v="113"/>
    <n v="41.20438"/>
    <n v="74.766098"/>
  </r>
  <r>
    <x v="114"/>
    <n v="12.565678999999999"/>
    <n v="104.99096299999999"/>
  </r>
  <r>
    <x v="115"/>
    <n v="-3.3704170000000002"/>
    <n v="-168.734039"/>
  </r>
  <r>
    <x v="116"/>
    <n v="-11.875000999999999"/>
    <n v="43.872219000000001"/>
  </r>
  <r>
    <x v="117"/>
    <n v="17.357821999999999"/>
    <n v="-62.782997999999999"/>
  </r>
  <r>
    <x v="118"/>
    <n v="40.339852"/>
    <n v="127.510093"/>
  </r>
  <r>
    <x v="119"/>
    <n v="35.907756999999997"/>
    <n v="127.76692199999999"/>
  </r>
  <r>
    <x v="120"/>
    <n v="29.31166"/>
    <n v="47.481766"/>
  </r>
  <r>
    <x v="121"/>
    <n v="19.513469000000001"/>
    <n v="-80.566956000000005"/>
  </r>
  <r>
    <x v="122"/>
    <n v="48.019573000000001"/>
    <n v="66.923683999999994"/>
  </r>
  <r>
    <x v="123"/>
    <n v="19.856269999999999"/>
    <n v="102.495496"/>
  </r>
  <r>
    <x v="124"/>
    <n v="33.854720999999998"/>
    <n v="35.862285"/>
  </r>
  <r>
    <x v="125"/>
    <n v="13.909444000000001"/>
    <n v="-60.978892999999999"/>
  </r>
  <r>
    <x v="126"/>
    <n v="47.165999999999997"/>
    <n v="9.5553729999999995"/>
  </r>
  <r>
    <x v="127"/>
    <n v="7.8730539999999998"/>
    <n v="80.771797000000007"/>
  </r>
  <r>
    <x v="128"/>
    <n v="6.4280549999999996"/>
    <n v="-9.4294989999999999"/>
  </r>
  <r>
    <x v="129"/>
    <n v="-29.609988000000001"/>
    <n v="28.233608"/>
  </r>
  <r>
    <x v="130"/>
    <n v="55.169438"/>
    <n v="23.881274999999999"/>
  </r>
  <r>
    <x v="131"/>
    <n v="49.815272999999998"/>
    <n v="6.1295830000000002"/>
  </r>
  <r>
    <x v="132"/>
    <n v="56.879635"/>
    <n v="24.603189"/>
  </r>
  <r>
    <x v="133"/>
    <n v="26.335100000000001"/>
    <n v="17.228331000000001"/>
  </r>
  <r>
    <x v="134"/>
    <n v="31.791702000000001"/>
    <n v="-7.0926200000000001"/>
  </r>
  <r>
    <x v="135"/>
    <n v="43.750298000000001"/>
    <n v="7.4128410000000002"/>
  </r>
  <r>
    <x v="136"/>
    <n v="47.411631"/>
    <n v="28.369885"/>
  </r>
  <r>
    <x v="137"/>
    <n v="42.708677999999999"/>
    <n v="19.374389999999998"/>
  </r>
  <r>
    <x v="138"/>
    <n v="-18.766946999999998"/>
    <n v="46.869107"/>
  </r>
  <r>
    <x v="139"/>
    <n v="7.1314739999999999"/>
    <n v="171.18447800000001"/>
  </r>
  <r>
    <x v="140"/>
    <n v="41.608635"/>
    <n v="21.745274999999999"/>
  </r>
  <r>
    <x v="141"/>
    <n v="17.570692000000001"/>
    <n v="-3.9961660000000001"/>
  </r>
  <r>
    <x v="142"/>
    <n v="21.913965000000001"/>
    <n v="95.956222999999994"/>
  </r>
  <r>
    <x v="143"/>
    <n v="46.862496"/>
    <n v="103.846656"/>
  </r>
  <r>
    <x v="144"/>
    <n v="22.198744999999999"/>
    <n v="113.543873"/>
  </r>
  <r>
    <x v="145"/>
    <n v="17.330829999999999"/>
    <n v="145.38469000000001"/>
  </r>
  <r>
    <x v="146"/>
    <n v="14.641527999999999"/>
    <n v="-61.024174000000002"/>
  </r>
  <r>
    <x v="147"/>
    <n v="21.00789"/>
    <n v="-10.940835"/>
  </r>
  <r>
    <x v="148"/>
    <n v="16.742498000000001"/>
    <n v="-62.187365999999997"/>
  </r>
  <r>
    <x v="149"/>
    <n v="35.937496000000003"/>
    <n v="14.375416"/>
  </r>
  <r>
    <x v="150"/>
    <n v="-20.348403999999999"/>
    <n v="57.552152"/>
  </r>
  <r>
    <x v="151"/>
    <n v="3.2027779999999999"/>
    <n v="73.220680000000002"/>
  </r>
  <r>
    <x v="152"/>
    <n v="-13.254308"/>
    <n v="34.301524999999998"/>
  </r>
  <r>
    <x v="153"/>
    <n v="23.634501"/>
    <n v="-102.552784"/>
  </r>
  <r>
    <x v="154"/>
    <n v="4.2104840000000001"/>
    <n v="101.97576599999999"/>
  </r>
  <r>
    <x v="155"/>
    <n v="-18.665694999999999"/>
    <n v="35.529561999999999"/>
  </r>
  <r>
    <x v="156"/>
    <n v="-22.957640000000001"/>
    <n v="18.490410000000001"/>
  </r>
  <r>
    <x v="157"/>
    <n v="-20.904305000000001"/>
    <n v="165.618042"/>
  </r>
  <r>
    <x v="158"/>
    <n v="17.607789"/>
    <n v="8.0816660000000002"/>
  </r>
  <r>
    <x v="159"/>
    <n v="-29.040835000000001"/>
    <n v="167.954712"/>
  </r>
  <r>
    <x v="160"/>
    <n v="9.0819989999999997"/>
    <n v="8.6752769999999995"/>
  </r>
  <r>
    <x v="161"/>
    <n v="12.865416"/>
    <n v="-85.207228999999998"/>
  </r>
  <r>
    <x v="162"/>
    <n v="52.132632999999998"/>
    <n v="5.2912660000000002"/>
  </r>
  <r>
    <x v="163"/>
    <n v="60.472023999999998"/>
    <n v="8.4689460000000008"/>
  </r>
  <r>
    <x v="164"/>
    <n v="28.394856999999998"/>
    <n v="84.124008000000003"/>
  </r>
  <r>
    <x v="165"/>
    <n v="-0.52277799999999996"/>
    <n v="166.93150299999999"/>
  </r>
  <r>
    <x v="166"/>
    <n v="-19.054445000000001"/>
    <n v="-169.867233"/>
  </r>
  <r>
    <x v="167"/>
    <n v="-40.900556999999999"/>
    <n v="174.88597100000001"/>
  </r>
  <r>
    <x v="168"/>
    <n v="21.512582999999999"/>
    <n v="55.923254999999997"/>
  </r>
  <r>
    <x v="169"/>
    <n v="8.5379810000000003"/>
    <n v="-80.782127000000003"/>
  </r>
  <r>
    <x v="170"/>
    <n v="-9.1899669999999993"/>
    <n v="-75.015152"/>
  </r>
  <r>
    <x v="171"/>
    <n v="-17.679742000000001"/>
    <n v="-149.40684300000001"/>
  </r>
  <r>
    <x v="172"/>
    <n v="-6.3149930000000003"/>
    <n v="143.95554999999999"/>
  </r>
  <r>
    <x v="173"/>
    <n v="12.879721"/>
    <n v="121.774017"/>
  </r>
  <r>
    <x v="174"/>
    <n v="30.375321"/>
    <n v="69.345116000000004"/>
  </r>
  <r>
    <x v="175"/>
    <n v="51.919438"/>
    <n v="19.145136000000001"/>
  </r>
  <r>
    <x v="176"/>
    <n v="46.941935999999998"/>
    <n v="-56.27111"/>
  </r>
  <r>
    <x v="177"/>
    <n v="-24.703614999999999"/>
    <n v="-127.439308"/>
  </r>
  <r>
    <x v="178"/>
    <n v="18.220832999999999"/>
    <n v="-66.590148999999997"/>
  </r>
  <r>
    <x v="179"/>
    <n v="31.952162000000001"/>
    <n v="35.233153999999999"/>
  </r>
  <r>
    <x v="180"/>
    <n v="39.399872000000002"/>
    <n v="-8.2244539999999997"/>
  </r>
  <r>
    <x v="181"/>
    <n v="7.5149800000000004"/>
    <n v="134.58251999999999"/>
  </r>
  <r>
    <x v="182"/>
    <n v="-23.442502999999999"/>
    <n v="-58.443832"/>
  </r>
  <r>
    <x v="183"/>
    <n v="25.354825999999999"/>
    <n v="51.183883999999999"/>
  </r>
  <r>
    <x v="184"/>
    <n v="-21.115141000000001"/>
    <n v="55.536383999999998"/>
  </r>
  <r>
    <x v="185"/>
    <n v="45.943161000000003"/>
    <n v="24.966760000000001"/>
  </r>
  <r>
    <x v="186"/>
    <n v="44.016520999999997"/>
    <n v="21.005859000000001"/>
  </r>
  <r>
    <x v="187"/>
    <n v="61.524009999999997"/>
    <n v="105.31875599999999"/>
  </r>
  <r>
    <x v="188"/>
    <n v="-1.9402779999999999"/>
    <n v="29.873888000000001"/>
  </r>
  <r>
    <x v="189"/>
    <n v="23.885942"/>
    <n v="45.079161999999997"/>
  </r>
  <r>
    <x v="190"/>
    <n v="-9.6457099999999993"/>
    <n v="160.156194"/>
  </r>
  <r>
    <x v="191"/>
    <n v="-4.6795739999999997"/>
    <n v="55.491976999999999"/>
  </r>
  <r>
    <x v="192"/>
    <n v="12.862807"/>
    <n v="30.217635999999999"/>
  </r>
  <r>
    <x v="193"/>
    <n v="60.128160999999999"/>
    <n v="18.643501000000001"/>
  </r>
  <r>
    <x v="194"/>
    <n v="1.3520829999999999"/>
    <n v="103.819836"/>
  </r>
  <r>
    <x v="195"/>
    <n v="-24.143474000000001"/>
    <n v="-10.030696000000001"/>
  </r>
  <r>
    <x v="196"/>
    <n v="46.151240999999999"/>
    <n v="14.995463000000001"/>
  </r>
  <r>
    <x v="197"/>
    <n v="77.553604000000007"/>
    <n v="23.670272000000001"/>
  </r>
  <r>
    <x v="198"/>
    <n v="48.669026000000002"/>
    <n v="19.699024000000001"/>
  </r>
  <r>
    <x v="199"/>
    <n v="8.4605549999999994"/>
    <n v="-11.779889000000001"/>
  </r>
  <r>
    <x v="200"/>
    <n v="43.942360000000001"/>
    <n v="12.457777"/>
  </r>
  <r>
    <x v="201"/>
    <n v="14.497401"/>
    <n v="-14.452362000000001"/>
  </r>
  <r>
    <x v="202"/>
    <n v="5.1521489999999996"/>
    <n v="46.199615999999999"/>
  </r>
  <r>
    <x v="203"/>
    <n v="3.919305"/>
    <n v="-56.027782999999999"/>
  </r>
  <r>
    <x v="204"/>
    <n v="0.18636"/>
    <n v="6.6130810000000002"/>
  </r>
  <r>
    <x v="205"/>
    <n v="13.794185000000001"/>
    <n v="-88.896529999999998"/>
  </r>
  <r>
    <x v="206"/>
    <n v="34.802075000000002"/>
    <n v="38.996814999999998"/>
  </r>
  <r>
    <x v="207"/>
    <n v="-26.522503"/>
    <n v="31.465865999999998"/>
  </r>
  <r>
    <x v="208"/>
    <n v="21.694025"/>
    <n v="-71.797927999999999"/>
  </r>
  <r>
    <x v="209"/>
    <n v="15.454166000000001"/>
    <n v="18.732206999999999"/>
  </r>
  <r>
    <x v="210"/>
    <n v="-49.280366000000001"/>
    <n v="69.348557"/>
  </r>
  <r>
    <x v="211"/>
    <n v="8.6195430000000002"/>
    <n v="0.82478200000000002"/>
  </r>
  <r>
    <x v="212"/>
    <n v="15.870032"/>
    <n v="100.992541"/>
  </r>
  <r>
    <x v="213"/>
    <n v="38.861033999999997"/>
    <n v="71.276093000000003"/>
  </r>
  <r>
    <x v="214"/>
    <n v="-8.9673630000000006"/>
    <n v="-171.85588100000001"/>
  </r>
  <r>
    <x v="215"/>
    <n v="-8.8742169999999998"/>
    <n v="125.72753899999999"/>
  </r>
  <r>
    <x v="216"/>
    <n v="38.969718999999998"/>
    <n v="59.556277999999999"/>
  </r>
  <r>
    <x v="217"/>
    <n v="33.886916999999997"/>
    <n v="9.5374990000000004"/>
  </r>
  <r>
    <x v="218"/>
    <n v="-21.178985999999998"/>
    <n v="-175.19824199999999"/>
  </r>
  <r>
    <x v="219"/>
    <n v="38.963745000000003"/>
    <n v="35.243321999999999"/>
  </r>
  <r>
    <x v="220"/>
    <n v="10.691803"/>
    <n v="-61.222503000000003"/>
  </r>
  <r>
    <x v="221"/>
    <n v="-7.1095350000000002"/>
    <n v="177.64932999999999"/>
  </r>
  <r>
    <x v="222"/>
    <n v="23.69781"/>
    <n v="120.960515"/>
  </r>
  <r>
    <x v="223"/>
    <n v="-6.3690280000000001"/>
    <n v="34.888821999999998"/>
  </r>
  <r>
    <x v="224"/>
    <n v="48.379432999999999"/>
    <n v="31.165579999999999"/>
  </r>
  <r>
    <x v="225"/>
    <n v="1.3733329999999999"/>
    <n v="32.290275000000001"/>
  </r>
  <r>
    <x v="226"/>
    <m/>
    <m/>
  </r>
  <r>
    <x v="227"/>
    <n v="37.090240000000001"/>
    <n v="-95.712890999999999"/>
  </r>
  <r>
    <x v="228"/>
    <n v="-32.522779"/>
    <n v="-55.765835000000003"/>
  </r>
  <r>
    <x v="229"/>
    <n v="41.377490999999999"/>
    <n v="64.585262"/>
  </r>
  <r>
    <x v="230"/>
    <n v="41.902915999999998"/>
    <n v="12.453389"/>
  </r>
  <r>
    <x v="231"/>
    <n v="12.984305000000001"/>
    <n v="-61.287227999999999"/>
  </r>
  <r>
    <x v="232"/>
    <n v="6.4237500000000001"/>
    <n v="-66.589730000000003"/>
  </r>
  <r>
    <x v="233"/>
    <n v="18.420694999999998"/>
    <n v="-64.639967999999996"/>
  </r>
  <r>
    <x v="234"/>
    <n v="18.335764999999999"/>
    <n v="-64.896334999999993"/>
  </r>
  <r>
    <x v="235"/>
    <n v="14.058324000000001"/>
    <n v="108.277199"/>
  </r>
  <r>
    <x v="236"/>
    <n v="-15.376706"/>
    <n v="166.959158"/>
  </r>
  <r>
    <x v="237"/>
    <n v="-13.768751999999999"/>
    <n v="-177.15609699999999"/>
  </r>
  <r>
    <x v="238"/>
    <n v="-13.759029"/>
    <n v="-172.10462899999999"/>
  </r>
  <r>
    <x v="239"/>
    <n v="42.602635999999997"/>
    <n v="20.902977"/>
  </r>
  <r>
    <x v="240"/>
    <n v="15.552727000000001"/>
    <n v="48.516387999999999"/>
  </r>
  <r>
    <x v="241"/>
    <n v="-12.827500000000001"/>
    <n v="45.166243999999999"/>
  </r>
  <r>
    <x v="242"/>
    <n v="-30.559481999999999"/>
    <n v="22.937505999999999"/>
  </r>
  <r>
    <x v="243"/>
    <n v="-13.133896999999999"/>
    <n v="27.849332"/>
  </r>
  <r>
    <x v="244"/>
    <n v="-19.015438"/>
    <n v="29.15485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8">
  <r>
    <x v="0"/>
    <x v="0"/>
    <x v="0"/>
    <x v="0"/>
    <x v="0"/>
    <n v="110.08"/>
    <x v="0"/>
  </r>
  <r>
    <x v="0"/>
    <x v="0"/>
    <x v="0"/>
    <x v="1"/>
    <x v="1"/>
    <n v="52"/>
    <x v="0"/>
  </r>
  <r>
    <x v="0"/>
    <x v="0"/>
    <x v="0"/>
    <x v="1"/>
    <x v="2"/>
    <n v="156"/>
    <x v="0"/>
  </r>
  <r>
    <x v="0"/>
    <x v="0"/>
    <x v="0"/>
    <x v="2"/>
    <x v="1"/>
    <n v="242"/>
    <x v="0"/>
  </r>
  <r>
    <x v="0"/>
    <x v="0"/>
    <x v="0"/>
    <x v="2"/>
    <x v="3"/>
    <n v="24"/>
    <x v="0"/>
  </r>
  <r>
    <x v="0"/>
    <x v="0"/>
    <x v="0"/>
    <x v="2"/>
    <x v="4"/>
    <n v="63"/>
    <x v="0"/>
  </r>
  <r>
    <x v="0"/>
    <x v="0"/>
    <x v="0"/>
    <x v="2"/>
    <x v="2"/>
    <n v="1607"/>
    <x v="0"/>
  </r>
  <r>
    <x v="0"/>
    <x v="0"/>
    <x v="0"/>
    <x v="2"/>
    <x v="5"/>
    <n v="26"/>
    <x v="0"/>
  </r>
  <r>
    <x v="0"/>
    <x v="0"/>
    <x v="0"/>
    <x v="2"/>
    <x v="6"/>
    <n v="637"/>
    <x v="0"/>
  </r>
  <r>
    <x v="0"/>
    <x v="0"/>
    <x v="0"/>
    <x v="2"/>
    <x v="7"/>
    <n v="1071"/>
    <x v="0"/>
  </r>
  <r>
    <x v="0"/>
    <x v="0"/>
    <x v="0"/>
    <x v="3"/>
    <x v="4"/>
    <n v="25"/>
    <x v="0"/>
  </r>
  <r>
    <x v="0"/>
    <x v="0"/>
    <x v="0"/>
    <x v="3"/>
    <x v="2"/>
    <n v="25"/>
    <x v="0"/>
  </r>
  <r>
    <x v="0"/>
    <x v="0"/>
    <x v="0"/>
    <x v="4"/>
    <x v="8"/>
    <n v="26.04"/>
    <x v="0"/>
  </r>
  <r>
    <x v="0"/>
    <x v="0"/>
    <x v="0"/>
    <x v="5"/>
    <x v="0"/>
    <n v="28"/>
    <x v="0"/>
  </r>
  <r>
    <x v="0"/>
    <x v="0"/>
    <x v="0"/>
    <x v="6"/>
    <x v="8"/>
    <n v="25.995000000000001"/>
    <x v="0"/>
  </r>
  <r>
    <x v="0"/>
    <x v="0"/>
    <x v="0"/>
    <x v="6"/>
    <x v="6"/>
    <n v="261.5"/>
    <x v="0"/>
  </r>
  <r>
    <x v="0"/>
    <x v="0"/>
    <x v="0"/>
    <x v="7"/>
    <x v="1"/>
    <n v="104"/>
    <x v="0"/>
  </r>
  <r>
    <x v="0"/>
    <x v="0"/>
    <x v="0"/>
    <x v="7"/>
    <x v="3"/>
    <n v="26"/>
    <x v="0"/>
  </r>
  <r>
    <x v="0"/>
    <x v="0"/>
    <x v="0"/>
    <x v="7"/>
    <x v="4"/>
    <n v="112"/>
    <x v="0"/>
  </r>
  <r>
    <x v="0"/>
    <x v="0"/>
    <x v="0"/>
    <x v="7"/>
    <x v="2"/>
    <n v="754"/>
    <x v="0"/>
  </r>
  <r>
    <x v="0"/>
    <x v="0"/>
    <x v="0"/>
    <x v="7"/>
    <x v="9"/>
    <n v="52"/>
    <x v="0"/>
  </r>
  <r>
    <x v="0"/>
    <x v="0"/>
    <x v="0"/>
    <x v="7"/>
    <x v="10"/>
    <n v="52"/>
    <x v="0"/>
  </r>
  <r>
    <x v="0"/>
    <x v="0"/>
    <x v="0"/>
    <x v="7"/>
    <x v="5"/>
    <n v="14"/>
    <x v="0"/>
  </r>
  <r>
    <x v="0"/>
    <x v="0"/>
    <x v="0"/>
    <x v="7"/>
    <x v="6"/>
    <n v="354"/>
    <x v="0"/>
  </r>
  <r>
    <x v="0"/>
    <x v="0"/>
    <x v="0"/>
    <x v="7"/>
    <x v="7"/>
    <n v="795"/>
    <x v="0"/>
  </r>
  <r>
    <x v="0"/>
    <x v="0"/>
    <x v="0"/>
    <x v="8"/>
    <x v="1"/>
    <n v="51"/>
    <x v="0"/>
  </r>
  <r>
    <x v="0"/>
    <x v="0"/>
    <x v="0"/>
    <x v="8"/>
    <x v="2"/>
    <n v="26"/>
    <x v="0"/>
  </r>
  <r>
    <x v="0"/>
    <x v="0"/>
    <x v="0"/>
    <x v="9"/>
    <x v="6"/>
    <n v="51"/>
    <x v="0"/>
  </r>
  <r>
    <x v="0"/>
    <x v="0"/>
    <x v="0"/>
    <x v="10"/>
    <x v="0"/>
    <n v="26.007999999999999"/>
    <x v="0"/>
  </r>
  <r>
    <x v="0"/>
    <x v="0"/>
    <x v="0"/>
    <x v="11"/>
    <x v="4"/>
    <n v="124"/>
    <x v="0"/>
  </r>
  <r>
    <x v="0"/>
    <x v="0"/>
    <x v="0"/>
    <x v="11"/>
    <x v="2"/>
    <n v="74"/>
    <x v="0"/>
  </r>
  <r>
    <x v="0"/>
    <x v="0"/>
    <x v="0"/>
    <x v="11"/>
    <x v="7"/>
    <n v="50"/>
    <x v="0"/>
  </r>
  <r>
    <x v="0"/>
    <x v="0"/>
    <x v="0"/>
    <x v="12"/>
    <x v="0"/>
    <n v="4.7999999999999989"/>
    <x v="0"/>
  </r>
  <r>
    <x v="0"/>
    <x v="0"/>
    <x v="0"/>
    <x v="12"/>
    <x v="3"/>
    <n v="107.2"/>
    <x v="0"/>
  </r>
  <r>
    <x v="0"/>
    <x v="0"/>
    <x v="0"/>
    <x v="12"/>
    <x v="11"/>
    <n v="803"/>
    <x v="0"/>
  </r>
  <r>
    <x v="0"/>
    <x v="0"/>
    <x v="0"/>
    <x v="12"/>
    <x v="4"/>
    <n v="267"/>
    <x v="0"/>
  </r>
  <r>
    <x v="0"/>
    <x v="0"/>
    <x v="0"/>
    <x v="12"/>
    <x v="12"/>
    <n v="49.9"/>
    <x v="0"/>
  </r>
  <r>
    <x v="0"/>
    <x v="0"/>
    <x v="0"/>
    <x v="12"/>
    <x v="9"/>
    <n v="1096.3"/>
    <x v="0"/>
  </r>
  <r>
    <x v="0"/>
    <x v="0"/>
    <x v="0"/>
    <x v="12"/>
    <x v="10"/>
    <n v="117"/>
    <x v="0"/>
  </r>
  <r>
    <x v="0"/>
    <x v="0"/>
    <x v="0"/>
    <x v="12"/>
    <x v="13"/>
    <n v="44.882999999999996"/>
    <x v="0"/>
  </r>
  <r>
    <x v="0"/>
    <x v="0"/>
    <x v="0"/>
    <x v="12"/>
    <x v="6"/>
    <n v="6.3"/>
    <x v="0"/>
  </r>
  <r>
    <x v="0"/>
    <x v="0"/>
    <x v="0"/>
    <x v="12"/>
    <x v="7"/>
    <n v="49"/>
    <x v="0"/>
  </r>
  <r>
    <x v="0"/>
    <x v="0"/>
    <x v="1"/>
    <x v="0"/>
    <x v="0"/>
    <n v="110.08"/>
    <x v="1"/>
  </r>
  <r>
    <x v="0"/>
    <x v="0"/>
    <x v="1"/>
    <x v="1"/>
    <x v="1"/>
    <n v="52"/>
    <x v="1"/>
  </r>
  <r>
    <x v="0"/>
    <x v="0"/>
    <x v="1"/>
    <x v="1"/>
    <x v="2"/>
    <n v="260"/>
    <x v="1"/>
  </r>
  <r>
    <x v="0"/>
    <x v="0"/>
    <x v="1"/>
    <x v="1"/>
    <x v="10"/>
    <n v="25"/>
    <x v="1"/>
  </r>
  <r>
    <x v="0"/>
    <x v="0"/>
    <x v="1"/>
    <x v="1"/>
    <x v="7"/>
    <n v="78"/>
    <x v="1"/>
  </r>
  <r>
    <x v="0"/>
    <x v="0"/>
    <x v="1"/>
    <x v="2"/>
    <x v="14"/>
    <n v="9"/>
    <x v="1"/>
  </r>
  <r>
    <x v="0"/>
    <x v="0"/>
    <x v="1"/>
    <x v="2"/>
    <x v="1"/>
    <n v="219"/>
    <x v="1"/>
  </r>
  <r>
    <x v="0"/>
    <x v="0"/>
    <x v="1"/>
    <x v="2"/>
    <x v="2"/>
    <n v="1212"/>
    <x v="1"/>
  </r>
  <r>
    <x v="0"/>
    <x v="0"/>
    <x v="1"/>
    <x v="2"/>
    <x v="10"/>
    <n v="8"/>
    <x v="1"/>
  </r>
  <r>
    <x v="0"/>
    <x v="0"/>
    <x v="1"/>
    <x v="2"/>
    <x v="6"/>
    <n v="650"/>
    <x v="1"/>
  </r>
  <r>
    <x v="0"/>
    <x v="0"/>
    <x v="1"/>
    <x v="2"/>
    <x v="7"/>
    <n v="797"/>
    <x v="1"/>
  </r>
  <r>
    <x v="0"/>
    <x v="0"/>
    <x v="1"/>
    <x v="13"/>
    <x v="9"/>
    <n v="274.82"/>
    <x v="1"/>
  </r>
  <r>
    <x v="0"/>
    <x v="0"/>
    <x v="1"/>
    <x v="6"/>
    <x v="8"/>
    <n v="14.285"/>
    <x v="1"/>
  </r>
  <r>
    <x v="0"/>
    <x v="0"/>
    <x v="1"/>
    <x v="6"/>
    <x v="6"/>
    <n v="194.63200000000001"/>
    <x v="1"/>
  </r>
  <r>
    <x v="0"/>
    <x v="0"/>
    <x v="1"/>
    <x v="7"/>
    <x v="1"/>
    <n v="79"/>
    <x v="1"/>
  </r>
  <r>
    <x v="0"/>
    <x v="0"/>
    <x v="1"/>
    <x v="7"/>
    <x v="4"/>
    <n v="132"/>
    <x v="1"/>
  </r>
  <r>
    <x v="0"/>
    <x v="0"/>
    <x v="1"/>
    <x v="7"/>
    <x v="2"/>
    <n v="414"/>
    <x v="1"/>
  </r>
  <r>
    <x v="0"/>
    <x v="0"/>
    <x v="1"/>
    <x v="7"/>
    <x v="6"/>
    <n v="251"/>
    <x v="1"/>
  </r>
  <r>
    <x v="0"/>
    <x v="0"/>
    <x v="1"/>
    <x v="7"/>
    <x v="7"/>
    <n v="394"/>
    <x v="1"/>
  </r>
  <r>
    <x v="0"/>
    <x v="0"/>
    <x v="1"/>
    <x v="8"/>
    <x v="1"/>
    <n v="52"/>
    <x v="1"/>
  </r>
  <r>
    <x v="0"/>
    <x v="0"/>
    <x v="1"/>
    <x v="8"/>
    <x v="4"/>
    <n v="52"/>
    <x v="1"/>
  </r>
  <r>
    <x v="0"/>
    <x v="0"/>
    <x v="1"/>
    <x v="14"/>
    <x v="9"/>
    <n v="208"/>
    <x v="1"/>
  </r>
  <r>
    <x v="0"/>
    <x v="0"/>
    <x v="1"/>
    <x v="9"/>
    <x v="6"/>
    <n v="99.994"/>
    <x v="1"/>
  </r>
  <r>
    <x v="0"/>
    <x v="0"/>
    <x v="1"/>
    <x v="10"/>
    <x v="0"/>
    <n v="26.992999999999999"/>
    <x v="1"/>
  </r>
  <r>
    <x v="0"/>
    <x v="0"/>
    <x v="1"/>
    <x v="11"/>
    <x v="4"/>
    <n v="22"/>
    <x v="1"/>
  </r>
  <r>
    <x v="0"/>
    <x v="0"/>
    <x v="1"/>
    <x v="11"/>
    <x v="2"/>
    <n v="125"/>
    <x v="1"/>
  </r>
  <r>
    <x v="0"/>
    <x v="0"/>
    <x v="1"/>
    <x v="11"/>
    <x v="7"/>
    <n v="50"/>
    <x v="1"/>
  </r>
  <r>
    <x v="0"/>
    <x v="0"/>
    <x v="1"/>
    <x v="15"/>
    <x v="0"/>
    <n v="52.078079899999992"/>
    <x v="1"/>
  </r>
  <r>
    <x v="0"/>
    <x v="0"/>
    <x v="1"/>
    <x v="12"/>
    <x v="14"/>
    <n v="54"/>
    <x v="1"/>
  </r>
  <r>
    <x v="0"/>
    <x v="0"/>
    <x v="1"/>
    <x v="12"/>
    <x v="0"/>
    <n v="133.39732999999998"/>
    <x v="1"/>
  </r>
  <r>
    <x v="0"/>
    <x v="0"/>
    <x v="1"/>
    <x v="12"/>
    <x v="15"/>
    <n v="9.1"/>
    <x v="1"/>
  </r>
  <r>
    <x v="0"/>
    <x v="0"/>
    <x v="1"/>
    <x v="12"/>
    <x v="3"/>
    <n v="25.6"/>
    <x v="1"/>
  </r>
  <r>
    <x v="0"/>
    <x v="0"/>
    <x v="1"/>
    <x v="12"/>
    <x v="16"/>
    <n v="0"/>
    <x v="1"/>
  </r>
  <r>
    <x v="0"/>
    <x v="0"/>
    <x v="1"/>
    <x v="12"/>
    <x v="11"/>
    <n v="1241.7"/>
    <x v="1"/>
  </r>
  <r>
    <x v="0"/>
    <x v="0"/>
    <x v="1"/>
    <x v="12"/>
    <x v="4"/>
    <n v="570.9"/>
    <x v="1"/>
  </r>
  <r>
    <x v="0"/>
    <x v="0"/>
    <x v="1"/>
    <x v="12"/>
    <x v="17"/>
    <n v="6.9"/>
    <x v="1"/>
  </r>
  <r>
    <x v="0"/>
    <x v="0"/>
    <x v="1"/>
    <x v="12"/>
    <x v="12"/>
    <n v="18"/>
    <x v="1"/>
  </r>
  <r>
    <x v="0"/>
    <x v="0"/>
    <x v="1"/>
    <x v="12"/>
    <x v="9"/>
    <n v="1357.3249999999998"/>
    <x v="1"/>
  </r>
  <r>
    <x v="0"/>
    <x v="0"/>
    <x v="1"/>
    <x v="12"/>
    <x v="18"/>
    <n v="0.4"/>
    <x v="1"/>
  </r>
  <r>
    <x v="0"/>
    <x v="0"/>
    <x v="1"/>
    <x v="12"/>
    <x v="13"/>
    <n v="26.18"/>
    <x v="1"/>
  </r>
  <r>
    <x v="0"/>
    <x v="0"/>
    <x v="1"/>
    <x v="12"/>
    <x v="6"/>
    <n v="6.3"/>
    <x v="1"/>
  </r>
  <r>
    <x v="0"/>
    <x v="0"/>
    <x v="1"/>
    <x v="16"/>
    <x v="9"/>
    <n v="847.9854499999999"/>
    <x v="1"/>
  </r>
  <r>
    <x v="0"/>
    <x v="0"/>
    <x v="2"/>
    <x v="17"/>
    <x v="19"/>
    <n v="29"/>
    <x v="2"/>
  </r>
  <r>
    <x v="0"/>
    <x v="0"/>
    <x v="2"/>
    <x v="1"/>
    <x v="1"/>
    <n v="108"/>
    <x v="2"/>
  </r>
  <r>
    <x v="0"/>
    <x v="0"/>
    <x v="2"/>
    <x v="1"/>
    <x v="4"/>
    <n v="27"/>
    <x v="2"/>
  </r>
  <r>
    <x v="0"/>
    <x v="0"/>
    <x v="2"/>
    <x v="1"/>
    <x v="2"/>
    <n v="243"/>
    <x v="2"/>
  </r>
  <r>
    <x v="0"/>
    <x v="0"/>
    <x v="2"/>
    <x v="1"/>
    <x v="19"/>
    <n v="695"/>
    <x v="2"/>
  </r>
  <r>
    <x v="0"/>
    <x v="0"/>
    <x v="2"/>
    <x v="1"/>
    <x v="7"/>
    <n v="405"/>
    <x v="2"/>
  </r>
  <r>
    <x v="0"/>
    <x v="0"/>
    <x v="2"/>
    <x v="2"/>
    <x v="1"/>
    <n v="279"/>
    <x v="2"/>
  </r>
  <r>
    <x v="0"/>
    <x v="0"/>
    <x v="2"/>
    <x v="2"/>
    <x v="2"/>
    <n v="1154"/>
    <x v="2"/>
  </r>
  <r>
    <x v="0"/>
    <x v="0"/>
    <x v="2"/>
    <x v="2"/>
    <x v="12"/>
    <n v="24"/>
    <x v="2"/>
  </r>
  <r>
    <x v="0"/>
    <x v="0"/>
    <x v="2"/>
    <x v="2"/>
    <x v="19"/>
    <n v="420"/>
    <x v="2"/>
  </r>
  <r>
    <x v="0"/>
    <x v="0"/>
    <x v="2"/>
    <x v="2"/>
    <x v="6"/>
    <n v="700"/>
    <x v="2"/>
  </r>
  <r>
    <x v="0"/>
    <x v="0"/>
    <x v="2"/>
    <x v="2"/>
    <x v="7"/>
    <n v="573"/>
    <x v="2"/>
  </r>
  <r>
    <x v="0"/>
    <x v="0"/>
    <x v="2"/>
    <x v="3"/>
    <x v="19"/>
    <n v="739"/>
    <x v="2"/>
  </r>
  <r>
    <x v="0"/>
    <x v="0"/>
    <x v="2"/>
    <x v="4"/>
    <x v="6"/>
    <n v="52.599000000000004"/>
    <x v="2"/>
  </r>
  <r>
    <x v="0"/>
    <x v="0"/>
    <x v="2"/>
    <x v="18"/>
    <x v="1"/>
    <n v="27"/>
    <x v="2"/>
  </r>
  <r>
    <x v="0"/>
    <x v="0"/>
    <x v="2"/>
    <x v="18"/>
    <x v="4"/>
    <n v="26"/>
    <x v="2"/>
  </r>
  <r>
    <x v="0"/>
    <x v="0"/>
    <x v="2"/>
    <x v="18"/>
    <x v="2"/>
    <n v="324"/>
    <x v="2"/>
  </r>
  <r>
    <x v="0"/>
    <x v="0"/>
    <x v="2"/>
    <x v="6"/>
    <x v="10"/>
    <n v="3.99"/>
    <x v="2"/>
  </r>
  <r>
    <x v="0"/>
    <x v="0"/>
    <x v="2"/>
    <x v="6"/>
    <x v="5"/>
    <n v="24.99"/>
    <x v="2"/>
  </r>
  <r>
    <x v="0"/>
    <x v="0"/>
    <x v="2"/>
    <x v="6"/>
    <x v="6"/>
    <n v="207.92"/>
    <x v="2"/>
  </r>
  <r>
    <x v="0"/>
    <x v="0"/>
    <x v="2"/>
    <x v="7"/>
    <x v="0"/>
    <n v="54"/>
    <x v="2"/>
  </r>
  <r>
    <x v="0"/>
    <x v="0"/>
    <x v="2"/>
    <x v="7"/>
    <x v="1"/>
    <n v="241"/>
    <x v="2"/>
  </r>
  <r>
    <x v="0"/>
    <x v="0"/>
    <x v="2"/>
    <x v="7"/>
    <x v="4"/>
    <n v="79"/>
    <x v="2"/>
  </r>
  <r>
    <x v="0"/>
    <x v="0"/>
    <x v="2"/>
    <x v="7"/>
    <x v="2"/>
    <n v="1375"/>
    <x v="2"/>
  </r>
  <r>
    <x v="0"/>
    <x v="0"/>
    <x v="2"/>
    <x v="7"/>
    <x v="19"/>
    <n v="611"/>
    <x v="2"/>
  </r>
  <r>
    <x v="0"/>
    <x v="0"/>
    <x v="2"/>
    <x v="7"/>
    <x v="5"/>
    <n v="74"/>
    <x v="2"/>
  </r>
  <r>
    <x v="0"/>
    <x v="0"/>
    <x v="2"/>
    <x v="7"/>
    <x v="6"/>
    <n v="806"/>
    <x v="2"/>
  </r>
  <r>
    <x v="0"/>
    <x v="0"/>
    <x v="2"/>
    <x v="7"/>
    <x v="7"/>
    <n v="935"/>
    <x v="2"/>
  </r>
  <r>
    <x v="0"/>
    <x v="0"/>
    <x v="2"/>
    <x v="8"/>
    <x v="2"/>
    <n v="85"/>
    <x v="2"/>
  </r>
  <r>
    <x v="0"/>
    <x v="0"/>
    <x v="2"/>
    <x v="8"/>
    <x v="6"/>
    <n v="84"/>
    <x v="2"/>
  </r>
  <r>
    <x v="0"/>
    <x v="0"/>
    <x v="2"/>
    <x v="8"/>
    <x v="7"/>
    <n v="27"/>
    <x v="2"/>
  </r>
  <r>
    <x v="0"/>
    <x v="0"/>
    <x v="2"/>
    <x v="9"/>
    <x v="6"/>
    <n v="25.004000000000001"/>
    <x v="2"/>
  </r>
  <r>
    <x v="0"/>
    <x v="0"/>
    <x v="2"/>
    <x v="19"/>
    <x v="0"/>
    <n v="43"/>
    <x v="2"/>
  </r>
  <r>
    <x v="0"/>
    <x v="0"/>
    <x v="2"/>
    <x v="20"/>
    <x v="6"/>
    <n v="56"/>
    <x v="2"/>
  </r>
  <r>
    <x v="0"/>
    <x v="0"/>
    <x v="2"/>
    <x v="21"/>
    <x v="19"/>
    <n v="295"/>
    <x v="2"/>
  </r>
  <r>
    <x v="0"/>
    <x v="0"/>
    <x v="2"/>
    <x v="11"/>
    <x v="1"/>
    <n v="26"/>
    <x v="2"/>
  </r>
  <r>
    <x v="0"/>
    <x v="0"/>
    <x v="2"/>
    <x v="11"/>
    <x v="4"/>
    <n v="26"/>
    <x v="2"/>
  </r>
  <r>
    <x v="0"/>
    <x v="0"/>
    <x v="2"/>
    <x v="11"/>
    <x v="2"/>
    <n v="377"/>
    <x v="2"/>
  </r>
  <r>
    <x v="0"/>
    <x v="0"/>
    <x v="2"/>
    <x v="11"/>
    <x v="7"/>
    <n v="156"/>
    <x v="2"/>
  </r>
  <r>
    <x v="0"/>
    <x v="0"/>
    <x v="2"/>
    <x v="22"/>
    <x v="1"/>
    <n v="27"/>
    <x v="2"/>
  </r>
  <r>
    <x v="0"/>
    <x v="0"/>
    <x v="2"/>
    <x v="22"/>
    <x v="5"/>
    <n v="53"/>
    <x v="2"/>
  </r>
  <r>
    <x v="0"/>
    <x v="0"/>
    <x v="2"/>
    <x v="12"/>
    <x v="0"/>
    <n v="166.29499999999999"/>
    <x v="2"/>
  </r>
  <r>
    <x v="0"/>
    <x v="0"/>
    <x v="2"/>
    <x v="12"/>
    <x v="3"/>
    <n v="25.6"/>
    <x v="2"/>
  </r>
  <r>
    <x v="0"/>
    <x v="0"/>
    <x v="2"/>
    <x v="12"/>
    <x v="16"/>
    <n v="0"/>
    <x v="2"/>
  </r>
  <r>
    <x v="0"/>
    <x v="0"/>
    <x v="2"/>
    <x v="12"/>
    <x v="11"/>
    <n v="571.9"/>
    <x v="2"/>
  </r>
  <r>
    <x v="0"/>
    <x v="0"/>
    <x v="2"/>
    <x v="12"/>
    <x v="4"/>
    <n v="146.9"/>
    <x v="2"/>
  </r>
  <r>
    <x v="0"/>
    <x v="0"/>
    <x v="2"/>
    <x v="12"/>
    <x v="12"/>
    <n v="25.9"/>
    <x v="2"/>
  </r>
  <r>
    <x v="0"/>
    <x v="0"/>
    <x v="2"/>
    <x v="12"/>
    <x v="9"/>
    <n v="976.71600000000001"/>
    <x v="2"/>
  </r>
  <r>
    <x v="0"/>
    <x v="0"/>
    <x v="2"/>
    <x v="12"/>
    <x v="13"/>
    <n v="54.466000000000001"/>
    <x v="2"/>
  </r>
  <r>
    <x v="0"/>
    <x v="0"/>
    <x v="2"/>
    <x v="12"/>
    <x v="8"/>
    <n v="0.12"/>
    <x v="2"/>
  </r>
  <r>
    <x v="0"/>
    <x v="0"/>
    <x v="2"/>
    <x v="12"/>
    <x v="6"/>
    <n v="33.94"/>
    <x v="2"/>
  </r>
  <r>
    <x v="0"/>
    <x v="0"/>
    <x v="2"/>
    <x v="12"/>
    <x v="7"/>
    <n v="42.8"/>
    <x v="2"/>
  </r>
  <r>
    <x v="0"/>
    <x v="0"/>
    <x v="3"/>
    <x v="23"/>
    <x v="2"/>
    <n v="27"/>
    <x v="3"/>
  </r>
  <r>
    <x v="0"/>
    <x v="0"/>
    <x v="3"/>
    <x v="23"/>
    <x v="7"/>
    <n v="27"/>
    <x v="3"/>
  </r>
  <r>
    <x v="0"/>
    <x v="0"/>
    <x v="3"/>
    <x v="17"/>
    <x v="19"/>
    <n v="116"/>
    <x v="3"/>
  </r>
  <r>
    <x v="0"/>
    <x v="0"/>
    <x v="3"/>
    <x v="1"/>
    <x v="1"/>
    <n v="27"/>
    <x v="3"/>
  </r>
  <r>
    <x v="0"/>
    <x v="0"/>
    <x v="3"/>
    <x v="1"/>
    <x v="4"/>
    <n v="109"/>
    <x v="3"/>
  </r>
  <r>
    <x v="0"/>
    <x v="0"/>
    <x v="3"/>
    <x v="1"/>
    <x v="2"/>
    <n v="163"/>
    <x v="3"/>
  </r>
  <r>
    <x v="0"/>
    <x v="0"/>
    <x v="3"/>
    <x v="1"/>
    <x v="19"/>
    <n v="384"/>
    <x v="3"/>
  </r>
  <r>
    <x v="0"/>
    <x v="0"/>
    <x v="3"/>
    <x v="1"/>
    <x v="7"/>
    <n v="297"/>
    <x v="3"/>
  </r>
  <r>
    <x v="0"/>
    <x v="0"/>
    <x v="3"/>
    <x v="2"/>
    <x v="14"/>
    <n v="56"/>
    <x v="3"/>
  </r>
  <r>
    <x v="0"/>
    <x v="0"/>
    <x v="3"/>
    <x v="2"/>
    <x v="1"/>
    <n v="364"/>
    <x v="3"/>
  </r>
  <r>
    <x v="0"/>
    <x v="0"/>
    <x v="3"/>
    <x v="2"/>
    <x v="20"/>
    <n v="72"/>
    <x v="3"/>
  </r>
  <r>
    <x v="0"/>
    <x v="0"/>
    <x v="3"/>
    <x v="2"/>
    <x v="4"/>
    <n v="47"/>
    <x v="3"/>
  </r>
  <r>
    <x v="0"/>
    <x v="0"/>
    <x v="3"/>
    <x v="2"/>
    <x v="2"/>
    <n v="912"/>
    <x v="3"/>
  </r>
  <r>
    <x v="0"/>
    <x v="0"/>
    <x v="3"/>
    <x v="2"/>
    <x v="9"/>
    <n v="102"/>
    <x v="3"/>
  </r>
  <r>
    <x v="0"/>
    <x v="0"/>
    <x v="3"/>
    <x v="2"/>
    <x v="19"/>
    <n v="970"/>
    <x v="3"/>
  </r>
  <r>
    <x v="0"/>
    <x v="0"/>
    <x v="3"/>
    <x v="2"/>
    <x v="5"/>
    <n v="24"/>
    <x v="3"/>
  </r>
  <r>
    <x v="0"/>
    <x v="0"/>
    <x v="3"/>
    <x v="2"/>
    <x v="6"/>
    <n v="995"/>
    <x v="3"/>
  </r>
  <r>
    <x v="0"/>
    <x v="0"/>
    <x v="3"/>
    <x v="2"/>
    <x v="7"/>
    <n v="823"/>
    <x v="3"/>
  </r>
  <r>
    <x v="0"/>
    <x v="0"/>
    <x v="3"/>
    <x v="3"/>
    <x v="1"/>
    <n v="54"/>
    <x v="3"/>
  </r>
  <r>
    <x v="0"/>
    <x v="0"/>
    <x v="3"/>
    <x v="3"/>
    <x v="4"/>
    <n v="82"/>
    <x v="3"/>
  </r>
  <r>
    <x v="0"/>
    <x v="0"/>
    <x v="3"/>
    <x v="3"/>
    <x v="2"/>
    <n v="54"/>
    <x v="3"/>
  </r>
  <r>
    <x v="0"/>
    <x v="0"/>
    <x v="3"/>
    <x v="3"/>
    <x v="19"/>
    <n v="978"/>
    <x v="3"/>
  </r>
  <r>
    <x v="0"/>
    <x v="0"/>
    <x v="3"/>
    <x v="3"/>
    <x v="5"/>
    <n v="28"/>
    <x v="3"/>
  </r>
  <r>
    <x v="0"/>
    <x v="0"/>
    <x v="3"/>
    <x v="3"/>
    <x v="7"/>
    <n v="112"/>
    <x v="3"/>
  </r>
  <r>
    <x v="0"/>
    <x v="0"/>
    <x v="3"/>
    <x v="7"/>
    <x v="0"/>
    <n v="81"/>
    <x v="3"/>
  </r>
  <r>
    <x v="0"/>
    <x v="0"/>
    <x v="3"/>
    <x v="7"/>
    <x v="1"/>
    <n v="54"/>
    <x v="3"/>
  </r>
  <r>
    <x v="0"/>
    <x v="0"/>
    <x v="3"/>
    <x v="7"/>
    <x v="3"/>
    <n v="54"/>
    <x v="3"/>
  </r>
  <r>
    <x v="0"/>
    <x v="0"/>
    <x v="3"/>
    <x v="7"/>
    <x v="4"/>
    <n v="81"/>
    <x v="3"/>
  </r>
  <r>
    <x v="0"/>
    <x v="0"/>
    <x v="3"/>
    <x v="7"/>
    <x v="2"/>
    <n v="617"/>
    <x v="3"/>
  </r>
  <r>
    <x v="0"/>
    <x v="0"/>
    <x v="3"/>
    <x v="7"/>
    <x v="19"/>
    <n v="351"/>
    <x v="3"/>
  </r>
  <r>
    <x v="0"/>
    <x v="0"/>
    <x v="3"/>
    <x v="7"/>
    <x v="6"/>
    <n v="362"/>
    <x v="3"/>
  </r>
  <r>
    <x v="0"/>
    <x v="0"/>
    <x v="3"/>
    <x v="7"/>
    <x v="7"/>
    <n v="261"/>
    <x v="3"/>
  </r>
  <r>
    <x v="0"/>
    <x v="0"/>
    <x v="3"/>
    <x v="19"/>
    <x v="0"/>
    <n v="22"/>
    <x v="3"/>
  </r>
  <r>
    <x v="0"/>
    <x v="0"/>
    <x v="3"/>
    <x v="24"/>
    <x v="2"/>
    <n v="106"/>
    <x v="3"/>
  </r>
  <r>
    <x v="0"/>
    <x v="0"/>
    <x v="3"/>
    <x v="24"/>
    <x v="10"/>
    <n v="54"/>
    <x v="3"/>
  </r>
  <r>
    <x v="0"/>
    <x v="0"/>
    <x v="3"/>
    <x v="24"/>
    <x v="6"/>
    <n v="27"/>
    <x v="3"/>
  </r>
  <r>
    <x v="0"/>
    <x v="0"/>
    <x v="3"/>
    <x v="24"/>
    <x v="7"/>
    <n v="162"/>
    <x v="3"/>
  </r>
  <r>
    <x v="0"/>
    <x v="0"/>
    <x v="3"/>
    <x v="21"/>
    <x v="19"/>
    <n v="138"/>
    <x v="3"/>
  </r>
  <r>
    <x v="0"/>
    <x v="0"/>
    <x v="3"/>
    <x v="11"/>
    <x v="2"/>
    <n v="26"/>
    <x v="3"/>
  </r>
  <r>
    <x v="0"/>
    <x v="0"/>
    <x v="3"/>
    <x v="11"/>
    <x v="7"/>
    <n v="26"/>
    <x v="3"/>
  </r>
  <r>
    <x v="0"/>
    <x v="0"/>
    <x v="3"/>
    <x v="22"/>
    <x v="2"/>
    <n v="29"/>
    <x v="3"/>
  </r>
  <r>
    <x v="0"/>
    <x v="0"/>
    <x v="3"/>
    <x v="22"/>
    <x v="7"/>
    <n v="83"/>
    <x v="3"/>
  </r>
  <r>
    <x v="0"/>
    <x v="0"/>
    <x v="3"/>
    <x v="12"/>
    <x v="0"/>
    <n v="289.75870000000003"/>
    <x v="3"/>
  </r>
  <r>
    <x v="0"/>
    <x v="0"/>
    <x v="3"/>
    <x v="12"/>
    <x v="3"/>
    <n v="28.1"/>
    <x v="3"/>
  </r>
  <r>
    <x v="0"/>
    <x v="0"/>
    <x v="3"/>
    <x v="12"/>
    <x v="16"/>
    <n v="0"/>
    <x v="3"/>
  </r>
  <r>
    <x v="0"/>
    <x v="0"/>
    <x v="3"/>
    <x v="12"/>
    <x v="11"/>
    <n v="424"/>
    <x v="3"/>
  </r>
  <r>
    <x v="0"/>
    <x v="0"/>
    <x v="3"/>
    <x v="12"/>
    <x v="4"/>
    <n v="765.8"/>
    <x v="3"/>
  </r>
  <r>
    <x v="0"/>
    <x v="0"/>
    <x v="3"/>
    <x v="12"/>
    <x v="12"/>
    <n v="34"/>
    <x v="3"/>
  </r>
  <r>
    <x v="0"/>
    <x v="0"/>
    <x v="3"/>
    <x v="12"/>
    <x v="9"/>
    <n v="767.97"/>
    <x v="3"/>
  </r>
  <r>
    <x v="0"/>
    <x v="0"/>
    <x v="3"/>
    <x v="12"/>
    <x v="13"/>
    <n v="37.314999999999998"/>
    <x v="3"/>
  </r>
  <r>
    <x v="0"/>
    <x v="0"/>
    <x v="3"/>
    <x v="12"/>
    <x v="21"/>
    <n v="11.7"/>
    <x v="3"/>
  </r>
  <r>
    <x v="0"/>
    <x v="0"/>
    <x v="3"/>
    <x v="12"/>
    <x v="8"/>
    <n v="5.1699999999999996E-2"/>
    <x v="3"/>
  </r>
  <r>
    <x v="0"/>
    <x v="0"/>
    <x v="3"/>
    <x v="12"/>
    <x v="6"/>
    <n v="386.79712000000001"/>
    <x v="3"/>
  </r>
  <r>
    <x v="0"/>
    <x v="0"/>
    <x v="3"/>
    <x v="12"/>
    <x v="7"/>
    <n v="101.9"/>
    <x v="3"/>
  </r>
  <r>
    <x v="0"/>
    <x v="0"/>
    <x v="4"/>
    <x v="23"/>
    <x v="2"/>
    <n v="27"/>
    <x v="4"/>
  </r>
  <r>
    <x v="0"/>
    <x v="0"/>
    <x v="4"/>
    <x v="23"/>
    <x v="7"/>
    <n v="55"/>
    <x v="4"/>
  </r>
  <r>
    <x v="0"/>
    <x v="0"/>
    <x v="4"/>
    <x v="17"/>
    <x v="19"/>
    <n v="283"/>
    <x v="4"/>
  </r>
  <r>
    <x v="0"/>
    <x v="0"/>
    <x v="4"/>
    <x v="1"/>
    <x v="1"/>
    <n v="108"/>
    <x v="4"/>
  </r>
  <r>
    <x v="0"/>
    <x v="0"/>
    <x v="4"/>
    <x v="1"/>
    <x v="4"/>
    <n v="54"/>
    <x v="4"/>
  </r>
  <r>
    <x v="0"/>
    <x v="0"/>
    <x v="4"/>
    <x v="1"/>
    <x v="2"/>
    <n v="330"/>
    <x v="4"/>
  </r>
  <r>
    <x v="0"/>
    <x v="0"/>
    <x v="4"/>
    <x v="1"/>
    <x v="19"/>
    <n v="135"/>
    <x v="4"/>
  </r>
  <r>
    <x v="0"/>
    <x v="0"/>
    <x v="4"/>
    <x v="1"/>
    <x v="7"/>
    <n v="217"/>
    <x v="4"/>
  </r>
  <r>
    <x v="0"/>
    <x v="0"/>
    <x v="4"/>
    <x v="25"/>
    <x v="1"/>
    <n v="56"/>
    <x v="4"/>
  </r>
  <r>
    <x v="0"/>
    <x v="0"/>
    <x v="4"/>
    <x v="25"/>
    <x v="2"/>
    <n v="56"/>
    <x v="4"/>
  </r>
  <r>
    <x v="0"/>
    <x v="0"/>
    <x v="4"/>
    <x v="2"/>
    <x v="14"/>
    <n v="1"/>
    <x v="4"/>
  </r>
  <r>
    <x v="0"/>
    <x v="0"/>
    <x v="4"/>
    <x v="2"/>
    <x v="1"/>
    <n v="413"/>
    <x v="4"/>
  </r>
  <r>
    <x v="0"/>
    <x v="0"/>
    <x v="4"/>
    <x v="2"/>
    <x v="20"/>
    <n v="144"/>
    <x v="4"/>
  </r>
  <r>
    <x v="0"/>
    <x v="0"/>
    <x v="4"/>
    <x v="2"/>
    <x v="2"/>
    <n v="1008"/>
    <x v="4"/>
  </r>
  <r>
    <x v="0"/>
    <x v="0"/>
    <x v="4"/>
    <x v="2"/>
    <x v="19"/>
    <n v="648"/>
    <x v="4"/>
  </r>
  <r>
    <x v="0"/>
    <x v="0"/>
    <x v="4"/>
    <x v="2"/>
    <x v="6"/>
    <n v="800"/>
    <x v="4"/>
  </r>
  <r>
    <x v="0"/>
    <x v="0"/>
    <x v="4"/>
    <x v="2"/>
    <x v="7"/>
    <n v="423"/>
    <x v="4"/>
  </r>
  <r>
    <x v="0"/>
    <x v="0"/>
    <x v="4"/>
    <x v="3"/>
    <x v="1"/>
    <n v="87"/>
    <x v="4"/>
  </r>
  <r>
    <x v="0"/>
    <x v="0"/>
    <x v="4"/>
    <x v="3"/>
    <x v="4"/>
    <n v="29"/>
    <x v="4"/>
  </r>
  <r>
    <x v="0"/>
    <x v="0"/>
    <x v="4"/>
    <x v="3"/>
    <x v="2"/>
    <n v="29"/>
    <x v="4"/>
  </r>
  <r>
    <x v="0"/>
    <x v="0"/>
    <x v="4"/>
    <x v="3"/>
    <x v="19"/>
    <n v="1429"/>
    <x v="4"/>
  </r>
  <r>
    <x v="0"/>
    <x v="0"/>
    <x v="4"/>
    <x v="7"/>
    <x v="14"/>
    <n v="108"/>
    <x v="4"/>
  </r>
  <r>
    <x v="0"/>
    <x v="0"/>
    <x v="4"/>
    <x v="7"/>
    <x v="1"/>
    <n v="243"/>
    <x v="4"/>
  </r>
  <r>
    <x v="0"/>
    <x v="0"/>
    <x v="4"/>
    <x v="7"/>
    <x v="20"/>
    <n v="27"/>
    <x v="4"/>
  </r>
  <r>
    <x v="0"/>
    <x v="0"/>
    <x v="4"/>
    <x v="7"/>
    <x v="4"/>
    <n v="323"/>
    <x v="4"/>
  </r>
  <r>
    <x v="0"/>
    <x v="0"/>
    <x v="4"/>
    <x v="7"/>
    <x v="2"/>
    <n v="836"/>
    <x v="4"/>
  </r>
  <r>
    <x v="0"/>
    <x v="0"/>
    <x v="4"/>
    <x v="7"/>
    <x v="19"/>
    <n v="513"/>
    <x v="4"/>
  </r>
  <r>
    <x v="0"/>
    <x v="0"/>
    <x v="4"/>
    <x v="7"/>
    <x v="5"/>
    <n v="27"/>
    <x v="4"/>
  </r>
  <r>
    <x v="0"/>
    <x v="0"/>
    <x v="4"/>
    <x v="7"/>
    <x v="6"/>
    <n v="639"/>
    <x v="4"/>
  </r>
  <r>
    <x v="0"/>
    <x v="0"/>
    <x v="4"/>
    <x v="7"/>
    <x v="7"/>
    <n v="216"/>
    <x v="4"/>
  </r>
  <r>
    <x v="0"/>
    <x v="0"/>
    <x v="4"/>
    <x v="20"/>
    <x v="20"/>
    <n v="58"/>
    <x v="4"/>
  </r>
  <r>
    <x v="0"/>
    <x v="0"/>
    <x v="4"/>
    <x v="24"/>
    <x v="1"/>
    <n v="27"/>
    <x v="4"/>
  </r>
  <r>
    <x v="0"/>
    <x v="0"/>
    <x v="4"/>
    <x v="24"/>
    <x v="2"/>
    <n v="136"/>
    <x v="4"/>
  </r>
  <r>
    <x v="0"/>
    <x v="0"/>
    <x v="4"/>
    <x v="24"/>
    <x v="9"/>
    <n v="248"/>
    <x v="4"/>
  </r>
  <r>
    <x v="0"/>
    <x v="0"/>
    <x v="4"/>
    <x v="24"/>
    <x v="19"/>
    <n v="279"/>
    <x v="4"/>
  </r>
  <r>
    <x v="0"/>
    <x v="0"/>
    <x v="4"/>
    <x v="21"/>
    <x v="19"/>
    <n v="391"/>
    <x v="4"/>
  </r>
  <r>
    <x v="0"/>
    <x v="0"/>
    <x v="4"/>
    <x v="11"/>
    <x v="4"/>
    <n v="54"/>
    <x v="4"/>
  </r>
  <r>
    <x v="0"/>
    <x v="0"/>
    <x v="4"/>
    <x v="11"/>
    <x v="2"/>
    <n v="213"/>
    <x v="4"/>
  </r>
  <r>
    <x v="0"/>
    <x v="0"/>
    <x v="4"/>
    <x v="11"/>
    <x v="5"/>
    <n v="54"/>
    <x v="4"/>
  </r>
  <r>
    <x v="0"/>
    <x v="0"/>
    <x v="4"/>
    <x v="11"/>
    <x v="6"/>
    <n v="27"/>
    <x v="4"/>
  </r>
  <r>
    <x v="0"/>
    <x v="0"/>
    <x v="4"/>
    <x v="11"/>
    <x v="7"/>
    <n v="26"/>
    <x v="4"/>
  </r>
  <r>
    <x v="0"/>
    <x v="0"/>
    <x v="4"/>
    <x v="22"/>
    <x v="1"/>
    <n v="141"/>
    <x v="4"/>
  </r>
  <r>
    <x v="0"/>
    <x v="0"/>
    <x v="4"/>
    <x v="22"/>
    <x v="2"/>
    <n v="57"/>
    <x v="4"/>
  </r>
  <r>
    <x v="0"/>
    <x v="0"/>
    <x v="4"/>
    <x v="22"/>
    <x v="7"/>
    <n v="169"/>
    <x v="4"/>
  </r>
  <r>
    <x v="0"/>
    <x v="0"/>
    <x v="4"/>
    <x v="12"/>
    <x v="3"/>
    <n v="0.1"/>
    <x v="4"/>
  </r>
  <r>
    <x v="0"/>
    <x v="0"/>
    <x v="4"/>
    <x v="12"/>
    <x v="11"/>
    <n v="423.2"/>
    <x v="4"/>
  </r>
  <r>
    <x v="0"/>
    <x v="0"/>
    <x v="4"/>
    <x v="12"/>
    <x v="4"/>
    <n v="340.29999999999995"/>
    <x v="4"/>
  </r>
  <r>
    <x v="0"/>
    <x v="0"/>
    <x v="4"/>
    <x v="12"/>
    <x v="9"/>
    <n v="902.774"/>
    <x v="4"/>
  </r>
  <r>
    <x v="0"/>
    <x v="0"/>
    <x v="4"/>
    <x v="12"/>
    <x v="13"/>
    <n v="103"/>
    <x v="4"/>
  </r>
  <r>
    <x v="0"/>
    <x v="0"/>
    <x v="4"/>
    <x v="12"/>
    <x v="21"/>
    <n v="0"/>
    <x v="4"/>
  </r>
  <r>
    <x v="0"/>
    <x v="0"/>
    <x v="4"/>
    <x v="12"/>
    <x v="5"/>
    <n v="6.0000000000000001E-3"/>
    <x v="4"/>
  </r>
  <r>
    <x v="0"/>
    <x v="0"/>
    <x v="4"/>
    <x v="12"/>
    <x v="6"/>
    <n v="11.2"/>
    <x v="4"/>
  </r>
  <r>
    <x v="0"/>
    <x v="0"/>
    <x v="4"/>
    <x v="12"/>
    <x v="7"/>
    <n v="133.80000000000001"/>
    <x v="4"/>
  </r>
  <r>
    <x v="0"/>
    <x v="0"/>
    <x v="4"/>
    <x v="26"/>
    <x v="1"/>
    <n v="28"/>
    <x v="4"/>
  </r>
  <r>
    <x v="0"/>
    <x v="0"/>
    <x v="4"/>
    <x v="26"/>
    <x v="9"/>
    <n v="337"/>
    <x v="4"/>
  </r>
  <r>
    <x v="0"/>
    <x v="1"/>
    <x v="0"/>
    <x v="0"/>
    <x v="0"/>
    <n v="110.08"/>
    <x v="5"/>
  </r>
  <r>
    <x v="0"/>
    <x v="1"/>
    <x v="0"/>
    <x v="1"/>
    <x v="1"/>
    <n v="52"/>
    <x v="5"/>
  </r>
  <r>
    <x v="0"/>
    <x v="1"/>
    <x v="0"/>
    <x v="1"/>
    <x v="2"/>
    <n v="182"/>
    <x v="5"/>
  </r>
  <r>
    <x v="0"/>
    <x v="1"/>
    <x v="0"/>
    <x v="1"/>
    <x v="7"/>
    <n v="156"/>
    <x v="5"/>
  </r>
  <r>
    <x v="0"/>
    <x v="1"/>
    <x v="0"/>
    <x v="2"/>
    <x v="1"/>
    <n v="279"/>
    <x v="5"/>
  </r>
  <r>
    <x v="0"/>
    <x v="1"/>
    <x v="0"/>
    <x v="2"/>
    <x v="3"/>
    <n v="104"/>
    <x v="5"/>
  </r>
  <r>
    <x v="0"/>
    <x v="1"/>
    <x v="0"/>
    <x v="2"/>
    <x v="4"/>
    <n v="99"/>
    <x v="5"/>
  </r>
  <r>
    <x v="0"/>
    <x v="1"/>
    <x v="0"/>
    <x v="2"/>
    <x v="2"/>
    <n v="1901"/>
    <x v="5"/>
  </r>
  <r>
    <x v="0"/>
    <x v="1"/>
    <x v="0"/>
    <x v="2"/>
    <x v="10"/>
    <n v="23"/>
    <x v="5"/>
  </r>
  <r>
    <x v="0"/>
    <x v="1"/>
    <x v="0"/>
    <x v="2"/>
    <x v="6"/>
    <n v="1163"/>
    <x v="5"/>
  </r>
  <r>
    <x v="0"/>
    <x v="1"/>
    <x v="0"/>
    <x v="2"/>
    <x v="7"/>
    <n v="1524"/>
    <x v="5"/>
  </r>
  <r>
    <x v="0"/>
    <x v="1"/>
    <x v="0"/>
    <x v="3"/>
    <x v="2"/>
    <n v="52"/>
    <x v="5"/>
  </r>
  <r>
    <x v="0"/>
    <x v="1"/>
    <x v="0"/>
    <x v="4"/>
    <x v="6"/>
    <n v="26"/>
    <x v="5"/>
  </r>
  <r>
    <x v="0"/>
    <x v="1"/>
    <x v="0"/>
    <x v="6"/>
    <x v="8"/>
    <n v="66.989999999999995"/>
    <x v="5"/>
  </r>
  <r>
    <x v="0"/>
    <x v="1"/>
    <x v="0"/>
    <x v="6"/>
    <x v="6"/>
    <n v="375.5"/>
    <x v="5"/>
  </r>
  <r>
    <x v="0"/>
    <x v="1"/>
    <x v="0"/>
    <x v="7"/>
    <x v="1"/>
    <n v="78"/>
    <x v="5"/>
  </r>
  <r>
    <x v="0"/>
    <x v="1"/>
    <x v="0"/>
    <x v="7"/>
    <x v="4"/>
    <n v="286"/>
    <x v="5"/>
  </r>
  <r>
    <x v="0"/>
    <x v="1"/>
    <x v="0"/>
    <x v="7"/>
    <x v="2"/>
    <n v="626"/>
    <x v="5"/>
  </r>
  <r>
    <x v="0"/>
    <x v="1"/>
    <x v="0"/>
    <x v="7"/>
    <x v="10"/>
    <n v="26"/>
    <x v="5"/>
  </r>
  <r>
    <x v="0"/>
    <x v="1"/>
    <x v="0"/>
    <x v="7"/>
    <x v="6"/>
    <n v="419"/>
    <x v="5"/>
  </r>
  <r>
    <x v="0"/>
    <x v="1"/>
    <x v="0"/>
    <x v="7"/>
    <x v="7"/>
    <n v="972"/>
    <x v="5"/>
  </r>
  <r>
    <x v="0"/>
    <x v="1"/>
    <x v="0"/>
    <x v="8"/>
    <x v="1"/>
    <n v="52"/>
    <x v="5"/>
  </r>
  <r>
    <x v="0"/>
    <x v="1"/>
    <x v="0"/>
    <x v="9"/>
    <x v="6"/>
    <n v="127.00700000000001"/>
    <x v="5"/>
  </r>
  <r>
    <x v="0"/>
    <x v="1"/>
    <x v="0"/>
    <x v="11"/>
    <x v="4"/>
    <n v="100"/>
    <x v="5"/>
  </r>
  <r>
    <x v="0"/>
    <x v="1"/>
    <x v="0"/>
    <x v="11"/>
    <x v="2"/>
    <n v="75"/>
    <x v="5"/>
  </r>
  <r>
    <x v="0"/>
    <x v="1"/>
    <x v="0"/>
    <x v="11"/>
    <x v="7"/>
    <n v="25"/>
    <x v="5"/>
  </r>
  <r>
    <x v="0"/>
    <x v="1"/>
    <x v="0"/>
    <x v="12"/>
    <x v="14"/>
    <n v="27"/>
    <x v="5"/>
  </r>
  <r>
    <x v="0"/>
    <x v="1"/>
    <x v="0"/>
    <x v="12"/>
    <x v="0"/>
    <n v="148.84039999999999"/>
    <x v="5"/>
  </r>
  <r>
    <x v="0"/>
    <x v="1"/>
    <x v="0"/>
    <x v="12"/>
    <x v="15"/>
    <n v="19"/>
    <x v="5"/>
  </r>
  <r>
    <x v="0"/>
    <x v="1"/>
    <x v="0"/>
    <x v="12"/>
    <x v="3"/>
    <n v="54"/>
    <x v="5"/>
  </r>
  <r>
    <x v="0"/>
    <x v="1"/>
    <x v="0"/>
    <x v="12"/>
    <x v="11"/>
    <n v="384.7"/>
    <x v="5"/>
  </r>
  <r>
    <x v="0"/>
    <x v="1"/>
    <x v="0"/>
    <x v="12"/>
    <x v="4"/>
    <n v="373.2"/>
    <x v="5"/>
  </r>
  <r>
    <x v="0"/>
    <x v="1"/>
    <x v="0"/>
    <x v="12"/>
    <x v="12"/>
    <n v="25.3"/>
    <x v="5"/>
  </r>
  <r>
    <x v="0"/>
    <x v="1"/>
    <x v="0"/>
    <x v="12"/>
    <x v="9"/>
    <n v="998.82799999999997"/>
    <x v="5"/>
  </r>
  <r>
    <x v="0"/>
    <x v="1"/>
    <x v="0"/>
    <x v="12"/>
    <x v="13"/>
    <n v="35.509"/>
    <x v="5"/>
  </r>
  <r>
    <x v="0"/>
    <x v="1"/>
    <x v="0"/>
    <x v="12"/>
    <x v="6"/>
    <n v="83.6"/>
    <x v="5"/>
  </r>
  <r>
    <x v="0"/>
    <x v="1"/>
    <x v="0"/>
    <x v="12"/>
    <x v="7"/>
    <n v="114.5"/>
    <x v="5"/>
  </r>
  <r>
    <x v="0"/>
    <x v="1"/>
    <x v="1"/>
    <x v="0"/>
    <x v="0"/>
    <n v="55.04"/>
    <x v="6"/>
  </r>
  <r>
    <x v="0"/>
    <x v="1"/>
    <x v="1"/>
    <x v="1"/>
    <x v="1"/>
    <n v="55"/>
    <x v="6"/>
  </r>
  <r>
    <x v="0"/>
    <x v="1"/>
    <x v="1"/>
    <x v="1"/>
    <x v="2"/>
    <n v="351"/>
    <x v="6"/>
  </r>
  <r>
    <x v="0"/>
    <x v="1"/>
    <x v="1"/>
    <x v="1"/>
    <x v="10"/>
    <n v="54"/>
    <x v="6"/>
  </r>
  <r>
    <x v="0"/>
    <x v="1"/>
    <x v="1"/>
    <x v="1"/>
    <x v="7"/>
    <n v="351"/>
    <x v="6"/>
  </r>
  <r>
    <x v="0"/>
    <x v="1"/>
    <x v="1"/>
    <x v="2"/>
    <x v="1"/>
    <n v="533"/>
    <x v="6"/>
  </r>
  <r>
    <x v="0"/>
    <x v="1"/>
    <x v="1"/>
    <x v="2"/>
    <x v="3"/>
    <n v="54"/>
    <x v="6"/>
  </r>
  <r>
    <x v="0"/>
    <x v="1"/>
    <x v="1"/>
    <x v="2"/>
    <x v="4"/>
    <n v="23"/>
    <x v="6"/>
  </r>
  <r>
    <x v="0"/>
    <x v="1"/>
    <x v="1"/>
    <x v="2"/>
    <x v="2"/>
    <n v="1401"/>
    <x v="6"/>
  </r>
  <r>
    <x v="0"/>
    <x v="1"/>
    <x v="1"/>
    <x v="2"/>
    <x v="5"/>
    <n v="24"/>
    <x v="6"/>
  </r>
  <r>
    <x v="0"/>
    <x v="1"/>
    <x v="1"/>
    <x v="2"/>
    <x v="6"/>
    <n v="998"/>
    <x v="6"/>
  </r>
  <r>
    <x v="0"/>
    <x v="1"/>
    <x v="1"/>
    <x v="2"/>
    <x v="7"/>
    <n v="1323"/>
    <x v="6"/>
  </r>
  <r>
    <x v="0"/>
    <x v="1"/>
    <x v="1"/>
    <x v="3"/>
    <x v="1"/>
    <n v="27"/>
    <x v="6"/>
  </r>
  <r>
    <x v="0"/>
    <x v="1"/>
    <x v="1"/>
    <x v="3"/>
    <x v="2"/>
    <n v="54"/>
    <x v="6"/>
  </r>
  <r>
    <x v="0"/>
    <x v="1"/>
    <x v="1"/>
    <x v="18"/>
    <x v="1"/>
    <n v="52"/>
    <x v="6"/>
  </r>
  <r>
    <x v="0"/>
    <x v="1"/>
    <x v="1"/>
    <x v="18"/>
    <x v="4"/>
    <n v="103"/>
    <x v="6"/>
  </r>
  <r>
    <x v="0"/>
    <x v="1"/>
    <x v="1"/>
    <x v="18"/>
    <x v="2"/>
    <n v="133"/>
    <x v="6"/>
  </r>
  <r>
    <x v="0"/>
    <x v="1"/>
    <x v="1"/>
    <x v="18"/>
    <x v="5"/>
    <n v="48"/>
    <x v="6"/>
  </r>
  <r>
    <x v="0"/>
    <x v="1"/>
    <x v="1"/>
    <x v="18"/>
    <x v="7"/>
    <n v="54"/>
    <x v="6"/>
  </r>
  <r>
    <x v="0"/>
    <x v="1"/>
    <x v="1"/>
    <x v="27"/>
    <x v="0"/>
    <n v="3.55"/>
    <x v="6"/>
  </r>
  <r>
    <x v="0"/>
    <x v="1"/>
    <x v="1"/>
    <x v="6"/>
    <x v="8"/>
    <n v="26.024999999999999"/>
    <x v="6"/>
  </r>
  <r>
    <x v="0"/>
    <x v="1"/>
    <x v="1"/>
    <x v="6"/>
    <x v="6"/>
    <n v="497.9"/>
    <x v="6"/>
  </r>
  <r>
    <x v="0"/>
    <x v="1"/>
    <x v="1"/>
    <x v="7"/>
    <x v="1"/>
    <n v="347"/>
    <x v="6"/>
  </r>
  <r>
    <x v="0"/>
    <x v="1"/>
    <x v="1"/>
    <x v="7"/>
    <x v="4"/>
    <n v="459"/>
    <x v="6"/>
  </r>
  <r>
    <x v="0"/>
    <x v="1"/>
    <x v="1"/>
    <x v="7"/>
    <x v="2"/>
    <n v="1347"/>
    <x v="6"/>
  </r>
  <r>
    <x v="0"/>
    <x v="1"/>
    <x v="1"/>
    <x v="7"/>
    <x v="10"/>
    <n v="106"/>
    <x v="6"/>
  </r>
  <r>
    <x v="0"/>
    <x v="1"/>
    <x v="1"/>
    <x v="7"/>
    <x v="6"/>
    <n v="955"/>
    <x v="6"/>
  </r>
  <r>
    <x v="0"/>
    <x v="1"/>
    <x v="1"/>
    <x v="7"/>
    <x v="7"/>
    <n v="590"/>
    <x v="6"/>
  </r>
  <r>
    <x v="0"/>
    <x v="1"/>
    <x v="1"/>
    <x v="8"/>
    <x v="1"/>
    <n v="27"/>
    <x v="6"/>
  </r>
  <r>
    <x v="0"/>
    <x v="1"/>
    <x v="1"/>
    <x v="8"/>
    <x v="12"/>
    <n v="81"/>
    <x v="6"/>
  </r>
  <r>
    <x v="0"/>
    <x v="1"/>
    <x v="1"/>
    <x v="9"/>
    <x v="6"/>
    <n v="25.01"/>
    <x v="6"/>
  </r>
  <r>
    <x v="0"/>
    <x v="1"/>
    <x v="1"/>
    <x v="10"/>
    <x v="0"/>
    <n v="27"/>
    <x v="6"/>
  </r>
  <r>
    <x v="0"/>
    <x v="1"/>
    <x v="1"/>
    <x v="24"/>
    <x v="2"/>
    <n v="26"/>
    <x v="6"/>
  </r>
  <r>
    <x v="0"/>
    <x v="1"/>
    <x v="1"/>
    <x v="11"/>
    <x v="2"/>
    <n v="107"/>
    <x v="6"/>
  </r>
  <r>
    <x v="0"/>
    <x v="1"/>
    <x v="1"/>
    <x v="11"/>
    <x v="7"/>
    <n v="77"/>
    <x v="6"/>
  </r>
  <r>
    <x v="0"/>
    <x v="1"/>
    <x v="1"/>
    <x v="12"/>
    <x v="14"/>
    <n v="27"/>
    <x v="6"/>
  </r>
  <r>
    <x v="0"/>
    <x v="1"/>
    <x v="1"/>
    <x v="12"/>
    <x v="0"/>
    <n v="29.099999999999998"/>
    <x v="6"/>
  </r>
  <r>
    <x v="0"/>
    <x v="1"/>
    <x v="1"/>
    <x v="12"/>
    <x v="15"/>
    <n v="20.8"/>
    <x v="6"/>
  </r>
  <r>
    <x v="0"/>
    <x v="1"/>
    <x v="1"/>
    <x v="12"/>
    <x v="3"/>
    <n v="54.3"/>
    <x v="6"/>
  </r>
  <r>
    <x v="0"/>
    <x v="1"/>
    <x v="1"/>
    <x v="12"/>
    <x v="16"/>
    <n v="0"/>
    <x v="6"/>
  </r>
  <r>
    <x v="0"/>
    <x v="1"/>
    <x v="1"/>
    <x v="12"/>
    <x v="11"/>
    <n v="373.8"/>
    <x v="6"/>
  </r>
  <r>
    <x v="0"/>
    <x v="1"/>
    <x v="1"/>
    <x v="12"/>
    <x v="4"/>
    <n v="806.19999999999993"/>
    <x v="6"/>
  </r>
  <r>
    <x v="0"/>
    <x v="1"/>
    <x v="1"/>
    <x v="12"/>
    <x v="17"/>
    <n v="4"/>
    <x v="6"/>
  </r>
  <r>
    <x v="0"/>
    <x v="1"/>
    <x v="1"/>
    <x v="12"/>
    <x v="12"/>
    <n v="69.8"/>
    <x v="6"/>
  </r>
  <r>
    <x v="0"/>
    <x v="1"/>
    <x v="1"/>
    <x v="12"/>
    <x v="9"/>
    <n v="1353.3"/>
    <x v="6"/>
  </r>
  <r>
    <x v="0"/>
    <x v="1"/>
    <x v="1"/>
    <x v="12"/>
    <x v="18"/>
    <n v="0.6"/>
    <x v="6"/>
  </r>
  <r>
    <x v="0"/>
    <x v="1"/>
    <x v="1"/>
    <x v="12"/>
    <x v="13"/>
    <n v="49.238999999999997"/>
    <x v="6"/>
  </r>
  <r>
    <x v="0"/>
    <x v="1"/>
    <x v="1"/>
    <x v="12"/>
    <x v="8"/>
    <n v="0.255"/>
    <x v="6"/>
  </r>
  <r>
    <x v="0"/>
    <x v="1"/>
    <x v="1"/>
    <x v="12"/>
    <x v="6"/>
    <n v="61.32"/>
    <x v="6"/>
  </r>
  <r>
    <x v="0"/>
    <x v="1"/>
    <x v="1"/>
    <x v="12"/>
    <x v="7"/>
    <n v="146.19999999999999"/>
    <x v="6"/>
  </r>
  <r>
    <x v="0"/>
    <x v="1"/>
    <x v="2"/>
    <x v="23"/>
    <x v="1"/>
    <n v="26"/>
    <x v="7"/>
  </r>
  <r>
    <x v="0"/>
    <x v="1"/>
    <x v="2"/>
    <x v="23"/>
    <x v="2"/>
    <n v="80"/>
    <x v="7"/>
  </r>
  <r>
    <x v="0"/>
    <x v="1"/>
    <x v="2"/>
    <x v="23"/>
    <x v="6"/>
    <n v="26"/>
    <x v="7"/>
  </r>
  <r>
    <x v="0"/>
    <x v="1"/>
    <x v="2"/>
    <x v="23"/>
    <x v="7"/>
    <n v="26"/>
    <x v="7"/>
  </r>
  <r>
    <x v="0"/>
    <x v="1"/>
    <x v="2"/>
    <x v="17"/>
    <x v="19"/>
    <n v="221"/>
    <x v="7"/>
  </r>
  <r>
    <x v="0"/>
    <x v="1"/>
    <x v="2"/>
    <x v="1"/>
    <x v="1"/>
    <n v="81"/>
    <x v="7"/>
  </r>
  <r>
    <x v="0"/>
    <x v="1"/>
    <x v="2"/>
    <x v="1"/>
    <x v="2"/>
    <n v="324"/>
    <x v="7"/>
  </r>
  <r>
    <x v="0"/>
    <x v="1"/>
    <x v="2"/>
    <x v="1"/>
    <x v="19"/>
    <n v="352"/>
    <x v="7"/>
  </r>
  <r>
    <x v="0"/>
    <x v="1"/>
    <x v="2"/>
    <x v="1"/>
    <x v="7"/>
    <n v="189"/>
    <x v="7"/>
  </r>
  <r>
    <x v="0"/>
    <x v="1"/>
    <x v="2"/>
    <x v="2"/>
    <x v="14"/>
    <n v="57"/>
    <x v="7"/>
  </r>
  <r>
    <x v="0"/>
    <x v="1"/>
    <x v="2"/>
    <x v="2"/>
    <x v="1"/>
    <n v="375"/>
    <x v="7"/>
  </r>
  <r>
    <x v="0"/>
    <x v="1"/>
    <x v="2"/>
    <x v="2"/>
    <x v="20"/>
    <n v="56"/>
    <x v="7"/>
  </r>
  <r>
    <x v="0"/>
    <x v="1"/>
    <x v="2"/>
    <x v="2"/>
    <x v="2"/>
    <n v="1328"/>
    <x v="7"/>
  </r>
  <r>
    <x v="0"/>
    <x v="1"/>
    <x v="2"/>
    <x v="2"/>
    <x v="19"/>
    <n v="1184"/>
    <x v="7"/>
  </r>
  <r>
    <x v="0"/>
    <x v="1"/>
    <x v="2"/>
    <x v="2"/>
    <x v="5"/>
    <n v="48"/>
    <x v="7"/>
  </r>
  <r>
    <x v="0"/>
    <x v="1"/>
    <x v="2"/>
    <x v="2"/>
    <x v="6"/>
    <n v="1032"/>
    <x v="7"/>
  </r>
  <r>
    <x v="0"/>
    <x v="1"/>
    <x v="2"/>
    <x v="2"/>
    <x v="7"/>
    <n v="916"/>
    <x v="7"/>
  </r>
  <r>
    <x v="0"/>
    <x v="1"/>
    <x v="2"/>
    <x v="3"/>
    <x v="1"/>
    <n v="56"/>
    <x v="7"/>
  </r>
  <r>
    <x v="0"/>
    <x v="1"/>
    <x v="2"/>
    <x v="3"/>
    <x v="2"/>
    <n v="27"/>
    <x v="7"/>
  </r>
  <r>
    <x v="0"/>
    <x v="1"/>
    <x v="2"/>
    <x v="3"/>
    <x v="19"/>
    <n v="868"/>
    <x v="7"/>
  </r>
  <r>
    <x v="0"/>
    <x v="1"/>
    <x v="2"/>
    <x v="6"/>
    <x v="6"/>
    <n v="80"/>
    <x v="7"/>
  </r>
  <r>
    <x v="0"/>
    <x v="1"/>
    <x v="2"/>
    <x v="7"/>
    <x v="0"/>
    <n v="124"/>
    <x v="7"/>
  </r>
  <r>
    <x v="0"/>
    <x v="1"/>
    <x v="2"/>
    <x v="7"/>
    <x v="1"/>
    <n v="670"/>
    <x v="7"/>
  </r>
  <r>
    <x v="0"/>
    <x v="1"/>
    <x v="2"/>
    <x v="7"/>
    <x v="22"/>
    <n v="54"/>
    <x v="7"/>
  </r>
  <r>
    <x v="0"/>
    <x v="1"/>
    <x v="2"/>
    <x v="7"/>
    <x v="20"/>
    <n v="27"/>
    <x v="7"/>
  </r>
  <r>
    <x v="0"/>
    <x v="1"/>
    <x v="2"/>
    <x v="7"/>
    <x v="4"/>
    <n v="663"/>
    <x v="7"/>
  </r>
  <r>
    <x v="0"/>
    <x v="1"/>
    <x v="2"/>
    <x v="7"/>
    <x v="2"/>
    <n v="1569"/>
    <x v="7"/>
  </r>
  <r>
    <x v="0"/>
    <x v="1"/>
    <x v="2"/>
    <x v="7"/>
    <x v="9"/>
    <n v="28"/>
    <x v="7"/>
  </r>
  <r>
    <x v="0"/>
    <x v="1"/>
    <x v="2"/>
    <x v="7"/>
    <x v="19"/>
    <n v="529"/>
    <x v="7"/>
  </r>
  <r>
    <x v="0"/>
    <x v="1"/>
    <x v="2"/>
    <x v="7"/>
    <x v="5"/>
    <n v="27"/>
    <x v="7"/>
  </r>
  <r>
    <x v="0"/>
    <x v="1"/>
    <x v="2"/>
    <x v="7"/>
    <x v="23"/>
    <n v="53"/>
    <x v="7"/>
  </r>
  <r>
    <x v="0"/>
    <x v="1"/>
    <x v="2"/>
    <x v="7"/>
    <x v="6"/>
    <n v="1087"/>
    <x v="7"/>
  </r>
  <r>
    <x v="0"/>
    <x v="1"/>
    <x v="2"/>
    <x v="7"/>
    <x v="7"/>
    <n v="769"/>
    <x v="7"/>
  </r>
  <r>
    <x v="0"/>
    <x v="1"/>
    <x v="2"/>
    <x v="9"/>
    <x v="6"/>
    <n v="24.995999999999999"/>
    <x v="7"/>
  </r>
  <r>
    <x v="0"/>
    <x v="1"/>
    <x v="2"/>
    <x v="19"/>
    <x v="0"/>
    <n v="46"/>
    <x v="7"/>
  </r>
  <r>
    <x v="0"/>
    <x v="1"/>
    <x v="2"/>
    <x v="28"/>
    <x v="9"/>
    <n v="56"/>
    <x v="7"/>
  </r>
  <r>
    <x v="0"/>
    <x v="1"/>
    <x v="2"/>
    <x v="20"/>
    <x v="9"/>
    <n v="13"/>
    <x v="7"/>
  </r>
  <r>
    <x v="0"/>
    <x v="1"/>
    <x v="2"/>
    <x v="20"/>
    <x v="6"/>
    <n v="84"/>
    <x v="7"/>
  </r>
  <r>
    <x v="0"/>
    <x v="1"/>
    <x v="2"/>
    <x v="24"/>
    <x v="2"/>
    <n v="213"/>
    <x v="7"/>
  </r>
  <r>
    <x v="0"/>
    <x v="1"/>
    <x v="2"/>
    <x v="24"/>
    <x v="10"/>
    <n v="27"/>
    <x v="7"/>
  </r>
  <r>
    <x v="0"/>
    <x v="1"/>
    <x v="2"/>
    <x v="24"/>
    <x v="7"/>
    <n v="189"/>
    <x v="7"/>
  </r>
  <r>
    <x v="0"/>
    <x v="1"/>
    <x v="2"/>
    <x v="21"/>
    <x v="19"/>
    <n v="268"/>
    <x v="7"/>
  </r>
  <r>
    <x v="0"/>
    <x v="1"/>
    <x v="2"/>
    <x v="11"/>
    <x v="2"/>
    <n v="80"/>
    <x v="7"/>
  </r>
  <r>
    <x v="0"/>
    <x v="1"/>
    <x v="2"/>
    <x v="29"/>
    <x v="6"/>
    <n v="55.75"/>
    <x v="7"/>
  </r>
  <r>
    <x v="0"/>
    <x v="1"/>
    <x v="2"/>
    <x v="22"/>
    <x v="2"/>
    <n v="54"/>
    <x v="7"/>
  </r>
  <r>
    <x v="0"/>
    <x v="1"/>
    <x v="2"/>
    <x v="22"/>
    <x v="7"/>
    <n v="55"/>
    <x v="7"/>
  </r>
  <r>
    <x v="0"/>
    <x v="1"/>
    <x v="2"/>
    <x v="12"/>
    <x v="14"/>
    <n v="0.3"/>
    <x v="7"/>
  </r>
  <r>
    <x v="0"/>
    <x v="1"/>
    <x v="2"/>
    <x v="12"/>
    <x v="0"/>
    <n v="363.38504"/>
    <x v="7"/>
  </r>
  <r>
    <x v="0"/>
    <x v="1"/>
    <x v="2"/>
    <x v="12"/>
    <x v="3"/>
    <n v="0.5"/>
    <x v="7"/>
  </r>
  <r>
    <x v="0"/>
    <x v="1"/>
    <x v="2"/>
    <x v="12"/>
    <x v="16"/>
    <n v="0"/>
    <x v="7"/>
  </r>
  <r>
    <x v="0"/>
    <x v="1"/>
    <x v="2"/>
    <x v="12"/>
    <x v="11"/>
    <n v="591.6"/>
    <x v="7"/>
  </r>
  <r>
    <x v="0"/>
    <x v="1"/>
    <x v="2"/>
    <x v="12"/>
    <x v="4"/>
    <n v="592"/>
    <x v="7"/>
  </r>
  <r>
    <x v="0"/>
    <x v="1"/>
    <x v="2"/>
    <x v="12"/>
    <x v="17"/>
    <n v="0.1"/>
    <x v="7"/>
  </r>
  <r>
    <x v="0"/>
    <x v="1"/>
    <x v="2"/>
    <x v="12"/>
    <x v="9"/>
    <n v="605.39400000000001"/>
    <x v="7"/>
  </r>
  <r>
    <x v="0"/>
    <x v="1"/>
    <x v="2"/>
    <x v="12"/>
    <x v="10"/>
    <n v="24.5"/>
    <x v="7"/>
  </r>
  <r>
    <x v="0"/>
    <x v="1"/>
    <x v="2"/>
    <x v="12"/>
    <x v="18"/>
    <n v="0.6"/>
    <x v="7"/>
  </r>
  <r>
    <x v="0"/>
    <x v="1"/>
    <x v="2"/>
    <x v="12"/>
    <x v="13"/>
    <n v="56.528000000000006"/>
    <x v="7"/>
  </r>
  <r>
    <x v="0"/>
    <x v="1"/>
    <x v="2"/>
    <x v="12"/>
    <x v="21"/>
    <n v="0.2"/>
    <x v="7"/>
  </r>
  <r>
    <x v="0"/>
    <x v="1"/>
    <x v="2"/>
    <x v="12"/>
    <x v="8"/>
    <n v="8.4000000000000005E-2"/>
    <x v="7"/>
  </r>
  <r>
    <x v="0"/>
    <x v="1"/>
    <x v="2"/>
    <x v="12"/>
    <x v="6"/>
    <n v="29.695449999999997"/>
    <x v="7"/>
  </r>
  <r>
    <x v="0"/>
    <x v="1"/>
    <x v="2"/>
    <x v="12"/>
    <x v="7"/>
    <n v="61"/>
    <x v="7"/>
  </r>
  <r>
    <x v="0"/>
    <x v="1"/>
    <x v="2"/>
    <x v="26"/>
    <x v="7"/>
    <n v="28"/>
    <x v="7"/>
  </r>
  <r>
    <x v="0"/>
    <x v="1"/>
    <x v="3"/>
    <x v="17"/>
    <x v="19"/>
    <n v="57"/>
    <x v="8"/>
  </r>
  <r>
    <x v="0"/>
    <x v="1"/>
    <x v="3"/>
    <x v="1"/>
    <x v="2"/>
    <n v="351"/>
    <x v="8"/>
  </r>
  <r>
    <x v="0"/>
    <x v="1"/>
    <x v="3"/>
    <x v="1"/>
    <x v="10"/>
    <n v="54"/>
    <x v="8"/>
  </r>
  <r>
    <x v="0"/>
    <x v="1"/>
    <x v="3"/>
    <x v="1"/>
    <x v="19"/>
    <n v="216"/>
    <x v="8"/>
  </r>
  <r>
    <x v="0"/>
    <x v="1"/>
    <x v="3"/>
    <x v="1"/>
    <x v="7"/>
    <n v="108"/>
    <x v="8"/>
  </r>
  <r>
    <x v="0"/>
    <x v="1"/>
    <x v="3"/>
    <x v="2"/>
    <x v="1"/>
    <n v="639"/>
    <x v="8"/>
  </r>
  <r>
    <x v="0"/>
    <x v="1"/>
    <x v="3"/>
    <x v="2"/>
    <x v="4"/>
    <n v="27"/>
    <x v="8"/>
  </r>
  <r>
    <x v="0"/>
    <x v="1"/>
    <x v="3"/>
    <x v="2"/>
    <x v="2"/>
    <n v="1364"/>
    <x v="8"/>
  </r>
  <r>
    <x v="0"/>
    <x v="1"/>
    <x v="3"/>
    <x v="2"/>
    <x v="9"/>
    <n v="32"/>
    <x v="8"/>
  </r>
  <r>
    <x v="0"/>
    <x v="1"/>
    <x v="3"/>
    <x v="2"/>
    <x v="19"/>
    <n v="858"/>
    <x v="8"/>
  </r>
  <r>
    <x v="0"/>
    <x v="1"/>
    <x v="3"/>
    <x v="2"/>
    <x v="5"/>
    <n v="23"/>
    <x v="8"/>
  </r>
  <r>
    <x v="0"/>
    <x v="1"/>
    <x v="3"/>
    <x v="2"/>
    <x v="6"/>
    <n v="1251"/>
    <x v="8"/>
  </r>
  <r>
    <x v="0"/>
    <x v="1"/>
    <x v="3"/>
    <x v="2"/>
    <x v="7"/>
    <n v="509"/>
    <x v="8"/>
  </r>
  <r>
    <x v="0"/>
    <x v="1"/>
    <x v="3"/>
    <x v="3"/>
    <x v="1"/>
    <n v="288"/>
    <x v="8"/>
  </r>
  <r>
    <x v="0"/>
    <x v="1"/>
    <x v="3"/>
    <x v="3"/>
    <x v="4"/>
    <n v="28"/>
    <x v="8"/>
  </r>
  <r>
    <x v="0"/>
    <x v="1"/>
    <x v="3"/>
    <x v="3"/>
    <x v="2"/>
    <n v="84"/>
    <x v="8"/>
  </r>
  <r>
    <x v="0"/>
    <x v="1"/>
    <x v="3"/>
    <x v="3"/>
    <x v="19"/>
    <n v="357"/>
    <x v="8"/>
  </r>
  <r>
    <x v="0"/>
    <x v="1"/>
    <x v="3"/>
    <x v="18"/>
    <x v="2"/>
    <n v="27"/>
    <x v="8"/>
  </r>
  <r>
    <x v="0"/>
    <x v="1"/>
    <x v="3"/>
    <x v="7"/>
    <x v="0"/>
    <n v="24"/>
    <x v="8"/>
  </r>
  <r>
    <x v="0"/>
    <x v="1"/>
    <x v="3"/>
    <x v="7"/>
    <x v="1"/>
    <n v="539"/>
    <x v="8"/>
  </r>
  <r>
    <x v="0"/>
    <x v="1"/>
    <x v="3"/>
    <x v="7"/>
    <x v="20"/>
    <n v="27"/>
    <x v="8"/>
  </r>
  <r>
    <x v="0"/>
    <x v="1"/>
    <x v="3"/>
    <x v="7"/>
    <x v="4"/>
    <n v="296"/>
    <x v="8"/>
  </r>
  <r>
    <x v="0"/>
    <x v="1"/>
    <x v="3"/>
    <x v="7"/>
    <x v="2"/>
    <n v="1722"/>
    <x v="8"/>
  </r>
  <r>
    <x v="0"/>
    <x v="1"/>
    <x v="3"/>
    <x v="7"/>
    <x v="19"/>
    <n v="485"/>
    <x v="8"/>
  </r>
  <r>
    <x v="0"/>
    <x v="1"/>
    <x v="3"/>
    <x v="7"/>
    <x v="6"/>
    <n v="537"/>
    <x v="8"/>
  </r>
  <r>
    <x v="0"/>
    <x v="1"/>
    <x v="3"/>
    <x v="7"/>
    <x v="7"/>
    <n v="379"/>
    <x v="8"/>
  </r>
  <r>
    <x v="0"/>
    <x v="1"/>
    <x v="3"/>
    <x v="19"/>
    <x v="0"/>
    <n v="94"/>
    <x v="8"/>
  </r>
  <r>
    <x v="0"/>
    <x v="1"/>
    <x v="3"/>
    <x v="19"/>
    <x v="13"/>
    <n v="24"/>
    <x v="8"/>
  </r>
  <r>
    <x v="0"/>
    <x v="1"/>
    <x v="3"/>
    <x v="20"/>
    <x v="6"/>
    <n v="85"/>
    <x v="8"/>
  </r>
  <r>
    <x v="0"/>
    <x v="1"/>
    <x v="3"/>
    <x v="24"/>
    <x v="6"/>
    <n v="27"/>
    <x v="8"/>
  </r>
  <r>
    <x v="0"/>
    <x v="1"/>
    <x v="3"/>
    <x v="21"/>
    <x v="19"/>
    <n v="172"/>
    <x v="8"/>
  </r>
  <r>
    <x v="0"/>
    <x v="1"/>
    <x v="3"/>
    <x v="11"/>
    <x v="2"/>
    <n v="138"/>
    <x v="8"/>
  </r>
  <r>
    <x v="0"/>
    <x v="1"/>
    <x v="3"/>
    <x v="11"/>
    <x v="7"/>
    <n v="27"/>
    <x v="8"/>
  </r>
  <r>
    <x v="0"/>
    <x v="1"/>
    <x v="3"/>
    <x v="22"/>
    <x v="1"/>
    <n v="112"/>
    <x v="8"/>
  </r>
  <r>
    <x v="0"/>
    <x v="1"/>
    <x v="3"/>
    <x v="22"/>
    <x v="2"/>
    <n v="82"/>
    <x v="8"/>
  </r>
  <r>
    <x v="0"/>
    <x v="1"/>
    <x v="3"/>
    <x v="22"/>
    <x v="7"/>
    <n v="110"/>
    <x v="8"/>
  </r>
  <r>
    <x v="0"/>
    <x v="1"/>
    <x v="3"/>
    <x v="12"/>
    <x v="14"/>
    <n v="0.5"/>
    <x v="8"/>
  </r>
  <r>
    <x v="0"/>
    <x v="1"/>
    <x v="3"/>
    <x v="12"/>
    <x v="0"/>
    <n v="56.857439999999997"/>
    <x v="8"/>
  </r>
  <r>
    <x v="0"/>
    <x v="1"/>
    <x v="3"/>
    <x v="12"/>
    <x v="1"/>
    <n v="0.2"/>
    <x v="8"/>
  </r>
  <r>
    <x v="0"/>
    <x v="1"/>
    <x v="3"/>
    <x v="12"/>
    <x v="3"/>
    <n v="41.3"/>
    <x v="8"/>
  </r>
  <r>
    <x v="0"/>
    <x v="1"/>
    <x v="3"/>
    <x v="12"/>
    <x v="16"/>
    <n v="0"/>
    <x v="8"/>
  </r>
  <r>
    <x v="0"/>
    <x v="1"/>
    <x v="3"/>
    <x v="12"/>
    <x v="11"/>
    <n v="827.4"/>
    <x v="8"/>
  </r>
  <r>
    <x v="0"/>
    <x v="1"/>
    <x v="3"/>
    <x v="12"/>
    <x v="4"/>
    <n v="398.4"/>
    <x v="8"/>
  </r>
  <r>
    <x v="0"/>
    <x v="1"/>
    <x v="3"/>
    <x v="12"/>
    <x v="12"/>
    <n v="99.5"/>
    <x v="8"/>
  </r>
  <r>
    <x v="0"/>
    <x v="1"/>
    <x v="3"/>
    <x v="12"/>
    <x v="9"/>
    <n v="843.61099999999999"/>
    <x v="8"/>
  </r>
  <r>
    <x v="0"/>
    <x v="1"/>
    <x v="3"/>
    <x v="12"/>
    <x v="10"/>
    <n v="42.6"/>
    <x v="8"/>
  </r>
  <r>
    <x v="0"/>
    <x v="1"/>
    <x v="3"/>
    <x v="12"/>
    <x v="18"/>
    <n v="0.5"/>
    <x v="8"/>
  </r>
  <r>
    <x v="0"/>
    <x v="1"/>
    <x v="3"/>
    <x v="12"/>
    <x v="13"/>
    <n v="63.400000000000006"/>
    <x v="8"/>
  </r>
  <r>
    <x v="0"/>
    <x v="1"/>
    <x v="3"/>
    <x v="12"/>
    <x v="8"/>
    <n v="0.24159999999999993"/>
    <x v="8"/>
  </r>
  <r>
    <x v="0"/>
    <x v="1"/>
    <x v="3"/>
    <x v="12"/>
    <x v="6"/>
    <n v="191.32900000000001"/>
    <x v="8"/>
  </r>
  <r>
    <x v="0"/>
    <x v="1"/>
    <x v="3"/>
    <x v="12"/>
    <x v="7"/>
    <n v="128.5"/>
    <x v="8"/>
  </r>
  <r>
    <x v="0"/>
    <x v="1"/>
    <x v="3"/>
    <x v="26"/>
    <x v="7"/>
    <n v="28"/>
    <x v="8"/>
  </r>
  <r>
    <x v="0"/>
    <x v="2"/>
    <x v="0"/>
    <x v="0"/>
    <x v="0"/>
    <n v="83.039999999999992"/>
    <x v="9"/>
  </r>
  <r>
    <x v="0"/>
    <x v="2"/>
    <x v="0"/>
    <x v="1"/>
    <x v="2"/>
    <n v="260"/>
    <x v="9"/>
  </r>
  <r>
    <x v="0"/>
    <x v="2"/>
    <x v="0"/>
    <x v="2"/>
    <x v="1"/>
    <n v="101"/>
    <x v="9"/>
  </r>
  <r>
    <x v="0"/>
    <x v="2"/>
    <x v="0"/>
    <x v="2"/>
    <x v="3"/>
    <n v="50"/>
    <x v="9"/>
  </r>
  <r>
    <x v="0"/>
    <x v="2"/>
    <x v="0"/>
    <x v="2"/>
    <x v="2"/>
    <n v="1186"/>
    <x v="9"/>
  </r>
  <r>
    <x v="0"/>
    <x v="2"/>
    <x v="0"/>
    <x v="2"/>
    <x v="5"/>
    <n v="35"/>
    <x v="9"/>
  </r>
  <r>
    <x v="0"/>
    <x v="2"/>
    <x v="0"/>
    <x v="2"/>
    <x v="6"/>
    <n v="673"/>
    <x v="9"/>
  </r>
  <r>
    <x v="0"/>
    <x v="2"/>
    <x v="0"/>
    <x v="2"/>
    <x v="7"/>
    <n v="903"/>
    <x v="9"/>
  </r>
  <r>
    <x v="0"/>
    <x v="2"/>
    <x v="0"/>
    <x v="3"/>
    <x v="2"/>
    <n v="125"/>
    <x v="9"/>
  </r>
  <r>
    <x v="0"/>
    <x v="2"/>
    <x v="0"/>
    <x v="3"/>
    <x v="7"/>
    <n v="50"/>
    <x v="9"/>
  </r>
  <r>
    <x v="0"/>
    <x v="2"/>
    <x v="0"/>
    <x v="6"/>
    <x v="8"/>
    <n v="15.98"/>
    <x v="9"/>
  </r>
  <r>
    <x v="0"/>
    <x v="2"/>
    <x v="0"/>
    <x v="6"/>
    <x v="6"/>
    <n v="37"/>
    <x v="9"/>
  </r>
  <r>
    <x v="0"/>
    <x v="2"/>
    <x v="0"/>
    <x v="7"/>
    <x v="1"/>
    <n v="286"/>
    <x v="9"/>
  </r>
  <r>
    <x v="0"/>
    <x v="2"/>
    <x v="0"/>
    <x v="7"/>
    <x v="4"/>
    <n v="82"/>
    <x v="9"/>
  </r>
  <r>
    <x v="0"/>
    <x v="2"/>
    <x v="0"/>
    <x v="7"/>
    <x v="2"/>
    <n v="820"/>
    <x v="9"/>
  </r>
  <r>
    <x v="0"/>
    <x v="2"/>
    <x v="0"/>
    <x v="7"/>
    <x v="10"/>
    <n v="26"/>
    <x v="9"/>
  </r>
  <r>
    <x v="0"/>
    <x v="2"/>
    <x v="0"/>
    <x v="7"/>
    <x v="5"/>
    <n v="26"/>
    <x v="9"/>
  </r>
  <r>
    <x v="0"/>
    <x v="2"/>
    <x v="0"/>
    <x v="7"/>
    <x v="6"/>
    <n v="322"/>
    <x v="9"/>
  </r>
  <r>
    <x v="0"/>
    <x v="2"/>
    <x v="0"/>
    <x v="7"/>
    <x v="7"/>
    <n v="397"/>
    <x v="9"/>
  </r>
  <r>
    <x v="0"/>
    <x v="2"/>
    <x v="0"/>
    <x v="8"/>
    <x v="1"/>
    <n v="52"/>
    <x v="9"/>
  </r>
  <r>
    <x v="0"/>
    <x v="2"/>
    <x v="0"/>
    <x v="8"/>
    <x v="2"/>
    <n v="26"/>
    <x v="9"/>
  </r>
  <r>
    <x v="0"/>
    <x v="2"/>
    <x v="0"/>
    <x v="9"/>
    <x v="6"/>
    <n v="75.995999999999995"/>
    <x v="9"/>
  </r>
  <r>
    <x v="0"/>
    <x v="2"/>
    <x v="0"/>
    <x v="11"/>
    <x v="2"/>
    <n v="74"/>
    <x v="9"/>
  </r>
  <r>
    <x v="0"/>
    <x v="2"/>
    <x v="0"/>
    <x v="11"/>
    <x v="7"/>
    <n v="25"/>
    <x v="9"/>
  </r>
  <r>
    <x v="0"/>
    <x v="2"/>
    <x v="0"/>
    <x v="12"/>
    <x v="24"/>
    <n v="27"/>
    <x v="9"/>
  </r>
  <r>
    <x v="0"/>
    <x v="2"/>
    <x v="0"/>
    <x v="12"/>
    <x v="0"/>
    <n v="2.9"/>
    <x v="9"/>
  </r>
  <r>
    <x v="0"/>
    <x v="2"/>
    <x v="0"/>
    <x v="12"/>
    <x v="3"/>
    <n v="0.1"/>
    <x v="9"/>
  </r>
  <r>
    <x v="0"/>
    <x v="2"/>
    <x v="0"/>
    <x v="12"/>
    <x v="11"/>
    <n v="375.4"/>
    <x v="9"/>
  </r>
  <r>
    <x v="0"/>
    <x v="2"/>
    <x v="0"/>
    <x v="12"/>
    <x v="4"/>
    <n v="441.4"/>
    <x v="9"/>
  </r>
  <r>
    <x v="0"/>
    <x v="2"/>
    <x v="0"/>
    <x v="12"/>
    <x v="12"/>
    <n v="0.4"/>
    <x v="9"/>
  </r>
  <r>
    <x v="0"/>
    <x v="2"/>
    <x v="0"/>
    <x v="12"/>
    <x v="9"/>
    <n v="908.59400000000005"/>
    <x v="9"/>
  </r>
  <r>
    <x v="0"/>
    <x v="2"/>
    <x v="0"/>
    <x v="12"/>
    <x v="10"/>
    <n v="51"/>
    <x v="9"/>
  </r>
  <r>
    <x v="0"/>
    <x v="2"/>
    <x v="0"/>
    <x v="12"/>
    <x v="13"/>
    <n v="77.45"/>
    <x v="9"/>
  </r>
  <r>
    <x v="0"/>
    <x v="2"/>
    <x v="0"/>
    <x v="12"/>
    <x v="6"/>
    <n v="3.2"/>
    <x v="9"/>
  </r>
  <r>
    <x v="0"/>
    <x v="2"/>
    <x v="0"/>
    <x v="12"/>
    <x v="7"/>
    <n v="25.4"/>
    <x v="9"/>
  </r>
  <r>
    <x v="0"/>
    <x v="2"/>
    <x v="1"/>
    <x v="0"/>
    <x v="0"/>
    <n v="55.04"/>
    <x v="10"/>
  </r>
  <r>
    <x v="0"/>
    <x v="2"/>
    <x v="1"/>
    <x v="1"/>
    <x v="1"/>
    <n v="52"/>
    <x v="10"/>
  </r>
  <r>
    <x v="0"/>
    <x v="2"/>
    <x v="1"/>
    <x v="1"/>
    <x v="2"/>
    <n v="156"/>
    <x v="10"/>
  </r>
  <r>
    <x v="0"/>
    <x v="2"/>
    <x v="1"/>
    <x v="1"/>
    <x v="7"/>
    <n v="104"/>
    <x v="10"/>
  </r>
  <r>
    <x v="0"/>
    <x v="2"/>
    <x v="1"/>
    <x v="2"/>
    <x v="14"/>
    <n v="6"/>
    <x v="10"/>
  </r>
  <r>
    <x v="0"/>
    <x v="2"/>
    <x v="1"/>
    <x v="2"/>
    <x v="1"/>
    <n v="236"/>
    <x v="10"/>
  </r>
  <r>
    <x v="0"/>
    <x v="2"/>
    <x v="1"/>
    <x v="2"/>
    <x v="4"/>
    <n v="83"/>
    <x v="10"/>
  </r>
  <r>
    <x v="0"/>
    <x v="2"/>
    <x v="1"/>
    <x v="2"/>
    <x v="2"/>
    <n v="1065"/>
    <x v="10"/>
  </r>
  <r>
    <x v="0"/>
    <x v="2"/>
    <x v="1"/>
    <x v="2"/>
    <x v="10"/>
    <n v="31"/>
    <x v="10"/>
  </r>
  <r>
    <x v="0"/>
    <x v="2"/>
    <x v="1"/>
    <x v="2"/>
    <x v="6"/>
    <n v="955"/>
    <x v="10"/>
  </r>
  <r>
    <x v="0"/>
    <x v="2"/>
    <x v="1"/>
    <x v="2"/>
    <x v="7"/>
    <n v="735"/>
    <x v="10"/>
  </r>
  <r>
    <x v="0"/>
    <x v="2"/>
    <x v="1"/>
    <x v="4"/>
    <x v="6"/>
    <n v="78.007000000000005"/>
    <x v="10"/>
  </r>
  <r>
    <x v="0"/>
    <x v="2"/>
    <x v="1"/>
    <x v="6"/>
    <x v="8"/>
    <n v="9.99"/>
    <x v="10"/>
  </r>
  <r>
    <x v="0"/>
    <x v="2"/>
    <x v="1"/>
    <x v="6"/>
    <x v="6"/>
    <n v="431.976"/>
    <x v="10"/>
  </r>
  <r>
    <x v="0"/>
    <x v="2"/>
    <x v="1"/>
    <x v="7"/>
    <x v="1"/>
    <n v="52"/>
    <x v="10"/>
  </r>
  <r>
    <x v="0"/>
    <x v="2"/>
    <x v="1"/>
    <x v="7"/>
    <x v="4"/>
    <n v="572"/>
    <x v="10"/>
  </r>
  <r>
    <x v="0"/>
    <x v="2"/>
    <x v="1"/>
    <x v="7"/>
    <x v="2"/>
    <n v="615"/>
    <x v="10"/>
  </r>
  <r>
    <x v="0"/>
    <x v="2"/>
    <x v="1"/>
    <x v="7"/>
    <x v="5"/>
    <n v="26"/>
    <x v="10"/>
  </r>
  <r>
    <x v="0"/>
    <x v="2"/>
    <x v="1"/>
    <x v="7"/>
    <x v="6"/>
    <n v="222"/>
    <x v="10"/>
  </r>
  <r>
    <x v="0"/>
    <x v="2"/>
    <x v="1"/>
    <x v="7"/>
    <x v="7"/>
    <n v="581"/>
    <x v="10"/>
  </r>
  <r>
    <x v="0"/>
    <x v="2"/>
    <x v="1"/>
    <x v="14"/>
    <x v="9"/>
    <n v="521.85"/>
    <x v="10"/>
  </r>
  <r>
    <x v="0"/>
    <x v="2"/>
    <x v="1"/>
    <x v="9"/>
    <x v="6"/>
    <n v="50.508000000000003"/>
    <x v="10"/>
  </r>
  <r>
    <x v="0"/>
    <x v="2"/>
    <x v="1"/>
    <x v="10"/>
    <x v="0"/>
    <n v="0.503"/>
    <x v="10"/>
  </r>
  <r>
    <x v="0"/>
    <x v="2"/>
    <x v="1"/>
    <x v="11"/>
    <x v="2"/>
    <n v="100"/>
    <x v="10"/>
  </r>
  <r>
    <x v="0"/>
    <x v="2"/>
    <x v="1"/>
    <x v="30"/>
    <x v="9"/>
    <n v="524.83000000000004"/>
    <x v="10"/>
  </r>
  <r>
    <x v="0"/>
    <x v="2"/>
    <x v="1"/>
    <x v="12"/>
    <x v="0"/>
    <n v="180.80593000000002"/>
    <x v="10"/>
  </r>
  <r>
    <x v="0"/>
    <x v="2"/>
    <x v="1"/>
    <x v="12"/>
    <x v="15"/>
    <n v="11.7"/>
    <x v="10"/>
  </r>
  <r>
    <x v="0"/>
    <x v="2"/>
    <x v="1"/>
    <x v="12"/>
    <x v="3"/>
    <n v="50.9"/>
    <x v="10"/>
  </r>
  <r>
    <x v="0"/>
    <x v="2"/>
    <x v="1"/>
    <x v="12"/>
    <x v="16"/>
    <n v="0"/>
    <x v="10"/>
  </r>
  <r>
    <x v="0"/>
    <x v="2"/>
    <x v="1"/>
    <x v="12"/>
    <x v="11"/>
    <n v="903.8"/>
    <x v="10"/>
  </r>
  <r>
    <x v="0"/>
    <x v="2"/>
    <x v="1"/>
    <x v="12"/>
    <x v="4"/>
    <n v="1146.5999999999999"/>
    <x v="10"/>
  </r>
  <r>
    <x v="0"/>
    <x v="2"/>
    <x v="1"/>
    <x v="12"/>
    <x v="17"/>
    <n v="4.5999999999999996"/>
    <x v="10"/>
  </r>
  <r>
    <x v="0"/>
    <x v="2"/>
    <x v="1"/>
    <x v="12"/>
    <x v="12"/>
    <n v="74.400000000000006"/>
    <x v="10"/>
  </r>
  <r>
    <x v="0"/>
    <x v="2"/>
    <x v="1"/>
    <x v="12"/>
    <x v="9"/>
    <n v="1259.376"/>
    <x v="10"/>
  </r>
  <r>
    <x v="0"/>
    <x v="2"/>
    <x v="1"/>
    <x v="12"/>
    <x v="10"/>
    <n v="24.4"/>
    <x v="10"/>
  </r>
  <r>
    <x v="0"/>
    <x v="2"/>
    <x v="1"/>
    <x v="12"/>
    <x v="13"/>
    <n v="91.790999999999997"/>
    <x v="10"/>
  </r>
  <r>
    <x v="0"/>
    <x v="2"/>
    <x v="1"/>
    <x v="12"/>
    <x v="6"/>
    <n v="33.700000000000003"/>
    <x v="10"/>
  </r>
  <r>
    <x v="0"/>
    <x v="2"/>
    <x v="1"/>
    <x v="12"/>
    <x v="7"/>
    <n v="94.7"/>
    <x v="10"/>
  </r>
  <r>
    <x v="0"/>
    <x v="2"/>
    <x v="2"/>
    <x v="17"/>
    <x v="19"/>
    <n v="113"/>
    <x v="11"/>
  </r>
  <r>
    <x v="0"/>
    <x v="2"/>
    <x v="2"/>
    <x v="1"/>
    <x v="1"/>
    <n v="81"/>
    <x v="11"/>
  </r>
  <r>
    <x v="0"/>
    <x v="2"/>
    <x v="2"/>
    <x v="1"/>
    <x v="2"/>
    <n v="270"/>
    <x v="11"/>
  </r>
  <r>
    <x v="0"/>
    <x v="2"/>
    <x v="2"/>
    <x v="1"/>
    <x v="19"/>
    <n v="730"/>
    <x v="11"/>
  </r>
  <r>
    <x v="0"/>
    <x v="2"/>
    <x v="2"/>
    <x v="1"/>
    <x v="7"/>
    <n v="216"/>
    <x v="11"/>
  </r>
  <r>
    <x v="0"/>
    <x v="2"/>
    <x v="2"/>
    <x v="2"/>
    <x v="1"/>
    <n v="333"/>
    <x v="11"/>
  </r>
  <r>
    <x v="0"/>
    <x v="2"/>
    <x v="2"/>
    <x v="2"/>
    <x v="4"/>
    <n v="23"/>
    <x v="11"/>
  </r>
  <r>
    <x v="0"/>
    <x v="2"/>
    <x v="2"/>
    <x v="2"/>
    <x v="2"/>
    <n v="861"/>
    <x v="11"/>
  </r>
  <r>
    <x v="0"/>
    <x v="2"/>
    <x v="2"/>
    <x v="2"/>
    <x v="19"/>
    <n v="1128"/>
    <x v="11"/>
  </r>
  <r>
    <x v="0"/>
    <x v="2"/>
    <x v="2"/>
    <x v="2"/>
    <x v="6"/>
    <n v="2021"/>
    <x v="11"/>
  </r>
  <r>
    <x v="0"/>
    <x v="2"/>
    <x v="2"/>
    <x v="2"/>
    <x v="7"/>
    <n v="419"/>
    <x v="11"/>
  </r>
  <r>
    <x v="0"/>
    <x v="2"/>
    <x v="2"/>
    <x v="3"/>
    <x v="19"/>
    <n v="384"/>
    <x v="11"/>
  </r>
  <r>
    <x v="0"/>
    <x v="2"/>
    <x v="2"/>
    <x v="18"/>
    <x v="1"/>
    <n v="26"/>
    <x v="11"/>
  </r>
  <r>
    <x v="0"/>
    <x v="2"/>
    <x v="2"/>
    <x v="18"/>
    <x v="2"/>
    <n v="215"/>
    <x v="11"/>
  </r>
  <r>
    <x v="0"/>
    <x v="2"/>
    <x v="2"/>
    <x v="18"/>
    <x v="5"/>
    <n v="27"/>
    <x v="11"/>
  </r>
  <r>
    <x v="0"/>
    <x v="2"/>
    <x v="2"/>
    <x v="6"/>
    <x v="6"/>
    <n v="389.34699999999998"/>
    <x v="11"/>
  </r>
  <r>
    <x v="0"/>
    <x v="2"/>
    <x v="2"/>
    <x v="7"/>
    <x v="0"/>
    <n v="28"/>
    <x v="11"/>
  </r>
  <r>
    <x v="0"/>
    <x v="2"/>
    <x v="2"/>
    <x v="7"/>
    <x v="1"/>
    <n v="267"/>
    <x v="11"/>
  </r>
  <r>
    <x v="0"/>
    <x v="2"/>
    <x v="2"/>
    <x v="7"/>
    <x v="4"/>
    <n v="27"/>
    <x v="11"/>
  </r>
  <r>
    <x v="0"/>
    <x v="2"/>
    <x v="2"/>
    <x v="7"/>
    <x v="2"/>
    <n v="1046"/>
    <x v="11"/>
  </r>
  <r>
    <x v="0"/>
    <x v="2"/>
    <x v="2"/>
    <x v="7"/>
    <x v="9"/>
    <n v="51"/>
    <x v="11"/>
  </r>
  <r>
    <x v="0"/>
    <x v="2"/>
    <x v="2"/>
    <x v="7"/>
    <x v="19"/>
    <n v="823"/>
    <x v="11"/>
  </r>
  <r>
    <x v="0"/>
    <x v="2"/>
    <x v="2"/>
    <x v="7"/>
    <x v="5"/>
    <n v="52"/>
    <x v="11"/>
  </r>
  <r>
    <x v="0"/>
    <x v="2"/>
    <x v="2"/>
    <x v="7"/>
    <x v="6"/>
    <n v="909"/>
    <x v="11"/>
  </r>
  <r>
    <x v="0"/>
    <x v="2"/>
    <x v="2"/>
    <x v="7"/>
    <x v="7"/>
    <n v="665"/>
    <x v="11"/>
  </r>
  <r>
    <x v="0"/>
    <x v="2"/>
    <x v="2"/>
    <x v="9"/>
    <x v="6"/>
    <n v="51.006"/>
    <x v="11"/>
  </r>
  <r>
    <x v="0"/>
    <x v="2"/>
    <x v="2"/>
    <x v="20"/>
    <x v="6"/>
    <n v="28"/>
    <x v="11"/>
  </r>
  <r>
    <x v="0"/>
    <x v="2"/>
    <x v="2"/>
    <x v="24"/>
    <x v="1"/>
    <n v="27"/>
    <x v="11"/>
  </r>
  <r>
    <x v="0"/>
    <x v="2"/>
    <x v="2"/>
    <x v="24"/>
    <x v="2"/>
    <n v="214"/>
    <x v="11"/>
  </r>
  <r>
    <x v="0"/>
    <x v="2"/>
    <x v="2"/>
    <x v="24"/>
    <x v="9"/>
    <n v="29"/>
    <x v="11"/>
  </r>
  <r>
    <x v="0"/>
    <x v="2"/>
    <x v="2"/>
    <x v="24"/>
    <x v="6"/>
    <n v="28"/>
    <x v="11"/>
  </r>
  <r>
    <x v="0"/>
    <x v="2"/>
    <x v="2"/>
    <x v="21"/>
    <x v="19"/>
    <n v="403"/>
    <x v="11"/>
  </r>
  <r>
    <x v="0"/>
    <x v="2"/>
    <x v="2"/>
    <x v="11"/>
    <x v="1"/>
    <n v="52"/>
    <x v="11"/>
  </r>
  <r>
    <x v="0"/>
    <x v="2"/>
    <x v="2"/>
    <x v="11"/>
    <x v="4"/>
    <n v="26"/>
    <x v="11"/>
  </r>
  <r>
    <x v="0"/>
    <x v="2"/>
    <x v="2"/>
    <x v="11"/>
    <x v="2"/>
    <n v="26"/>
    <x v="11"/>
  </r>
  <r>
    <x v="0"/>
    <x v="2"/>
    <x v="2"/>
    <x v="11"/>
    <x v="9"/>
    <n v="27"/>
    <x v="11"/>
  </r>
  <r>
    <x v="0"/>
    <x v="2"/>
    <x v="2"/>
    <x v="11"/>
    <x v="7"/>
    <n v="79"/>
    <x v="11"/>
  </r>
  <r>
    <x v="0"/>
    <x v="2"/>
    <x v="2"/>
    <x v="12"/>
    <x v="14"/>
    <n v="0.6"/>
    <x v="11"/>
  </r>
  <r>
    <x v="0"/>
    <x v="2"/>
    <x v="2"/>
    <x v="12"/>
    <x v="0"/>
    <n v="41.115330000000007"/>
    <x v="11"/>
  </r>
  <r>
    <x v="0"/>
    <x v="2"/>
    <x v="2"/>
    <x v="12"/>
    <x v="15"/>
    <n v="10.6"/>
    <x v="11"/>
  </r>
  <r>
    <x v="0"/>
    <x v="2"/>
    <x v="2"/>
    <x v="12"/>
    <x v="3"/>
    <n v="67.3"/>
    <x v="11"/>
  </r>
  <r>
    <x v="0"/>
    <x v="2"/>
    <x v="2"/>
    <x v="12"/>
    <x v="16"/>
    <n v="0"/>
    <x v="11"/>
  </r>
  <r>
    <x v="0"/>
    <x v="2"/>
    <x v="2"/>
    <x v="12"/>
    <x v="11"/>
    <n v="816.2"/>
    <x v="11"/>
  </r>
  <r>
    <x v="0"/>
    <x v="2"/>
    <x v="2"/>
    <x v="12"/>
    <x v="4"/>
    <n v="1260.3999999999999"/>
    <x v="11"/>
  </r>
  <r>
    <x v="0"/>
    <x v="2"/>
    <x v="2"/>
    <x v="12"/>
    <x v="12"/>
    <n v="29.5"/>
    <x v="11"/>
  </r>
  <r>
    <x v="0"/>
    <x v="2"/>
    <x v="2"/>
    <x v="12"/>
    <x v="9"/>
    <n v="984.66800000000001"/>
    <x v="11"/>
  </r>
  <r>
    <x v="0"/>
    <x v="2"/>
    <x v="2"/>
    <x v="12"/>
    <x v="10"/>
    <n v="13"/>
    <x v="11"/>
  </r>
  <r>
    <x v="0"/>
    <x v="2"/>
    <x v="2"/>
    <x v="12"/>
    <x v="18"/>
    <n v="0.1"/>
    <x v="11"/>
  </r>
  <r>
    <x v="0"/>
    <x v="2"/>
    <x v="2"/>
    <x v="12"/>
    <x v="13"/>
    <n v="83.183000000000007"/>
    <x v="11"/>
  </r>
  <r>
    <x v="0"/>
    <x v="2"/>
    <x v="2"/>
    <x v="12"/>
    <x v="6"/>
    <n v="167.6"/>
    <x v="11"/>
  </r>
  <r>
    <x v="0"/>
    <x v="2"/>
    <x v="2"/>
    <x v="12"/>
    <x v="7"/>
    <n v="16.8"/>
    <x v="11"/>
  </r>
  <r>
    <x v="0"/>
    <x v="2"/>
    <x v="3"/>
    <x v="17"/>
    <x v="19"/>
    <n v="28"/>
    <x v="12"/>
  </r>
  <r>
    <x v="0"/>
    <x v="2"/>
    <x v="3"/>
    <x v="1"/>
    <x v="1"/>
    <n v="129"/>
    <x v="12"/>
  </r>
  <r>
    <x v="0"/>
    <x v="2"/>
    <x v="3"/>
    <x v="1"/>
    <x v="4"/>
    <n v="27"/>
    <x v="12"/>
  </r>
  <r>
    <x v="0"/>
    <x v="2"/>
    <x v="3"/>
    <x v="1"/>
    <x v="2"/>
    <n v="486"/>
    <x v="12"/>
  </r>
  <r>
    <x v="0"/>
    <x v="2"/>
    <x v="3"/>
    <x v="1"/>
    <x v="19"/>
    <n v="730"/>
    <x v="12"/>
  </r>
  <r>
    <x v="0"/>
    <x v="2"/>
    <x v="3"/>
    <x v="1"/>
    <x v="7"/>
    <n v="162"/>
    <x v="12"/>
  </r>
  <r>
    <x v="0"/>
    <x v="2"/>
    <x v="3"/>
    <x v="2"/>
    <x v="1"/>
    <n v="359"/>
    <x v="12"/>
  </r>
  <r>
    <x v="0"/>
    <x v="2"/>
    <x v="3"/>
    <x v="2"/>
    <x v="20"/>
    <n v="116"/>
    <x v="12"/>
  </r>
  <r>
    <x v="0"/>
    <x v="2"/>
    <x v="3"/>
    <x v="2"/>
    <x v="4"/>
    <n v="47"/>
    <x v="12"/>
  </r>
  <r>
    <x v="0"/>
    <x v="2"/>
    <x v="3"/>
    <x v="2"/>
    <x v="2"/>
    <n v="1446"/>
    <x v="12"/>
  </r>
  <r>
    <x v="0"/>
    <x v="2"/>
    <x v="3"/>
    <x v="2"/>
    <x v="10"/>
    <n v="29"/>
    <x v="12"/>
  </r>
  <r>
    <x v="0"/>
    <x v="2"/>
    <x v="3"/>
    <x v="2"/>
    <x v="19"/>
    <n v="1193"/>
    <x v="12"/>
  </r>
  <r>
    <x v="0"/>
    <x v="2"/>
    <x v="3"/>
    <x v="2"/>
    <x v="6"/>
    <n v="552"/>
    <x v="12"/>
  </r>
  <r>
    <x v="0"/>
    <x v="2"/>
    <x v="3"/>
    <x v="2"/>
    <x v="7"/>
    <n v="782"/>
    <x v="12"/>
  </r>
  <r>
    <x v="0"/>
    <x v="2"/>
    <x v="3"/>
    <x v="3"/>
    <x v="1"/>
    <n v="27"/>
    <x v="12"/>
  </r>
  <r>
    <x v="0"/>
    <x v="2"/>
    <x v="3"/>
    <x v="3"/>
    <x v="2"/>
    <n v="56"/>
    <x v="12"/>
  </r>
  <r>
    <x v="0"/>
    <x v="2"/>
    <x v="3"/>
    <x v="3"/>
    <x v="19"/>
    <n v="678"/>
    <x v="12"/>
  </r>
  <r>
    <x v="0"/>
    <x v="2"/>
    <x v="3"/>
    <x v="7"/>
    <x v="0"/>
    <n v="85"/>
    <x v="12"/>
  </r>
  <r>
    <x v="0"/>
    <x v="2"/>
    <x v="3"/>
    <x v="7"/>
    <x v="1"/>
    <n v="322"/>
    <x v="12"/>
  </r>
  <r>
    <x v="0"/>
    <x v="2"/>
    <x v="3"/>
    <x v="7"/>
    <x v="4"/>
    <n v="487"/>
    <x v="12"/>
  </r>
  <r>
    <x v="0"/>
    <x v="2"/>
    <x v="3"/>
    <x v="7"/>
    <x v="2"/>
    <n v="1396"/>
    <x v="12"/>
  </r>
  <r>
    <x v="0"/>
    <x v="2"/>
    <x v="3"/>
    <x v="7"/>
    <x v="19"/>
    <n v="766"/>
    <x v="12"/>
  </r>
  <r>
    <x v="0"/>
    <x v="2"/>
    <x v="3"/>
    <x v="7"/>
    <x v="5"/>
    <n v="133"/>
    <x v="12"/>
  </r>
  <r>
    <x v="0"/>
    <x v="2"/>
    <x v="3"/>
    <x v="7"/>
    <x v="6"/>
    <n v="398"/>
    <x v="12"/>
  </r>
  <r>
    <x v="0"/>
    <x v="2"/>
    <x v="3"/>
    <x v="7"/>
    <x v="7"/>
    <n v="857"/>
    <x v="12"/>
  </r>
  <r>
    <x v="0"/>
    <x v="2"/>
    <x v="3"/>
    <x v="20"/>
    <x v="20"/>
    <n v="28"/>
    <x v="12"/>
  </r>
  <r>
    <x v="0"/>
    <x v="2"/>
    <x v="3"/>
    <x v="24"/>
    <x v="2"/>
    <n v="403"/>
    <x v="12"/>
  </r>
  <r>
    <x v="0"/>
    <x v="2"/>
    <x v="3"/>
    <x v="24"/>
    <x v="10"/>
    <n v="78"/>
    <x v="12"/>
  </r>
  <r>
    <x v="0"/>
    <x v="2"/>
    <x v="3"/>
    <x v="24"/>
    <x v="7"/>
    <n v="189"/>
    <x v="12"/>
  </r>
  <r>
    <x v="0"/>
    <x v="2"/>
    <x v="3"/>
    <x v="21"/>
    <x v="19"/>
    <n v="81"/>
    <x v="12"/>
  </r>
  <r>
    <x v="0"/>
    <x v="2"/>
    <x v="3"/>
    <x v="11"/>
    <x v="1"/>
    <n v="26"/>
    <x v="12"/>
  </r>
  <r>
    <x v="0"/>
    <x v="2"/>
    <x v="3"/>
    <x v="11"/>
    <x v="2"/>
    <n v="54"/>
    <x v="12"/>
  </r>
  <r>
    <x v="0"/>
    <x v="2"/>
    <x v="3"/>
    <x v="11"/>
    <x v="7"/>
    <n v="52"/>
    <x v="12"/>
  </r>
  <r>
    <x v="0"/>
    <x v="2"/>
    <x v="3"/>
    <x v="22"/>
    <x v="1"/>
    <n v="27"/>
    <x v="12"/>
  </r>
  <r>
    <x v="0"/>
    <x v="2"/>
    <x v="3"/>
    <x v="22"/>
    <x v="2"/>
    <n v="82"/>
    <x v="12"/>
  </r>
  <r>
    <x v="0"/>
    <x v="2"/>
    <x v="3"/>
    <x v="22"/>
    <x v="7"/>
    <n v="28"/>
    <x v="12"/>
  </r>
  <r>
    <x v="0"/>
    <x v="2"/>
    <x v="3"/>
    <x v="12"/>
    <x v="14"/>
    <n v="1.1000000000000001"/>
    <x v="12"/>
  </r>
  <r>
    <x v="0"/>
    <x v="2"/>
    <x v="3"/>
    <x v="12"/>
    <x v="0"/>
    <n v="381.30611999999996"/>
    <x v="12"/>
  </r>
  <r>
    <x v="0"/>
    <x v="2"/>
    <x v="3"/>
    <x v="12"/>
    <x v="3"/>
    <n v="1.5"/>
    <x v="12"/>
  </r>
  <r>
    <x v="0"/>
    <x v="2"/>
    <x v="3"/>
    <x v="12"/>
    <x v="16"/>
    <n v="0"/>
    <x v="12"/>
  </r>
  <r>
    <x v="0"/>
    <x v="2"/>
    <x v="3"/>
    <x v="12"/>
    <x v="11"/>
    <n v="369"/>
    <x v="12"/>
  </r>
  <r>
    <x v="0"/>
    <x v="2"/>
    <x v="3"/>
    <x v="12"/>
    <x v="4"/>
    <n v="395.7"/>
    <x v="12"/>
  </r>
  <r>
    <x v="0"/>
    <x v="2"/>
    <x v="3"/>
    <x v="12"/>
    <x v="9"/>
    <n v="395.11500000000001"/>
    <x v="12"/>
  </r>
  <r>
    <x v="0"/>
    <x v="2"/>
    <x v="3"/>
    <x v="12"/>
    <x v="18"/>
    <n v="0.4"/>
    <x v="12"/>
  </r>
  <r>
    <x v="0"/>
    <x v="2"/>
    <x v="3"/>
    <x v="12"/>
    <x v="13"/>
    <n v="109.86600000000001"/>
    <x v="12"/>
  </r>
  <r>
    <x v="0"/>
    <x v="2"/>
    <x v="3"/>
    <x v="12"/>
    <x v="8"/>
    <n v="6.7066000000000001E-2"/>
    <x v="12"/>
  </r>
  <r>
    <x v="0"/>
    <x v="2"/>
    <x v="3"/>
    <x v="12"/>
    <x v="6"/>
    <n v="259.75198999999998"/>
    <x v="12"/>
  </r>
  <r>
    <x v="0"/>
    <x v="2"/>
    <x v="3"/>
    <x v="12"/>
    <x v="7"/>
    <n v="26.1"/>
    <x v="12"/>
  </r>
  <r>
    <x v="0"/>
    <x v="2"/>
    <x v="3"/>
    <x v="26"/>
    <x v="7"/>
    <n v="28"/>
    <x v="12"/>
  </r>
  <r>
    <x v="0"/>
    <x v="2"/>
    <x v="4"/>
    <x v="23"/>
    <x v="1"/>
    <n v="56"/>
    <x v="13"/>
  </r>
  <r>
    <x v="0"/>
    <x v="2"/>
    <x v="4"/>
    <x v="23"/>
    <x v="2"/>
    <n v="78"/>
    <x v="13"/>
  </r>
  <r>
    <x v="0"/>
    <x v="2"/>
    <x v="4"/>
    <x v="23"/>
    <x v="7"/>
    <n v="27"/>
    <x v="13"/>
  </r>
  <r>
    <x v="0"/>
    <x v="2"/>
    <x v="4"/>
    <x v="17"/>
    <x v="19"/>
    <n v="168"/>
    <x v="13"/>
  </r>
  <r>
    <x v="0"/>
    <x v="2"/>
    <x v="4"/>
    <x v="1"/>
    <x v="2"/>
    <n v="81"/>
    <x v="13"/>
  </r>
  <r>
    <x v="0"/>
    <x v="2"/>
    <x v="4"/>
    <x v="1"/>
    <x v="19"/>
    <n v="161"/>
    <x v="13"/>
  </r>
  <r>
    <x v="0"/>
    <x v="2"/>
    <x v="4"/>
    <x v="2"/>
    <x v="1"/>
    <n v="281"/>
    <x v="13"/>
  </r>
  <r>
    <x v="0"/>
    <x v="2"/>
    <x v="4"/>
    <x v="2"/>
    <x v="20"/>
    <n v="127"/>
    <x v="13"/>
  </r>
  <r>
    <x v="0"/>
    <x v="2"/>
    <x v="4"/>
    <x v="2"/>
    <x v="4"/>
    <n v="20"/>
    <x v="13"/>
  </r>
  <r>
    <x v="0"/>
    <x v="2"/>
    <x v="4"/>
    <x v="2"/>
    <x v="2"/>
    <n v="1221"/>
    <x v="13"/>
  </r>
  <r>
    <x v="0"/>
    <x v="2"/>
    <x v="4"/>
    <x v="2"/>
    <x v="19"/>
    <n v="965"/>
    <x v="13"/>
  </r>
  <r>
    <x v="0"/>
    <x v="2"/>
    <x v="4"/>
    <x v="2"/>
    <x v="6"/>
    <n v="600"/>
    <x v="13"/>
  </r>
  <r>
    <x v="0"/>
    <x v="2"/>
    <x v="4"/>
    <x v="2"/>
    <x v="7"/>
    <n v="285"/>
    <x v="13"/>
  </r>
  <r>
    <x v="0"/>
    <x v="2"/>
    <x v="4"/>
    <x v="3"/>
    <x v="1"/>
    <n v="199"/>
    <x v="13"/>
  </r>
  <r>
    <x v="0"/>
    <x v="2"/>
    <x v="4"/>
    <x v="3"/>
    <x v="4"/>
    <n v="28"/>
    <x v="13"/>
  </r>
  <r>
    <x v="0"/>
    <x v="2"/>
    <x v="4"/>
    <x v="3"/>
    <x v="2"/>
    <n v="197"/>
    <x v="13"/>
  </r>
  <r>
    <x v="0"/>
    <x v="2"/>
    <x v="4"/>
    <x v="3"/>
    <x v="19"/>
    <n v="719"/>
    <x v="13"/>
  </r>
  <r>
    <x v="0"/>
    <x v="2"/>
    <x v="4"/>
    <x v="3"/>
    <x v="5"/>
    <n v="29"/>
    <x v="13"/>
  </r>
  <r>
    <x v="0"/>
    <x v="2"/>
    <x v="4"/>
    <x v="7"/>
    <x v="14"/>
    <n v="27"/>
    <x v="13"/>
  </r>
  <r>
    <x v="0"/>
    <x v="2"/>
    <x v="4"/>
    <x v="7"/>
    <x v="1"/>
    <n v="201"/>
    <x v="13"/>
  </r>
  <r>
    <x v="0"/>
    <x v="2"/>
    <x v="4"/>
    <x v="7"/>
    <x v="20"/>
    <n v="191"/>
    <x v="13"/>
  </r>
  <r>
    <x v="0"/>
    <x v="2"/>
    <x v="4"/>
    <x v="7"/>
    <x v="4"/>
    <n v="404"/>
    <x v="13"/>
  </r>
  <r>
    <x v="0"/>
    <x v="2"/>
    <x v="4"/>
    <x v="7"/>
    <x v="2"/>
    <n v="1244"/>
    <x v="13"/>
  </r>
  <r>
    <x v="0"/>
    <x v="2"/>
    <x v="4"/>
    <x v="7"/>
    <x v="9"/>
    <n v="25"/>
    <x v="13"/>
  </r>
  <r>
    <x v="0"/>
    <x v="2"/>
    <x v="4"/>
    <x v="7"/>
    <x v="10"/>
    <n v="27"/>
    <x v="13"/>
  </r>
  <r>
    <x v="0"/>
    <x v="2"/>
    <x v="4"/>
    <x v="7"/>
    <x v="19"/>
    <n v="779"/>
    <x v="13"/>
  </r>
  <r>
    <x v="0"/>
    <x v="2"/>
    <x v="4"/>
    <x v="7"/>
    <x v="6"/>
    <n v="549"/>
    <x v="13"/>
  </r>
  <r>
    <x v="0"/>
    <x v="2"/>
    <x v="4"/>
    <x v="7"/>
    <x v="7"/>
    <n v="297"/>
    <x v="13"/>
  </r>
  <r>
    <x v="0"/>
    <x v="2"/>
    <x v="4"/>
    <x v="19"/>
    <x v="0"/>
    <n v="17"/>
    <x v="13"/>
  </r>
  <r>
    <x v="0"/>
    <x v="2"/>
    <x v="4"/>
    <x v="20"/>
    <x v="20"/>
    <n v="58"/>
    <x v="13"/>
  </r>
  <r>
    <x v="0"/>
    <x v="2"/>
    <x v="4"/>
    <x v="21"/>
    <x v="19"/>
    <n v="140"/>
    <x v="13"/>
  </r>
  <r>
    <x v="0"/>
    <x v="2"/>
    <x v="4"/>
    <x v="11"/>
    <x v="4"/>
    <n v="27"/>
    <x v="13"/>
  </r>
  <r>
    <x v="0"/>
    <x v="2"/>
    <x v="4"/>
    <x v="11"/>
    <x v="2"/>
    <n v="160"/>
    <x v="13"/>
  </r>
  <r>
    <x v="0"/>
    <x v="2"/>
    <x v="4"/>
    <x v="11"/>
    <x v="7"/>
    <n v="27"/>
    <x v="13"/>
  </r>
  <r>
    <x v="0"/>
    <x v="2"/>
    <x v="4"/>
    <x v="31"/>
    <x v="2"/>
    <n v="28"/>
    <x v="13"/>
  </r>
  <r>
    <x v="0"/>
    <x v="2"/>
    <x v="4"/>
    <x v="22"/>
    <x v="1"/>
    <n v="56"/>
    <x v="13"/>
  </r>
  <r>
    <x v="0"/>
    <x v="2"/>
    <x v="4"/>
    <x v="22"/>
    <x v="2"/>
    <n v="28"/>
    <x v="13"/>
  </r>
  <r>
    <x v="0"/>
    <x v="2"/>
    <x v="4"/>
    <x v="22"/>
    <x v="7"/>
    <n v="54"/>
    <x v="13"/>
  </r>
  <r>
    <x v="0"/>
    <x v="2"/>
    <x v="4"/>
    <x v="12"/>
    <x v="14"/>
    <n v="114.6"/>
    <x v="13"/>
  </r>
  <r>
    <x v="0"/>
    <x v="2"/>
    <x v="4"/>
    <x v="12"/>
    <x v="0"/>
    <n v="84.407749999999993"/>
    <x v="13"/>
  </r>
  <r>
    <x v="0"/>
    <x v="2"/>
    <x v="4"/>
    <x v="12"/>
    <x v="1"/>
    <n v="0.2"/>
    <x v="13"/>
  </r>
  <r>
    <x v="0"/>
    <x v="2"/>
    <x v="4"/>
    <x v="12"/>
    <x v="3"/>
    <n v="515.70000000000005"/>
    <x v="13"/>
  </r>
  <r>
    <x v="0"/>
    <x v="2"/>
    <x v="4"/>
    <x v="12"/>
    <x v="25"/>
    <n v="0.4"/>
    <x v="13"/>
  </r>
  <r>
    <x v="0"/>
    <x v="2"/>
    <x v="4"/>
    <x v="12"/>
    <x v="11"/>
    <n v="512.6"/>
    <x v="13"/>
  </r>
  <r>
    <x v="0"/>
    <x v="2"/>
    <x v="4"/>
    <x v="12"/>
    <x v="4"/>
    <n v="459.6"/>
    <x v="13"/>
  </r>
  <r>
    <x v="0"/>
    <x v="2"/>
    <x v="4"/>
    <x v="12"/>
    <x v="12"/>
    <n v="175.9"/>
    <x v="13"/>
  </r>
  <r>
    <x v="0"/>
    <x v="2"/>
    <x v="4"/>
    <x v="12"/>
    <x v="9"/>
    <n v="700.42200000000003"/>
    <x v="13"/>
  </r>
  <r>
    <x v="0"/>
    <x v="2"/>
    <x v="4"/>
    <x v="12"/>
    <x v="18"/>
    <n v="0.4"/>
    <x v="13"/>
  </r>
  <r>
    <x v="0"/>
    <x v="2"/>
    <x v="4"/>
    <x v="12"/>
    <x v="13"/>
    <n v="48"/>
    <x v="13"/>
  </r>
  <r>
    <x v="0"/>
    <x v="2"/>
    <x v="4"/>
    <x v="12"/>
    <x v="5"/>
    <n v="4.0000000000000001E-3"/>
    <x v="13"/>
  </r>
  <r>
    <x v="0"/>
    <x v="2"/>
    <x v="4"/>
    <x v="12"/>
    <x v="8"/>
    <n v="6.5100000000000005E-2"/>
    <x v="13"/>
  </r>
  <r>
    <x v="0"/>
    <x v="2"/>
    <x v="4"/>
    <x v="12"/>
    <x v="6"/>
    <n v="187.22499999999999"/>
    <x v="13"/>
  </r>
  <r>
    <x v="0"/>
    <x v="2"/>
    <x v="4"/>
    <x v="12"/>
    <x v="7"/>
    <n v="136.6"/>
    <x v="13"/>
  </r>
  <r>
    <x v="0"/>
    <x v="2"/>
    <x v="4"/>
    <x v="26"/>
    <x v="1"/>
    <n v="83"/>
    <x v="13"/>
  </r>
  <r>
    <x v="0"/>
    <x v="2"/>
    <x v="4"/>
    <x v="26"/>
    <x v="3"/>
    <n v="56"/>
    <x v="13"/>
  </r>
  <r>
    <x v="0"/>
    <x v="2"/>
    <x v="4"/>
    <x v="26"/>
    <x v="2"/>
    <n v="112"/>
    <x v="13"/>
  </r>
  <r>
    <x v="0"/>
    <x v="2"/>
    <x v="4"/>
    <x v="26"/>
    <x v="10"/>
    <n v="27"/>
    <x v="13"/>
  </r>
  <r>
    <x v="0"/>
    <x v="3"/>
    <x v="0"/>
    <x v="0"/>
    <x v="0"/>
    <n v="83.039999999999992"/>
    <x v="14"/>
  </r>
  <r>
    <x v="0"/>
    <x v="3"/>
    <x v="0"/>
    <x v="1"/>
    <x v="1"/>
    <n v="52"/>
    <x v="14"/>
  </r>
  <r>
    <x v="0"/>
    <x v="3"/>
    <x v="0"/>
    <x v="1"/>
    <x v="2"/>
    <n v="208"/>
    <x v="14"/>
  </r>
  <r>
    <x v="0"/>
    <x v="3"/>
    <x v="0"/>
    <x v="1"/>
    <x v="7"/>
    <n v="156"/>
    <x v="14"/>
  </r>
  <r>
    <x v="0"/>
    <x v="3"/>
    <x v="0"/>
    <x v="2"/>
    <x v="14"/>
    <n v="26"/>
    <x v="14"/>
  </r>
  <r>
    <x v="0"/>
    <x v="3"/>
    <x v="0"/>
    <x v="2"/>
    <x v="1"/>
    <n v="264"/>
    <x v="14"/>
  </r>
  <r>
    <x v="0"/>
    <x v="3"/>
    <x v="0"/>
    <x v="2"/>
    <x v="3"/>
    <n v="62"/>
    <x v="14"/>
  </r>
  <r>
    <x v="0"/>
    <x v="3"/>
    <x v="0"/>
    <x v="2"/>
    <x v="4"/>
    <n v="498"/>
    <x v="14"/>
  </r>
  <r>
    <x v="0"/>
    <x v="3"/>
    <x v="0"/>
    <x v="2"/>
    <x v="2"/>
    <n v="939"/>
    <x v="14"/>
  </r>
  <r>
    <x v="0"/>
    <x v="3"/>
    <x v="0"/>
    <x v="2"/>
    <x v="10"/>
    <n v="30"/>
    <x v="14"/>
  </r>
  <r>
    <x v="0"/>
    <x v="3"/>
    <x v="0"/>
    <x v="2"/>
    <x v="5"/>
    <n v="33"/>
    <x v="14"/>
  </r>
  <r>
    <x v="0"/>
    <x v="3"/>
    <x v="0"/>
    <x v="2"/>
    <x v="6"/>
    <n v="583"/>
    <x v="14"/>
  </r>
  <r>
    <x v="0"/>
    <x v="3"/>
    <x v="0"/>
    <x v="2"/>
    <x v="7"/>
    <n v="1186"/>
    <x v="14"/>
  </r>
  <r>
    <x v="0"/>
    <x v="3"/>
    <x v="0"/>
    <x v="6"/>
    <x v="8"/>
    <n v="52.994999999999997"/>
    <x v="14"/>
  </r>
  <r>
    <x v="0"/>
    <x v="3"/>
    <x v="0"/>
    <x v="6"/>
    <x v="6"/>
    <n v="315.5"/>
    <x v="14"/>
  </r>
  <r>
    <x v="0"/>
    <x v="3"/>
    <x v="0"/>
    <x v="7"/>
    <x v="1"/>
    <n v="195"/>
    <x v="14"/>
  </r>
  <r>
    <x v="0"/>
    <x v="3"/>
    <x v="0"/>
    <x v="7"/>
    <x v="4"/>
    <n v="179"/>
    <x v="14"/>
  </r>
  <r>
    <x v="0"/>
    <x v="3"/>
    <x v="0"/>
    <x v="7"/>
    <x v="2"/>
    <n v="771"/>
    <x v="14"/>
  </r>
  <r>
    <x v="0"/>
    <x v="3"/>
    <x v="0"/>
    <x v="7"/>
    <x v="12"/>
    <n v="27"/>
    <x v="14"/>
  </r>
  <r>
    <x v="0"/>
    <x v="3"/>
    <x v="0"/>
    <x v="7"/>
    <x v="10"/>
    <n v="39"/>
    <x v="14"/>
  </r>
  <r>
    <x v="0"/>
    <x v="3"/>
    <x v="0"/>
    <x v="7"/>
    <x v="5"/>
    <n v="52"/>
    <x v="14"/>
  </r>
  <r>
    <x v="0"/>
    <x v="3"/>
    <x v="0"/>
    <x v="7"/>
    <x v="6"/>
    <n v="297"/>
    <x v="14"/>
  </r>
  <r>
    <x v="0"/>
    <x v="3"/>
    <x v="0"/>
    <x v="7"/>
    <x v="7"/>
    <n v="596"/>
    <x v="14"/>
  </r>
  <r>
    <x v="0"/>
    <x v="3"/>
    <x v="0"/>
    <x v="8"/>
    <x v="1"/>
    <n v="26"/>
    <x v="14"/>
  </r>
  <r>
    <x v="0"/>
    <x v="3"/>
    <x v="0"/>
    <x v="9"/>
    <x v="6"/>
    <n v="25"/>
    <x v="14"/>
  </r>
  <r>
    <x v="0"/>
    <x v="3"/>
    <x v="0"/>
    <x v="11"/>
    <x v="1"/>
    <n v="50"/>
    <x v="14"/>
  </r>
  <r>
    <x v="0"/>
    <x v="3"/>
    <x v="0"/>
    <x v="11"/>
    <x v="7"/>
    <n v="25"/>
    <x v="14"/>
  </r>
  <r>
    <x v="0"/>
    <x v="3"/>
    <x v="0"/>
    <x v="12"/>
    <x v="0"/>
    <n v="294.86697000000004"/>
    <x v="14"/>
  </r>
  <r>
    <x v="0"/>
    <x v="3"/>
    <x v="0"/>
    <x v="12"/>
    <x v="15"/>
    <n v="8.6999999999999993"/>
    <x v="14"/>
  </r>
  <r>
    <x v="0"/>
    <x v="3"/>
    <x v="0"/>
    <x v="12"/>
    <x v="3"/>
    <n v="52.3"/>
    <x v="14"/>
  </r>
  <r>
    <x v="0"/>
    <x v="3"/>
    <x v="0"/>
    <x v="12"/>
    <x v="11"/>
    <n v="445.9"/>
    <x v="14"/>
  </r>
  <r>
    <x v="0"/>
    <x v="3"/>
    <x v="0"/>
    <x v="12"/>
    <x v="4"/>
    <n v="610"/>
    <x v="14"/>
  </r>
  <r>
    <x v="0"/>
    <x v="3"/>
    <x v="0"/>
    <x v="12"/>
    <x v="12"/>
    <n v="165.39999999999998"/>
    <x v="14"/>
  </r>
  <r>
    <x v="0"/>
    <x v="3"/>
    <x v="0"/>
    <x v="12"/>
    <x v="9"/>
    <n v="898.15500000000009"/>
    <x v="14"/>
  </r>
  <r>
    <x v="0"/>
    <x v="3"/>
    <x v="0"/>
    <x v="12"/>
    <x v="10"/>
    <n v="53.7"/>
    <x v="14"/>
  </r>
  <r>
    <x v="0"/>
    <x v="3"/>
    <x v="0"/>
    <x v="12"/>
    <x v="13"/>
    <n v="60.223000000000006"/>
    <x v="14"/>
  </r>
  <r>
    <x v="0"/>
    <x v="3"/>
    <x v="0"/>
    <x v="12"/>
    <x v="6"/>
    <n v="5.6"/>
    <x v="14"/>
  </r>
  <r>
    <x v="0"/>
    <x v="3"/>
    <x v="0"/>
    <x v="12"/>
    <x v="7"/>
    <n v="179.3"/>
    <x v="14"/>
  </r>
  <r>
    <x v="0"/>
    <x v="3"/>
    <x v="1"/>
    <x v="1"/>
    <x v="2"/>
    <n v="108"/>
    <x v="15"/>
  </r>
  <r>
    <x v="0"/>
    <x v="3"/>
    <x v="1"/>
    <x v="1"/>
    <x v="7"/>
    <n v="243"/>
    <x v="15"/>
  </r>
  <r>
    <x v="0"/>
    <x v="3"/>
    <x v="1"/>
    <x v="32"/>
    <x v="8"/>
    <n v="48.384"/>
    <x v="15"/>
  </r>
  <r>
    <x v="0"/>
    <x v="3"/>
    <x v="1"/>
    <x v="2"/>
    <x v="1"/>
    <n v="117"/>
    <x v="15"/>
  </r>
  <r>
    <x v="0"/>
    <x v="3"/>
    <x v="1"/>
    <x v="2"/>
    <x v="3"/>
    <n v="162"/>
    <x v="15"/>
  </r>
  <r>
    <x v="0"/>
    <x v="3"/>
    <x v="1"/>
    <x v="2"/>
    <x v="4"/>
    <n v="92"/>
    <x v="15"/>
  </r>
  <r>
    <x v="0"/>
    <x v="3"/>
    <x v="1"/>
    <x v="2"/>
    <x v="2"/>
    <n v="1126"/>
    <x v="15"/>
  </r>
  <r>
    <x v="0"/>
    <x v="3"/>
    <x v="1"/>
    <x v="2"/>
    <x v="10"/>
    <n v="4"/>
    <x v="15"/>
  </r>
  <r>
    <x v="0"/>
    <x v="3"/>
    <x v="1"/>
    <x v="2"/>
    <x v="5"/>
    <n v="72"/>
    <x v="15"/>
  </r>
  <r>
    <x v="0"/>
    <x v="3"/>
    <x v="1"/>
    <x v="2"/>
    <x v="6"/>
    <n v="1161"/>
    <x v="15"/>
  </r>
  <r>
    <x v="0"/>
    <x v="3"/>
    <x v="1"/>
    <x v="2"/>
    <x v="7"/>
    <n v="1366"/>
    <x v="15"/>
  </r>
  <r>
    <x v="0"/>
    <x v="3"/>
    <x v="1"/>
    <x v="18"/>
    <x v="1"/>
    <n v="28"/>
    <x v="15"/>
  </r>
  <r>
    <x v="0"/>
    <x v="3"/>
    <x v="1"/>
    <x v="18"/>
    <x v="2"/>
    <n v="27"/>
    <x v="15"/>
  </r>
  <r>
    <x v="0"/>
    <x v="3"/>
    <x v="1"/>
    <x v="18"/>
    <x v="10"/>
    <n v="27"/>
    <x v="15"/>
  </r>
  <r>
    <x v="0"/>
    <x v="3"/>
    <x v="1"/>
    <x v="18"/>
    <x v="7"/>
    <n v="78"/>
    <x v="15"/>
  </r>
  <r>
    <x v="0"/>
    <x v="3"/>
    <x v="1"/>
    <x v="27"/>
    <x v="0"/>
    <n v="0.62714979999999998"/>
    <x v="15"/>
  </r>
  <r>
    <x v="0"/>
    <x v="3"/>
    <x v="1"/>
    <x v="6"/>
    <x v="6"/>
    <n v="416.8"/>
    <x v="15"/>
  </r>
  <r>
    <x v="0"/>
    <x v="3"/>
    <x v="1"/>
    <x v="7"/>
    <x v="1"/>
    <n v="189"/>
    <x v="15"/>
  </r>
  <r>
    <x v="0"/>
    <x v="3"/>
    <x v="1"/>
    <x v="7"/>
    <x v="4"/>
    <n v="161"/>
    <x v="15"/>
  </r>
  <r>
    <x v="0"/>
    <x v="3"/>
    <x v="1"/>
    <x v="7"/>
    <x v="2"/>
    <n v="995"/>
    <x v="15"/>
  </r>
  <r>
    <x v="0"/>
    <x v="3"/>
    <x v="1"/>
    <x v="7"/>
    <x v="12"/>
    <n v="26"/>
    <x v="15"/>
  </r>
  <r>
    <x v="0"/>
    <x v="3"/>
    <x v="1"/>
    <x v="7"/>
    <x v="9"/>
    <n v="4"/>
    <x v="15"/>
  </r>
  <r>
    <x v="0"/>
    <x v="3"/>
    <x v="1"/>
    <x v="7"/>
    <x v="10"/>
    <n v="27"/>
    <x v="15"/>
  </r>
  <r>
    <x v="0"/>
    <x v="3"/>
    <x v="1"/>
    <x v="7"/>
    <x v="5"/>
    <n v="20"/>
    <x v="15"/>
  </r>
  <r>
    <x v="0"/>
    <x v="3"/>
    <x v="1"/>
    <x v="7"/>
    <x v="6"/>
    <n v="271"/>
    <x v="15"/>
  </r>
  <r>
    <x v="0"/>
    <x v="3"/>
    <x v="1"/>
    <x v="7"/>
    <x v="7"/>
    <n v="479"/>
    <x v="15"/>
  </r>
  <r>
    <x v="0"/>
    <x v="3"/>
    <x v="1"/>
    <x v="8"/>
    <x v="1"/>
    <n v="27"/>
    <x v="15"/>
  </r>
  <r>
    <x v="0"/>
    <x v="3"/>
    <x v="1"/>
    <x v="9"/>
    <x v="6"/>
    <n v="25.006"/>
    <x v="15"/>
  </r>
  <r>
    <x v="0"/>
    <x v="3"/>
    <x v="1"/>
    <x v="10"/>
    <x v="0"/>
    <n v="0.76400000000000001"/>
    <x v="15"/>
  </r>
  <r>
    <x v="0"/>
    <x v="3"/>
    <x v="1"/>
    <x v="24"/>
    <x v="2"/>
    <n v="106"/>
    <x v="15"/>
  </r>
  <r>
    <x v="0"/>
    <x v="3"/>
    <x v="1"/>
    <x v="24"/>
    <x v="7"/>
    <n v="54"/>
    <x v="15"/>
  </r>
  <r>
    <x v="0"/>
    <x v="3"/>
    <x v="1"/>
    <x v="11"/>
    <x v="4"/>
    <n v="49"/>
    <x v="15"/>
  </r>
  <r>
    <x v="0"/>
    <x v="3"/>
    <x v="1"/>
    <x v="11"/>
    <x v="7"/>
    <n v="132"/>
    <x v="15"/>
  </r>
  <r>
    <x v="0"/>
    <x v="3"/>
    <x v="1"/>
    <x v="12"/>
    <x v="24"/>
    <n v="27"/>
    <x v="15"/>
  </r>
  <r>
    <x v="0"/>
    <x v="3"/>
    <x v="1"/>
    <x v="12"/>
    <x v="0"/>
    <n v="52.992599999999989"/>
    <x v="15"/>
  </r>
  <r>
    <x v="0"/>
    <x v="3"/>
    <x v="1"/>
    <x v="12"/>
    <x v="3"/>
    <n v="66.599999999999994"/>
    <x v="15"/>
  </r>
  <r>
    <x v="0"/>
    <x v="3"/>
    <x v="1"/>
    <x v="12"/>
    <x v="16"/>
    <n v="0"/>
    <x v="15"/>
  </r>
  <r>
    <x v="0"/>
    <x v="3"/>
    <x v="1"/>
    <x v="12"/>
    <x v="11"/>
    <n v="444.4"/>
    <x v="15"/>
  </r>
  <r>
    <x v="0"/>
    <x v="3"/>
    <x v="1"/>
    <x v="12"/>
    <x v="4"/>
    <n v="1177.9000000000001"/>
    <x v="15"/>
  </r>
  <r>
    <x v="0"/>
    <x v="3"/>
    <x v="1"/>
    <x v="12"/>
    <x v="12"/>
    <n v="13.3"/>
    <x v="15"/>
  </r>
  <r>
    <x v="0"/>
    <x v="3"/>
    <x v="1"/>
    <x v="12"/>
    <x v="9"/>
    <n v="1191.095"/>
    <x v="15"/>
  </r>
  <r>
    <x v="0"/>
    <x v="3"/>
    <x v="1"/>
    <x v="12"/>
    <x v="10"/>
    <n v="33.200000000000003"/>
    <x v="15"/>
  </r>
  <r>
    <x v="0"/>
    <x v="3"/>
    <x v="1"/>
    <x v="12"/>
    <x v="13"/>
    <n v="44.874000000000002"/>
    <x v="15"/>
  </r>
  <r>
    <x v="0"/>
    <x v="3"/>
    <x v="1"/>
    <x v="12"/>
    <x v="6"/>
    <n v="65.2"/>
    <x v="15"/>
  </r>
  <r>
    <x v="0"/>
    <x v="3"/>
    <x v="1"/>
    <x v="12"/>
    <x v="7"/>
    <n v="170.79999999999998"/>
    <x v="15"/>
  </r>
  <r>
    <x v="0"/>
    <x v="3"/>
    <x v="1"/>
    <x v="16"/>
    <x v="9"/>
    <n v="317.08265"/>
    <x v="15"/>
  </r>
  <r>
    <x v="0"/>
    <x v="3"/>
    <x v="2"/>
    <x v="23"/>
    <x v="2"/>
    <n v="84"/>
    <x v="16"/>
  </r>
  <r>
    <x v="0"/>
    <x v="3"/>
    <x v="2"/>
    <x v="23"/>
    <x v="7"/>
    <n v="28"/>
    <x v="16"/>
  </r>
  <r>
    <x v="0"/>
    <x v="3"/>
    <x v="2"/>
    <x v="17"/>
    <x v="19"/>
    <n v="193"/>
    <x v="16"/>
  </r>
  <r>
    <x v="0"/>
    <x v="3"/>
    <x v="2"/>
    <x v="1"/>
    <x v="1"/>
    <n v="108"/>
    <x v="16"/>
  </r>
  <r>
    <x v="0"/>
    <x v="3"/>
    <x v="2"/>
    <x v="1"/>
    <x v="2"/>
    <n v="243"/>
    <x v="16"/>
  </r>
  <r>
    <x v="0"/>
    <x v="3"/>
    <x v="2"/>
    <x v="1"/>
    <x v="10"/>
    <n v="54"/>
    <x v="16"/>
  </r>
  <r>
    <x v="0"/>
    <x v="3"/>
    <x v="2"/>
    <x v="1"/>
    <x v="19"/>
    <n v="243"/>
    <x v="16"/>
  </r>
  <r>
    <x v="0"/>
    <x v="3"/>
    <x v="2"/>
    <x v="1"/>
    <x v="7"/>
    <n v="216"/>
    <x v="16"/>
  </r>
  <r>
    <x v="0"/>
    <x v="3"/>
    <x v="2"/>
    <x v="2"/>
    <x v="14"/>
    <n v="201"/>
    <x v="16"/>
  </r>
  <r>
    <x v="0"/>
    <x v="3"/>
    <x v="2"/>
    <x v="2"/>
    <x v="1"/>
    <n v="695"/>
    <x v="16"/>
  </r>
  <r>
    <x v="0"/>
    <x v="3"/>
    <x v="2"/>
    <x v="2"/>
    <x v="4"/>
    <n v="23"/>
    <x v="16"/>
  </r>
  <r>
    <x v="0"/>
    <x v="3"/>
    <x v="2"/>
    <x v="2"/>
    <x v="2"/>
    <n v="1959"/>
    <x v="16"/>
  </r>
  <r>
    <x v="0"/>
    <x v="3"/>
    <x v="2"/>
    <x v="2"/>
    <x v="12"/>
    <n v="2"/>
    <x v="16"/>
  </r>
  <r>
    <x v="0"/>
    <x v="3"/>
    <x v="2"/>
    <x v="2"/>
    <x v="10"/>
    <n v="29"/>
    <x v="16"/>
  </r>
  <r>
    <x v="0"/>
    <x v="3"/>
    <x v="2"/>
    <x v="2"/>
    <x v="19"/>
    <n v="1296"/>
    <x v="16"/>
  </r>
  <r>
    <x v="0"/>
    <x v="3"/>
    <x v="2"/>
    <x v="2"/>
    <x v="5"/>
    <n v="23"/>
    <x v="16"/>
  </r>
  <r>
    <x v="0"/>
    <x v="3"/>
    <x v="2"/>
    <x v="2"/>
    <x v="6"/>
    <n v="1133"/>
    <x v="16"/>
  </r>
  <r>
    <x v="0"/>
    <x v="3"/>
    <x v="2"/>
    <x v="2"/>
    <x v="7"/>
    <n v="1039"/>
    <x v="16"/>
  </r>
  <r>
    <x v="0"/>
    <x v="3"/>
    <x v="2"/>
    <x v="3"/>
    <x v="1"/>
    <n v="193"/>
    <x v="16"/>
  </r>
  <r>
    <x v="0"/>
    <x v="3"/>
    <x v="2"/>
    <x v="3"/>
    <x v="11"/>
    <n v="27"/>
    <x v="16"/>
  </r>
  <r>
    <x v="0"/>
    <x v="3"/>
    <x v="2"/>
    <x v="3"/>
    <x v="4"/>
    <n v="55"/>
    <x v="16"/>
  </r>
  <r>
    <x v="0"/>
    <x v="3"/>
    <x v="2"/>
    <x v="3"/>
    <x v="2"/>
    <n v="273"/>
    <x v="16"/>
  </r>
  <r>
    <x v="0"/>
    <x v="3"/>
    <x v="2"/>
    <x v="3"/>
    <x v="19"/>
    <n v="798"/>
    <x v="16"/>
  </r>
  <r>
    <x v="0"/>
    <x v="3"/>
    <x v="2"/>
    <x v="3"/>
    <x v="7"/>
    <n v="107"/>
    <x v="16"/>
  </r>
  <r>
    <x v="0"/>
    <x v="3"/>
    <x v="2"/>
    <x v="4"/>
    <x v="6"/>
    <n v="103.818"/>
    <x v="16"/>
  </r>
  <r>
    <x v="0"/>
    <x v="3"/>
    <x v="2"/>
    <x v="6"/>
    <x v="1"/>
    <n v="6.4950000000000001"/>
    <x v="16"/>
  </r>
  <r>
    <x v="0"/>
    <x v="3"/>
    <x v="2"/>
    <x v="6"/>
    <x v="6"/>
    <n v="146.84"/>
    <x v="16"/>
  </r>
  <r>
    <x v="0"/>
    <x v="3"/>
    <x v="2"/>
    <x v="6"/>
    <x v="7"/>
    <n v="4.5"/>
    <x v="16"/>
  </r>
  <r>
    <x v="0"/>
    <x v="3"/>
    <x v="2"/>
    <x v="7"/>
    <x v="0"/>
    <n v="73"/>
    <x v="16"/>
  </r>
  <r>
    <x v="0"/>
    <x v="3"/>
    <x v="2"/>
    <x v="7"/>
    <x v="1"/>
    <n v="275"/>
    <x v="16"/>
  </r>
  <r>
    <x v="0"/>
    <x v="3"/>
    <x v="2"/>
    <x v="7"/>
    <x v="3"/>
    <n v="27"/>
    <x v="16"/>
  </r>
  <r>
    <x v="0"/>
    <x v="3"/>
    <x v="2"/>
    <x v="7"/>
    <x v="4"/>
    <n v="724"/>
    <x v="16"/>
  </r>
  <r>
    <x v="0"/>
    <x v="3"/>
    <x v="2"/>
    <x v="7"/>
    <x v="2"/>
    <n v="1301"/>
    <x v="16"/>
  </r>
  <r>
    <x v="0"/>
    <x v="3"/>
    <x v="2"/>
    <x v="7"/>
    <x v="9"/>
    <n v="28"/>
    <x v="16"/>
  </r>
  <r>
    <x v="0"/>
    <x v="3"/>
    <x v="2"/>
    <x v="7"/>
    <x v="19"/>
    <n v="212"/>
    <x v="16"/>
  </r>
  <r>
    <x v="0"/>
    <x v="3"/>
    <x v="2"/>
    <x v="7"/>
    <x v="5"/>
    <n v="53"/>
    <x v="16"/>
  </r>
  <r>
    <x v="0"/>
    <x v="3"/>
    <x v="2"/>
    <x v="7"/>
    <x v="23"/>
    <n v="25"/>
    <x v="16"/>
  </r>
  <r>
    <x v="0"/>
    <x v="3"/>
    <x v="2"/>
    <x v="7"/>
    <x v="6"/>
    <n v="695"/>
    <x v="16"/>
  </r>
  <r>
    <x v="0"/>
    <x v="3"/>
    <x v="2"/>
    <x v="7"/>
    <x v="7"/>
    <n v="1097"/>
    <x v="16"/>
  </r>
  <r>
    <x v="0"/>
    <x v="3"/>
    <x v="2"/>
    <x v="9"/>
    <x v="6"/>
    <n v="24.995999999999999"/>
    <x v="16"/>
  </r>
  <r>
    <x v="0"/>
    <x v="3"/>
    <x v="2"/>
    <x v="28"/>
    <x v="9"/>
    <n v="29"/>
    <x v="16"/>
  </r>
  <r>
    <x v="0"/>
    <x v="3"/>
    <x v="2"/>
    <x v="20"/>
    <x v="20"/>
    <n v="56"/>
    <x v="16"/>
  </r>
  <r>
    <x v="0"/>
    <x v="3"/>
    <x v="2"/>
    <x v="24"/>
    <x v="0"/>
    <n v="29"/>
    <x v="16"/>
  </r>
  <r>
    <x v="0"/>
    <x v="3"/>
    <x v="2"/>
    <x v="24"/>
    <x v="2"/>
    <n v="239"/>
    <x v="16"/>
  </r>
  <r>
    <x v="0"/>
    <x v="3"/>
    <x v="2"/>
    <x v="24"/>
    <x v="10"/>
    <n v="53"/>
    <x v="16"/>
  </r>
  <r>
    <x v="0"/>
    <x v="3"/>
    <x v="2"/>
    <x v="24"/>
    <x v="7"/>
    <n v="215"/>
    <x v="16"/>
  </r>
  <r>
    <x v="0"/>
    <x v="3"/>
    <x v="2"/>
    <x v="21"/>
    <x v="19"/>
    <n v="158"/>
    <x v="16"/>
  </r>
  <r>
    <x v="0"/>
    <x v="3"/>
    <x v="2"/>
    <x v="11"/>
    <x v="2"/>
    <n v="54"/>
    <x v="16"/>
  </r>
  <r>
    <x v="0"/>
    <x v="3"/>
    <x v="2"/>
    <x v="11"/>
    <x v="7"/>
    <n v="78"/>
    <x v="16"/>
  </r>
  <r>
    <x v="0"/>
    <x v="3"/>
    <x v="2"/>
    <x v="22"/>
    <x v="1"/>
    <n v="27"/>
    <x v="16"/>
  </r>
  <r>
    <x v="0"/>
    <x v="3"/>
    <x v="2"/>
    <x v="22"/>
    <x v="2"/>
    <n v="55"/>
    <x v="16"/>
  </r>
  <r>
    <x v="0"/>
    <x v="3"/>
    <x v="2"/>
    <x v="22"/>
    <x v="9"/>
    <n v="264"/>
    <x v="16"/>
  </r>
  <r>
    <x v="0"/>
    <x v="3"/>
    <x v="2"/>
    <x v="22"/>
    <x v="7"/>
    <n v="54"/>
    <x v="16"/>
  </r>
  <r>
    <x v="0"/>
    <x v="3"/>
    <x v="2"/>
    <x v="12"/>
    <x v="14"/>
    <n v="0.1"/>
    <x v="16"/>
  </r>
  <r>
    <x v="0"/>
    <x v="3"/>
    <x v="2"/>
    <x v="12"/>
    <x v="0"/>
    <n v="566.54620999999997"/>
    <x v="16"/>
  </r>
  <r>
    <x v="0"/>
    <x v="3"/>
    <x v="2"/>
    <x v="12"/>
    <x v="3"/>
    <n v="0.5"/>
    <x v="16"/>
  </r>
  <r>
    <x v="0"/>
    <x v="3"/>
    <x v="2"/>
    <x v="12"/>
    <x v="16"/>
    <n v="0"/>
    <x v="16"/>
  </r>
  <r>
    <x v="0"/>
    <x v="3"/>
    <x v="2"/>
    <x v="12"/>
    <x v="11"/>
    <n v="231"/>
    <x v="16"/>
  </r>
  <r>
    <x v="0"/>
    <x v="3"/>
    <x v="2"/>
    <x v="12"/>
    <x v="4"/>
    <n v="1055.2"/>
    <x v="16"/>
  </r>
  <r>
    <x v="0"/>
    <x v="3"/>
    <x v="2"/>
    <x v="12"/>
    <x v="12"/>
    <n v="27"/>
    <x v="16"/>
  </r>
  <r>
    <x v="0"/>
    <x v="3"/>
    <x v="2"/>
    <x v="12"/>
    <x v="9"/>
    <n v="1290.614"/>
    <x v="16"/>
  </r>
  <r>
    <x v="0"/>
    <x v="3"/>
    <x v="2"/>
    <x v="12"/>
    <x v="18"/>
    <n v="0.8"/>
    <x v="16"/>
  </r>
  <r>
    <x v="0"/>
    <x v="3"/>
    <x v="2"/>
    <x v="12"/>
    <x v="13"/>
    <n v="43.036999999999999"/>
    <x v="16"/>
  </r>
  <r>
    <x v="0"/>
    <x v="3"/>
    <x v="2"/>
    <x v="12"/>
    <x v="8"/>
    <n v="7.0000000000000007E-2"/>
    <x v="16"/>
  </r>
  <r>
    <x v="0"/>
    <x v="3"/>
    <x v="2"/>
    <x v="12"/>
    <x v="6"/>
    <n v="136.71500000000003"/>
    <x v="16"/>
  </r>
  <r>
    <x v="0"/>
    <x v="3"/>
    <x v="2"/>
    <x v="12"/>
    <x v="7"/>
    <n v="159.5"/>
    <x v="16"/>
  </r>
  <r>
    <x v="0"/>
    <x v="3"/>
    <x v="2"/>
    <x v="26"/>
    <x v="7"/>
    <n v="28"/>
    <x v="16"/>
  </r>
  <r>
    <x v="0"/>
    <x v="3"/>
    <x v="3"/>
    <x v="23"/>
    <x v="2"/>
    <n v="80"/>
    <x v="17"/>
  </r>
  <r>
    <x v="0"/>
    <x v="3"/>
    <x v="3"/>
    <x v="23"/>
    <x v="7"/>
    <n v="28"/>
    <x v="17"/>
  </r>
  <r>
    <x v="0"/>
    <x v="3"/>
    <x v="3"/>
    <x v="17"/>
    <x v="19"/>
    <n v="87"/>
    <x v="17"/>
  </r>
  <r>
    <x v="0"/>
    <x v="3"/>
    <x v="3"/>
    <x v="1"/>
    <x v="1"/>
    <n v="81"/>
    <x v="17"/>
  </r>
  <r>
    <x v="0"/>
    <x v="3"/>
    <x v="3"/>
    <x v="1"/>
    <x v="2"/>
    <n v="81"/>
    <x v="17"/>
  </r>
  <r>
    <x v="0"/>
    <x v="3"/>
    <x v="3"/>
    <x v="1"/>
    <x v="19"/>
    <n v="82"/>
    <x v="17"/>
  </r>
  <r>
    <x v="0"/>
    <x v="3"/>
    <x v="3"/>
    <x v="2"/>
    <x v="1"/>
    <n v="329"/>
    <x v="17"/>
  </r>
  <r>
    <x v="0"/>
    <x v="3"/>
    <x v="3"/>
    <x v="2"/>
    <x v="4"/>
    <n v="24"/>
    <x v="17"/>
  </r>
  <r>
    <x v="0"/>
    <x v="3"/>
    <x v="3"/>
    <x v="2"/>
    <x v="2"/>
    <n v="1172"/>
    <x v="17"/>
  </r>
  <r>
    <x v="0"/>
    <x v="3"/>
    <x v="3"/>
    <x v="2"/>
    <x v="19"/>
    <n v="604"/>
    <x v="17"/>
  </r>
  <r>
    <x v="0"/>
    <x v="3"/>
    <x v="3"/>
    <x v="2"/>
    <x v="5"/>
    <n v="23"/>
    <x v="17"/>
  </r>
  <r>
    <x v="0"/>
    <x v="3"/>
    <x v="3"/>
    <x v="2"/>
    <x v="6"/>
    <n v="921"/>
    <x v="17"/>
  </r>
  <r>
    <x v="0"/>
    <x v="3"/>
    <x v="3"/>
    <x v="2"/>
    <x v="7"/>
    <n v="229"/>
    <x v="17"/>
  </r>
  <r>
    <x v="0"/>
    <x v="3"/>
    <x v="3"/>
    <x v="3"/>
    <x v="1"/>
    <n v="171"/>
    <x v="17"/>
  </r>
  <r>
    <x v="0"/>
    <x v="3"/>
    <x v="3"/>
    <x v="3"/>
    <x v="4"/>
    <n v="138"/>
    <x v="17"/>
  </r>
  <r>
    <x v="0"/>
    <x v="3"/>
    <x v="3"/>
    <x v="3"/>
    <x v="2"/>
    <n v="279"/>
    <x v="17"/>
  </r>
  <r>
    <x v="0"/>
    <x v="3"/>
    <x v="3"/>
    <x v="3"/>
    <x v="12"/>
    <n v="29"/>
    <x v="17"/>
  </r>
  <r>
    <x v="0"/>
    <x v="3"/>
    <x v="3"/>
    <x v="3"/>
    <x v="19"/>
    <n v="419"/>
    <x v="17"/>
  </r>
  <r>
    <x v="0"/>
    <x v="3"/>
    <x v="3"/>
    <x v="3"/>
    <x v="5"/>
    <n v="29"/>
    <x v="17"/>
  </r>
  <r>
    <x v="0"/>
    <x v="3"/>
    <x v="3"/>
    <x v="18"/>
    <x v="2"/>
    <n v="27"/>
    <x v="17"/>
  </r>
  <r>
    <x v="0"/>
    <x v="3"/>
    <x v="3"/>
    <x v="7"/>
    <x v="0"/>
    <n v="36"/>
    <x v="17"/>
  </r>
  <r>
    <x v="0"/>
    <x v="3"/>
    <x v="3"/>
    <x v="7"/>
    <x v="1"/>
    <n v="346"/>
    <x v="17"/>
  </r>
  <r>
    <x v="0"/>
    <x v="3"/>
    <x v="3"/>
    <x v="7"/>
    <x v="20"/>
    <n v="54"/>
    <x v="17"/>
  </r>
  <r>
    <x v="0"/>
    <x v="3"/>
    <x v="3"/>
    <x v="7"/>
    <x v="4"/>
    <n v="373"/>
    <x v="17"/>
  </r>
  <r>
    <x v="0"/>
    <x v="3"/>
    <x v="3"/>
    <x v="7"/>
    <x v="2"/>
    <n v="1162"/>
    <x v="17"/>
  </r>
  <r>
    <x v="0"/>
    <x v="3"/>
    <x v="3"/>
    <x v="7"/>
    <x v="19"/>
    <n v="540"/>
    <x v="17"/>
  </r>
  <r>
    <x v="0"/>
    <x v="3"/>
    <x v="3"/>
    <x v="7"/>
    <x v="13"/>
    <n v="4"/>
    <x v="17"/>
  </r>
  <r>
    <x v="0"/>
    <x v="3"/>
    <x v="3"/>
    <x v="7"/>
    <x v="6"/>
    <n v="731"/>
    <x v="17"/>
  </r>
  <r>
    <x v="0"/>
    <x v="3"/>
    <x v="3"/>
    <x v="7"/>
    <x v="7"/>
    <n v="323"/>
    <x v="17"/>
  </r>
  <r>
    <x v="0"/>
    <x v="3"/>
    <x v="3"/>
    <x v="19"/>
    <x v="4"/>
    <n v="27"/>
    <x v="17"/>
  </r>
  <r>
    <x v="0"/>
    <x v="3"/>
    <x v="3"/>
    <x v="20"/>
    <x v="20"/>
    <n v="28"/>
    <x v="17"/>
  </r>
  <r>
    <x v="0"/>
    <x v="3"/>
    <x v="3"/>
    <x v="20"/>
    <x v="6"/>
    <n v="56"/>
    <x v="17"/>
  </r>
  <r>
    <x v="0"/>
    <x v="3"/>
    <x v="3"/>
    <x v="21"/>
    <x v="19"/>
    <n v="164"/>
    <x v="17"/>
  </r>
  <r>
    <x v="0"/>
    <x v="3"/>
    <x v="3"/>
    <x v="11"/>
    <x v="4"/>
    <n v="28"/>
    <x v="17"/>
  </r>
  <r>
    <x v="0"/>
    <x v="3"/>
    <x v="3"/>
    <x v="11"/>
    <x v="2"/>
    <n v="136"/>
    <x v="17"/>
  </r>
  <r>
    <x v="0"/>
    <x v="3"/>
    <x v="3"/>
    <x v="11"/>
    <x v="7"/>
    <n v="54"/>
    <x v="17"/>
  </r>
  <r>
    <x v="0"/>
    <x v="3"/>
    <x v="3"/>
    <x v="31"/>
    <x v="2"/>
    <n v="28"/>
    <x v="17"/>
  </r>
  <r>
    <x v="0"/>
    <x v="3"/>
    <x v="3"/>
    <x v="22"/>
    <x v="1"/>
    <n v="55"/>
    <x v="17"/>
  </r>
  <r>
    <x v="0"/>
    <x v="3"/>
    <x v="3"/>
    <x v="22"/>
    <x v="2"/>
    <n v="193"/>
    <x v="17"/>
  </r>
  <r>
    <x v="0"/>
    <x v="3"/>
    <x v="3"/>
    <x v="22"/>
    <x v="7"/>
    <n v="27"/>
    <x v="17"/>
  </r>
  <r>
    <x v="0"/>
    <x v="3"/>
    <x v="3"/>
    <x v="12"/>
    <x v="14"/>
    <n v="3"/>
    <x v="17"/>
  </r>
  <r>
    <x v="0"/>
    <x v="3"/>
    <x v="3"/>
    <x v="12"/>
    <x v="0"/>
    <n v="64.377420000000001"/>
    <x v="17"/>
  </r>
  <r>
    <x v="0"/>
    <x v="3"/>
    <x v="3"/>
    <x v="12"/>
    <x v="3"/>
    <n v="224.1"/>
    <x v="17"/>
  </r>
  <r>
    <x v="0"/>
    <x v="3"/>
    <x v="3"/>
    <x v="12"/>
    <x v="16"/>
    <n v="0"/>
    <x v="17"/>
  </r>
  <r>
    <x v="0"/>
    <x v="3"/>
    <x v="3"/>
    <x v="12"/>
    <x v="25"/>
    <n v="0.6"/>
    <x v="17"/>
  </r>
  <r>
    <x v="0"/>
    <x v="3"/>
    <x v="3"/>
    <x v="12"/>
    <x v="11"/>
    <n v="852.6"/>
    <x v="17"/>
  </r>
  <r>
    <x v="0"/>
    <x v="3"/>
    <x v="3"/>
    <x v="12"/>
    <x v="4"/>
    <n v="365.3"/>
    <x v="17"/>
  </r>
  <r>
    <x v="0"/>
    <x v="3"/>
    <x v="3"/>
    <x v="12"/>
    <x v="17"/>
    <n v="0"/>
    <x v="17"/>
  </r>
  <r>
    <x v="0"/>
    <x v="3"/>
    <x v="3"/>
    <x v="12"/>
    <x v="12"/>
    <n v="30"/>
    <x v="17"/>
  </r>
  <r>
    <x v="0"/>
    <x v="3"/>
    <x v="3"/>
    <x v="12"/>
    <x v="9"/>
    <n v="1240.3340000000001"/>
    <x v="17"/>
  </r>
  <r>
    <x v="0"/>
    <x v="3"/>
    <x v="3"/>
    <x v="12"/>
    <x v="18"/>
    <n v="0.89999999999999991"/>
    <x v="17"/>
  </r>
  <r>
    <x v="0"/>
    <x v="3"/>
    <x v="3"/>
    <x v="12"/>
    <x v="13"/>
    <n v="56.7"/>
    <x v="17"/>
  </r>
  <r>
    <x v="0"/>
    <x v="3"/>
    <x v="3"/>
    <x v="12"/>
    <x v="8"/>
    <n v="0.1575"/>
    <x v="17"/>
  </r>
  <r>
    <x v="0"/>
    <x v="3"/>
    <x v="3"/>
    <x v="12"/>
    <x v="6"/>
    <n v="56.305"/>
    <x v="17"/>
  </r>
  <r>
    <x v="0"/>
    <x v="3"/>
    <x v="3"/>
    <x v="12"/>
    <x v="7"/>
    <n v="265.2"/>
    <x v="17"/>
  </r>
  <r>
    <x v="0"/>
    <x v="3"/>
    <x v="3"/>
    <x v="26"/>
    <x v="1"/>
    <n v="28"/>
    <x v="17"/>
  </r>
  <r>
    <x v="0"/>
    <x v="3"/>
    <x v="3"/>
    <x v="26"/>
    <x v="2"/>
    <n v="111"/>
    <x v="17"/>
  </r>
  <r>
    <x v="0"/>
    <x v="4"/>
    <x v="0"/>
    <x v="0"/>
    <x v="0"/>
    <n v="110.08"/>
    <x v="18"/>
  </r>
  <r>
    <x v="0"/>
    <x v="4"/>
    <x v="0"/>
    <x v="1"/>
    <x v="1"/>
    <n v="52"/>
    <x v="18"/>
  </r>
  <r>
    <x v="0"/>
    <x v="4"/>
    <x v="0"/>
    <x v="1"/>
    <x v="2"/>
    <n v="207"/>
    <x v="18"/>
  </r>
  <r>
    <x v="0"/>
    <x v="4"/>
    <x v="0"/>
    <x v="1"/>
    <x v="7"/>
    <n v="260"/>
    <x v="18"/>
  </r>
  <r>
    <x v="0"/>
    <x v="4"/>
    <x v="0"/>
    <x v="2"/>
    <x v="1"/>
    <n v="276"/>
    <x v="18"/>
  </r>
  <r>
    <x v="0"/>
    <x v="4"/>
    <x v="0"/>
    <x v="2"/>
    <x v="3"/>
    <n v="26"/>
    <x v="18"/>
  </r>
  <r>
    <x v="0"/>
    <x v="4"/>
    <x v="0"/>
    <x v="2"/>
    <x v="4"/>
    <n v="66"/>
    <x v="18"/>
  </r>
  <r>
    <x v="0"/>
    <x v="4"/>
    <x v="0"/>
    <x v="2"/>
    <x v="2"/>
    <n v="1450"/>
    <x v="18"/>
  </r>
  <r>
    <x v="0"/>
    <x v="4"/>
    <x v="0"/>
    <x v="2"/>
    <x v="10"/>
    <n v="25"/>
    <x v="18"/>
  </r>
  <r>
    <x v="0"/>
    <x v="4"/>
    <x v="0"/>
    <x v="2"/>
    <x v="5"/>
    <n v="64"/>
    <x v="18"/>
  </r>
  <r>
    <x v="0"/>
    <x v="4"/>
    <x v="0"/>
    <x v="2"/>
    <x v="6"/>
    <n v="708"/>
    <x v="18"/>
  </r>
  <r>
    <x v="0"/>
    <x v="4"/>
    <x v="0"/>
    <x v="2"/>
    <x v="7"/>
    <n v="1670"/>
    <x v="18"/>
  </r>
  <r>
    <x v="0"/>
    <x v="4"/>
    <x v="0"/>
    <x v="3"/>
    <x v="2"/>
    <n v="26"/>
    <x v="18"/>
  </r>
  <r>
    <x v="0"/>
    <x v="4"/>
    <x v="0"/>
    <x v="3"/>
    <x v="7"/>
    <n v="26"/>
    <x v="18"/>
  </r>
  <r>
    <x v="0"/>
    <x v="4"/>
    <x v="0"/>
    <x v="4"/>
    <x v="6"/>
    <n v="25.401"/>
    <x v="18"/>
  </r>
  <r>
    <x v="0"/>
    <x v="4"/>
    <x v="0"/>
    <x v="6"/>
    <x v="8"/>
    <n v="110.985"/>
    <x v="18"/>
  </r>
  <r>
    <x v="0"/>
    <x v="4"/>
    <x v="0"/>
    <x v="6"/>
    <x v="6"/>
    <n v="361"/>
    <x v="18"/>
  </r>
  <r>
    <x v="0"/>
    <x v="4"/>
    <x v="0"/>
    <x v="7"/>
    <x v="26"/>
    <n v="12"/>
    <x v="18"/>
  </r>
  <r>
    <x v="0"/>
    <x v="4"/>
    <x v="0"/>
    <x v="7"/>
    <x v="1"/>
    <n v="166"/>
    <x v="18"/>
  </r>
  <r>
    <x v="0"/>
    <x v="4"/>
    <x v="0"/>
    <x v="7"/>
    <x v="4"/>
    <n v="492"/>
    <x v="18"/>
  </r>
  <r>
    <x v="0"/>
    <x v="4"/>
    <x v="0"/>
    <x v="7"/>
    <x v="2"/>
    <n v="565"/>
    <x v="18"/>
  </r>
  <r>
    <x v="0"/>
    <x v="4"/>
    <x v="0"/>
    <x v="7"/>
    <x v="10"/>
    <n v="52"/>
    <x v="18"/>
  </r>
  <r>
    <x v="0"/>
    <x v="4"/>
    <x v="0"/>
    <x v="7"/>
    <x v="5"/>
    <n v="26"/>
    <x v="18"/>
  </r>
  <r>
    <x v="0"/>
    <x v="4"/>
    <x v="0"/>
    <x v="7"/>
    <x v="6"/>
    <n v="735"/>
    <x v="18"/>
  </r>
  <r>
    <x v="0"/>
    <x v="4"/>
    <x v="0"/>
    <x v="7"/>
    <x v="7"/>
    <n v="729"/>
    <x v="18"/>
  </r>
  <r>
    <x v="0"/>
    <x v="4"/>
    <x v="0"/>
    <x v="9"/>
    <x v="6"/>
    <n v="126.006"/>
    <x v="18"/>
  </r>
  <r>
    <x v="0"/>
    <x v="4"/>
    <x v="0"/>
    <x v="10"/>
    <x v="0"/>
    <n v="0.65900000000000003"/>
    <x v="18"/>
  </r>
  <r>
    <x v="0"/>
    <x v="4"/>
    <x v="0"/>
    <x v="11"/>
    <x v="7"/>
    <n v="50"/>
    <x v="18"/>
  </r>
  <r>
    <x v="0"/>
    <x v="4"/>
    <x v="0"/>
    <x v="12"/>
    <x v="0"/>
    <n v="231.75800000000001"/>
    <x v="18"/>
  </r>
  <r>
    <x v="0"/>
    <x v="4"/>
    <x v="0"/>
    <x v="12"/>
    <x v="15"/>
    <n v="8.1"/>
    <x v="18"/>
  </r>
  <r>
    <x v="0"/>
    <x v="4"/>
    <x v="0"/>
    <x v="12"/>
    <x v="3"/>
    <n v="63.2"/>
    <x v="18"/>
  </r>
  <r>
    <x v="0"/>
    <x v="4"/>
    <x v="0"/>
    <x v="12"/>
    <x v="27"/>
    <n v="1.2"/>
    <x v="18"/>
  </r>
  <r>
    <x v="0"/>
    <x v="4"/>
    <x v="0"/>
    <x v="12"/>
    <x v="11"/>
    <n v="614.29999999999995"/>
    <x v="18"/>
  </r>
  <r>
    <x v="0"/>
    <x v="4"/>
    <x v="0"/>
    <x v="12"/>
    <x v="4"/>
    <n v="246.8"/>
    <x v="18"/>
  </r>
  <r>
    <x v="0"/>
    <x v="4"/>
    <x v="0"/>
    <x v="12"/>
    <x v="17"/>
    <n v="25.7"/>
    <x v="18"/>
  </r>
  <r>
    <x v="0"/>
    <x v="4"/>
    <x v="0"/>
    <x v="12"/>
    <x v="12"/>
    <n v="137.19999999999999"/>
    <x v="18"/>
  </r>
  <r>
    <x v="0"/>
    <x v="4"/>
    <x v="0"/>
    <x v="12"/>
    <x v="9"/>
    <n v="726.68799999999999"/>
    <x v="18"/>
  </r>
  <r>
    <x v="0"/>
    <x v="4"/>
    <x v="0"/>
    <x v="12"/>
    <x v="10"/>
    <n v="49.2"/>
    <x v="18"/>
  </r>
  <r>
    <x v="0"/>
    <x v="4"/>
    <x v="0"/>
    <x v="12"/>
    <x v="13"/>
    <n v="40.730000000000004"/>
    <x v="18"/>
  </r>
  <r>
    <x v="0"/>
    <x v="4"/>
    <x v="0"/>
    <x v="12"/>
    <x v="8"/>
    <n v="8.5385000000000003E-2"/>
    <x v="18"/>
  </r>
  <r>
    <x v="0"/>
    <x v="4"/>
    <x v="0"/>
    <x v="12"/>
    <x v="6"/>
    <n v="28.98"/>
    <x v="18"/>
  </r>
  <r>
    <x v="0"/>
    <x v="4"/>
    <x v="0"/>
    <x v="12"/>
    <x v="7"/>
    <n v="73"/>
    <x v="18"/>
  </r>
  <r>
    <x v="0"/>
    <x v="4"/>
    <x v="0"/>
    <x v="33"/>
    <x v="0"/>
    <n v="24.951000000000001"/>
    <x v="18"/>
  </r>
  <r>
    <x v="0"/>
    <x v="4"/>
    <x v="1"/>
    <x v="0"/>
    <x v="0"/>
    <n v="28"/>
    <x v="19"/>
  </r>
  <r>
    <x v="0"/>
    <x v="4"/>
    <x v="1"/>
    <x v="1"/>
    <x v="2"/>
    <n v="243"/>
    <x v="19"/>
  </r>
  <r>
    <x v="0"/>
    <x v="4"/>
    <x v="1"/>
    <x v="1"/>
    <x v="10"/>
    <n v="54"/>
    <x v="19"/>
  </r>
  <r>
    <x v="0"/>
    <x v="4"/>
    <x v="1"/>
    <x v="1"/>
    <x v="7"/>
    <n v="135"/>
    <x v="19"/>
  </r>
  <r>
    <x v="0"/>
    <x v="4"/>
    <x v="1"/>
    <x v="32"/>
    <x v="8"/>
    <n v="49.176000000000002"/>
    <x v="19"/>
  </r>
  <r>
    <x v="0"/>
    <x v="4"/>
    <x v="1"/>
    <x v="2"/>
    <x v="1"/>
    <n v="277"/>
    <x v="19"/>
  </r>
  <r>
    <x v="0"/>
    <x v="4"/>
    <x v="1"/>
    <x v="2"/>
    <x v="3"/>
    <n v="161"/>
    <x v="19"/>
  </r>
  <r>
    <x v="0"/>
    <x v="4"/>
    <x v="1"/>
    <x v="2"/>
    <x v="4"/>
    <n v="46"/>
    <x v="19"/>
  </r>
  <r>
    <x v="0"/>
    <x v="4"/>
    <x v="1"/>
    <x v="2"/>
    <x v="2"/>
    <n v="811"/>
    <x v="19"/>
  </r>
  <r>
    <x v="0"/>
    <x v="4"/>
    <x v="1"/>
    <x v="2"/>
    <x v="10"/>
    <n v="28"/>
    <x v="19"/>
  </r>
  <r>
    <x v="0"/>
    <x v="4"/>
    <x v="1"/>
    <x v="2"/>
    <x v="5"/>
    <n v="96"/>
    <x v="19"/>
  </r>
  <r>
    <x v="0"/>
    <x v="4"/>
    <x v="1"/>
    <x v="2"/>
    <x v="6"/>
    <n v="710"/>
    <x v="19"/>
  </r>
  <r>
    <x v="0"/>
    <x v="4"/>
    <x v="1"/>
    <x v="2"/>
    <x v="7"/>
    <n v="1124"/>
    <x v="19"/>
  </r>
  <r>
    <x v="0"/>
    <x v="4"/>
    <x v="1"/>
    <x v="3"/>
    <x v="12"/>
    <n v="29"/>
    <x v="19"/>
  </r>
  <r>
    <x v="0"/>
    <x v="4"/>
    <x v="1"/>
    <x v="18"/>
    <x v="4"/>
    <n v="26"/>
    <x v="19"/>
  </r>
  <r>
    <x v="0"/>
    <x v="4"/>
    <x v="1"/>
    <x v="18"/>
    <x v="2"/>
    <n v="27"/>
    <x v="19"/>
  </r>
  <r>
    <x v="0"/>
    <x v="4"/>
    <x v="1"/>
    <x v="18"/>
    <x v="7"/>
    <n v="27"/>
    <x v="19"/>
  </r>
  <r>
    <x v="0"/>
    <x v="4"/>
    <x v="1"/>
    <x v="27"/>
    <x v="0"/>
    <n v="2.6705599000000002"/>
    <x v="19"/>
  </r>
  <r>
    <x v="0"/>
    <x v="4"/>
    <x v="1"/>
    <x v="6"/>
    <x v="6"/>
    <n v="180.9"/>
    <x v="19"/>
  </r>
  <r>
    <x v="0"/>
    <x v="4"/>
    <x v="1"/>
    <x v="7"/>
    <x v="1"/>
    <n v="449"/>
    <x v="19"/>
  </r>
  <r>
    <x v="0"/>
    <x v="4"/>
    <x v="1"/>
    <x v="7"/>
    <x v="4"/>
    <n v="421"/>
    <x v="19"/>
  </r>
  <r>
    <x v="0"/>
    <x v="4"/>
    <x v="1"/>
    <x v="7"/>
    <x v="2"/>
    <n v="1220"/>
    <x v="19"/>
  </r>
  <r>
    <x v="0"/>
    <x v="4"/>
    <x v="1"/>
    <x v="7"/>
    <x v="12"/>
    <n v="26"/>
    <x v="19"/>
  </r>
  <r>
    <x v="0"/>
    <x v="4"/>
    <x v="1"/>
    <x v="7"/>
    <x v="10"/>
    <n v="27"/>
    <x v="19"/>
  </r>
  <r>
    <x v="0"/>
    <x v="4"/>
    <x v="1"/>
    <x v="7"/>
    <x v="6"/>
    <n v="288"/>
    <x v="19"/>
  </r>
  <r>
    <x v="0"/>
    <x v="4"/>
    <x v="1"/>
    <x v="7"/>
    <x v="7"/>
    <n v="929"/>
    <x v="19"/>
  </r>
  <r>
    <x v="0"/>
    <x v="4"/>
    <x v="1"/>
    <x v="8"/>
    <x v="1"/>
    <n v="27"/>
    <x v="19"/>
  </r>
  <r>
    <x v="0"/>
    <x v="4"/>
    <x v="1"/>
    <x v="9"/>
    <x v="6"/>
    <n v="75.013999999999996"/>
    <x v="19"/>
  </r>
  <r>
    <x v="0"/>
    <x v="4"/>
    <x v="1"/>
    <x v="24"/>
    <x v="1"/>
    <n v="54"/>
    <x v="19"/>
  </r>
  <r>
    <x v="0"/>
    <x v="4"/>
    <x v="1"/>
    <x v="24"/>
    <x v="4"/>
    <n v="27"/>
    <x v="19"/>
  </r>
  <r>
    <x v="0"/>
    <x v="4"/>
    <x v="1"/>
    <x v="24"/>
    <x v="2"/>
    <n v="266"/>
    <x v="19"/>
  </r>
  <r>
    <x v="0"/>
    <x v="4"/>
    <x v="1"/>
    <x v="24"/>
    <x v="7"/>
    <n v="107"/>
    <x v="19"/>
  </r>
  <r>
    <x v="0"/>
    <x v="4"/>
    <x v="1"/>
    <x v="11"/>
    <x v="1"/>
    <n v="52"/>
    <x v="19"/>
  </r>
  <r>
    <x v="0"/>
    <x v="4"/>
    <x v="1"/>
    <x v="11"/>
    <x v="2"/>
    <n v="216"/>
    <x v="19"/>
  </r>
  <r>
    <x v="0"/>
    <x v="4"/>
    <x v="1"/>
    <x v="11"/>
    <x v="7"/>
    <n v="26"/>
    <x v="19"/>
  </r>
  <r>
    <x v="0"/>
    <x v="4"/>
    <x v="1"/>
    <x v="12"/>
    <x v="14"/>
    <n v="54"/>
    <x v="19"/>
  </r>
  <r>
    <x v="0"/>
    <x v="4"/>
    <x v="1"/>
    <x v="12"/>
    <x v="0"/>
    <n v="250.44560000000001"/>
    <x v="19"/>
  </r>
  <r>
    <x v="0"/>
    <x v="4"/>
    <x v="1"/>
    <x v="12"/>
    <x v="15"/>
    <n v="11.2"/>
    <x v="19"/>
  </r>
  <r>
    <x v="0"/>
    <x v="4"/>
    <x v="1"/>
    <x v="12"/>
    <x v="3"/>
    <n v="42.699999999999996"/>
    <x v="19"/>
  </r>
  <r>
    <x v="0"/>
    <x v="4"/>
    <x v="1"/>
    <x v="12"/>
    <x v="16"/>
    <n v="4.3636363636363629E-3"/>
    <x v="19"/>
  </r>
  <r>
    <x v="0"/>
    <x v="4"/>
    <x v="1"/>
    <x v="12"/>
    <x v="11"/>
    <n v="1065.5999999999999"/>
    <x v="19"/>
  </r>
  <r>
    <x v="0"/>
    <x v="4"/>
    <x v="1"/>
    <x v="12"/>
    <x v="4"/>
    <n v="664.4"/>
    <x v="19"/>
  </r>
  <r>
    <x v="0"/>
    <x v="4"/>
    <x v="1"/>
    <x v="12"/>
    <x v="17"/>
    <n v="2.8"/>
    <x v="19"/>
  </r>
  <r>
    <x v="0"/>
    <x v="4"/>
    <x v="1"/>
    <x v="12"/>
    <x v="12"/>
    <n v="5.6000000000000005"/>
    <x v="19"/>
  </r>
  <r>
    <x v="0"/>
    <x v="4"/>
    <x v="1"/>
    <x v="12"/>
    <x v="9"/>
    <n v="1219.2569999999998"/>
    <x v="19"/>
  </r>
  <r>
    <x v="0"/>
    <x v="4"/>
    <x v="1"/>
    <x v="12"/>
    <x v="13"/>
    <n v="70.33"/>
    <x v="19"/>
  </r>
  <r>
    <x v="0"/>
    <x v="4"/>
    <x v="1"/>
    <x v="12"/>
    <x v="8"/>
    <n v="0.17"/>
    <x v="19"/>
  </r>
  <r>
    <x v="0"/>
    <x v="4"/>
    <x v="1"/>
    <x v="12"/>
    <x v="6"/>
    <n v="4.6999999999999993"/>
    <x v="19"/>
  </r>
  <r>
    <x v="0"/>
    <x v="4"/>
    <x v="1"/>
    <x v="12"/>
    <x v="7"/>
    <n v="256"/>
    <x v="19"/>
  </r>
  <r>
    <x v="0"/>
    <x v="4"/>
    <x v="1"/>
    <x v="16"/>
    <x v="9"/>
    <n v="317.57675"/>
    <x v="19"/>
  </r>
  <r>
    <x v="0"/>
    <x v="4"/>
    <x v="2"/>
    <x v="23"/>
    <x v="1"/>
    <n v="27"/>
    <x v="20"/>
  </r>
  <r>
    <x v="0"/>
    <x v="4"/>
    <x v="2"/>
    <x v="23"/>
    <x v="2"/>
    <n v="194"/>
    <x v="20"/>
  </r>
  <r>
    <x v="0"/>
    <x v="4"/>
    <x v="2"/>
    <x v="23"/>
    <x v="7"/>
    <n v="52"/>
    <x v="20"/>
  </r>
  <r>
    <x v="0"/>
    <x v="4"/>
    <x v="2"/>
    <x v="1"/>
    <x v="1"/>
    <n v="81"/>
    <x v="20"/>
  </r>
  <r>
    <x v="0"/>
    <x v="4"/>
    <x v="2"/>
    <x v="1"/>
    <x v="2"/>
    <n v="270"/>
    <x v="20"/>
  </r>
  <r>
    <x v="0"/>
    <x v="4"/>
    <x v="2"/>
    <x v="1"/>
    <x v="19"/>
    <n v="139"/>
    <x v="20"/>
  </r>
  <r>
    <x v="0"/>
    <x v="4"/>
    <x v="2"/>
    <x v="1"/>
    <x v="7"/>
    <n v="297"/>
    <x v="20"/>
  </r>
  <r>
    <x v="0"/>
    <x v="4"/>
    <x v="2"/>
    <x v="2"/>
    <x v="1"/>
    <n v="437"/>
    <x v="20"/>
  </r>
  <r>
    <x v="0"/>
    <x v="4"/>
    <x v="2"/>
    <x v="2"/>
    <x v="2"/>
    <n v="1460"/>
    <x v="20"/>
  </r>
  <r>
    <x v="0"/>
    <x v="4"/>
    <x v="2"/>
    <x v="2"/>
    <x v="9"/>
    <n v="28"/>
    <x v="20"/>
  </r>
  <r>
    <x v="0"/>
    <x v="4"/>
    <x v="2"/>
    <x v="2"/>
    <x v="19"/>
    <n v="1127"/>
    <x v="20"/>
  </r>
  <r>
    <x v="0"/>
    <x v="4"/>
    <x v="2"/>
    <x v="2"/>
    <x v="23"/>
    <n v="27"/>
    <x v="20"/>
  </r>
  <r>
    <x v="0"/>
    <x v="4"/>
    <x v="2"/>
    <x v="2"/>
    <x v="6"/>
    <n v="916"/>
    <x v="20"/>
  </r>
  <r>
    <x v="0"/>
    <x v="4"/>
    <x v="2"/>
    <x v="2"/>
    <x v="7"/>
    <n v="765"/>
    <x v="20"/>
  </r>
  <r>
    <x v="0"/>
    <x v="4"/>
    <x v="2"/>
    <x v="3"/>
    <x v="1"/>
    <n v="165"/>
    <x v="20"/>
  </r>
  <r>
    <x v="0"/>
    <x v="4"/>
    <x v="2"/>
    <x v="3"/>
    <x v="2"/>
    <n v="300"/>
    <x v="20"/>
  </r>
  <r>
    <x v="0"/>
    <x v="4"/>
    <x v="2"/>
    <x v="3"/>
    <x v="9"/>
    <n v="27"/>
    <x v="20"/>
  </r>
  <r>
    <x v="0"/>
    <x v="4"/>
    <x v="2"/>
    <x v="3"/>
    <x v="19"/>
    <n v="968"/>
    <x v="20"/>
  </r>
  <r>
    <x v="0"/>
    <x v="4"/>
    <x v="2"/>
    <x v="3"/>
    <x v="7"/>
    <n v="82"/>
    <x v="20"/>
  </r>
  <r>
    <x v="0"/>
    <x v="4"/>
    <x v="2"/>
    <x v="4"/>
    <x v="6"/>
    <n v="76.603999999999999"/>
    <x v="20"/>
  </r>
  <r>
    <x v="0"/>
    <x v="4"/>
    <x v="2"/>
    <x v="18"/>
    <x v="1"/>
    <n v="108"/>
    <x v="20"/>
  </r>
  <r>
    <x v="0"/>
    <x v="4"/>
    <x v="2"/>
    <x v="18"/>
    <x v="7"/>
    <n v="55"/>
    <x v="20"/>
  </r>
  <r>
    <x v="0"/>
    <x v="4"/>
    <x v="2"/>
    <x v="6"/>
    <x v="6"/>
    <n v="393.83499999999998"/>
    <x v="20"/>
  </r>
  <r>
    <x v="0"/>
    <x v="4"/>
    <x v="2"/>
    <x v="7"/>
    <x v="0"/>
    <n v="47"/>
    <x v="20"/>
  </r>
  <r>
    <x v="0"/>
    <x v="4"/>
    <x v="2"/>
    <x v="7"/>
    <x v="1"/>
    <n v="267"/>
    <x v="20"/>
  </r>
  <r>
    <x v="0"/>
    <x v="4"/>
    <x v="2"/>
    <x v="7"/>
    <x v="3"/>
    <n v="27"/>
    <x v="20"/>
  </r>
  <r>
    <x v="0"/>
    <x v="4"/>
    <x v="2"/>
    <x v="7"/>
    <x v="20"/>
    <n v="27"/>
    <x v="20"/>
  </r>
  <r>
    <x v="0"/>
    <x v="4"/>
    <x v="2"/>
    <x v="7"/>
    <x v="4"/>
    <n v="532"/>
    <x v="20"/>
  </r>
  <r>
    <x v="0"/>
    <x v="4"/>
    <x v="2"/>
    <x v="7"/>
    <x v="2"/>
    <n v="1318"/>
    <x v="20"/>
  </r>
  <r>
    <x v="0"/>
    <x v="4"/>
    <x v="2"/>
    <x v="7"/>
    <x v="9"/>
    <n v="28"/>
    <x v="20"/>
  </r>
  <r>
    <x v="0"/>
    <x v="4"/>
    <x v="2"/>
    <x v="7"/>
    <x v="10"/>
    <n v="79"/>
    <x v="20"/>
  </r>
  <r>
    <x v="0"/>
    <x v="4"/>
    <x v="2"/>
    <x v="7"/>
    <x v="19"/>
    <n v="311"/>
    <x v="20"/>
  </r>
  <r>
    <x v="0"/>
    <x v="4"/>
    <x v="2"/>
    <x v="7"/>
    <x v="5"/>
    <n v="54"/>
    <x v="20"/>
  </r>
  <r>
    <x v="0"/>
    <x v="4"/>
    <x v="2"/>
    <x v="7"/>
    <x v="6"/>
    <n v="767"/>
    <x v="20"/>
  </r>
  <r>
    <x v="0"/>
    <x v="4"/>
    <x v="2"/>
    <x v="7"/>
    <x v="7"/>
    <n v="875"/>
    <x v="20"/>
  </r>
  <r>
    <x v="0"/>
    <x v="4"/>
    <x v="2"/>
    <x v="24"/>
    <x v="2"/>
    <n v="343"/>
    <x v="20"/>
  </r>
  <r>
    <x v="0"/>
    <x v="4"/>
    <x v="2"/>
    <x v="24"/>
    <x v="7"/>
    <n v="242"/>
    <x v="20"/>
  </r>
  <r>
    <x v="0"/>
    <x v="4"/>
    <x v="2"/>
    <x v="21"/>
    <x v="19"/>
    <n v="291"/>
    <x v="20"/>
  </r>
  <r>
    <x v="0"/>
    <x v="4"/>
    <x v="2"/>
    <x v="11"/>
    <x v="2"/>
    <n v="134"/>
    <x v="20"/>
  </r>
  <r>
    <x v="0"/>
    <x v="4"/>
    <x v="2"/>
    <x v="11"/>
    <x v="7"/>
    <n v="26"/>
    <x v="20"/>
  </r>
  <r>
    <x v="0"/>
    <x v="4"/>
    <x v="2"/>
    <x v="29"/>
    <x v="6"/>
    <n v="53"/>
    <x v="20"/>
  </r>
  <r>
    <x v="0"/>
    <x v="4"/>
    <x v="2"/>
    <x v="22"/>
    <x v="1"/>
    <n v="436"/>
    <x v="20"/>
  </r>
  <r>
    <x v="0"/>
    <x v="4"/>
    <x v="2"/>
    <x v="22"/>
    <x v="4"/>
    <n v="27"/>
    <x v="20"/>
  </r>
  <r>
    <x v="0"/>
    <x v="4"/>
    <x v="2"/>
    <x v="22"/>
    <x v="2"/>
    <n v="143"/>
    <x v="20"/>
  </r>
  <r>
    <x v="0"/>
    <x v="4"/>
    <x v="2"/>
    <x v="22"/>
    <x v="9"/>
    <n v="264"/>
    <x v="20"/>
  </r>
  <r>
    <x v="0"/>
    <x v="4"/>
    <x v="2"/>
    <x v="22"/>
    <x v="7"/>
    <n v="80"/>
    <x v="20"/>
  </r>
  <r>
    <x v="0"/>
    <x v="4"/>
    <x v="2"/>
    <x v="12"/>
    <x v="0"/>
    <n v="728.91586999999993"/>
    <x v="20"/>
  </r>
  <r>
    <x v="0"/>
    <x v="4"/>
    <x v="2"/>
    <x v="12"/>
    <x v="3"/>
    <n v="37.900000000000006"/>
    <x v="20"/>
  </r>
  <r>
    <x v="0"/>
    <x v="4"/>
    <x v="2"/>
    <x v="12"/>
    <x v="16"/>
    <n v="0"/>
    <x v="20"/>
  </r>
  <r>
    <x v="0"/>
    <x v="4"/>
    <x v="2"/>
    <x v="12"/>
    <x v="11"/>
    <n v="673.3"/>
    <x v="20"/>
  </r>
  <r>
    <x v="0"/>
    <x v="4"/>
    <x v="2"/>
    <x v="12"/>
    <x v="4"/>
    <n v="1008.2"/>
    <x v="20"/>
  </r>
  <r>
    <x v="0"/>
    <x v="4"/>
    <x v="2"/>
    <x v="12"/>
    <x v="17"/>
    <n v="0"/>
    <x v="20"/>
  </r>
  <r>
    <x v="0"/>
    <x v="4"/>
    <x v="2"/>
    <x v="12"/>
    <x v="12"/>
    <n v="30.3"/>
    <x v="20"/>
  </r>
  <r>
    <x v="0"/>
    <x v="4"/>
    <x v="2"/>
    <x v="12"/>
    <x v="9"/>
    <n v="2226.4459999999999"/>
    <x v="20"/>
  </r>
  <r>
    <x v="0"/>
    <x v="4"/>
    <x v="2"/>
    <x v="12"/>
    <x v="10"/>
    <n v="24.5"/>
    <x v="20"/>
  </r>
  <r>
    <x v="0"/>
    <x v="4"/>
    <x v="2"/>
    <x v="12"/>
    <x v="18"/>
    <n v="0.7"/>
    <x v="20"/>
  </r>
  <r>
    <x v="0"/>
    <x v="4"/>
    <x v="2"/>
    <x v="12"/>
    <x v="13"/>
    <n v="42.516000000000005"/>
    <x v="20"/>
  </r>
  <r>
    <x v="0"/>
    <x v="4"/>
    <x v="2"/>
    <x v="12"/>
    <x v="21"/>
    <n v="51.4"/>
    <x v="20"/>
  </r>
  <r>
    <x v="0"/>
    <x v="4"/>
    <x v="2"/>
    <x v="12"/>
    <x v="6"/>
    <n v="5.2"/>
    <x v="20"/>
  </r>
  <r>
    <x v="0"/>
    <x v="4"/>
    <x v="2"/>
    <x v="12"/>
    <x v="7"/>
    <n v="168.7"/>
    <x v="20"/>
  </r>
  <r>
    <x v="0"/>
    <x v="4"/>
    <x v="3"/>
    <x v="23"/>
    <x v="1"/>
    <n v="28"/>
    <x v="21"/>
  </r>
  <r>
    <x v="0"/>
    <x v="4"/>
    <x v="3"/>
    <x v="23"/>
    <x v="2"/>
    <n v="136"/>
    <x v="21"/>
  </r>
  <r>
    <x v="0"/>
    <x v="4"/>
    <x v="3"/>
    <x v="23"/>
    <x v="7"/>
    <n v="55"/>
    <x v="21"/>
  </r>
  <r>
    <x v="0"/>
    <x v="4"/>
    <x v="3"/>
    <x v="17"/>
    <x v="19"/>
    <n v="143"/>
    <x v="21"/>
  </r>
  <r>
    <x v="0"/>
    <x v="4"/>
    <x v="3"/>
    <x v="1"/>
    <x v="1"/>
    <n v="54"/>
    <x v="21"/>
  </r>
  <r>
    <x v="0"/>
    <x v="4"/>
    <x v="3"/>
    <x v="1"/>
    <x v="4"/>
    <n v="81"/>
    <x v="21"/>
  </r>
  <r>
    <x v="0"/>
    <x v="4"/>
    <x v="3"/>
    <x v="1"/>
    <x v="2"/>
    <n v="351"/>
    <x v="21"/>
  </r>
  <r>
    <x v="0"/>
    <x v="4"/>
    <x v="3"/>
    <x v="1"/>
    <x v="9"/>
    <n v="189"/>
    <x v="21"/>
  </r>
  <r>
    <x v="0"/>
    <x v="4"/>
    <x v="3"/>
    <x v="1"/>
    <x v="19"/>
    <n v="299"/>
    <x v="21"/>
  </r>
  <r>
    <x v="0"/>
    <x v="4"/>
    <x v="3"/>
    <x v="2"/>
    <x v="26"/>
    <n v="5"/>
    <x v="21"/>
  </r>
  <r>
    <x v="0"/>
    <x v="4"/>
    <x v="3"/>
    <x v="2"/>
    <x v="1"/>
    <n v="539"/>
    <x v="21"/>
  </r>
  <r>
    <x v="0"/>
    <x v="4"/>
    <x v="3"/>
    <x v="2"/>
    <x v="20"/>
    <n v="87"/>
    <x v="21"/>
  </r>
  <r>
    <x v="0"/>
    <x v="4"/>
    <x v="3"/>
    <x v="2"/>
    <x v="4"/>
    <n v="20"/>
    <x v="21"/>
  </r>
  <r>
    <x v="0"/>
    <x v="4"/>
    <x v="3"/>
    <x v="2"/>
    <x v="2"/>
    <n v="1681"/>
    <x v="21"/>
  </r>
  <r>
    <x v="0"/>
    <x v="4"/>
    <x v="3"/>
    <x v="2"/>
    <x v="9"/>
    <n v="27"/>
    <x v="21"/>
  </r>
  <r>
    <x v="0"/>
    <x v="4"/>
    <x v="3"/>
    <x v="2"/>
    <x v="19"/>
    <n v="967"/>
    <x v="21"/>
  </r>
  <r>
    <x v="0"/>
    <x v="4"/>
    <x v="3"/>
    <x v="2"/>
    <x v="5"/>
    <n v="24"/>
    <x v="21"/>
  </r>
  <r>
    <x v="0"/>
    <x v="4"/>
    <x v="3"/>
    <x v="2"/>
    <x v="6"/>
    <n v="1055"/>
    <x v="21"/>
  </r>
  <r>
    <x v="0"/>
    <x v="4"/>
    <x v="3"/>
    <x v="2"/>
    <x v="7"/>
    <n v="695"/>
    <x v="21"/>
  </r>
  <r>
    <x v="0"/>
    <x v="4"/>
    <x v="3"/>
    <x v="3"/>
    <x v="4"/>
    <n v="28"/>
    <x v="21"/>
  </r>
  <r>
    <x v="0"/>
    <x v="4"/>
    <x v="3"/>
    <x v="3"/>
    <x v="2"/>
    <n v="84"/>
    <x v="21"/>
  </r>
  <r>
    <x v="0"/>
    <x v="4"/>
    <x v="3"/>
    <x v="3"/>
    <x v="19"/>
    <n v="633"/>
    <x v="21"/>
  </r>
  <r>
    <x v="0"/>
    <x v="4"/>
    <x v="3"/>
    <x v="18"/>
    <x v="2"/>
    <n v="81"/>
    <x v="21"/>
  </r>
  <r>
    <x v="0"/>
    <x v="4"/>
    <x v="3"/>
    <x v="7"/>
    <x v="0"/>
    <n v="53"/>
    <x v="21"/>
  </r>
  <r>
    <x v="0"/>
    <x v="4"/>
    <x v="3"/>
    <x v="7"/>
    <x v="1"/>
    <n v="312"/>
    <x v="21"/>
  </r>
  <r>
    <x v="0"/>
    <x v="4"/>
    <x v="3"/>
    <x v="7"/>
    <x v="20"/>
    <n v="81"/>
    <x v="21"/>
  </r>
  <r>
    <x v="0"/>
    <x v="4"/>
    <x v="3"/>
    <x v="7"/>
    <x v="4"/>
    <n v="485"/>
    <x v="21"/>
  </r>
  <r>
    <x v="0"/>
    <x v="4"/>
    <x v="3"/>
    <x v="7"/>
    <x v="2"/>
    <n v="1405"/>
    <x v="21"/>
  </r>
  <r>
    <x v="0"/>
    <x v="4"/>
    <x v="3"/>
    <x v="7"/>
    <x v="19"/>
    <n v="620"/>
    <x v="21"/>
  </r>
  <r>
    <x v="0"/>
    <x v="4"/>
    <x v="3"/>
    <x v="7"/>
    <x v="6"/>
    <n v="614"/>
    <x v="21"/>
  </r>
  <r>
    <x v="0"/>
    <x v="4"/>
    <x v="3"/>
    <x v="7"/>
    <x v="7"/>
    <n v="456"/>
    <x v="21"/>
  </r>
  <r>
    <x v="0"/>
    <x v="4"/>
    <x v="3"/>
    <x v="20"/>
    <x v="20"/>
    <n v="56"/>
    <x v="21"/>
  </r>
  <r>
    <x v="0"/>
    <x v="4"/>
    <x v="3"/>
    <x v="20"/>
    <x v="6"/>
    <n v="84"/>
    <x v="21"/>
  </r>
  <r>
    <x v="0"/>
    <x v="4"/>
    <x v="3"/>
    <x v="24"/>
    <x v="2"/>
    <n v="54"/>
    <x v="21"/>
  </r>
  <r>
    <x v="0"/>
    <x v="4"/>
    <x v="3"/>
    <x v="21"/>
    <x v="19"/>
    <n v="284"/>
    <x v="21"/>
  </r>
  <r>
    <x v="0"/>
    <x v="4"/>
    <x v="3"/>
    <x v="11"/>
    <x v="2"/>
    <n v="81"/>
    <x v="21"/>
  </r>
  <r>
    <x v="0"/>
    <x v="4"/>
    <x v="3"/>
    <x v="11"/>
    <x v="7"/>
    <n v="27"/>
    <x v="21"/>
  </r>
  <r>
    <x v="0"/>
    <x v="4"/>
    <x v="3"/>
    <x v="22"/>
    <x v="1"/>
    <n v="27"/>
    <x v="21"/>
  </r>
  <r>
    <x v="0"/>
    <x v="4"/>
    <x v="3"/>
    <x v="22"/>
    <x v="2"/>
    <n v="114"/>
    <x v="21"/>
  </r>
  <r>
    <x v="0"/>
    <x v="4"/>
    <x v="3"/>
    <x v="22"/>
    <x v="7"/>
    <n v="136"/>
    <x v="21"/>
  </r>
  <r>
    <x v="0"/>
    <x v="4"/>
    <x v="3"/>
    <x v="12"/>
    <x v="24"/>
    <n v="50.9"/>
    <x v="21"/>
  </r>
  <r>
    <x v="0"/>
    <x v="4"/>
    <x v="3"/>
    <x v="12"/>
    <x v="14"/>
    <n v="0.8"/>
    <x v="21"/>
  </r>
  <r>
    <x v="0"/>
    <x v="4"/>
    <x v="3"/>
    <x v="12"/>
    <x v="0"/>
    <n v="70.044780000000017"/>
    <x v="21"/>
  </r>
  <r>
    <x v="0"/>
    <x v="4"/>
    <x v="3"/>
    <x v="12"/>
    <x v="3"/>
    <n v="20.7"/>
    <x v="21"/>
  </r>
  <r>
    <x v="0"/>
    <x v="4"/>
    <x v="3"/>
    <x v="12"/>
    <x v="16"/>
    <n v="0"/>
    <x v="21"/>
  </r>
  <r>
    <x v="0"/>
    <x v="4"/>
    <x v="3"/>
    <x v="12"/>
    <x v="11"/>
    <n v="1187.2"/>
    <x v="21"/>
  </r>
  <r>
    <x v="0"/>
    <x v="4"/>
    <x v="3"/>
    <x v="12"/>
    <x v="4"/>
    <n v="662.9"/>
    <x v="21"/>
  </r>
  <r>
    <x v="0"/>
    <x v="4"/>
    <x v="3"/>
    <x v="12"/>
    <x v="12"/>
    <n v="51.5"/>
    <x v="21"/>
  </r>
  <r>
    <x v="0"/>
    <x v="4"/>
    <x v="3"/>
    <x v="12"/>
    <x v="9"/>
    <n v="1104.232"/>
    <x v="21"/>
  </r>
  <r>
    <x v="0"/>
    <x v="4"/>
    <x v="3"/>
    <x v="12"/>
    <x v="10"/>
    <n v="39.299999999999997"/>
    <x v="21"/>
  </r>
  <r>
    <x v="0"/>
    <x v="4"/>
    <x v="3"/>
    <x v="12"/>
    <x v="18"/>
    <n v="0.3"/>
    <x v="21"/>
  </r>
  <r>
    <x v="0"/>
    <x v="4"/>
    <x v="3"/>
    <x v="12"/>
    <x v="13"/>
    <n v="47.9"/>
    <x v="21"/>
  </r>
  <r>
    <x v="0"/>
    <x v="4"/>
    <x v="3"/>
    <x v="12"/>
    <x v="8"/>
    <n v="8.3300000000000013E-2"/>
    <x v="21"/>
  </r>
  <r>
    <x v="0"/>
    <x v="4"/>
    <x v="3"/>
    <x v="12"/>
    <x v="6"/>
    <n v="273.27599999999995"/>
    <x v="21"/>
  </r>
  <r>
    <x v="0"/>
    <x v="4"/>
    <x v="3"/>
    <x v="12"/>
    <x v="7"/>
    <n v="77.2"/>
    <x v="21"/>
  </r>
  <r>
    <x v="0"/>
    <x v="4"/>
    <x v="3"/>
    <x v="26"/>
    <x v="1"/>
    <n v="28"/>
    <x v="21"/>
  </r>
  <r>
    <x v="0"/>
    <x v="4"/>
    <x v="3"/>
    <x v="26"/>
    <x v="3"/>
    <n v="55"/>
    <x v="21"/>
  </r>
  <r>
    <x v="0"/>
    <x v="4"/>
    <x v="3"/>
    <x v="26"/>
    <x v="2"/>
    <n v="112"/>
    <x v="21"/>
  </r>
  <r>
    <x v="0"/>
    <x v="4"/>
    <x v="3"/>
    <x v="26"/>
    <x v="7"/>
    <n v="56"/>
    <x v="21"/>
  </r>
  <r>
    <x v="0"/>
    <x v="5"/>
    <x v="0"/>
    <x v="1"/>
    <x v="1"/>
    <n v="104"/>
    <x v="22"/>
  </r>
  <r>
    <x v="0"/>
    <x v="5"/>
    <x v="0"/>
    <x v="1"/>
    <x v="2"/>
    <n v="260"/>
    <x v="22"/>
  </r>
  <r>
    <x v="0"/>
    <x v="5"/>
    <x v="0"/>
    <x v="1"/>
    <x v="7"/>
    <n v="338"/>
    <x v="22"/>
  </r>
  <r>
    <x v="0"/>
    <x v="5"/>
    <x v="0"/>
    <x v="2"/>
    <x v="1"/>
    <n v="37"/>
    <x v="22"/>
  </r>
  <r>
    <x v="0"/>
    <x v="5"/>
    <x v="0"/>
    <x v="2"/>
    <x v="3"/>
    <n v="142"/>
    <x v="22"/>
  </r>
  <r>
    <x v="0"/>
    <x v="5"/>
    <x v="0"/>
    <x v="2"/>
    <x v="4"/>
    <n v="440"/>
    <x v="22"/>
  </r>
  <r>
    <x v="0"/>
    <x v="5"/>
    <x v="0"/>
    <x v="2"/>
    <x v="2"/>
    <n v="942"/>
    <x v="22"/>
  </r>
  <r>
    <x v="0"/>
    <x v="5"/>
    <x v="0"/>
    <x v="2"/>
    <x v="5"/>
    <n v="27"/>
    <x v="22"/>
  </r>
  <r>
    <x v="0"/>
    <x v="5"/>
    <x v="0"/>
    <x v="2"/>
    <x v="6"/>
    <n v="910"/>
    <x v="22"/>
  </r>
  <r>
    <x v="0"/>
    <x v="5"/>
    <x v="0"/>
    <x v="2"/>
    <x v="7"/>
    <n v="1034"/>
    <x v="22"/>
  </r>
  <r>
    <x v="0"/>
    <x v="5"/>
    <x v="0"/>
    <x v="4"/>
    <x v="6"/>
    <n v="26"/>
    <x v="22"/>
  </r>
  <r>
    <x v="0"/>
    <x v="5"/>
    <x v="0"/>
    <x v="6"/>
    <x v="8"/>
    <n v="199.59"/>
    <x v="22"/>
  </r>
  <r>
    <x v="0"/>
    <x v="5"/>
    <x v="0"/>
    <x v="6"/>
    <x v="6"/>
    <n v="246.32599999999999"/>
    <x v="22"/>
  </r>
  <r>
    <x v="0"/>
    <x v="5"/>
    <x v="0"/>
    <x v="7"/>
    <x v="1"/>
    <n v="26"/>
    <x v="22"/>
  </r>
  <r>
    <x v="0"/>
    <x v="5"/>
    <x v="0"/>
    <x v="7"/>
    <x v="3"/>
    <n v="26"/>
    <x v="22"/>
  </r>
  <r>
    <x v="0"/>
    <x v="5"/>
    <x v="0"/>
    <x v="7"/>
    <x v="4"/>
    <n v="295"/>
    <x v="22"/>
  </r>
  <r>
    <x v="0"/>
    <x v="5"/>
    <x v="0"/>
    <x v="7"/>
    <x v="2"/>
    <n v="647"/>
    <x v="22"/>
  </r>
  <r>
    <x v="0"/>
    <x v="5"/>
    <x v="0"/>
    <x v="7"/>
    <x v="10"/>
    <n v="26"/>
    <x v="22"/>
  </r>
  <r>
    <x v="0"/>
    <x v="5"/>
    <x v="0"/>
    <x v="7"/>
    <x v="6"/>
    <n v="587"/>
    <x v="22"/>
  </r>
  <r>
    <x v="0"/>
    <x v="5"/>
    <x v="0"/>
    <x v="7"/>
    <x v="7"/>
    <n v="843"/>
    <x v="22"/>
  </r>
  <r>
    <x v="0"/>
    <x v="5"/>
    <x v="0"/>
    <x v="8"/>
    <x v="1"/>
    <n v="26"/>
    <x v="22"/>
  </r>
  <r>
    <x v="0"/>
    <x v="5"/>
    <x v="0"/>
    <x v="9"/>
    <x v="6"/>
    <n v="49.991999999999997"/>
    <x v="22"/>
  </r>
  <r>
    <x v="0"/>
    <x v="5"/>
    <x v="0"/>
    <x v="11"/>
    <x v="4"/>
    <n v="175"/>
    <x v="22"/>
  </r>
  <r>
    <x v="0"/>
    <x v="5"/>
    <x v="0"/>
    <x v="12"/>
    <x v="0"/>
    <n v="58.499999999999993"/>
    <x v="22"/>
  </r>
  <r>
    <x v="0"/>
    <x v="5"/>
    <x v="0"/>
    <x v="12"/>
    <x v="15"/>
    <n v="11.2"/>
    <x v="22"/>
  </r>
  <r>
    <x v="0"/>
    <x v="5"/>
    <x v="0"/>
    <x v="12"/>
    <x v="3"/>
    <n v="77.2"/>
    <x v="22"/>
  </r>
  <r>
    <x v="0"/>
    <x v="5"/>
    <x v="0"/>
    <x v="12"/>
    <x v="11"/>
    <n v="551.5"/>
    <x v="22"/>
  </r>
  <r>
    <x v="0"/>
    <x v="5"/>
    <x v="0"/>
    <x v="12"/>
    <x v="4"/>
    <n v="768.8"/>
    <x v="22"/>
  </r>
  <r>
    <x v="0"/>
    <x v="5"/>
    <x v="0"/>
    <x v="12"/>
    <x v="12"/>
    <n v="76.3"/>
    <x v="22"/>
  </r>
  <r>
    <x v="0"/>
    <x v="5"/>
    <x v="0"/>
    <x v="12"/>
    <x v="9"/>
    <n v="269.64600000000002"/>
    <x v="22"/>
  </r>
  <r>
    <x v="0"/>
    <x v="5"/>
    <x v="0"/>
    <x v="12"/>
    <x v="13"/>
    <n v="76.075999999999993"/>
    <x v="22"/>
  </r>
  <r>
    <x v="0"/>
    <x v="5"/>
    <x v="0"/>
    <x v="12"/>
    <x v="6"/>
    <n v="53.4"/>
    <x v="22"/>
  </r>
  <r>
    <x v="0"/>
    <x v="5"/>
    <x v="0"/>
    <x v="12"/>
    <x v="7"/>
    <n v="27"/>
    <x v="22"/>
  </r>
  <r>
    <x v="0"/>
    <x v="5"/>
    <x v="1"/>
    <x v="34"/>
    <x v="9"/>
    <n v="753.31700000000001"/>
    <x v="23"/>
  </r>
  <r>
    <x v="0"/>
    <x v="5"/>
    <x v="1"/>
    <x v="0"/>
    <x v="0"/>
    <n v="137.6"/>
    <x v="23"/>
  </r>
  <r>
    <x v="0"/>
    <x v="5"/>
    <x v="1"/>
    <x v="1"/>
    <x v="2"/>
    <n v="104"/>
    <x v="23"/>
  </r>
  <r>
    <x v="0"/>
    <x v="5"/>
    <x v="1"/>
    <x v="1"/>
    <x v="10"/>
    <n v="26"/>
    <x v="23"/>
  </r>
  <r>
    <x v="0"/>
    <x v="5"/>
    <x v="1"/>
    <x v="1"/>
    <x v="7"/>
    <n v="26"/>
    <x v="23"/>
  </r>
  <r>
    <x v="0"/>
    <x v="5"/>
    <x v="1"/>
    <x v="2"/>
    <x v="14"/>
    <n v="4"/>
    <x v="23"/>
  </r>
  <r>
    <x v="0"/>
    <x v="5"/>
    <x v="1"/>
    <x v="2"/>
    <x v="1"/>
    <n v="287"/>
    <x v="23"/>
  </r>
  <r>
    <x v="0"/>
    <x v="5"/>
    <x v="1"/>
    <x v="2"/>
    <x v="3"/>
    <n v="156"/>
    <x v="23"/>
  </r>
  <r>
    <x v="0"/>
    <x v="5"/>
    <x v="1"/>
    <x v="2"/>
    <x v="4"/>
    <n v="66"/>
    <x v="23"/>
  </r>
  <r>
    <x v="0"/>
    <x v="5"/>
    <x v="1"/>
    <x v="2"/>
    <x v="2"/>
    <n v="1304"/>
    <x v="23"/>
  </r>
  <r>
    <x v="0"/>
    <x v="5"/>
    <x v="1"/>
    <x v="2"/>
    <x v="5"/>
    <n v="89"/>
    <x v="23"/>
  </r>
  <r>
    <x v="0"/>
    <x v="5"/>
    <x v="1"/>
    <x v="2"/>
    <x v="6"/>
    <n v="622"/>
    <x v="23"/>
  </r>
  <r>
    <x v="0"/>
    <x v="5"/>
    <x v="1"/>
    <x v="2"/>
    <x v="7"/>
    <n v="602"/>
    <x v="23"/>
  </r>
  <r>
    <x v="0"/>
    <x v="5"/>
    <x v="1"/>
    <x v="18"/>
    <x v="2"/>
    <n v="52"/>
    <x v="23"/>
  </r>
  <r>
    <x v="0"/>
    <x v="5"/>
    <x v="1"/>
    <x v="18"/>
    <x v="7"/>
    <n v="26"/>
    <x v="23"/>
  </r>
  <r>
    <x v="0"/>
    <x v="5"/>
    <x v="1"/>
    <x v="27"/>
    <x v="0"/>
    <n v="1.9421199"/>
    <x v="23"/>
  </r>
  <r>
    <x v="0"/>
    <x v="5"/>
    <x v="1"/>
    <x v="6"/>
    <x v="6"/>
    <n v="79.75"/>
    <x v="23"/>
  </r>
  <r>
    <x v="0"/>
    <x v="5"/>
    <x v="1"/>
    <x v="7"/>
    <x v="1"/>
    <n v="417"/>
    <x v="23"/>
  </r>
  <r>
    <x v="0"/>
    <x v="5"/>
    <x v="1"/>
    <x v="7"/>
    <x v="4"/>
    <n v="917"/>
    <x v="23"/>
  </r>
  <r>
    <x v="0"/>
    <x v="5"/>
    <x v="1"/>
    <x v="7"/>
    <x v="2"/>
    <n v="1038"/>
    <x v="23"/>
  </r>
  <r>
    <x v="0"/>
    <x v="5"/>
    <x v="1"/>
    <x v="7"/>
    <x v="10"/>
    <n v="26"/>
    <x v="23"/>
  </r>
  <r>
    <x v="0"/>
    <x v="5"/>
    <x v="1"/>
    <x v="7"/>
    <x v="5"/>
    <n v="11"/>
    <x v="23"/>
  </r>
  <r>
    <x v="0"/>
    <x v="5"/>
    <x v="1"/>
    <x v="7"/>
    <x v="6"/>
    <n v="349"/>
    <x v="23"/>
  </r>
  <r>
    <x v="0"/>
    <x v="5"/>
    <x v="1"/>
    <x v="7"/>
    <x v="7"/>
    <n v="322"/>
    <x v="23"/>
  </r>
  <r>
    <x v="0"/>
    <x v="5"/>
    <x v="1"/>
    <x v="9"/>
    <x v="6"/>
    <n v="176.518"/>
    <x v="23"/>
  </r>
  <r>
    <x v="0"/>
    <x v="5"/>
    <x v="1"/>
    <x v="11"/>
    <x v="2"/>
    <n v="250"/>
    <x v="23"/>
  </r>
  <r>
    <x v="0"/>
    <x v="5"/>
    <x v="1"/>
    <x v="11"/>
    <x v="7"/>
    <n v="25"/>
    <x v="23"/>
  </r>
  <r>
    <x v="0"/>
    <x v="5"/>
    <x v="1"/>
    <x v="15"/>
    <x v="0"/>
    <n v="24.717379800000003"/>
    <x v="23"/>
  </r>
  <r>
    <x v="0"/>
    <x v="5"/>
    <x v="1"/>
    <x v="35"/>
    <x v="0"/>
    <n v="14"/>
    <x v="23"/>
  </r>
  <r>
    <x v="0"/>
    <x v="5"/>
    <x v="1"/>
    <x v="35"/>
    <x v="18"/>
    <n v="3"/>
    <x v="23"/>
  </r>
  <r>
    <x v="0"/>
    <x v="5"/>
    <x v="1"/>
    <x v="12"/>
    <x v="0"/>
    <n v="63.4"/>
    <x v="23"/>
  </r>
  <r>
    <x v="0"/>
    <x v="5"/>
    <x v="1"/>
    <x v="12"/>
    <x v="15"/>
    <n v="12.5"/>
    <x v="23"/>
  </r>
  <r>
    <x v="0"/>
    <x v="5"/>
    <x v="1"/>
    <x v="12"/>
    <x v="3"/>
    <n v="53.3"/>
    <x v="23"/>
  </r>
  <r>
    <x v="0"/>
    <x v="5"/>
    <x v="1"/>
    <x v="12"/>
    <x v="16"/>
    <n v="4.3636363636363629E-3"/>
    <x v="23"/>
  </r>
  <r>
    <x v="0"/>
    <x v="5"/>
    <x v="1"/>
    <x v="12"/>
    <x v="11"/>
    <n v="1472"/>
    <x v="23"/>
  </r>
  <r>
    <x v="0"/>
    <x v="5"/>
    <x v="1"/>
    <x v="12"/>
    <x v="4"/>
    <n v="387.5"/>
    <x v="23"/>
  </r>
  <r>
    <x v="0"/>
    <x v="5"/>
    <x v="1"/>
    <x v="12"/>
    <x v="17"/>
    <n v="0.6"/>
    <x v="23"/>
  </r>
  <r>
    <x v="0"/>
    <x v="5"/>
    <x v="1"/>
    <x v="12"/>
    <x v="12"/>
    <n v="34"/>
    <x v="23"/>
  </r>
  <r>
    <x v="0"/>
    <x v="5"/>
    <x v="1"/>
    <x v="12"/>
    <x v="9"/>
    <n v="1269.8"/>
    <x v="23"/>
  </r>
  <r>
    <x v="0"/>
    <x v="5"/>
    <x v="1"/>
    <x v="12"/>
    <x v="13"/>
    <n v="25.122"/>
    <x v="23"/>
  </r>
  <r>
    <x v="0"/>
    <x v="5"/>
    <x v="1"/>
    <x v="12"/>
    <x v="21"/>
    <n v="73.2"/>
    <x v="23"/>
  </r>
  <r>
    <x v="0"/>
    <x v="5"/>
    <x v="1"/>
    <x v="12"/>
    <x v="6"/>
    <n v="25.1"/>
    <x v="23"/>
  </r>
  <r>
    <x v="0"/>
    <x v="5"/>
    <x v="1"/>
    <x v="12"/>
    <x v="7"/>
    <n v="107.5"/>
    <x v="23"/>
  </r>
  <r>
    <x v="0"/>
    <x v="5"/>
    <x v="1"/>
    <x v="16"/>
    <x v="9"/>
    <n v="264.80784989999995"/>
    <x v="23"/>
  </r>
  <r>
    <x v="0"/>
    <x v="5"/>
    <x v="2"/>
    <x v="1"/>
    <x v="1"/>
    <n v="131"/>
    <x v="24"/>
  </r>
  <r>
    <x v="0"/>
    <x v="5"/>
    <x v="2"/>
    <x v="1"/>
    <x v="4"/>
    <n v="81"/>
    <x v="24"/>
  </r>
  <r>
    <x v="0"/>
    <x v="5"/>
    <x v="2"/>
    <x v="1"/>
    <x v="2"/>
    <n v="243"/>
    <x v="24"/>
  </r>
  <r>
    <x v="0"/>
    <x v="5"/>
    <x v="2"/>
    <x v="1"/>
    <x v="19"/>
    <n v="217"/>
    <x v="24"/>
  </r>
  <r>
    <x v="0"/>
    <x v="5"/>
    <x v="2"/>
    <x v="1"/>
    <x v="7"/>
    <n v="324"/>
    <x v="24"/>
  </r>
  <r>
    <x v="0"/>
    <x v="5"/>
    <x v="2"/>
    <x v="32"/>
    <x v="8"/>
    <n v="25.5"/>
    <x v="24"/>
  </r>
  <r>
    <x v="0"/>
    <x v="5"/>
    <x v="2"/>
    <x v="2"/>
    <x v="1"/>
    <n v="387"/>
    <x v="24"/>
  </r>
  <r>
    <x v="0"/>
    <x v="5"/>
    <x v="2"/>
    <x v="2"/>
    <x v="4"/>
    <n v="23"/>
    <x v="24"/>
  </r>
  <r>
    <x v="0"/>
    <x v="5"/>
    <x v="2"/>
    <x v="2"/>
    <x v="2"/>
    <n v="1105"/>
    <x v="24"/>
  </r>
  <r>
    <x v="0"/>
    <x v="5"/>
    <x v="2"/>
    <x v="2"/>
    <x v="19"/>
    <n v="938"/>
    <x v="24"/>
  </r>
  <r>
    <x v="0"/>
    <x v="5"/>
    <x v="2"/>
    <x v="2"/>
    <x v="5"/>
    <n v="24"/>
    <x v="24"/>
  </r>
  <r>
    <x v="0"/>
    <x v="5"/>
    <x v="2"/>
    <x v="2"/>
    <x v="6"/>
    <n v="935"/>
    <x v="24"/>
  </r>
  <r>
    <x v="0"/>
    <x v="5"/>
    <x v="2"/>
    <x v="2"/>
    <x v="7"/>
    <n v="965"/>
    <x v="24"/>
  </r>
  <r>
    <x v="0"/>
    <x v="5"/>
    <x v="2"/>
    <x v="3"/>
    <x v="1"/>
    <n v="83"/>
    <x v="24"/>
  </r>
  <r>
    <x v="0"/>
    <x v="5"/>
    <x v="2"/>
    <x v="3"/>
    <x v="19"/>
    <n v="1206"/>
    <x v="24"/>
  </r>
  <r>
    <x v="0"/>
    <x v="5"/>
    <x v="2"/>
    <x v="4"/>
    <x v="6"/>
    <n v="51.777000000000001"/>
    <x v="24"/>
  </r>
  <r>
    <x v="0"/>
    <x v="5"/>
    <x v="2"/>
    <x v="18"/>
    <x v="1"/>
    <n v="135"/>
    <x v="24"/>
  </r>
  <r>
    <x v="0"/>
    <x v="5"/>
    <x v="2"/>
    <x v="18"/>
    <x v="4"/>
    <n v="28"/>
    <x v="24"/>
  </r>
  <r>
    <x v="0"/>
    <x v="5"/>
    <x v="2"/>
    <x v="18"/>
    <x v="2"/>
    <n v="56"/>
    <x v="24"/>
  </r>
  <r>
    <x v="0"/>
    <x v="5"/>
    <x v="2"/>
    <x v="6"/>
    <x v="6"/>
    <n v="290.83999999999997"/>
    <x v="24"/>
  </r>
  <r>
    <x v="0"/>
    <x v="5"/>
    <x v="2"/>
    <x v="7"/>
    <x v="0"/>
    <n v="72"/>
    <x v="24"/>
  </r>
  <r>
    <x v="0"/>
    <x v="5"/>
    <x v="2"/>
    <x v="7"/>
    <x v="1"/>
    <n v="182"/>
    <x v="24"/>
  </r>
  <r>
    <x v="0"/>
    <x v="5"/>
    <x v="2"/>
    <x v="7"/>
    <x v="4"/>
    <n v="81"/>
    <x v="24"/>
  </r>
  <r>
    <x v="0"/>
    <x v="5"/>
    <x v="2"/>
    <x v="7"/>
    <x v="2"/>
    <n v="1322"/>
    <x v="24"/>
  </r>
  <r>
    <x v="0"/>
    <x v="5"/>
    <x v="2"/>
    <x v="7"/>
    <x v="10"/>
    <n v="27"/>
    <x v="24"/>
  </r>
  <r>
    <x v="0"/>
    <x v="5"/>
    <x v="2"/>
    <x v="7"/>
    <x v="19"/>
    <n v="566"/>
    <x v="24"/>
  </r>
  <r>
    <x v="0"/>
    <x v="5"/>
    <x v="2"/>
    <x v="7"/>
    <x v="5"/>
    <n v="24"/>
    <x v="24"/>
  </r>
  <r>
    <x v="0"/>
    <x v="5"/>
    <x v="2"/>
    <x v="7"/>
    <x v="6"/>
    <n v="547"/>
    <x v="24"/>
  </r>
  <r>
    <x v="0"/>
    <x v="5"/>
    <x v="2"/>
    <x v="7"/>
    <x v="7"/>
    <n v="743"/>
    <x v="24"/>
  </r>
  <r>
    <x v="0"/>
    <x v="5"/>
    <x v="2"/>
    <x v="24"/>
    <x v="0"/>
    <n v="13"/>
    <x v="24"/>
  </r>
  <r>
    <x v="0"/>
    <x v="5"/>
    <x v="2"/>
    <x v="24"/>
    <x v="2"/>
    <n v="27"/>
    <x v="24"/>
  </r>
  <r>
    <x v="0"/>
    <x v="5"/>
    <x v="2"/>
    <x v="21"/>
    <x v="19"/>
    <n v="293"/>
    <x v="24"/>
  </r>
  <r>
    <x v="0"/>
    <x v="5"/>
    <x v="2"/>
    <x v="11"/>
    <x v="2"/>
    <n v="108"/>
    <x v="24"/>
  </r>
  <r>
    <x v="0"/>
    <x v="5"/>
    <x v="2"/>
    <x v="11"/>
    <x v="7"/>
    <n v="78"/>
    <x v="24"/>
  </r>
  <r>
    <x v="0"/>
    <x v="5"/>
    <x v="2"/>
    <x v="36"/>
    <x v="7"/>
    <n v="27"/>
    <x v="24"/>
  </r>
  <r>
    <x v="0"/>
    <x v="5"/>
    <x v="2"/>
    <x v="22"/>
    <x v="1"/>
    <n v="107"/>
    <x v="24"/>
  </r>
  <r>
    <x v="0"/>
    <x v="5"/>
    <x v="2"/>
    <x v="22"/>
    <x v="7"/>
    <n v="82"/>
    <x v="24"/>
  </r>
  <r>
    <x v="0"/>
    <x v="5"/>
    <x v="2"/>
    <x v="12"/>
    <x v="0"/>
    <n v="646.91007000000002"/>
    <x v="24"/>
  </r>
  <r>
    <x v="0"/>
    <x v="5"/>
    <x v="2"/>
    <x v="12"/>
    <x v="16"/>
    <n v="0"/>
    <x v="24"/>
  </r>
  <r>
    <x v="0"/>
    <x v="5"/>
    <x v="2"/>
    <x v="12"/>
    <x v="11"/>
    <n v="710.30399999999997"/>
    <x v="24"/>
  </r>
  <r>
    <x v="0"/>
    <x v="5"/>
    <x v="2"/>
    <x v="12"/>
    <x v="4"/>
    <n v="600.55399999999997"/>
    <x v="24"/>
  </r>
  <r>
    <x v="0"/>
    <x v="5"/>
    <x v="2"/>
    <x v="12"/>
    <x v="17"/>
    <n v="10.5"/>
    <x v="24"/>
  </r>
  <r>
    <x v="0"/>
    <x v="5"/>
    <x v="2"/>
    <x v="12"/>
    <x v="12"/>
    <n v="70"/>
    <x v="24"/>
  </r>
  <r>
    <x v="0"/>
    <x v="5"/>
    <x v="2"/>
    <x v="12"/>
    <x v="9"/>
    <n v="2077.701"/>
    <x v="24"/>
  </r>
  <r>
    <x v="0"/>
    <x v="5"/>
    <x v="2"/>
    <x v="12"/>
    <x v="10"/>
    <n v="56"/>
    <x v="24"/>
  </r>
  <r>
    <x v="0"/>
    <x v="5"/>
    <x v="2"/>
    <x v="12"/>
    <x v="13"/>
    <n v="52.244"/>
    <x v="24"/>
  </r>
  <r>
    <x v="0"/>
    <x v="5"/>
    <x v="2"/>
    <x v="12"/>
    <x v="21"/>
    <n v="0.2"/>
    <x v="24"/>
  </r>
  <r>
    <x v="0"/>
    <x v="5"/>
    <x v="2"/>
    <x v="12"/>
    <x v="8"/>
    <n v="6.8699999999999983E-2"/>
    <x v="24"/>
  </r>
  <r>
    <x v="0"/>
    <x v="5"/>
    <x v="2"/>
    <x v="12"/>
    <x v="6"/>
    <n v="28.163999999999998"/>
    <x v="24"/>
  </r>
  <r>
    <x v="0"/>
    <x v="5"/>
    <x v="2"/>
    <x v="12"/>
    <x v="7"/>
    <n v="105.34100000000001"/>
    <x v="24"/>
  </r>
  <r>
    <x v="0"/>
    <x v="5"/>
    <x v="2"/>
    <x v="26"/>
    <x v="7"/>
    <n v="28"/>
    <x v="24"/>
  </r>
  <r>
    <x v="0"/>
    <x v="5"/>
    <x v="3"/>
    <x v="17"/>
    <x v="19"/>
    <n v="28"/>
    <x v="25"/>
  </r>
  <r>
    <x v="0"/>
    <x v="5"/>
    <x v="3"/>
    <x v="1"/>
    <x v="4"/>
    <n v="108"/>
    <x v="25"/>
  </r>
  <r>
    <x v="0"/>
    <x v="5"/>
    <x v="3"/>
    <x v="1"/>
    <x v="2"/>
    <n v="297"/>
    <x v="25"/>
  </r>
  <r>
    <x v="0"/>
    <x v="5"/>
    <x v="3"/>
    <x v="1"/>
    <x v="19"/>
    <n v="468"/>
    <x v="25"/>
  </r>
  <r>
    <x v="0"/>
    <x v="5"/>
    <x v="3"/>
    <x v="1"/>
    <x v="7"/>
    <n v="27"/>
    <x v="25"/>
  </r>
  <r>
    <x v="0"/>
    <x v="5"/>
    <x v="3"/>
    <x v="2"/>
    <x v="26"/>
    <n v="0"/>
    <x v="25"/>
  </r>
  <r>
    <x v="0"/>
    <x v="5"/>
    <x v="3"/>
    <x v="2"/>
    <x v="1"/>
    <n v="302"/>
    <x v="25"/>
  </r>
  <r>
    <x v="0"/>
    <x v="5"/>
    <x v="3"/>
    <x v="2"/>
    <x v="20"/>
    <n v="129"/>
    <x v="25"/>
  </r>
  <r>
    <x v="0"/>
    <x v="5"/>
    <x v="3"/>
    <x v="2"/>
    <x v="4"/>
    <n v="22"/>
    <x v="25"/>
  </r>
  <r>
    <x v="0"/>
    <x v="5"/>
    <x v="3"/>
    <x v="2"/>
    <x v="2"/>
    <n v="1289"/>
    <x v="25"/>
  </r>
  <r>
    <x v="0"/>
    <x v="5"/>
    <x v="3"/>
    <x v="2"/>
    <x v="9"/>
    <n v="8"/>
    <x v="25"/>
  </r>
  <r>
    <x v="0"/>
    <x v="5"/>
    <x v="3"/>
    <x v="2"/>
    <x v="19"/>
    <n v="1140"/>
    <x v="25"/>
  </r>
  <r>
    <x v="0"/>
    <x v="5"/>
    <x v="3"/>
    <x v="2"/>
    <x v="5"/>
    <n v="24"/>
    <x v="25"/>
  </r>
  <r>
    <x v="0"/>
    <x v="5"/>
    <x v="3"/>
    <x v="2"/>
    <x v="6"/>
    <n v="1311"/>
    <x v="25"/>
  </r>
  <r>
    <x v="0"/>
    <x v="5"/>
    <x v="3"/>
    <x v="2"/>
    <x v="7"/>
    <n v="551"/>
    <x v="25"/>
  </r>
  <r>
    <x v="0"/>
    <x v="5"/>
    <x v="3"/>
    <x v="3"/>
    <x v="1"/>
    <n v="85"/>
    <x v="25"/>
  </r>
  <r>
    <x v="0"/>
    <x v="5"/>
    <x v="3"/>
    <x v="3"/>
    <x v="4"/>
    <n v="55"/>
    <x v="25"/>
  </r>
  <r>
    <x v="0"/>
    <x v="5"/>
    <x v="3"/>
    <x v="3"/>
    <x v="2"/>
    <n v="196"/>
    <x v="25"/>
  </r>
  <r>
    <x v="0"/>
    <x v="5"/>
    <x v="3"/>
    <x v="3"/>
    <x v="19"/>
    <n v="1582"/>
    <x v="25"/>
  </r>
  <r>
    <x v="0"/>
    <x v="5"/>
    <x v="3"/>
    <x v="3"/>
    <x v="7"/>
    <n v="28"/>
    <x v="25"/>
  </r>
  <r>
    <x v="0"/>
    <x v="5"/>
    <x v="3"/>
    <x v="7"/>
    <x v="0"/>
    <n v="71"/>
    <x v="25"/>
  </r>
  <r>
    <x v="0"/>
    <x v="5"/>
    <x v="3"/>
    <x v="7"/>
    <x v="1"/>
    <n v="54"/>
    <x v="25"/>
  </r>
  <r>
    <x v="0"/>
    <x v="5"/>
    <x v="3"/>
    <x v="7"/>
    <x v="20"/>
    <n v="27"/>
    <x v="25"/>
  </r>
  <r>
    <x v="0"/>
    <x v="5"/>
    <x v="3"/>
    <x v="7"/>
    <x v="4"/>
    <n v="134"/>
    <x v="25"/>
  </r>
  <r>
    <x v="0"/>
    <x v="5"/>
    <x v="3"/>
    <x v="7"/>
    <x v="2"/>
    <n v="1702"/>
    <x v="25"/>
  </r>
  <r>
    <x v="0"/>
    <x v="5"/>
    <x v="3"/>
    <x v="7"/>
    <x v="19"/>
    <n v="297"/>
    <x v="25"/>
  </r>
  <r>
    <x v="0"/>
    <x v="5"/>
    <x v="3"/>
    <x v="7"/>
    <x v="5"/>
    <n v="26"/>
    <x v="25"/>
  </r>
  <r>
    <x v="0"/>
    <x v="5"/>
    <x v="3"/>
    <x v="7"/>
    <x v="6"/>
    <n v="465"/>
    <x v="25"/>
  </r>
  <r>
    <x v="0"/>
    <x v="5"/>
    <x v="3"/>
    <x v="7"/>
    <x v="7"/>
    <n v="672"/>
    <x v="25"/>
  </r>
  <r>
    <x v="0"/>
    <x v="5"/>
    <x v="3"/>
    <x v="20"/>
    <x v="20"/>
    <n v="28"/>
    <x v="25"/>
  </r>
  <r>
    <x v="0"/>
    <x v="5"/>
    <x v="3"/>
    <x v="20"/>
    <x v="6"/>
    <n v="113"/>
    <x v="25"/>
  </r>
  <r>
    <x v="0"/>
    <x v="5"/>
    <x v="3"/>
    <x v="21"/>
    <x v="19"/>
    <n v="113"/>
    <x v="25"/>
  </r>
  <r>
    <x v="0"/>
    <x v="5"/>
    <x v="3"/>
    <x v="11"/>
    <x v="2"/>
    <n v="107"/>
    <x v="25"/>
  </r>
  <r>
    <x v="0"/>
    <x v="5"/>
    <x v="3"/>
    <x v="11"/>
    <x v="7"/>
    <n v="80"/>
    <x v="25"/>
  </r>
  <r>
    <x v="0"/>
    <x v="5"/>
    <x v="3"/>
    <x v="22"/>
    <x v="1"/>
    <n v="27"/>
    <x v="25"/>
  </r>
  <r>
    <x v="0"/>
    <x v="5"/>
    <x v="3"/>
    <x v="22"/>
    <x v="2"/>
    <n v="56"/>
    <x v="25"/>
  </r>
  <r>
    <x v="0"/>
    <x v="5"/>
    <x v="3"/>
    <x v="22"/>
    <x v="7"/>
    <n v="82"/>
    <x v="25"/>
  </r>
  <r>
    <x v="0"/>
    <x v="5"/>
    <x v="3"/>
    <x v="12"/>
    <x v="14"/>
    <n v="0.1"/>
    <x v="25"/>
  </r>
  <r>
    <x v="0"/>
    <x v="5"/>
    <x v="3"/>
    <x v="12"/>
    <x v="0"/>
    <n v="81.473299999999981"/>
    <x v="25"/>
  </r>
  <r>
    <x v="0"/>
    <x v="5"/>
    <x v="3"/>
    <x v="12"/>
    <x v="3"/>
    <n v="130.9"/>
    <x v="25"/>
  </r>
  <r>
    <x v="0"/>
    <x v="5"/>
    <x v="3"/>
    <x v="12"/>
    <x v="16"/>
    <n v="0"/>
    <x v="25"/>
  </r>
  <r>
    <x v="0"/>
    <x v="5"/>
    <x v="3"/>
    <x v="12"/>
    <x v="11"/>
    <n v="371"/>
    <x v="25"/>
  </r>
  <r>
    <x v="0"/>
    <x v="5"/>
    <x v="3"/>
    <x v="12"/>
    <x v="4"/>
    <n v="425.5"/>
    <x v="25"/>
  </r>
  <r>
    <x v="0"/>
    <x v="5"/>
    <x v="3"/>
    <x v="12"/>
    <x v="12"/>
    <n v="347.7"/>
    <x v="25"/>
  </r>
  <r>
    <x v="0"/>
    <x v="5"/>
    <x v="3"/>
    <x v="12"/>
    <x v="9"/>
    <n v="711.05"/>
    <x v="25"/>
  </r>
  <r>
    <x v="0"/>
    <x v="5"/>
    <x v="3"/>
    <x v="12"/>
    <x v="13"/>
    <n v="67.834000000000003"/>
    <x v="25"/>
  </r>
  <r>
    <x v="0"/>
    <x v="5"/>
    <x v="3"/>
    <x v="12"/>
    <x v="21"/>
    <n v="25.3"/>
    <x v="25"/>
  </r>
  <r>
    <x v="0"/>
    <x v="5"/>
    <x v="3"/>
    <x v="12"/>
    <x v="8"/>
    <n v="3.5300000000000012E-2"/>
    <x v="25"/>
  </r>
  <r>
    <x v="0"/>
    <x v="5"/>
    <x v="3"/>
    <x v="12"/>
    <x v="6"/>
    <n v="358.00330000000002"/>
    <x v="25"/>
  </r>
  <r>
    <x v="0"/>
    <x v="5"/>
    <x v="3"/>
    <x v="12"/>
    <x v="7"/>
    <n v="328.4"/>
    <x v="25"/>
  </r>
  <r>
    <x v="0"/>
    <x v="5"/>
    <x v="3"/>
    <x v="26"/>
    <x v="3"/>
    <n v="27"/>
    <x v="25"/>
  </r>
  <r>
    <x v="0"/>
    <x v="6"/>
    <x v="0"/>
    <x v="1"/>
    <x v="2"/>
    <n v="234"/>
    <x v="26"/>
  </r>
  <r>
    <x v="0"/>
    <x v="6"/>
    <x v="0"/>
    <x v="2"/>
    <x v="1"/>
    <n v="175"/>
    <x v="26"/>
  </r>
  <r>
    <x v="0"/>
    <x v="6"/>
    <x v="0"/>
    <x v="2"/>
    <x v="2"/>
    <n v="1167"/>
    <x v="26"/>
  </r>
  <r>
    <x v="0"/>
    <x v="6"/>
    <x v="0"/>
    <x v="2"/>
    <x v="6"/>
    <n v="579"/>
    <x v="26"/>
  </r>
  <r>
    <x v="0"/>
    <x v="6"/>
    <x v="0"/>
    <x v="2"/>
    <x v="7"/>
    <n v="994"/>
    <x v="26"/>
  </r>
  <r>
    <x v="0"/>
    <x v="6"/>
    <x v="0"/>
    <x v="3"/>
    <x v="4"/>
    <n v="25"/>
    <x v="26"/>
  </r>
  <r>
    <x v="0"/>
    <x v="6"/>
    <x v="0"/>
    <x v="3"/>
    <x v="2"/>
    <n v="75"/>
    <x v="26"/>
  </r>
  <r>
    <x v="0"/>
    <x v="6"/>
    <x v="0"/>
    <x v="27"/>
    <x v="0"/>
    <n v="2.2061698999999999"/>
    <x v="26"/>
  </r>
  <r>
    <x v="0"/>
    <x v="6"/>
    <x v="0"/>
    <x v="7"/>
    <x v="1"/>
    <n v="195"/>
    <x v="26"/>
  </r>
  <r>
    <x v="0"/>
    <x v="6"/>
    <x v="0"/>
    <x v="7"/>
    <x v="3"/>
    <n v="26"/>
    <x v="26"/>
  </r>
  <r>
    <x v="0"/>
    <x v="6"/>
    <x v="0"/>
    <x v="7"/>
    <x v="4"/>
    <n v="104"/>
    <x v="26"/>
  </r>
  <r>
    <x v="0"/>
    <x v="6"/>
    <x v="0"/>
    <x v="7"/>
    <x v="2"/>
    <n v="728"/>
    <x v="26"/>
  </r>
  <r>
    <x v="0"/>
    <x v="6"/>
    <x v="0"/>
    <x v="7"/>
    <x v="10"/>
    <n v="26"/>
    <x v="26"/>
  </r>
  <r>
    <x v="0"/>
    <x v="6"/>
    <x v="0"/>
    <x v="7"/>
    <x v="5"/>
    <n v="102"/>
    <x v="26"/>
  </r>
  <r>
    <x v="0"/>
    <x v="6"/>
    <x v="0"/>
    <x v="7"/>
    <x v="6"/>
    <n v="406"/>
    <x v="26"/>
  </r>
  <r>
    <x v="0"/>
    <x v="6"/>
    <x v="0"/>
    <x v="7"/>
    <x v="7"/>
    <n v="617"/>
    <x v="26"/>
  </r>
  <r>
    <x v="0"/>
    <x v="6"/>
    <x v="0"/>
    <x v="8"/>
    <x v="1"/>
    <n v="26"/>
    <x v="26"/>
  </r>
  <r>
    <x v="0"/>
    <x v="6"/>
    <x v="0"/>
    <x v="8"/>
    <x v="4"/>
    <n v="26"/>
    <x v="26"/>
  </r>
  <r>
    <x v="0"/>
    <x v="6"/>
    <x v="0"/>
    <x v="8"/>
    <x v="2"/>
    <n v="26"/>
    <x v="26"/>
  </r>
  <r>
    <x v="0"/>
    <x v="6"/>
    <x v="0"/>
    <x v="8"/>
    <x v="7"/>
    <n v="26"/>
    <x v="26"/>
  </r>
  <r>
    <x v="0"/>
    <x v="6"/>
    <x v="0"/>
    <x v="9"/>
    <x v="6"/>
    <n v="49.996000000000002"/>
    <x v="26"/>
  </r>
  <r>
    <x v="0"/>
    <x v="6"/>
    <x v="0"/>
    <x v="19"/>
    <x v="0"/>
    <n v="1.5"/>
    <x v="26"/>
  </r>
  <r>
    <x v="0"/>
    <x v="6"/>
    <x v="0"/>
    <x v="11"/>
    <x v="4"/>
    <n v="25"/>
    <x v="26"/>
  </r>
  <r>
    <x v="0"/>
    <x v="6"/>
    <x v="0"/>
    <x v="11"/>
    <x v="2"/>
    <n v="25"/>
    <x v="26"/>
  </r>
  <r>
    <x v="0"/>
    <x v="6"/>
    <x v="0"/>
    <x v="11"/>
    <x v="7"/>
    <n v="49"/>
    <x v="26"/>
  </r>
  <r>
    <x v="0"/>
    <x v="6"/>
    <x v="0"/>
    <x v="12"/>
    <x v="14"/>
    <n v="1"/>
    <x v="26"/>
  </r>
  <r>
    <x v="0"/>
    <x v="6"/>
    <x v="0"/>
    <x v="12"/>
    <x v="0"/>
    <n v="106.8"/>
    <x v="26"/>
  </r>
  <r>
    <x v="0"/>
    <x v="6"/>
    <x v="0"/>
    <x v="12"/>
    <x v="3"/>
    <n v="38.200000000000003"/>
    <x v="26"/>
  </r>
  <r>
    <x v="0"/>
    <x v="6"/>
    <x v="0"/>
    <x v="12"/>
    <x v="27"/>
    <n v="3.2"/>
    <x v="26"/>
  </r>
  <r>
    <x v="0"/>
    <x v="6"/>
    <x v="0"/>
    <x v="12"/>
    <x v="11"/>
    <n v="201.8"/>
    <x v="26"/>
  </r>
  <r>
    <x v="0"/>
    <x v="6"/>
    <x v="0"/>
    <x v="12"/>
    <x v="4"/>
    <n v="559.4"/>
    <x v="26"/>
  </r>
  <r>
    <x v="0"/>
    <x v="6"/>
    <x v="0"/>
    <x v="12"/>
    <x v="12"/>
    <n v="146.80000000000001"/>
    <x v="26"/>
  </r>
  <r>
    <x v="0"/>
    <x v="6"/>
    <x v="0"/>
    <x v="12"/>
    <x v="9"/>
    <n v="839.00800000000004"/>
    <x v="26"/>
  </r>
  <r>
    <x v="0"/>
    <x v="6"/>
    <x v="0"/>
    <x v="12"/>
    <x v="13"/>
    <n v="66.817999999999998"/>
    <x v="26"/>
  </r>
  <r>
    <x v="0"/>
    <x v="6"/>
    <x v="0"/>
    <x v="12"/>
    <x v="6"/>
    <n v="0.2"/>
    <x v="26"/>
  </r>
  <r>
    <x v="0"/>
    <x v="6"/>
    <x v="0"/>
    <x v="12"/>
    <x v="7"/>
    <n v="24.8"/>
    <x v="26"/>
  </r>
  <r>
    <x v="0"/>
    <x v="6"/>
    <x v="1"/>
    <x v="1"/>
    <x v="1"/>
    <n v="52"/>
    <x v="27"/>
  </r>
  <r>
    <x v="0"/>
    <x v="6"/>
    <x v="1"/>
    <x v="1"/>
    <x v="2"/>
    <n v="78"/>
    <x v="27"/>
  </r>
  <r>
    <x v="0"/>
    <x v="6"/>
    <x v="1"/>
    <x v="1"/>
    <x v="7"/>
    <n v="52"/>
    <x v="27"/>
  </r>
  <r>
    <x v="0"/>
    <x v="6"/>
    <x v="1"/>
    <x v="2"/>
    <x v="14"/>
    <n v="35"/>
    <x v="27"/>
  </r>
  <r>
    <x v="0"/>
    <x v="6"/>
    <x v="1"/>
    <x v="2"/>
    <x v="1"/>
    <n v="91"/>
    <x v="27"/>
  </r>
  <r>
    <x v="0"/>
    <x v="6"/>
    <x v="1"/>
    <x v="2"/>
    <x v="2"/>
    <n v="1196"/>
    <x v="27"/>
  </r>
  <r>
    <x v="0"/>
    <x v="6"/>
    <x v="1"/>
    <x v="2"/>
    <x v="6"/>
    <n v="895"/>
    <x v="27"/>
  </r>
  <r>
    <x v="0"/>
    <x v="6"/>
    <x v="1"/>
    <x v="2"/>
    <x v="7"/>
    <n v="869"/>
    <x v="27"/>
  </r>
  <r>
    <x v="0"/>
    <x v="6"/>
    <x v="1"/>
    <x v="4"/>
    <x v="6"/>
    <n v="26.06"/>
    <x v="27"/>
  </r>
  <r>
    <x v="0"/>
    <x v="6"/>
    <x v="1"/>
    <x v="6"/>
    <x v="6"/>
    <n v="183"/>
    <x v="27"/>
  </r>
  <r>
    <x v="0"/>
    <x v="6"/>
    <x v="1"/>
    <x v="7"/>
    <x v="1"/>
    <n v="260"/>
    <x v="27"/>
  </r>
  <r>
    <x v="0"/>
    <x v="6"/>
    <x v="1"/>
    <x v="7"/>
    <x v="4"/>
    <n v="520"/>
    <x v="27"/>
  </r>
  <r>
    <x v="0"/>
    <x v="6"/>
    <x v="1"/>
    <x v="7"/>
    <x v="2"/>
    <n v="684"/>
    <x v="27"/>
  </r>
  <r>
    <x v="0"/>
    <x v="6"/>
    <x v="1"/>
    <x v="7"/>
    <x v="10"/>
    <n v="26"/>
    <x v="27"/>
  </r>
  <r>
    <x v="0"/>
    <x v="6"/>
    <x v="1"/>
    <x v="7"/>
    <x v="6"/>
    <n v="303"/>
    <x v="27"/>
  </r>
  <r>
    <x v="0"/>
    <x v="6"/>
    <x v="1"/>
    <x v="7"/>
    <x v="7"/>
    <n v="561"/>
    <x v="27"/>
  </r>
  <r>
    <x v="0"/>
    <x v="6"/>
    <x v="1"/>
    <x v="8"/>
    <x v="1"/>
    <n v="52"/>
    <x v="27"/>
  </r>
  <r>
    <x v="0"/>
    <x v="6"/>
    <x v="1"/>
    <x v="14"/>
    <x v="9"/>
    <n v="260"/>
    <x v="27"/>
  </r>
  <r>
    <x v="0"/>
    <x v="6"/>
    <x v="1"/>
    <x v="9"/>
    <x v="6"/>
    <n v="25"/>
    <x v="27"/>
  </r>
  <r>
    <x v="0"/>
    <x v="6"/>
    <x v="1"/>
    <x v="11"/>
    <x v="2"/>
    <n v="75"/>
    <x v="27"/>
  </r>
  <r>
    <x v="0"/>
    <x v="6"/>
    <x v="1"/>
    <x v="11"/>
    <x v="7"/>
    <n v="50"/>
    <x v="27"/>
  </r>
  <r>
    <x v="0"/>
    <x v="6"/>
    <x v="1"/>
    <x v="15"/>
    <x v="0"/>
    <n v="25.500039899999997"/>
    <x v="27"/>
  </r>
  <r>
    <x v="0"/>
    <x v="6"/>
    <x v="1"/>
    <x v="12"/>
    <x v="0"/>
    <n v="64.505089999999996"/>
    <x v="27"/>
  </r>
  <r>
    <x v="0"/>
    <x v="6"/>
    <x v="1"/>
    <x v="12"/>
    <x v="15"/>
    <n v="11.2"/>
    <x v="27"/>
  </r>
  <r>
    <x v="0"/>
    <x v="6"/>
    <x v="1"/>
    <x v="12"/>
    <x v="3"/>
    <n v="28.5"/>
    <x v="27"/>
  </r>
  <r>
    <x v="0"/>
    <x v="6"/>
    <x v="1"/>
    <x v="12"/>
    <x v="16"/>
    <n v="0"/>
    <x v="27"/>
  </r>
  <r>
    <x v="0"/>
    <x v="6"/>
    <x v="1"/>
    <x v="12"/>
    <x v="11"/>
    <n v="703.3"/>
    <x v="27"/>
  </r>
  <r>
    <x v="0"/>
    <x v="6"/>
    <x v="1"/>
    <x v="12"/>
    <x v="4"/>
    <n v="705.8"/>
    <x v="27"/>
  </r>
  <r>
    <x v="0"/>
    <x v="6"/>
    <x v="1"/>
    <x v="12"/>
    <x v="12"/>
    <n v="25.2"/>
    <x v="27"/>
  </r>
  <r>
    <x v="0"/>
    <x v="6"/>
    <x v="1"/>
    <x v="12"/>
    <x v="9"/>
    <n v="886.44399999999996"/>
    <x v="27"/>
  </r>
  <r>
    <x v="0"/>
    <x v="6"/>
    <x v="1"/>
    <x v="12"/>
    <x v="18"/>
    <n v="0.8"/>
    <x v="27"/>
  </r>
  <r>
    <x v="0"/>
    <x v="6"/>
    <x v="1"/>
    <x v="12"/>
    <x v="13"/>
    <n v="9.6"/>
    <x v="27"/>
  </r>
  <r>
    <x v="0"/>
    <x v="6"/>
    <x v="1"/>
    <x v="12"/>
    <x v="6"/>
    <n v="3.6"/>
    <x v="27"/>
  </r>
  <r>
    <x v="0"/>
    <x v="6"/>
    <x v="1"/>
    <x v="12"/>
    <x v="7"/>
    <n v="48.903999999999996"/>
    <x v="27"/>
  </r>
  <r>
    <x v="0"/>
    <x v="6"/>
    <x v="2"/>
    <x v="17"/>
    <x v="19"/>
    <n v="363"/>
    <x v="28"/>
  </r>
  <r>
    <x v="0"/>
    <x v="6"/>
    <x v="2"/>
    <x v="1"/>
    <x v="1"/>
    <n v="54"/>
    <x v="28"/>
  </r>
  <r>
    <x v="0"/>
    <x v="6"/>
    <x v="2"/>
    <x v="1"/>
    <x v="2"/>
    <n v="162"/>
    <x v="28"/>
  </r>
  <r>
    <x v="0"/>
    <x v="6"/>
    <x v="2"/>
    <x v="1"/>
    <x v="19"/>
    <n v="566"/>
    <x v="28"/>
  </r>
  <r>
    <x v="0"/>
    <x v="6"/>
    <x v="2"/>
    <x v="1"/>
    <x v="7"/>
    <n v="189"/>
    <x v="28"/>
  </r>
  <r>
    <x v="0"/>
    <x v="6"/>
    <x v="2"/>
    <x v="2"/>
    <x v="1"/>
    <n v="156"/>
    <x v="28"/>
  </r>
  <r>
    <x v="0"/>
    <x v="6"/>
    <x v="2"/>
    <x v="2"/>
    <x v="2"/>
    <n v="916"/>
    <x v="28"/>
  </r>
  <r>
    <x v="0"/>
    <x v="6"/>
    <x v="2"/>
    <x v="2"/>
    <x v="19"/>
    <n v="1227"/>
    <x v="28"/>
  </r>
  <r>
    <x v="0"/>
    <x v="6"/>
    <x v="2"/>
    <x v="2"/>
    <x v="5"/>
    <n v="24"/>
    <x v="28"/>
  </r>
  <r>
    <x v="0"/>
    <x v="6"/>
    <x v="2"/>
    <x v="2"/>
    <x v="6"/>
    <n v="1800"/>
    <x v="28"/>
  </r>
  <r>
    <x v="0"/>
    <x v="6"/>
    <x v="2"/>
    <x v="2"/>
    <x v="7"/>
    <n v="753"/>
    <x v="28"/>
  </r>
  <r>
    <x v="0"/>
    <x v="6"/>
    <x v="2"/>
    <x v="3"/>
    <x v="11"/>
    <n v="58"/>
    <x v="28"/>
  </r>
  <r>
    <x v="0"/>
    <x v="6"/>
    <x v="2"/>
    <x v="3"/>
    <x v="19"/>
    <n v="543"/>
    <x v="28"/>
  </r>
  <r>
    <x v="0"/>
    <x v="6"/>
    <x v="2"/>
    <x v="18"/>
    <x v="1"/>
    <n v="27"/>
    <x v="28"/>
  </r>
  <r>
    <x v="0"/>
    <x v="6"/>
    <x v="2"/>
    <x v="18"/>
    <x v="4"/>
    <n v="50"/>
    <x v="28"/>
  </r>
  <r>
    <x v="0"/>
    <x v="6"/>
    <x v="2"/>
    <x v="18"/>
    <x v="2"/>
    <n v="398"/>
    <x v="28"/>
  </r>
  <r>
    <x v="0"/>
    <x v="6"/>
    <x v="2"/>
    <x v="18"/>
    <x v="5"/>
    <n v="53"/>
    <x v="28"/>
  </r>
  <r>
    <x v="0"/>
    <x v="6"/>
    <x v="2"/>
    <x v="6"/>
    <x v="6"/>
    <n v="263.77999999999997"/>
    <x v="28"/>
  </r>
  <r>
    <x v="0"/>
    <x v="6"/>
    <x v="2"/>
    <x v="7"/>
    <x v="1"/>
    <n v="160"/>
    <x v="28"/>
  </r>
  <r>
    <x v="0"/>
    <x v="6"/>
    <x v="2"/>
    <x v="7"/>
    <x v="4"/>
    <n v="270"/>
    <x v="28"/>
  </r>
  <r>
    <x v="0"/>
    <x v="6"/>
    <x v="2"/>
    <x v="7"/>
    <x v="2"/>
    <n v="1326"/>
    <x v="28"/>
  </r>
  <r>
    <x v="0"/>
    <x v="6"/>
    <x v="2"/>
    <x v="7"/>
    <x v="9"/>
    <n v="28"/>
    <x v="28"/>
  </r>
  <r>
    <x v="0"/>
    <x v="6"/>
    <x v="2"/>
    <x v="7"/>
    <x v="19"/>
    <n v="536"/>
    <x v="28"/>
  </r>
  <r>
    <x v="0"/>
    <x v="6"/>
    <x v="2"/>
    <x v="7"/>
    <x v="6"/>
    <n v="903"/>
    <x v="28"/>
  </r>
  <r>
    <x v="0"/>
    <x v="6"/>
    <x v="2"/>
    <x v="7"/>
    <x v="7"/>
    <n v="565"/>
    <x v="28"/>
  </r>
  <r>
    <x v="0"/>
    <x v="6"/>
    <x v="2"/>
    <x v="8"/>
    <x v="1"/>
    <n v="27"/>
    <x v="28"/>
  </r>
  <r>
    <x v="0"/>
    <x v="6"/>
    <x v="2"/>
    <x v="9"/>
    <x v="6"/>
    <n v="74.754000000000005"/>
    <x v="28"/>
  </r>
  <r>
    <x v="0"/>
    <x v="6"/>
    <x v="2"/>
    <x v="19"/>
    <x v="0"/>
    <n v="22"/>
    <x v="28"/>
  </r>
  <r>
    <x v="0"/>
    <x v="6"/>
    <x v="2"/>
    <x v="20"/>
    <x v="20"/>
    <n v="14"/>
    <x v="28"/>
  </r>
  <r>
    <x v="0"/>
    <x v="6"/>
    <x v="2"/>
    <x v="24"/>
    <x v="19"/>
    <n v="28"/>
    <x v="28"/>
  </r>
  <r>
    <x v="0"/>
    <x v="6"/>
    <x v="2"/>
    <x v="21"/>
    <x v="19"/>
    <n v="184"/>
    <x v="28"/>
  </r>
  <r>
    <x v="0"/>
    <x v="6"/>
    <x v="2"/>
    <x v="11"/>
    <x v="2"/>
    <n v="105"/>
    <x v="28"/>
  </r>
  <r>
    <x v="0"/>
    <x v="6"/>
    <x v="2"/>
    <x v="11"/>
    <x v="5"/>
    <n v="26"/>
    <x v="28"/>
  </r>
  <r>
    <x v="0"/>
    <x v="6"/>
    <x v="2"/>
    <x v="11"/>
    <x v="6"/>
    <n v="26"/>
    <x v="28"/>
  </r>
  <r>
    <x v="0"/>
    <x v="6"/>
    <x v="2"/>
    <x v="11"/>
    <x v="7"/>
    <n v="52"/>
    <x v="28"/>
  </r>
  <r>
    <x v="0"/>
    <x v="6"/>
    <x v="2"/>
    <x v="12"/>
    <x v="0"/>
    <n v="172.99959999999999"/>
    <x v="28"/>
  </r>
  <r>
    <x v="0"/>
    <x v="6"/>
    <x v="2"/>
    <x v="12"/>
    <x v="3"/>
    <n v="25.6"/>
    <x v="28"/>
  </r>
  <r>
    <x v="0"/>
    <x v="6"/>
    <x v="2"/>
    <x v="12"/>
    <x v="16"/>
    <n v="0"/>
    <x v="28"/>
  </r>
  <r>
    <x v="0"/>
    <x v="6"/>
    <x v="2"/>
    <x v="12"/>
    <x v="11"/>
    <n v="833.9"/>
    <x v="28"/>
  </r>
  <r>
    <x v="0"/>
    <x v="6"/>
    <x v="2"/>
    <x v="12"/>
    <x v="4"/>
    <n v="1229.8"/>
    <x v="28"/>
  </r>
  <r>
    <x v="0"/>
    <x v="6"/>
    <x v="2"/>
    <x v="12"/>
    <x v="17"/>
    <n v="1.2"/>
    <x v="28"/>
  </r>
  <r>
    <x v="0"/>
    <x v="6"/>
    <x v="2"/>
    <x v="12"/>
    <x v="12"/>
    <n v="6.1"/>
    <x v="28"/>
  </r>
  <r>
    <x v="0"/>
    <x v="6"/>
    <x v="2"/>
    <x v="12"/>
    <x v="9"/>
    <n v="1139.508"/>
    <x v="28"/>
  </r>
  <r>
    <x v="0"/>
    <x v="6"/>
    <x v="2"/>
    <x v="12"/>
    <x v="10"/>
    <n v="14"/>
    <x v="28"/>
  </r>
  <r>
    <x v="0"/>
    <x v="6"/>
    <x v="2"/>
    <x v="12"/>
    <x v="13"/>
    <n v="38.111000000000004"/>
    <x v="28"/>
  </r>
  <r>
    <x v="0"/>
    <x v="6"/>
    <x v="2"/>
    <x v="12"/>
    <x v="21"/>
    <n v="0.2"/>
    <x v="28"/>
  </r>
  <r>
    <x v="0"/>
    <x v="6"/>
    <x v="2"/>
    <x v="12"/>
    <x v="6"/>
    <n v="118.8"/>
    <x v="28"/>
  </r>
  <r>
    <x v="0"/>
    <x v="6"/>
    <x v="2"/>
    <x v="12"/>
    <x v="7"/>
    <n v="28.8"/>
    <x v="28"/>
  </r>
  <r>
    <x v="0"/>
    <x v="6"/>
    <x v="3"/>
    <x v="23"/>
    <x v="7"/>
    <n v="28"/>
    <x v="29"/>
  </r>
  <r>
    <x v="0"/>
    <x v="6"/>
    <x v="3"/>
    <x v="17"/>
    <x v="19"/>
    <n v="29"/>
    <x v="29"/>
  </r>
  <r>
    <x v="0"/>
    <x v="6"/>
    <x v="3"/>
    <x v="1"/>
    <x v="1"/>
    <n v="27"/>
    <x v="29"/>
  </r>
  <r>
    <x v="0"/>
    <x v="6"/>
    <x v="3"/>
    <x v="1"/>
    <x v="4"/>
    <n v="81"/>
    <x v="29"/>
  </r>
  <r>
    <x v="0"/>
    <x v="6"/>
    <x v="3"/>
    <x v="1"/>
    <x v="2"/>
    <n v="378"/>
    <x v="29"/>
  </r>
  <r>
    <x v="0"/>
    <x v="6"/>
    <x v="3"/>
    <x v="1"/>
    <x v="19"/>
    <n v="436"/>
    <x v="29"/>
  </r>
  <r>
    <x v="0"/>
    <x v="6"/>
    <x v="3"/>
    <x v="1"/>
    <x v="7"/>
    <n v="297"/>
    <x v="29"/>
  </r>
  <r>
    <x v="0"/>
    <x v="6"/>
    <x v="3"/>
    <x v="2"/>
    <x v="1"/>
    <n v="492"/>
    <x v="29"/>
  </r>
  <r>
    <x v="0"/>
    <x v="6"/>
    <x v="3"/>
    <x v="2"/>
    <x v="20"/>
    <n v="28"/>
    <x v="29"/>
  </r>
  <r>
    <x v="0"/>
    <x v="6"/>
    <x v="3"/>
    <x v="2"/>
    <x v="2"/>
    <n v="1078"/>
    <x v="29"/>
  </r>
  <r>
    <x v="0"/>
    <x v="6"/>
    <x v="3"/>
    <x v="2"/>
    <x v="10"/>
    <n v="10"/>
    <x v="29"/>
  </r>
  <r>
    <x v="0"/>
    <x v="6"/>
    <x v="3"/>
    <x v="2"/>
    <x v="19"/>
    <n v="1111"/>
    <x v="29"/>
  </r>
  <r>
    <x v="0"/>
    <x v="6"/>
    <x v="3"/>
    <x v="2"/>
    <x v="6"/>
    <n v="740"/>
    <x v="29"/>
  </r>
  <r>
    <x v="0"/>
    <x v="6"/>
    <x v="3"/>
    <x v="2"/>
    <x v="7"/>
    <n v="751"/>
    <x v="29"/>
  </r>
  <r>
    <x v="0"/>
    <x v="6"/>
    <x v="3"/>
    <x v="3"/>
    <x v="1"/>
    <n v="28"/>
    <x v="29"/>
  </r>
  <r>
    <x v="0"/>
    <x v="6"/>
    <x v="3"/>
    <x v="3"/>
    <x v="2"/>
    <n v="83"/>
    <x v="29"/>
  </r>
  <r>
    <x v="0"/>
    <x v="6"/>
    <x v="3"/>
    <x v="3"/>
    <x v="19"/>
    <n v="602"/>
    <x v="29"/>
  </r>
  <r>
    <x v="0"/>
    <x v="6"/>
    <x v="3"/>
    <x v="7"/>
    <x v="0"/>
    <n v="106"/>
    <x v="29"/>
  </r>
  <r>
    <x v="0"/>
    <x v="6"/>
    <x v="3"/>
    <x v="7"/>
    <x v="1"/>
    <n v="108"/>
    <x v="29"/>
  </r>
  <r>
    <x v="0"/>
    <x v="6"/>
    <x v="3"/>
    <x v="7"/>
    <x v="3"/>
    <n v="27"/>
    <x v="29"/>
  </r>
  <r>
    <x v="0"/>
    <x v="6"/>
    <x v="3"/>
    <x v="7"/>
    <x v="4"/>
    <n v="187"/>
    <x v="29"/>
  </r>
  <r>
    <x v="0"/>
    <x v="6"/>
    <x v="3"/>
    <x v="7"/>
    <x v="2"/>
    <n v="675"/>
    <x v="29"/>
  </r>
  <r>
    <x v="0"/>
    <x v="6"/>
    <x v="3"/>
    <x v="7"/>
    <x v="9"/>
    <n v="24"/>
    <x v="29"/>
  </r>
  <r>
    <x v="0"/>
    <x v="6"/>
    <x v="3"/>
    <x v="7"/>
    <x v="19"/>
    <n v="646"/>
    <x v="29"/>
  </r>
  <r>
    <x v="0"/>
    <x v="6"/>
    <x v="3"/>
    <x v="7"/>
    <x v="6"/>
    <n v="439"/>
    <x v="29"/>
  </r>
  <r>
    <x v="0"/>
    <x v="6"/>
    <x v="3"/>
    <x v="7"/>
    <x v="7"/>
    <n v="511"/>
    <x v="29"/>
  </r>
  <r>
    <x v="0"/>
    <x v="6"/>
    <x v="3"/>
    <x v="24"/>
    <x v="0"/>
    <n v="29"/>
    <x v="29"/>
  </r>
  <r>
    <x v="0"/>
    <x v="6"/>
    <x v="3"/>
    <x v="24"/>
    <x v="2"/>
    <n v="213"/>
    <x v="29"/>
  </r>
  <r>
    <x v="0"/>
    <x v="6"/>
    <x v="3"/>
    <x v="24"/>
    <x v="10"/>
    <n v="54"/>
    <x v="29"/>
  </r>
  <r>
    <x v="0"/>
    <x v="6"/>
    <x v="3"/>
    <x v="24"/>
    <x v="7"/>
    <n v="293"/>
    <x v="29"/>
  </r>
  <r>
    <x v="0"/>
    <x v="6"/>
    <x v="3"/>
    <x v="21"/>
    <x v="19"/>
    <n v="27"/>
    <x v="29"/>
  </r>
  <r>
    <x v="0"/>
    <x v="6"/>
    <x v="3"/>
    <x v="11"/>
    <x v="2"/>
    <n v="160"/>
    <x v="29"/>
  </r>
  <r>
    <x v="0"/>
    <x v="6"/>
    <x v="3"/>
    <x v="11"/>
    <x v="7"/>
    <n v="52"/>
    <x v="29"/>
  </r>
  <r>
    <x v="0"/>
    <x v="6"/>
    <x v="3"/>
    <x v="22"/>
    <x v="2"/>
    <n v="108"/>
    <x v="29"/>
  </r>
  <r>
    <x v="0"/>
    <x v="6"/>
    <x v="3"/>
    <x v="22"/>
    <x v="5"/>
    <n v="27"/>
    <x v="29"/>
  </r>
  <r>
    <x v="0"/>
    <x v="6"/>
    <x v="3"/>
    <x v="22"/>
    <x v="7"/>
    <n v="55"/>
    <x v="29"/>
  </r>
  <r>
    <x v="0"/>
    <x v="6"/>
    <x v="3"/>
    <x v="12"/>
    <x v="0"/>
    <n v="330.51095999999995"/>
    <x v="29"/>
  </r>
  <r>
    <x v="0"/>
    <x v="6"/>
    <x v="3"/>
    <x v="12"/>
    <x v="3"/>
    <n v="28"/>
    <x v="29"/>
  </r>
  <r>
    <x v="0"/>
    <x v="6"/>
    <x v="3"/>
    <x v="12"/>
    <x v="16"/>
    <n v="0"/>
    <x v="29"/>
  </r>
  <r>
    <x v="0"/>
    <x v="6"/>
    <x v="3"/>
    <x v="12"/>
    <x v="11"/>
    <n v="343"/>
    <x v="29"/>
  </r>
  <r>
    <x v="0"/>
    <x v="6"/>
    <x v="3"/>
    <x v="12"/>
    <x v="4"/>
    <n v="274"/>
    <x v="29"/>
  </r>
  <r>
    <x v="0"/>
    <x v="6"/>
    <x v="3"/>
    <x v="12"/>
    <x v="9"/>
    <n v="937.904"/>
    <x v="29"/>
  </r>
  <r>
    <x v="0"/>
    <x v="6"/>
    <x v="3"/>
    <x v="12"/>
    <x v="18"/>
    <n v="0.4"/>
    <x v="29"/>
  </r>
  <r>
    <x v="0"/>
    <x v="6"/>
    <x v="3"/>
    <x v="12"/>
    <x v="13"/>
    <n v="8.7309999999999999"/>
    <x v="29"/>
  </r>
  <r>
    <x v="0"/>
    <x v="6"/>
    <x v="3"/>
    <x v="12"/>
    <x v="8"/>
    <n v="27.042000000000002"/>
    <x v="29"/>
  </r>
  <r>
    <x v="0"/>
    <x v="6"/>
    <x v="3"/>
    <x v="12"/>
    <x v="6"/>
    <n v="374.96800000000002"/>
    <x v="29"/>
  </r>
  <r>
    <x v="0"/>
    <x v="6"/>
    <x v="3"/>
    <x v="12"/>
    <x v="7"/>
    <n v="27"/>
    <x v="29"/>
  </r>
  <r>
    <x v="0"/>
    <x v="6"/>
    <x v="4"/>
    <x v="23"/>
    <x v="2"/>
    <n v="107"/>
    <x v="30"/>
  </r>
  <r>
    <x v="0"/>
    <x v="6"/>
    <x v="4"/>
    <x v="17"/>
    <x v="19"/>
    <n v="199"/>
    <x v="30"/>
  </r>
  <r>
    <x v="0"/>
    <x v="6"/>
    <x v="4"/>
    <x v="1"/>
    <x v="1"/>
    <n v="27"/>
    <x v="30"/>
  </r>
  <r>
    <x v="0"/>
    <x v="6"/>
    <x v="4"/>
    <x v="1"/>
    <x v="4"/>
    <n v="80"/>
    <x v="30"/>
  </r>
  <r>
    <x v="0"/>
    <x v="6"/>
    <x v="4"/>
    <x v="1"/>
    <x v="2"/>
    <n v="298"/>
    <x v="30"/>
  </r>
  <r>
    <x v="0"/>
    <x v="6"/>
    <x v="4"/>
    <x v="1"/>
    <x v="19"/>
    <n v="108"/>
    <x v="30"/>
  </r>
  <r>
    <x v="0"/>
    <x v="6"/>
    <x v="4"/>
    <x v="1"/>
    <x v="7"/>
    <n v="27"/>
    <x v="30"/>
  </r>
  <r>
    <x v="0"/>
    <x v="6"/>
    <x v="4"/>
    <x v="2"/>
    <x v="1"/>
    <n v="235"/>
    <x v="30"/>
  </r>
  <r>
    <x v="0"/>
    <x v="6"/>
    <x v="4"/>
    <x v="2"/>
    <x v="20"/>
    <n v="133"/>
    <x v="30"/>
  </r>
  <r>
    <x v="0"/>
    <x v="6"/>
    <x v="4"/>
    <x v="2"/>
    <x v="2"/>
    <n v="1054"/>
    <x v="30"/>
  </r>
  <r>
    <x v="0"/>
    <x v="6"/>
    <x v="4"/>
    <x v="2"/>
    <x v="19"/>
    <n v="623"/>
    <x v="30"/>
  </r>
  <r>
    <x v="0"/>
    <x v="6"/>
    <x v="4"/>
    <x v="2"/>
    <x v="6"/>
    <n v="583"/>
    <x v="30"/>
  </r>
  <r>
    <x v="0"/>
    <x v="6"/>
    <x v="4"/>
    <x v="2"/>
    <x v="7"/>
    <n v="341"/>
    <x v="30"/>
  </r>
  <r>
    <x v="0"/>
    <x v="6"/>
    <x v="4"/>
    <x v="3"/>
    <x v="1"/>
    <n v="145"/>
    <x v="30"/>
  </r>
  <r>
    <x v="0"/>
    <x v="6"/>
    <x v="4"/>
    <x v="3"/>
    <x v="4"/>
    <n v="29"/>
    <x v="30"/>
  </r>
  <r>
    <x v="0"/>
    <x v="6"/>
    <x v="4"/>
    <x v="3"/>
    <x v="12"/>
    <n v="86"/>
    <x v="30"/>
  </r>
  <r>
    <x v="0"/>
    <x v="6"/>
    <x v="4"/>
    <x v="3"/>
    <x v="19"/>
    <n v="1079"/>
    <x v="30"/>
  </r>
  <r>
    <x v="0"/>
    <x v="6"/>
    <x v="4"/>
    <x v="7"/>
    <x v="0"/>
    <n v="97"/>
    <x v="30"/>
  </r>
  <r>
    <x v="0"/>
    <x v="6"/>
    <x v="4"/>
    <x v="7"/>
    <x v="1"/>
    <n v="513"/>
    <x v="30"/>
  </r>
  <r>
    <x v="0"/>
    <x v="6"/>
    <x v="4"/>
    <x v="7"/>
    <x v="20"/>
    <n v="138"/>
    <x v="30"/>
  </r>
  <r>
    <x v="0"/>
    <x v="6"/>
    <x v="4"/>
    <x v="7"/>
    <x v="4"/>
    <n v="242"/>
    <x v="30"/>
  </r>
  <r>
    <x v="0"/>
    <x v="6"/>
    <x v="4"/>
    <x v="7"/>
    <x v="2"/>
    <n v="1487"/>
    <x v="30"/>
  </r>
  <r>
    <x v="0"/>
    <x v="6"/>
    <x v="4"/>
    <x v="7"/>
    <x v="9"/>
    <n v="27"/>
    <x v="30"/>
  </r>
  <r>
    <x v="0"/>
    <x v="6"/>
    <x v="4"/>
    <x v="7"/>
    <x v="19"/>
    <n v="594"/>
    <x v="30"/>
  </r>
  <r>
    <x v="0"/>
    <x v="6"/>
    <x v="4"/>
    <x v="7"/>
    <x v="6"/>
    <n v="465"/>
    <x v="30"/>
  </r>
  <r>
    <x v="0"/>
    <x v="6"/>
    <x v="4"/>
    <x v="7"/>
    <x v="7"/>
    <n v="187"/>
    <x v="30"/>
  </r>
  <r>
    <x v="0"/>
    <x v="6"/>
    <x v="4"/>
    <x v="8"/>
    <x v="1"/>
    <n v="26"/>
    <x v="30"/>
  </r>
  <r>
    <x v="0"/>
    <x v="6"/>
    <x v="4"/>
    <x v="20"/>
    <x v="20"/>
    <n v="116"/>
    <x v="30"/>
  </r>
  <r>
    <x v="0"/>
    <x v="6"/>
    <x v="4"/>
    <x v="24"/>
    <x v="1"/>
    <n v="81"/>
    <x v="30"/>
  </r>
  <r>
    <x v="0"/>
    <x v="6"/>
    <x v="4"/>
    <x v="21"/>
    <x v="19"/>
    <n v="114"/>
    <x v="30"/>
  </r>
  <r>
    <x v="0"/>
    <x v="6"/>
    <x v="4"/>
    <x v="11"/>
    <x v="1"/>
    <n v="27"/>
    <x v="30"/>
  </r>
  <r>
    <x v="0"/>
    <x v="6"/>
    <x v="4"/>
    <x v="11"/>
    <x v="4"/>
    <n v="27"/>
    <x v="30"/>
  </r>
  <r>
    <x v="0"/>
    <x v="6"/>
    <x v="4"/>
    <x v="11"/>
    <x v="2"/>
    <n v="81"/>
    <x v="30"/>
  </r>
  <r>
    <x v="0"/>
    <x v="6"/>
    <x v="4"/>
    <x v="11"/>
    <x v="7"/>
    <n v="27"/>
    <x v="30"/>
  </r>
  <r>
    <x v="0"/>
    <x v="6"/>
    <x v="4"/>
    <x v="22"/>
    <x v="2"/>
    <n v="27"/>
    <x v="30"/>
  </r>
  <r>
    <x v="0"/>
    <x v="6"/>
    <x v="4"/>
    <x v="22"/>
    <x v="6"/>
    <n v="56"/>
    <x v="30"/>
  </r>
  <r>
    <x v="0"/>
    <x v="6"/>
    <x v="4"/>
    <x v="22"/>
    <x v="7"/>
    <n v="111"/>
    <x v="30"/>
  </r>
  <r>
    <x v="0"/>
    <x v="6"/>
    <x v="4"/>
    <x v="12"/>
    <x v="14"/>
    <n v="0.4"/>
    <x v="30"/>
  </r>
  <r>
    <x v="0"/>
    <x v="6"/>
    <x v="4"/>
    <x v="12"/>
    <x v="3"/>
    <n v="229.50000000000003"/>
    <x v="30"/>
  </r>
  <r>
    <x v="0"/>
    <x v="6"/>
    <x v="4"/>
    <x v="12"/>
    <x v="11"/>
    <n v="746"/>
    <x v="30"/>
  </r>
  <r>
    <x v="0"/>
    <x v="6"/>
    <x v="4"/>
    <x v="12"/>
    <x v="4"/>
    <n v="761.1"/>
    <x v="30"/>
  </r>
  <r>
    <x v="0"/>
    <x v="6"/>
    <x v="4"/>
    <x v="12"/>
    <x v="12"/>
    <n v="81.5"/>
    <x v="30"/>
  </r>
  <r>
    <x v="0"/>
    <x v="6"/>
    <x v="4"/>
    <x v="12"/>
    <x v="9"/>
    <n v="949.33199999999999"/>
    <x v="30"/>
  </r>
  <r>
    <x v="0"/>
    <x v="6"/>
    <x v="4"/>
    <x v="12"/>
    <x v="13"/>
    <n v="181.3"/>
    <x v="30"/>
  </r>
  <r>
    <x v="0"/>
    <x v="6"/>
    <x v="4"/>
    <x v="12"/>
    <x v="21"/>
    <n v="0.2"/>
    <x v="30"/>
  </r>
  <r>
    <x v="0"/>
    <x v="6"/>
    <x v="4"/>
    <x v="12"/>
    <x v="8"/>
    <n v="8.3099999999999993E-2"/>
    <x v="30"/>
  </r>
  <r>
    <x v="0"/>
    <x v="6"/>
    <x v="4"/>
    <x v="12"/>
    <x v="6"/>
    <n v="511.14481000000001"/>
    <x v="30"/>
  </r>
  <r>
    <x v="0"/>
    <x v="6"/>
    <x v="4"/>
    <x v="12"/>
    <x v="7"/>
    <n v="235.2"/>
    <x v="30"/>
  </r>
  <r>
    <x v="0"/>
    <x v="6"/>
    <x v="4"/>
    <x v="26"/>
    <x v="1"/>
    <n v="28"/>
    <x v="30"/>
  </r>
  <r>
    <x v="0"/>
    <x v="6"/>
    <x v="4"/>
    <x v="26"/>
    <x v="3"/>
    <n v="28"/>
    <x v="30"/>
  </r>
  <r>
    <x v="0"/>
    <x v="6"/>
    <x v="4"/>
    <x v="26"/>
    <x v="2"/>
    <n v="28"/>
    <x v="30"/>
  </r>
  <r>
    <x v="0"/>
    <x v="6"/>
    <x v="4"/>
    <x v="26"/>
    <x v="9"/>
    <n v="28"/>
    <x v="30"/>
  </r>
  <r>
    <x v="0"/>
    <x v="6"/>
    <x v="4"/>
    <x v="26"/>
    <x v="7"/>
    <n v="28"/>
    <x v="30"/>
  </r>
  <r>
    <x v="0"/>
    <x v="7"/>
    <x v="0"/>
    <x v="0"/>
    <x v="0"/>
    <n v="26.5"/>
    <x v="31"/>
  </r>
  <r>
    <x v="0"/>
    <x v="7"/>
    <x v="0"/>
    <x v="1"/>
    <x v="1"/>
    <n v="52"/>
    <x v="31"/>
  </r>
  <r>
    <x v="0"/>
    <x v="7"/>
    <x v="0"/>
    <x v="1"/>
    <x v="2"/>
    <n v="156"/>
    <x v="31"/>
  </r>
  <r>
    <x v="0"/>
    <x v="7"/>
    <x v="0"/>
    <x v="1"/>
    <x v="7"/>
    <n v="104"/>
    <x v="31"/>
  </r>
  <r>
    <x v="0"/>
    <x v="7"/>
    <x v="0"/>
    <x v="2"/>
    <x v="14"/>
    <n v="26"/>
    <x v="31"/>
  </r>
  <r>
    <x v="0"/>
    <x v="7"/>
    <x v="0"/>
    <x v="2"/>
    <x v="1"/>
    <n v="418"/>
    <x v="31"/>
  </r>
  <r>
    <x v="0"/>
    <x v="7"/>
    <x v="0"/>
    <x v="2"/>
    <x v="3"/>
    <n v="26"/>
    <x v="31"/>
  </r>
  <r>
    <x v="0"/>
    <x v="7"/>
    <x v="0"/>
    <x v="2"/>
    <x v="4"/>
    <n v="363"/>
    <x v="31"/>
  </r>
  <r>
    <x v="0"/>
    <x v="7"/>
    <x v="0"/>
    <x v="2"/>
    <x v="2"/>
    <n v="1305"/>
    <x v="31"/>
  </r>
  <r>
    <x v="0"/>
    <x v="7"/>
    <x v="0"/>
    <x v="2"/>
    <x v="5"/>
    <n v="6"/>
    <x v="31"/>
  </r>
  <r>
    <x v="0"/>
    <x v="7"/>
    <x v="0"/>
    <x v="2"/>
    <x v="6"/>
    <n v="1252"/>
    <x v="31"/>
  </r>
  <r>
    <x v="0"/>
    <x v="7"/>
    <x v="0"/>
    <x v="2"/>
    <x v="7"/>
    <n v="1716"/>
    <x v="31"/>
  </r>
  <r>
    <x v="0"/>
    <x v="7"/>
    <x v="0"/>
    <x v="3"/>
    <x v="2"/>
    <n v="25"/>
    <x v="31"/>
  </r>
  <r>
    <x v="0"/>
    <x v="7"/>
    <x v="0"/>
    <x v="4"/>
    <x v="6"/>
    <n v="26.56"/>
    <x v="31"/>
  </r>
  <r>
    <x v="0"/>
    <x v="7"/>
    <x v="0"/>
    <x v="6"/>
    <x v="8"/>
    <n v="133.995"/>
    <x v="31"/>
  </r>
  <r>
    <x v="0"/>
    <x v="7"/>
    <x v="0"/>
    <x v="6"/>
    <x v="6"/>
    <n v="555.19600000000003"/>
    <x v="31"/>
  </r>
  <r>
    <x v="0"/>
    <x v="7"/>
    <x v="0"/>
    <x v="7"/>
    <x v="1"/>
    <n v="191"/>
    <x v="31"/>
  </r>
  <r>
    <x v="0"/>
    <x v="7"/>
    <x v="0"/>
    <x v="7"/>
    <x v="4"/>
    <n v="521"/>
    <x v="31"/>
  </r>
  <r>
    <x v="0"/>
    <x v="7"/>
    <x v="0"/>
    <x v="7"/>
    <x v="2"/>
    <n v="699"/>
    <x v="31"/>
  </r>
  <r>
    <x v="0"/>
    <x v="7"/>
    <x v="0"/>
    <x v="7"/>
    <x v="9"/>
    <n v="129"/>
    <x v="31"/>
  </r>
  <r>
    <x v="0"/>
    <x v="7"/>
    <x v="0"/>
    <x v="7"/>
    <x v="10"/>
    <n v="52"/>
    <x v="31"/>
  </r>
  <r>
    <x v="0"/>
    <x v="7"/>
    <x v="0"/>
    <x v="7"/>
    <x v="5"/>
    <n v="26"/>
    <x v="31"/>
  </r>
  <r>
    <x v="0"/>
    <x v="7"/>
    <x v="0"/>
    <x v="7"/>
    <x v="6"/>
    <n v="328"/>
    <x v="31"/>
  </r>
  <r>
    <x v="0"/>
    <x v="7"/>
    <x v="0"/>
    <x v="7"/>
    <x v="7"/>
    <n v="589"/>
    <x v="31"/>
  </r>
  <r>
    <x v="0"/>
    <x v="7"/>
    <x v="0"/>
    <x v="8"/>
    <x v="1"/>
    <n v="52"/>
    <x v="31"/>
  </r>
  <r>
    <x v="0"/>
    <x v="7"/>
    <x v="0"/>
    <x v="8"/>
    <x v="4"/>
    <n v="26"/>
    <x v="31"/>
  </r>
  <r>
    <x v="0"/>
    <x v="7"/>
    <x v="0"/>
    <x v="9"/>
    <x v="6"/>
    <n v="49.991999999999997"/>
    <x v="31"/>
  </r>
  <r>
    <x v="0"/>
    <x v="7"/>
    <x v="0"/>
    <x v="10"/>
    <x v="0"/>
    <n v="0.53900000000000003"/>
    <x v="31"/>
  </r>
  <r>
    <x v="0"/>
    <x v="7"/>
    <x v="0"/>
    <x v="11"/>
    <x v="2"/>
    <n v="224"/>
    <x v="31"/>
  </r>
  <r>
    <x v="0"/>
    <x v="7"/>
    <x v="0"/>
    <x v="11"/>
    <x v="7"/>
    <n v="75"/>
    <x v="31"/>
  </r>
  <r>
    <x v="0"/>
    <x v="7"/>
    <x v="0"/>
    <x v="12"/>
    <x v="0"/>
    <n v="59.7"/>
    <x v="31"/>
  </r>
  <r>
    <x v="0"/>
    <x v="7"/>
    <x v="0"/>
    <x v="12"/>
    <x v="15"/>
    <n v="9.6"/>
    <x v="31"/>
  </r>
  <r>
    <x v="0"/>
    <x v="7"/>
    <x v="0"/>
    <x v="12"/>
    <x v="3"/>
    <n v="62"/>
    <x v="31"/>
  </r>
  <r>
    <x v="0"/>
    <x v="7"/>
    <x v="0"/>
    <x v="12"/>
    <x v="11"/>
    <n v="387.8"/>
    <x v="31"/>
  </r>
  <r>
    <x v="0"/>
    <x v="7"/>
    <x v="0"/>
    <x v="12"/>
    <x v="4"/>
    <n v="968.6"/>
    <x v="31"/>
  </r>
  <r>
    <x v="0"/>
    <x v="7"/>
    <x v="0"/>
    <x v="12"/>
    <x v="17"/>
    <n v="4"/>
    <x v="31"/>
  </r>
  <r>
    <x v="0"/>
    <x v="7"/>
    <x v="0"/>
    <x v="12"/>
    <x v="12"/>
    <n v="20.6"/>
    <x v="31"/>
  </r>
  <r>
    <x v="0"/>
    <x v="7"/>
    <x v="0"/>
    <x v="12"/>
    <x v="9"/>
    <n v="283.27600000000001"/>
    <x v="31"/>
  </r>
  <r>
    <x v="0"/>
    <x v="7"/>
    <x v="0"/>
    <x v="12"/>
    <x v="10"/>
    <n v="49.3"/>
    <x v="31"/>
  </r>
  <r>
    <x v="0"/>
    <x v="7"/>
    <x v="0"/>
    <x v="12"/>
    <x v="13"/>
    <n v="26.476000000000003"/>
    <x v="31"/>
  </r>
  <r>
    <x v="0"/>
    <x v="7"/>
    <x v="0"/>
    <x v="12"/>
    <x v="6"/>
    <n v="54.4"/>
    <x v="31"/>
  </r>
  <r>
    <x v="0"/>
    <x v="7"/>
    <x v="0"/>
    <x v="12"/>
    <x v="7"/>
    <n v="48"/>
    <x v="31"/>
  </r>
  <r>
    <x v="0"/>
    <x v="7"/>
    <x v="1"/>
    <x v="34"/>
    <x v="9"/>
    <n v="500"/>
    <x v="32"/>
  </r>
  <r>
    <x v="0"/>
    <x v="7"/>
    <x v="1"/>
    <x v="0"/>
    <x v="0"/>
    <n v="110.08"/>
    <x v="32"/>
  </r>
  <r>
    <x v="0"/>
    <x v="7"/>
    <x v="1"/>
    <x v="1"/>
    <x v="1"/>
    <n v="130"/>
    <x v="32"/>
  </r>
  <r>
    <x v="0"/>
    <x v="7"/>
    <x v="1"/>
    <x v="1"/>
    <x v="4"/>
    <n v="26"/>
    <x v="32"/>
  </r>
  <r>
    <x v="0"/>
    <x v="7"/>
    <x v="1"/>
    <x v="1"/>
    <x v="2"/>
    <n v="182"/>
    <x v="32"/>
  </r>
  <r>
    <x v="0"/>
    <x v="7"/>
    <x v="1"/>
    <x v="1"/>
    <x v="10"/>
    <n v="26"/>
    <x v="32"/>
  </r>
  <r>
    <x v="0"/>
    <x v="7"/>
    <x v="1"/>
    <x v="1"/>
    <x v="7"/>
    <n v="104"/>
    <x v="32"/>
  </r>
  <r>
    <x v="0"/>
    <x v="7"/>
    <x v="1"/>
    <x v="2"/>
    <x v="1"/>
    <n v="281"/>
    <x v="32"/>
  </r>
  <r>
    <x v="0"/>
    <x v="7"/>
    <x v="1"/>
    <x v="2"/>
    <x v="3"/>
    <n v="25"/>
    <x v="32"/>
  </r>
  <r>
    <x v="0"/>
    <x v="7"/>
    <x v="1"/>
    <x v="2"/>
    <x v="2"/>
    <n v="1389"/>
    <x v="32"/>
  </r>
  <r>
    <x v="0"/>
    <x v="7"/>
    <x v="1"/>
    <x v="2"/>
    <x v="10"/>
    <n v="4"/>
    <x v="32"/>
  </r>
  <r>
    <x v="0"/>
    <x v="7"/>
    <x v="1"/>
    <x v="2"/>
    <x v="6"/>
    <n v="591"/>
    <x v="32"/>
  </r>
  <r>
    <x v="0"/>
    <x v="7"/>
    <x v="1"/>
    <x v="2"/>
    <x v="7"/>
    <n v="964"/>
    <x v="32"/>
  </r>
  <r>
    <x v="0"/>
    <x v="7"/>
    <x v="1"/>
    <x v="18"/>
    <x v="2"/>
    <n v="26"/>
    <x v="32"/>
  </r>
  <r>
    <x v="0"/>
    <x v="7"/>
    <x v="1"/>
    <x v="6"/>
    <x v="6"/>
    <n v="53.96"/>
    <x v="32"/>
  </r>
  <r>
    <x v="0"/>
    <x v="7"/>
    <x v="1"/>
    <x v="7"/>
    <x v="1"/>
    <n v="334"/>
    <x v="32"/>
  </r>
  <r>
    <x v="0"/>
    <x v="7"/>
    <x v="1"/>
    <x v="7"/>
    <x v="4"/>
    <n v="546"/>
    <x v="32"/>
  </r>
  <r>
    <x v="0"/>
    <x v="7"/>
    <x v="1"/>
    <x v="7"/>
    <x v="2"/>
    <n v="1482"/>
    <x v="32"/>
  </r>
  <r>
    <x v="0"/>
    <x v="7"/>
    <x v="1"/>
    <x v="7"/>
    <x v="6"/>
    <n v="1126"/>
    <x v="32"/>
  </r>
  <r>
    <x v="0"/>
    <x v="7"/>
    <x v="1"/>
    <x v="7"/>
    <x v="7"/>
    <n v="360"/>
    <x v="32"/>
  </r>
  <r>
    <x v="0"/>
    <x v="7"/>
    <x v="1"/>
    <x v="8"/>
    <x v="1"/>
    <n v="26"/>
    <x v="32"/>
  </r>
  <r>
    <x v="0"/>
    <x v="7"/>
    <x v="1"/>
    <x v="9"/>
    <x v="6"/>
    <n v="151.733"/>
    <x v="32"/>
  </r>
  <r>
    <x v="0"/>
    <x v="7"/>
    <x v="1"/>
    <x v="10"/>
    <x v="0"/>
    <n v="0.68499999999999994"/>
    <x v="32"/>
  </r>
  <r>
    <x v="0"/>
    <x v="7"/>
    <x v="1"/>
    <x v="37"/>
    <x v="6"/>
    <n v="25"/>
    <x v="32"/>
  </r>
  <r>
    <x v="0"/>
    <x v="7"/>
    <x v="1"/>
    <x v="11"/>
    <x v="2"/>
    <n v="325"/>
    <x v="32"/>
  </r>
  <r>
    <x v="0"/>
    <x v="7"/>
    <x v="1"/>
    <x v="11"/>
    <x v="7"/>
    <n v="100"/>
    <x v="32"/>
  </r>
  <r>
    <x v="0"/>
    <x v="7"/>
    <x v="1"/>
    <x v="15"/>
    <x v="0"/>
    <n v="129.26591959999999"/>
    <x v="32"/>
  </r>
  <r>
    <x v="0"/>
    <x v="7"/>
    <x v="1"/>
    <x v="12"/>
    <x v="0"/>
    <n v="105.04483999999999"/>
    <x v="32"/>
  </r>
  <r>
    <x v="0"/>
    <x v="7"/>
    <x v="1"/>
    <x v="12"/>
    <x v="15"/>
    <n v="9.4"/>
    <x v="32"/>
  </r>
  <r>
    <x v="0"/>
    <x v="7"/>
    <x v="1"/>
    <x v="12"/>
    <x v="3"/>
    <n v="84.6"/>
    <x v="32"/>
  </r>
  <r>
    <x v="0"/>
    <x v="7"/>
    <x v="1"/>
    <x v="12"/>
    <x v="16"/>
    <n v="0"/>
    <x v="32"/>
  </r>
  <r>
    <x v="0"/>
    <x v="7"/>
    <x v="1"/>
    <x v="12"/>
    <x v="11"/>
    <n v="498.1"/>
    <x v="32"/>
  </r>
  <r>
    <x v="0"/>
    <x v="7"/>
    <x v="1"/>
    <x v="12"/>
    <x v="4"/>
    <n v="318.8"/>
    <x v="32"/>
  </r>
  <r>
    <x v="0"/>
    <x v="7"/>
    <x v="1"/>
    <x v="12"/>
    <x v="17"/>
    <n v="8"/>
    <x v="32"/>
  </r>
  <r>
    <x v="0"/>
    <x v="7"/>
    <x v="1"/>
    <x v="12"/>
    <x v="12"/>
    <n v="18.599999999999998"/>
    <x v="32"/>
  </r>
  <r>
    <x v="0"/>
    <x v="7"/>
    <x v="1"/>
    <x v="12"/>
    <x v="9"/>
    <n v="1305.8999999999999"/>
    <x v="32"/>
  </r>
  <r>
    <x v="0"/>
    <x v="7"/>
    <x v="1"/>
    <x v="12"/>
    <x v="13"/>
    <n v="23.86"/>
    <x v="32"/>
  </r>
  <r>
    <x v="0"/>
    <x v="7"/>
    <x v="1"/>
    <x v="12"/>
    <x v="21"/>
    <n v="48.2"/>
    <x v="32"/>
  </r>
  <r>
    <x v="0"/>
    <x v="7"/>
    <x v="1"/>
    <x v="12"/>
    <x v="8"/>
    <n v="0.03"/>
    <x v="32"/>
  </r>
  <r>
    <x v="0"/>
    <x v="7"/>
    <x v="1"/>
    <x v="12"/>
    <x v="6"/>
    <n v="8.3000000000000007"/>
    <x v="32"/>
  </r>
  <r>
    <x v="0"/>
    <x v="7"/>
    <x v="1"/>
    <x v="12"/>
    <x v="7"/>
    <n v="127.4"/>
    <x v="32"/>
  </r>
  <r>
    <x v="0"/>
    <x v="7"/>
    <x v="1"/>
    <x v="16"/>
    <x v="9"/>
    <n v="311.68894979999999"/>
    <x v="32"/>
  </r>
  <r>
    <x v="0"/>
    <x v="7"/>
    <x v="2"/>
    <x v="1"/>
    <x v="1"/>
    <n v="135"/>
    <x v="33"/>
  </r>
  <r>
    <x v="0"/>
    <x v="7"/>
    <x v="2"/>
    <x v="1"/>
    <x v="4"/>
    <n v="108"/>
    <x v="33"/>
  </r>
  <r>
    <x v="0"/>
    <x v="7"/>
    <x v="2"/>
    <x v="1"/>
    <x v="2"/>
    <n v="162"/>
    <x v="33"/>
  </r>
  <r>
    <x v="0"/>
    <x v="7"/>
    <x v="2"/>
    <x v="1"/>
    <x v="19"/>
    <n v="214"/>
    <x v="33"/>
  </r>
  <r>
    <x v="0"/>
    <x v="7"/>
    <x v="2"/>
    <x v="1"/>
    <x v="7"/>
    <n v="189"/>
    <x v="33"/>
  </r>
  <r>
    <x v="0"/>
    <x v="7"/>
    <x v="2"/>
    <x v="32"/>
    <x v="8"/>
    <n v="25.5"/>
    <x v="33"/>
  </r>
  <r>
    <x v="0"/>
    <x v="7"/>
    <x v="2"/>
    <x v="2"/>
    <x v="14"/>
    <n v="27"/>
    <x v="33"/>
  </r>
  <r>
    <x v="0"/>
    <x v="7"/>
    <x v="2"/>
    <x v="2"/>
    <x v="1"/>
    <n v="162"/>
    <x v="33"/>
  </r>
  <r>
    <x v="0"/>
    <x v="7"/>
    <x v="2"/>
    <x v="2"/>
    <x v="20"/>
    <n v="40"/>
    <x v="33"/>
  </r>
  <r>
    <x v="0"/>
    <x v="7"/>
    <x v="2"/>
    <x v="2"/>
    <x v="4"/>
    <n v="23"/>
    <x v="33"/>
  </r>
  <r>
    <x v="0"/>
    <x v="7"/>
    <x v="2"/>
    <x v="2"/>
    <x v="2"/>
    <n v="713"/>
    <x v="33"/>
  </r>
  <r>
    <x v="0"/>
    <x v="7"/>
    <x v="2"/>
    <x v="2"/>
    <x v="9"/>
    <n v="27"/>
    <x v="33"/>
  </r>
  <r>
    <x v="0"/>
    <x v="7"/>
    <x v="2"/>
    <x v="2"/>
    <x v="10"/>
    <n v="24"/>
    <x v="33"/>
  </r>
  <r>
    <x v="0"/>
    <x v="7"/>
    <x v="2"/>
    <x v="2"/>
    <x v="19"/>
    <n v="584"/>
    <x v="33"/>
  </r>
  <r>
    <x v="0"/>
    <x v="7"/>
    <x v="2"/>
    <x v="2"/>
    <x v="5"/>
    <n v="24"/>
    <x v="33"/>
  </r>
  <r>
    <x v="0"/>
    <x v="7"/>
    <x v="2"/>
    <x v="2"/>
    <x v="6"/>
    <n v="831"/>
    <x v="33"/>
  </r>
  <r>
    <x v="0"/>
    <x v="7"/>
    <x v="2"/>
    <x v="2"/>
    <x v="7"/>
    <n v="700"/>
    <x v="33"/>
  </r>
  <r>
    <x v="0"/>
    <x v="7"/>
    <x v="2"/>
    <x v="3"/>
    <x v="1"/>
    <n v="56"/>
    <x v="33"/>
  </r>
  <r>
    <x v="0"/>
    <x v="7"/>
    <x v="2"/>
    <x v="3"/>
    <x v="2"/>
    <n v="28"/>
    <x v="33"/>
  </r>
  <r>
    <x v="0"/>
    <x v="7"/>
    <x v="2"/>
    <x v="3"/>
    <x v="19"/>
    <n v="1389"/>
    <x v="33"/>
  </r>
  <r>
    <x v="0"/>
    <x v="7"/>
    <x v="2"/>
    <x v="4"/>
    <x v="6"/>
    <n v="51.746000000000002"/>
    <x v="33"/>
  </r>
  <r>
    <x v="0"/>
    <x v="7"/>
    <x v="2"/>
    <x v="18"/>
    <x v="4"/>
    <n v="28"/>
    <x v="33"/>
  </r>
  <r>
    <x v="0"/>
    <x v="7"/>
    <x v="2"/>
    <x v="18"/>
    <x v="2"/>
    <n v="27"/>
    <x v="33"/>
  </r>
  <r>
    <x v="0"/>
    <x v="7"/>
    <x v="2"/>
    <x v="18"/>
    <x v="7"/>
    <n v="168"/>
    <x v="33"/>
  </r>
  <r>
    <x v="0"/>
    <x v="7"/>
    <x v="2"/>
    <x v="6"/>
    <x v="9"/>
    <n v="7.5"/>
    <x v="33"/>
  </r>
  <r>
    <x v="0"/>
    <x v="7"/>
    <x v="2"/>
    <x v="6"/>
    <x v="10"/>
    <n v="16.5"/>
    <x v="33"/>
  </r>
  <r>
    <x v="0"/>
    <x v="7"/>
    <x v="2"/>
    <x v="6"/>
    <x v="6"/>
    <n v="263.68"/>
    <x v="33"/>
  </r>
  <r>
    <x v="0"/>
    <x v="7"/>
    <x v="2"/>
    <x v="6"/>
    <x v="7"/>
    <n v="1.9950000000000001"/>
    <x v="33"/>
  </r>
  <r>
    <x v="0"/>
    <x v="7"/>
    <x v="2"/>
    <x v="7"/>
    <x v="0"/>
    <n v="50"/>
    <x v="33"/>
  </r>
  <r>
    <x v="0"/>
    <x v="7"/>
    <x v="2"/>
    <x v="7"/>
    <x v="1"/>
    <n v="262"/>
    <x v="33"/>
  </r>
  <r>
    <x v="0"/>
    <x v="7"/>
    <x v="2"/>
    <x v="7"/>
    <x v="20"/>
    <n v="19"/>
    <x v="33"/>
  </r>
  <r>
    <x v="0"/>
    <x v="7"/>
    <x v="2"/>
    <x v="7"/>
    <x v="4"/>
    <n v="323"/>
    <x v="33"/>
  </r>
  <r>
    <x v="0"/>
    <x v="7"/>
    <x v="2"/>
    <x v="7"/>
    <x v="2"/>
    <n v="1321"/>
    <x v="33"/>
  </r>
  <r>
    <x v="0"/>
    <x v="7"/>
    <x v="2"/>
    <x v="7"/>
    <x v="19"/>
    <n v="924"/>
    <x v="33"/>
  </r>
  <r>
    <x v="0"/>
    <x v="7"/>
    <x v="2"/>
    <x v="7"/>
    <x v="5"/>
    <n v="27"/>
    <x v="33"/>
  </r>
  <r>
    <x v="0"/>
    <x v="7"/>
    <x v="2"/>
    <x v="7"/>
    <x v="6"/>
    <n v="510"/>
    <x v="33"/>
  </r>
  <r>
    <x v="0"/>
    <x v="7"/>
    <x v="2"/>
    <x v="7"/>
    <x v="7"/>
    <n v="875"/>
    <x v="33"/>
  </r>
  <r>
    <x v="0"/>
    <x v="7"/>
    <x v="2"/>
    <x v="19"/>
    <x v="0"/>
    <n v="22"/>
    <x v="33"/>
  </r>
  <r>
    <x v="0"/>
    <x v="7"/>
    <x v="2"/>
    <x v="19"/>
    <x v="13"/>
    <n v="24"/>
    <x v="33"/>
  </r>
  <r>
    <x v="0"/>
    <x v="7"/>
    <x v="2"/>
    <x v="20"/>
    <x v="6"/>
    <n v="28"/>
    <x v="33"/>
  </r>
  <r>
    <x v="0"/>
    <x v="7"/>
    <x v="2"/>
    <x v="21"/>
    <x v="19"/>
    <n v="188"/>
    <x v="33"/>
  </r>
  <r>
    <x v="0"/>
    <x v="7"/>
    <x v="2"/>
    <x v="11"/>
    <x v="1"/>
    <n v="27"/>
    <x v="33"/>
  </r>
  <r>
    <x v="0"/>
    <x v="7"/>
    <x v="2"/>
    <x v="11"/>
    <x v="2"/>
    <n v="264"/>
    <x v="33"/>
  </r>
  <r>
    <x v="0"/>
    <x v="7"/>
    <x v="2"/>
    <x v="11"/>
    <x v="7"/>
    <n v="130"/>
    <x v="33"/>
  </r>
  <r>
    <x v="0"/>
    <x v="7"/>
    <x v="2"/>
    <x v="22"/>
    <x v="1"/>
    <n v="129"/>
    <x v="33"/>
  </r>
  <r>
    <x v="0"/>
    <x v="7"/>
    <x v="2"/>
    <x v="22"/>
    <x v="2"/>
    <n v="27"/>
    <x v="33"/>
  </r>
  <r>
    <x v="0"/>
    <x v="7"/>
    <x v="2"/>
    <x v="22"/>
    <x v="7"/>
    <n v="28"/>
    <x v="33"/>
  </r>
  <r>
    <x v="0"/>
    <x v="7"/>
    <x v="2"/>
    <x v="12"/>
    <x v="0"/>
    <n v="101.61121999999999"/>
    <x v="33"/>
  </r>
  <r>
    <x v="0"/>
    <x v="7"/>
    <x v="2"/>
    <x v="12"/>
    <x v="3"/>
    <n v="1.7"/>
    <x v="33"/>
  </r>
  <r>
    <x v="0"/>
    <x v="7"/>
    <x v="2"/>
    <x v="12"/>
    <x v="16"/>
    <n v="0"/>
    <x v="33"/>
  </r>
  <r>
    <x v="0"/>
    <x v="7"/>
    <x v="2"/>
    <x v="12"/>
    <x v="11"/>
    <n v="526.9"/>
    <x v="33"/>
  </r>
  <r>
    <x v="0"/>
    <x v="7"/>
    <x v="2"/>
    <x v="12"/>
    <x v="4"/>
    <n v="229.3"/>
    <x v="33"/>
  </r>
  <r>
    <x v="0"/>
    <x v="7"/>
    <x v="2"/>
    <x v="12"/>
    <x v="17"/>
    <n v="5"/>
    <x v="33"/>
  </r>
  <r>
    <x v="0"/>
    <x v="7"/>
    <x v="2"/>
    <x v="12"/>
    <x v="12"/>
    <n v="32.1"/>
    <x v="33"/>
  </r>
  <r>
    <x v="0"/>
    <x v="7"/>
    <x v="2"/>
    <x v="12"/>
    <x v="9"/>
    <n v="863.66399999999999"/>
    <x v="33"/>
  </r>
  <r>
    <x v="0"/>
    <x v="7"/>
    <x v="2"/>
    <x v="12"/>
    <x v="10"/>
    <n v="24.5"/>
    <x v="33"/>
  </r>
  <r>
    <x v="0"/>
    <x v="7"/>
    <x v="2"/>
    <x v="12"/>
    <x v="13"/>
    <n v="35.849999999999994"/>
    <x v="33"/>
  </r>
  <r>
    <x v="0"/>
    <x v="7"/>
    <x v="2"/>
    <x v="12"/>
    <x v="21"/>
    <n v="25.7"/>
    <x v="33"/>
  </r>
  <r>
    <x v="0"/>
    <x v="7"/>
    <x v="2"/>
    <x v="12"/>
    <x v="6"/>
    <n v="30.400000000000002"/>
    <x v="33"/>
  </r>
  <r>
    <x v="0"/>
    <x v="7"/>
    <x v="2"/>
    <x v="12"/>
    <x v="7"/>
    <n v="221"/>
    <x v="33"/>
  </r>
  <r>
    <x v="0"/>
    <x v="7"/>
    <x v="2"/>
    <x v="26"/>
    <x v="7"/>
    <n v="28"/>
    <x v="33"/>
  </r>
  <r>
    <x v="0"/>
    <x v="7"/>
    <x v="3"/>
    <x v="23"/>
    <x v="2"/>
    <n v="54"/>
    <x v="34"/>
  </r>
  <r>
    <x v="0"/>
    <x v="7"/>
    <x v="3"/>
    <x v="23"/>
    <x v="7"/>
    <n v="55"/>
    <x v="34"/>
  </r>
  <r>
    <x v="0"/>
    <x v="7"/>
    <x v="3"/>
    <x v="17"/>
    <x v="19"/>
    <n v="114"/>
    <x v="34"/>
  </r>
  <r>
    <x v="0"/>
    <x v="7"/>
    <x v="3"/>
    <x v="1"/>
    <x v="4"/>
    <n v="162"/>
    <x v="34"/>
  </r>
  <r>
    <x v="0"/>
    <x v="7"/>
    <x v="3"/>
    <x v="1"/>
    <x v="2"/>
    <n v="297"/>
    <x v="34"/>
  </r>
  <r>
    <x v="0"/>
    <x v="7"/>
    <x v="3"/>
    <x v="1"/>
    <x v="19"/>
    <n v="513"/>
    <x v="34"/>
  </r>
  <r>
    <x v="0"/>
    <x v="7"/>
    <x v="3"/>
    <x v="1"/>
    <x v="7"/>
    <n v="134"/>
    <x v="34"/>
  </r>
  <r>
    <x v="0"/>
    <x v="7"/>
    <x v="3"/>
    <x v="2"/>
    <x v="1"/>
    <n v="335"/>
    <x v="34"/>
  </r>
  <r>
    <x v="0"/>
    <x v="7"/>
    <x v="3"/>
    <x v="2"/>
    <x v="20"/>
    <n v="40"/>
    <x v="34"/>
  </r>
  <r>
    <x v="0"/>
    <x v="7"/>
    <x v="3"/>
    <x v="2"/>
    <x v="4"/>
    <n v="23"/>
    <x v="34"/>
  </r>
  <r>
    <x v="0"/>
    <x v="7"/>
    <x v="3"/>
    <x v="2"/>
    <x v="2"/>
    <n v="1180"/>
    <x v="34"/>
  </r>
  <r>
    <x v="0"/>
    <x v="7"/>
    <x v="3"/>
    <x v="2"/>
    <x v="19"/>
    <n v="1012"/>
    <x v="34"/>
  </r>
  <r>
    <x v="0"/>
    <x v="7"/>
    <x v="3"/>
    <x v="2"/>
    <x v="6"/>
    <n v="972"/>
    <x v="34"/>
  </r>
  <r>
    <x v="0"/>
    <x v="7"/>
    <x v="3"/>
    <x v="2"/>
    <x v="7"/>
    <n v="431"/>
    <x v="34"/>
  </r>
  <r>
    <x v="0"/>
    <x v="7"/>
    <x v="3"/>
    <x v="3"/>
    <x v="2"/>
    <n v="139"/>
    <x v="34"/>
  </r>
  <r>
    <x v="0"/>
    <x v="7"/>
    <x v="3"/>
    <x v="3"/>
    <x v="19"/>
    <n v="1686"/>
    <x v="34"/>
  </r>
  <r>
    <x v="0"/>
    <x v="7"/>
    <x v="3"/>
    <x v="3"/>
    <x v="7"/>
    <n v="56"/>
    <x v="34"/>
  </r>
  <r>
    <x v="0"/>
    <x v="7"/>
    <x v="3"/>
    <x v="7"/>
    <x v="14"/>
    <n v="27"/>
    <x v="34"/>
  </r>
  <r>
    <x v="0"/>
    <x v="7"/>
    <x v="3"/>
    <x v="7"/>
    <x v="0"/>
    <n v="29"/>
    <x v="34"/>
  </r>
  <r>
    <x v="0"/>
    <x v="7"/>
    <x v="3"/>
    <x v="7"/>
    <x v="1"/>
    <n v="189"/>
    <x v="34"/>
  </r>
  <r>
    <x v="0"/>
    <x v="7"/>
    <x v="3"/>
    <x v="7"/>
    <x v="20"/>
    <n v="54"/>
    <x v="34"/>
  </r>
  <r>
    <x v="0"/>
    <x v="7"/>
    <x v="3"/>
    <x v="7"/>
    <x v="4"/>
    <n v="188"/>
    <x v="34"/>
  </r>
  <r>
    <x v="0"/>
    <x v="7"/>
    <x v="3"/>
    <x v="7"/>
    <x v="2"/>
    <n v="1156"/>
    <x v="34"/>
  </r>
  <r>
    <x v="0"/>
    <x v="7"/>
    <x v="3"/>
    <x v="7"/>
    <x v="19"/>
    <n v="135"/>
    <x v="34"/>
  </r>
  <r>
    <x v="0"/>
    <x v="7"/>
    <x v="3"/>
    <x v="7"/>
    <x v="6"/>
    <n v="309"/>
    <x v="34"/>
  </r>
  <r>
    <x v="0"/>
    <x v="7"/>
    <x v="3"/>
    <x v="7"/>
    <x v="7"/>
    <n v="324"/>
    <x v="34"/>
  </r>
  <r>
    <x v="0"/>
    <x v="7"/>
    <x v="3"/>
    <x v="19"/>
    <x v="13"/>
    <n v="24"/>
    <x v="34"/>
  </r>
  <r>
    <x v="0"/>
    <x v="7"/>
    <x v="3"/>
    <x v="28"/>
    <x v="0"/>
    <n v="27"/>
    <x v="34"/>
  </r>
  <r>
    <x v="0"/>
    <x v="7"/>
    <x v="3"/>
    <x v="20"/>
    <x v="6"/>
    <n v="12"/>
    <x v="34"/>
  </r>
  <r>
    <x v="0"/>
    <x v="7"/>
    <x v="3"/>
    <x v="24"/>
    <x v="0"/>
    <n v="11"/>
    <x v="34"/>
  </r>
  <r>
    <x v="0"/>
    <x v="7"/>
    <x v="3"/>
    <x v="24"/>
    <x v="2"/>
    <n v="52"/>
    <x v="34"/>
  </r>
  <r>
    <x v="0"/>
    <x v="7"/>
    <x v="3"/>
    <x v="24"/>
    <x v="10"/>
    <n v="54"/>
    <x v="34"/>
  </r>
  <r>
    <x v="0"/>
    <x v="7"/>
    <x v="3"/>
    <x v="24"/>
    <x v="7"/>
    <n v="108"/>
    <x v="34"/>
  </r>
  <r>
    <x v="0"/>
    <x v="7"/>
    <x v="3"/>
    <x v="21"/>
    <x v="19"/>
    <n v="28"/>
    <x v="34"/>
  </r>
  <r>
    <x v="0"/>
    <x v="7"/>
    <x v="3"/>
    <x v="11"/>
    <x v="4"/>
    <n v="27"/>
    <x v="34"/>
  </r>
  <r>
    <x v="0"/>
    <x v="7"/>
    <x v="3"/>
    <x v="11"/>
    <x v="2"/>
    <n v="162"/>
    <x v="34"/>
  </r>
  <r>
    <x v="0"/>
    <x v="7"/>
    <x v="3"/>
    <x v="11"/>
    <x v="7"/>
    <n v="107"/>
    <x v="34"/>
  </r>
  <r>
    <x v="0"/>
    <x v="7"/>
    <x v="3"/>
    <x v="22"/>
    <x v="7"/>
    <n v="193"/>
    <x v="34"/>
  </r>
  <r>
    <x v="0"/>
    <x v="7"/>
    <x v="3"/>
    <x v="12"/>
    <x v="14"/>
    <n v="0.1"/>
    <x v="34"/>
  </r>
  <r>
    <x v="0"/>
    <x v="7"/>
    <x v="3"/>
    <x v="12"/>
    <x v="0"/>
    <n v="136.01857000000001"/>
    <x v="34"/>
  </r>
  <r>
    <x v="0"/>
    <x v="7"/>
    <x v="3"/>
    <x v="12"/>
    <x v="3"/>
    <n v="25.6"/>
    <x v="34"/>
  </r>
  <r>
    <x v="0"/>
    <x v="7"/>
    <x v="3"/>
    <x v="12"/>
    <x v="16"/>
    <n v="0"/>
    <x v="34"/>
  </r>
  <r>
    <x v="0"/>
    <x v="7"/>
    <x v="3"/>
    <x v="12"/>
    <x v="11"/>
    <n v="763.7"/>
    <x v="34"/>
  </r>
  <r>
    <x v="0"/>
    <x v="7"/>
    <x v="3"/>
    <x v="12"/>
    <x v="4"/>
    <n v="363.8"/>
    <x v="34"/>
  </r>
  <r>
    <x v="0"/>
    <x v="7"/>
    <x v="3"/>
    <x v="12"/>
    <x v="12"/>
    <n v="38.6"/>
    <x v="34"/>
  </r>
  <r>
    <x v="0"/>
    <x v="7"/>
    <x v="3"/>
    <x v="12"/>
    <x v="9"/>
    <n v="294.90199999999999"/>
    <x v="34"/>
  </r>
  <r>
    <x v="0"/>
    <x v="7"/>
    <x v="3"/>
    <x v="12"/>
    <x v="13"/>
    <n v="68.656999999999996"/>
    <x v="34"/>
  </r>
  <r>
    <x v="0"/>
    <x v="7"/>
    <x v="3"/>
    <x v="12"/>
    <x v="21"/>
    <n v="23.9"/>
    <x v="34"/>
  </r>
  <r>
    <x v="0"/>
    <x v="7"/>
    <x v="3"/>
    <x v="12"/>
    <x v="8"/>
    <n v="8.165E-2"/>
    <x v="34"/>
  </r>
  <r>
    <x v="0"/>
    <x v="7"/>
    <x v="3"/>
    <x v="12"/>
    <x v="6"/>
    <n v="372.81299999999999"/>
    <x v="34"/>
  </r>
  <r>
    <x v="0"/>
    <x v="7"/>
    <x v="3"/>
    <x v="12"/>
    <x v="7"/>
    <n v="101.8"/>
    <x v="34"/>
  </r>
  <r>
    <x v="0"/>
    <x v="7"/>
    <x v="4"/>
    <x v="23"/>
    <x v="1"/>
    <n v="81"/>
    <x v="35"/>
  </r>
  <r>
    <x v="0"/>
    <x v="7"/>
    <x v="4"/>
    <x v="23"/>
    <x v="2"/>
    <n v="189"/>
    <x v="35"/>
  </r>
  <r>
    <x v="0"/>
    <x v="7"/>
    <x v="4"/>
    <x v="23"/>
    <x v="7"/>
    <n v="195"/>
    <x v="35"/>
  </r>
  <r>
    <x v="0"/>
    <x v="7"/>
    <x v="4"/>
    <x v="17"/>
    <x v="19"/>
    <n v="308"/>
    <x v="35"/>
  </r>
  <r>
    <x v="0"/>
    <x v="7"/>
    <x v="4"/>
    <x v="1"/>
    <x v="19"/>
    <n v="271"/>
    <x v="35"/>
  </r>
  <r>
    <x v="0"/>
    <x v="7"/>
    <x v="4"/>
    <x v="25"/>
    <x v="2"/>
    <n v="28"/>
    <x v="35"/>
  </r>
  <r>
    <x v="0"/>
    <x v="7"/>
    <x v="4"/>
    <x v="2"/>
    <x v="1"/>
    <n v="534"/>
    <x v="35"/>
  </r>
  <r>
    <x v="0"/>
    <x v="7"/>
    <x v="4"/>
    <x v="2"/>
    <x v="20"/>
    <n v="176"/>
    <x v="35"/>
  </r>
  <r>
    <x v="0"/>
    <x v="7"/>
    <x v="4"/>
    <x v="2"/>
    <x v="2"/>
    <n v="1094"/>
    <x v="35"/>
  </r>
  <r>
    <x v="0"/>
    <x v="7"/>
    <x v="4"/>
    <x v="2"/>
    <x v="12"/>
    <n v="29"/>
    <x v="35"/>
  </r>
  <r>
    <x v="0"/>
    <x v="7"/>
    <x v="4"/>
    <x v="2"/>
    <x v="9"/>
    <n v="28"/>
    <x v="35"/>
  </r>
  <r>
    <x v="0"/>
    <x v="7"/>
    <x v="4"/>
    <x v="2"/>
    <x v="19"/>
    <n v="735"/>
    <x v="35"/>
  </r>
  <r>
    <x v="0"/>
    <x v="7"/>
    <x v="4"/>
    <x v="2"/>
    <x v="6"/>
    <n v="850"/>
    <x v="35"/>
  </r>
  <r>
    <x v="0"/>
    <x v="7"/>
    <x v="4"/>
    <x v="2"/>
    <x v="7"/>
    <n v="230"/>
    <x v="35"/>
  </r>
  <r>
    <x v="0"/>
    <x v="7"/>
    <x v="4"/>
    <x v="3"/>
    <x v="1"/>
    <n v="145"/>
    <x v="35"/>
  </r>
  <r>
    <x v="0"/>
    <x v="7"/>
    <x v="4"/>
    <x v="3"/>
    <x v="4"/>
    <n v="140"/>
    <x v="35"/>
  </r>
  <r>
    <x v="0"/>
    <x v="7"/>
    <x v="4"/>
    <x v="3"/>
    <x v="2"/>
    <n v="174"/>
    <x v="35"/>
  </r>
  <r>
    <x v="0"/>
    <x v="7"/>
    <x v="4"/>
    <x v="3"/>
    <x v="19"/>
    <n v="2118"/>
    <x v="35"/>
  </r>
  <r>
    <x v="0"/>
    <x v="7"/>
    <x v="4"/>
    <x v="3"/>
    <x v="7"/>
    <n v="140"/>
    <x v="35"/>
  </r>
  <r>
    <x v="0"/>
    <x v="7"/>
    <x v="4"/>
    <x v="7"/>
    <x v="1"/>
    <n v="615"/>
    <x v="35"/>
  </r>
  <r>
    <x v="0"/>
    <x v="7"/>
    <x v="4"/>
    <x v="7"/>
    <x v="20"/>
    <n v="54"/>
    <x v="35"/>
  </r>
  <r>
    <x v="0"/>
    <x v="7"/>
    <x v="4"/>
    <x v="7"/>
    <x v="4"/>
    <n v="535"/>
    <x v="35"/>
  </r>
  <r>
    <x v="0"/>
    <x v="7"/>
    <x v="4"/>
    <x v="7"/>
    <x v="2"/>
    <n v="2025"/>
    <x v="35"/>
  </r>
  <r>
    <x v="0"/>
    <x v="7"/>
    <x v="4"/>
    <x v="7"/>
    <x v="19"/>
    <n v="647"/>
    <x v="35"/>
  </r>
  <r>
    <x v="0"/>
    <x v="7"/>
    <x v="4"/>
    <x v="7"/>
    <x v="6"/>
    <n v="210"/>
    <x v="35"/>
  </r>
  <r>
    <x v="0"/>
    <x v="7"/>
    <x v="4"/>
    <x v="7"/>
    <x v="7"/>
    <n v="1023"/>
    <x v="35"/>
  </r>
  <r>
    <x v="0"/>
    <x v="7"/>
    <x v="4"/>
    <x v="19"/>
    <x v="0"/>
    <n v="46"/>
    <x v="35"/>
  </r>
  <r>
    <x v="0"/>
    <x v="7"/>
    <x v="4"/>
    <x v="19"/>
    <x v="9"/>
    <n v="24"/>
    <x v="35"/>
  </r>
  <r>
    <x v="0"/>
    <x v="7"/>
    <x v="4"/>
    <x v="20"/>
    <x v="20"/>
    <n v="58"/>
    <x v="35"/>
  </r>
  <r>
    <x v="0"/>
    <x v="7"/>
    <x v="4"/>
    <x v="24"/>
    <x v="0"/>
    <n v="28"/>
    <x v="35"/>
  </r>
  <r>
    <x v="0"/>
    <x v="7"/>
    <x v="4"/>
    <x v="24"/>
    <x v="1"/>
    <n v="28"/>
    <x v="35"/>
  </r>
  <r>
    <x v="0"/>
    <x v="7"/>
    <x v="4"/>
    <x v="21"/>
    <x v="19"/>
    <n v="476"/>
    <x v="35"/>
  </r>
  <r>
    <x v="0"/>
    <x v="7"/>
    <x v="4"/>
    <x v="11"/>
    <x v="4"/>
    <n v="78"/>
    <x v="35"/>
  </r>
  <r>
    <x v="0"/>
    <x v="7"/>
    <x v="4"/>
    <x v="11"/>
    <x v="2"/>
    <n v="265"/>
    <x v="35"/>
  </r>
  <r>
    <x v="0"/>
    <x v="7"/>
    <x v="4"/>
    <x v="11"/>
    <x v="7"/>
    <n v="81"/>
    <x v="35"/>
  </r>
  <r>
    <x v="0"/>
    <x v="7"/>
    <x v="4"/>
    <x v="22"/>
    <x v="14"/>
    <n v="29"/>
    <x v="35"/>
  </r>
  <r>
    <x v="0"/>
    <x v="7"/>
    <x v="4"/>
    <x v="22"/>
    <x v="0"/>
    <n v="7"/>
    <x v="35"/>
  </r>
  <r>
    <x v="0"/>
    <x v="7"/>
    <x v="4"/>
    <x v="22"/>
    <x v="1"/>
    <n v="112"/>
    <x v="35"/>
  </r>
  <r>
    <x v="0"/>
    <x v="7"/>
    <x v="4"/>
    <x v="22"/>
    <x v="2"/>
    <n v="257"/>
    <x v="35"/>
  </r>
  <r>
    <x v="0"/>
    <x v="7"/>
    <x v="4"/>
    <x v="22"/>
    <x v="10"/>
    <n v="28"/>
    <x v="35"/>
  </r>
  <r>
    <x v="0"/>
    <x v="7"/>
    <x v="4"/>
    <x v="22"/>
    <x v="7"/>
    <n v="498"/>
    <x v="35"/>
  </r>
  <r>
    <x v="0"/>
    <x v="7"/>
    <x v="4"/>
    <x v="12"/>
    <x v="24"/>
    <n v="56"/>
    <x v="35"/>
  </r>
  <r>
    <x v="0"/>
    <x v="7"/>
    <x v="4"/>
    <x v="12"/>
    <x v="14"/>
    <n v="26.9"/>
    <x v="35"/>
  </r>
  <r>
    <x v="0"/>
    <x v="7"/>
    <x v="4"/>
    <x v="12"/>
    <x v="3"/>
    <n v="347.69999999999993"/>
    <x v="35"/>
  </r>
  <r>
    <x v="0"/>
    <x v="7"/>
    <x v="4"/>
    <x v="12"/>
    <x v="27"/>
    <n v="0.1"/>
    <x v="35"/>
  </r>
  <r>
    <x v="0"/>
    <x v="7"/>
    <x v="4"/>
    <x v="12"/>
    <x v="25"/>
    <n v="0.2"/>
    <x v="35"/>
  </r>
  <r>
    <x v="0"/>
    <x v="7"/>
    <x v="4"/>
    <x v="12"/>
    <x v="11"/>
    <n v="685"/>
    <x v="35"/>
  </r>
  <r>
    <x v="0"/>
    <x v="7"/>
    <x v="4"/>
    <x v="12"/>
    <x v="4"/>
    <n v="590.9"/>
    <x v="35"/>
  </r>
  <r>
    <x v="0"/>
    <x v="7"/>
    <x v="4"/>
    <x v="12"/>
    <x v="17"/>
    <n v="2"/>
    <x v="35"/>
  </r>
  <r>
    <x v="0"/>
    <x v="7"/>
    <x v="4"/>
    <x v="12"/>
    <x v="12"/>
    <n v="81.5"/>
    <x v="35"/>
  </r>
  <r>
    <x v="0"/>
    <x v="7"/>
    <x v="4"/>
    <x v="12"/>
    <x v="9"/>
    <n v="1839.3"/>
    <x v="35"/>
  </r>
  <r>
    <x v="0"/>
    <x v="7"/>
    <x v="4"/>
    <x v="12"/>
    <x v="13"/>
    <n v="0.2"/>
    <x v="35"/>
  </r>
  <r>
    <x v="0"/>
    <x v="7"/>
    <x v="4"/>
    <x v="12"/>
    <x v="8"/>
    <n v="7.5299999999999992E-2"/>
    <x v="35"/>
  </r>
  <r>
    <x v="0"/>
    <x v="7"/>
    <x v="4"/>
    <x v="12"/>
    <x v="6"/>
    <n v="610.29707600000006"/>
    <x v="35"/>
  </r>
  <r>
    <x v="0"/>
    <x v="7"/>
    <x v="4"/>
    <x v="12"/>
    <x v="7"/>
    <n v="307"/>
    <x v="35"/>
  </r>
  <r>
    <x v="0"/>
    <x v="7"/>
    <x v="4"/>
    <x v="26"/>
    <x v="1"/>
    <n v="56"/>
    <x v="35"/>
  </r>
  <r>
    <x v="0"/>
    <x v="7"/>
    <x v="4"/>
    <x v="26"/>
    <x v="4"/>
    <n v="112"/>
    <x v="35"/>
  </r>
  <r>
    <x v="0"/>
    <x v="7"/>
    <x v="4"/>
    <x v="26"/>
    <x v="9"/>
    <n v="112"/>
    <x v="35"/>
  </r>
  <r>
    <x v="0"/>
    <x v="7"/>
    <x v="4"/>
    <x v="26"/>
    <x v="10"/>
    <n v="28"/>
    <x v="35"/>
  </r>
  <r>
    <x v="0"/>
    <x v="7"/>
    <x v="4"/>
    <x v="26"/>
    <x v="7"/>
    <n v="112"/>
    <x v="35"/>
  </r>
  <r>
    <x v="0"/>
    <x v="8"/>
    <x v="0"/>
    <x v="0"/>
    <x v="0"/>
    <n v="110.56"/>
    <x v="36"/>
  </r>
  <r>
    <x v="0"/>
    <x v="8"/>
    <x v="0"/>
    <x v="1"/>
    <x v="4"/>
    <n v="26"/>
    <x v="36"/>
  </r>
  <r>
    <x v="0"/>
    <x v="8"/>
    <x v="0"/>
    <x v="1"/>
    <x v="2"/>
    <n v="130"/>
    <x v="36"/>
  </r>
  <r>
    <x v="0"/>
    <x v="8"/>
    <x v="0"/>
    <x v="1"/>
    <x v="7"/>
    <n v="130"/>
    <x v="36"/>
  </r>
  <r>
    <x v="0"/>
    <x v="8"/>
    <x v="0"/>
    <x v="2"/>
    <x v="1"/>
    <n v="310"/>
    <x v="36"/>
  </r>
  <r>
    <x v="0"/>
    <x v="8"/>
    <x v="0"/>
    <x v="2"/>
    <x v="3"/>
    <n v="51"/>
    <x v="36"/>
  </r>
  <r>
    <x v="0"/>
    <x v="8"/>
    <x v="0"/>
    <x v="2"/>
    <x v="4"/>
    <n v="319"/>
    <x v="36"/>
  </r>
  <r>
    <x v="0"/>
    <x v="8"/>
    <x v="0"/>
    <x v="2"/>
    <x v="2"/>
    <n v="1238"/>
    <x v="36"/>
  </r>
  <r>
    <x v="0"/>
    <x v="8"/>
    <x v="0"/>
    <x v="2"/>
    <x v="10"/>
    <n v="26"/>
    <x v="36"/>
  </r>
  <r>
    <x v="0"/>
    <x v="8"/>
    <x v="0"/>
    <x v="2"/>
    <x v="6"/>
    <n v="940"/>
    <x v="36"/>
  </r>
  <r>
    <x v="0"/>
    <x v="8"/>
    <x v="0"/>
    <x v="2"/>
    <x v="7"/>
    <n v="1272"/>
    <x v="36"/>
  </r>
  <r>
    <x v="0"/>
    <x v="8"/>
    <x v="0"/>
    <x v="4"/>
    <x v="6"/>
    <n v="104.54300000000001"/>
    <x v="36"/>
  </r>
  <r>
    <x v="0"/>
    <x v="8"/>
    <x v="0"/>
    <x v="27"/>
    <x v="0"/>
    <n v="0.91878989999999994"/>
    <x v="36"/>
  </r>
  <r>
    <x v="0"/>
    <x v="8"/>
    <x v="0"/>
    <x v="6"/>
    <x v="8"/>
    <n v="148.80500000000001"/>
    <x v="36"/>
  </r>
  <r>
    <x v="0"/>
    <x v="8"/>
    <x v="0"/>
    <x v="6"/>
    <x v="6"/>
    <n v="557.75099999999998"/>
    <x v="36"/>
  </r>
  <r>
    <x v="0"/>
    <x v="8"/>
    <x v="0"/>
    <x v="7"/>
    <x v="1"/>
    <n v="116"/>
    <x v="36"/>
  </r>
  <r>
    <x v="0"/>
    <x v="8"/>
    <x v="0"/>
    <x v="7"/>
    <x v="4"/>
    <n v="269"/>
    <x v="36"/>
  </r>
  <r>
    <x v="0"/>
    <x v="8"/>
    <x v="0"/>
    <x v="7"/>
    <x v="2"/>
    <n v="781"/>
    <x v="36"/>
  </r>
  <r>
    <x v="0"/>
    <x v="8"/>
    <x v="0"/>
    <x v="7"/>
    <x v="9"/>
    <n v="25"/>
    <x v="36"/>
  </r>
  <r>
    <x v="0"/>
    <x v="8"/>
    <x v="0"/>
    <x v="7"/>
    <x v="6"/>
    <n v="251"/>
    <x v="36"/>
  </r>
  <r>
    <x v="0"/>
    <x v="8"/>
    <x v="0"/>
    <x v="7"/>
    <x v="7"/>
    <n v="658"/>
    <x v="36"/>
  </r>
  <r>
    <x v="0"/>
    <x v="8"/>
    <x v="0"/>
    <x v="9"/>
    <x v="6"/>
    <n v="125.988"/>
    <x v="36"/>
  </r>
  <r>
    <x v="0"/>
    <x v="8"/>
    <x v="0"/>
    <x v="11"/>
    <x v="2"/>
    <n v="125"/>
    <x v="36"/>
  </r>
  <r>
    <x v="0"/>
    <x v="8"/>
    <x v="0"/>
    <x v="11"/>
    <x v="7"/>
    <n v="50"/>
    <x v="36"/>
  </r>
  <r>
    <x v="0"/>
    <x v="8"/>
    <x v="0"/>
    <x v="12"/>
    <x v="0"/>
    <n v="146.19999999999999"/>
    <x v="36"/>
  </r>
  <r>
    <x v="0"/>
    <x v="8"/>
    <x v="0"/>
    <x v="12"/>
    <x v="15"/>
    <n v="11.4"/>
    <x v="36"/>
  </r>
  <r>
    <x v="0"/>
    <x v="8"/>
    <x v="0"/>
    <x v="12"/>
    <x v="3"/>
    <n v="52.4"/>
    <x v="36"/>
  </r>
  <r>
    <x v="0"/>
    <x v="8"/>
    <x v="0"/>
    <x v="12"/>
    <x v="11"/>
    <n v="1660.1"/>
    <x v="36"/>
  </r>
  <r>
    <x v="0"/>
    <x v="8"/>
    <x v="0"/>
    <x v="12"/>
    <x v="4"/>
    <n v="121.8"/>
    <x v="36"/>
  </r>
  <r>
    <x v="0"/>
    <x v="8"/>
    <x v="0"/>
    <x v="12"/>
    <x v="12"/>
    <n v="23.3"/>
    <x v="36"/>
  </r>
  <r>
    <x v="0"/>
    <x v="8"/>
    <x v="0"/>
    <x v="12"/>
    <x v="9"/>
    <n v="892.22699999999998"/>
    <x v="36"/>
  </r>
  <r>
    <x v="0"/>
    <x v="8"/>
    <x v="0"/>
    <x v="12"/>
    <x v="10"/>
    <n v="42"/>
    <x v="36"/>
  </r>
  <r>
    <x v="0"/>
    <x v="8"/>
    <x v="0"/>
    <x v="12"/>
    <x v="13"/>
    <n v="1.5"/>
    <x v="36"/>
  </r>
  <r>
    <x v="0"/>
    <x v="8"/>
    <x v="0"/>
    <x v="12"/>
    <x v="8"/>
    <n v="5.000000000000001E-2"/>
    <x v="36"/>
  </r>
  <r>
    <x v="0"/>
    <x v="8"/>
    <x v="0"/>
    <x v="12"/>
    <x v="6"/>
    <n v="56.72"/>
    <x v="36"/>
  </r>
  <r>
    <x v="0"/>
    <x v="8"/>
    <x v="0"/>
    <x v="12"/>
    <x v="7"/>
    <n v="54"/>
    <x v="36"/>
  </r>
  <r>
    <x v="0"/>
    <x v="8"/>
    <x v="1"/>
    <x v="1"/>
    <x v="1"/>
    <n v="156"/>
    <x v="37"/>
  </r>
  <r>
    <x v="0"/>
    <x v="8"/>
    <x v="1"/>
    <x v="1"/>
    <x v="4"/>
    <n v="26"/>
    <x v="37"/>
  </r>
  <r>
    <x v="0"/>
    <x v="8"/>
    <x v="1"/>
    <x v="1"/>
    <x v="2"/>
    <n v="182"/>
    <x v="37"/>
  </r>
  <r>
    <x v="0"/>
    <x v="8"/>
    <x v="1"/>
    <x v="1"/>
    <x v="7"/>
    <n v="104"/>
    <x v="37"/>
  </r>
  <r>
    <x v="0"/>
    <x v="8"/>
    <x v="1"/>
    <x v="2"/>
    <x v="14"/>
    <n v="20"/>
    <x v="37"/>
  </r>
  <r>
    <x v="0"/>
    <x v="8"/>
    <x v="1"/>
    <x v="2"/>
    <x v="1"/>
    <n v="309"/>
    <x v="37"/>
  </r>
  <r>
    <x v="0"/>
    <x v="8"/>
    <x v="1"/>
    <x v="2"/>
    <x v="3"/>
    <n v="78"/>
    <x v="37"/>
  </r>
  <r>
    <x v="0"/>
    <x v="8"/>
    <x v="1"/>
    <x v="2"/>
    <x v="2"/>
    <n v="1778"/>
    <x v="37"/>
  </r>
  <r>
    <x v="0"/>
    <x v="8"/>
    <x v="1"/>
    <x v="2"/>
    <x v="10"/>
    <n v="5"/>
    <x v="37"/>
  </r>
  <r>
    <x v="0"/>
    <x v="8"/>
    <x v="1"/>
    <x v="2"/>
    <x v="6"/>
    <n v="763"/>
    <x v="37"/>
  </r>
  <r>
    <x v="0"/>
    <x v="8"/>
    <x v="1"/>
    <x v="2"/>
    <x v="7"/>
    <n v="1257"/>
    <x v="37"/>
  </r>
  <r>
    <x v="0"/>
    <x v="8"/>
    <x v="1"/>
    <x v="4"/>
    <x v="6"/>
    <n v="4.48999E-2"/>
    <x v="37"/>
  </r>
  <r>
    <x v="0"/>
    <x v="8"/>
    <x v="1"/>
    <x v="6"/>
    <x v="6"/>
    <n v="213.95"/>
    <x v="37"/>
  </r>
  <r>
    <x v="0"/>
    <x v="8"/>
    <x v="1"/>
    <x v="7"/>
    <x v="1"/>
    <n v="442"/>
    <x v="37"/>
  </r>
  <r>
    <x v="0"/>
    <x v="8"/>
    <x v="1"/>
    <x v="7"/>
    <x v="4"/>
    <n v="233"/>
    <x v="37"/>
  </r>
  <r>
    <x v="0"/>
    <x v="8"/>
    <x v="1"/>
    <x v="7"/>
    <x v="2"/>
    <n v="1646"/>
    <x v="37"/>
  </r>
  <r>
    <x v="0"/>
    <x v="8"/>
    <x v="1"/>
    <x v="7"/>
    <x v="13"/>
    <n v="3"/>
    <x v="37"/>
  </r>
  <r>
    <x v="0"/>
    <x v="8"/>
    <x v="1"/>
    <x v="7"/>
    <x v="6"/>
    <n v="643"/>
    <x v="37"/>
  </r>
  <r>
    <x v="0"/>
    <x v="8"/>
    <x v="1"/>
    <x v="7"/>
    <x v="7"/>
    <n v="490"/>
    <x v="37"/>
  </r>
  <r>
    <x v="0"/>
    <x v="8"/>
    <x v="1"/>
    <x v="8"/>
    <x v="1"/>
    <n v="26"/>
    <x v="37"/>
  </r>
  <r>
    <x v="0"/>
    <x v="8"/>
    <x v="1"/>
    <x v="9"/>
    <x v="6"/>
    <n v="99.992999999999995"/>
    <x v="37"/>
  </r>
  <r>
    <x v="0"/>
    <x v="8"/>
    <x v="1"/>
    <x v="10"/>
    <x v="0"/>
    <n v="26.997"/>
    <x v="37"/>
  </r>
  <r>
    <x v="0"/>
    <x v="8"/>
    <x v="1"/>
    <x v="37"/>
    <x v="6"/>
    <n v="50"/>
    <x v="37"/>
  </r>
  <r>
    <x v="0"/>
    <x v="8"/>
    <x v="1"/>
    <x v="11"/>
    <x v="4"/>
    <n v="23"/>
    <x v="37"/>
  </r>
  <r>
    <x v="0"/>
    <x v="8"/>
    <x v="1"/>
    <x v="11"/>
    <x v="2"/>
    <n v="150"/>
    <x v="37"/>
  </r>
  <r>
    <x v="0"/>
    <x v="8"/>
    <x v="1"/>
    <x v="11"/>
    <x v="7"/>
    <n v="25"/>
    <x v="37"/>
  </r>
  <r>
    <x v="0"/>
    <x v="8"/>
    <x v="1"/>
    <x v="15"/>
    <x v="0"/>
    <n v="76.665969700000005"/>
    <x v="37"/>
  </r>
  <r>
    <x v="0"/>
    <x v="8"/>
    <x v="1"/>
    <x v="12"/>
    <x v="0"/>
    <n v="3.9"/>
    <x v="37"/>
  </r>
  <r>
    <x v="0"/>
    <x v="8"/>
    <x v="1"/>
    <x v="12"/>
    <x v="15"/>
    <n v="10.8"/>
    <x v="37"/>
  </r>
  <r>
    <x v="0"/>
    <x v="8"/>
    <x v="1"/>
    <x v="12"/>
    <x v="3"/>
    <n v="23.3"/>
    <x v="37"/>
  </r>
  <r>
    <x v="0"/>
    <x v="8"/>
    <x v="1"/>
    <x v="12"/>
    <x v="16"/>
    <n v="6.6727272727272718E-2"/>
    <x v="37"/>
  </r>
  <r>
    <x v="0"/>
    <x v="8"/>
    <x v="1"/>
    <x v="12"/>
    <x v="11"/>
    <n v="659.2"/>
    <x v="37"/>
  </r>
  <r>
    <x v="0"/>
    <x v="8"/>
    <x v="1"/>
    <x v="12"/>
    <x v="4"/>
    <n v="309.09999999999997"/>
    <x v="37"/>
  </r>
  <r>
    <x v="0"/>
    <x v="8"/>
    <x v="1"/>
    <x v="12"/>
    <x v="12"/>
    <n v="16.3"/>
    <x v="37"/>
  </r>
  <r>
    <x v="0"/>
    <x v="8"/>
    <x v="1"/>
    <x v="12"/>
    <x v="9"/>
    <n v="1368.193"/>
    <x v="37"/>
  </r>
  <r>
    <x v="0"/>
    <x v="8"/>
    <x v="1"/>
    <x v="12"/>
    <x v="13"/>
    <n v="6.8"/>
    <x v="37"/>
  </r>
  <r>
    <x v="0"/>
    <x v="8"/>
    <x v="1"/>
    <x v="12"/>
    <x v="21"/>
    <n v="0.7"/>
    <x v="37"/>
  </r>
  <r>
    <x v="0"/>
    <x v="8"/>
    <x v="1"/>
    <x v="12"/>
    <x v="6"/>
    <n v="11.899999999999999"/>
    <x v="37"/>
  </r>
  <r>
    <x v="0"/>
    <x v="8"/>
    <x v="1"/>
    <x v="12"/>
    <x v="7"/>
    <n v="51.2"/>
    <x v="37"/>
  </r>
  <r>
    <x v="0"/>
    <x v="8"/>
    <x v="1"/>
    <x v="16"/>
    <x v="9"/>
    <n v="847.90875000000005"/>
    <x v="37"/>
  </r>
  <r>
    <x v="0"/>
    <x v="8"/>
    <x v="2"/>
    <x v="1"/>
    <x v="1"/>
    <n v="54"/>
    <x v="38"/>
  </r>
  <r>
    <x v="0"/>
    <x v="8"/>
    <x v="2"/>
    <x v="1"/>
    <x v="2"/>
    <n v="54"/>
    <x v="38"/>
  </r>
  <r>
    <x v="0"/>
    <x v="8"/>
    <x v="2"/>
    <x v="1"/>
    <x v="19"/>
    <n v="244"/>
    <x v="38"/>
  </r>
  <r>
    <x v="0"/>
    <x v="8"/>
    <x v="2"/>
    <x v="1"/>
    <x v="7"/>
    <n v="81"/>
    <x v="38"/>
  </r>
  <r>
    <x v="0"/>
    <x v="8"/>
    <x v="2"/>
    <x v="2"/>
    <x v="14"/>
    <n v="28"/>
    <x v="38"/>
  </r>
  <r>
    <x v="0"/>
    <x v="8"/>
    <x v="2"/>
    <x v="2"/>
    <x v="1"/>
    <n v="300"/>
    <x v="38"/>
  </r>
  <r>
    <x v="0"/>
    <x v="8"/>
    <x v="2"/>
    <x v="2"/>
    <x v="4"/>
    <n v="27"/>
    <x v="38"/>
  </r>
  <r>
    <x v="0"/>
    <x v="8"/>
    <x v="2"/>
    <x v="2"/>
    <x v="2"/>
    <n v="865"/>
    <x v="38"/>
  </r>
  <r>
    <x v="0"/>
    <x v="8"/>
    <x v="2"/>
    <x v="2"/>
    <x v="12"/>
    <n v="28"/>
    <x v="38"/>
  </r>
  <r>
    <x v="0"/>
    <x v="8"/>
    <x v="2"/>
    <x v="2"/>
    <x v="19"/>
    <n v="391"/>
    <x v="38"/>
  </r>
  <r>
    <x v="0"/>
    <x v="8"/>
    <x v="2"/>
    <x v="2"/>
    <x v="5"/>
    <n v="48"/>
    <x v="38"/>
  </r>
  <r>
    <x v="0"/>
    <x v="8"/>
    <x v="2"/>
    <x v="2"/>
    <x v="6"/>
    <n v="610"/>
    <x v="38"/>
  </r>
  <r>
    <x v="0"/>
    <x v="8"/>
    <x v="2"/>
    <x v="2"/>
    <x v="7"/>
    <n v="860"/>
    <x v="38"/>
  </r>
  <r>
    <x v="0"/>
    <x v="8"/>
    <x v="2"/>
    <x v="3"/>
    <x v="1"/>
    <n v="82"/>
    <x v="38"/>
  </r>
  <r>
    <x v="0"/>
    <x v="8"/>
    <x v="2"/>
    <x v="3"/>
    <x v="19"/>
    <n v="902"/>
    <x v="38"/>
  </r>
  <r>
    <x v="0"/>
    <x v="8"/>
    <x v="2"/>
    <x v="4"/>
    <x v="6"/>
    <n v="51.939"/>
    <x v="38"/>
  </r>
  <r>
    <x v="0"/>
    <x v="8"/>
    <x v="2"/>
    <x v="18"/>
    <x v="1"/>
    <n v="27"/>
    <x v="38"/>
  </r>
  <r>
    <x v="0"/>
    <x v="8"/>
    <x v="2"/>
    <x v="18"/>
    <x v="4"/>
    <n v="54"/>
    <x v="38"/>
  </r>
  <r>
    <x v="0"/>
    <x v="8"/>
    <x v="2"/>
    <x v="18"/>
    <x v="5"/>
    <n v="26"/>
    <x v="38"/>
  </r>
  <r>
    <x v="0"/>
    <x v="8"/>
    <x v="2"/>
    <x v="6"/>
    <x v="5"/>
    <n v="27"/>
    <x v="38"/>
  </r>
  <r>
    <x v="0"/>
    <x v="8"/>
    <x v="2"/>
    <x v="6"/>
    <x v="6"/>
    <n v="341.83199999999999"/>
    <x v="38"/>
  </r>
  <r>
    <x v="0"/>
    <x v="8"/>
    <x v="2"/>
    <x v="7"/>
    <x v="0"/>
    <n v="53"/>
    <x v="38"/>
  </r>
  <r>
    <x v="0"/>
    <x v="8"/>
    <x v="2"/>
    <x v="7"/>
    <x v="1"/>
    <n v="142"/>
    <x v="38"/>
  </r>
  <r>
    <x v="0"/>
    <x v="8"/>
    <x v="2"/>
    <x v="7"/>
    <x v="3"/>
    <n v="22"/>
    <x v="38"/>
  </r>
  <r>
    <x v="0"/>
    <x v="8"/>
    <x v="2"/>
    <x v="7"/>
    <x v="4"/>
    <n v="268"/>
    <x v="38"/>
  </r>
  <r>
    <x v="0"/>
    <x v="8"/>
    <x v="2"/>
    <x v="7"/>
    <x v="2"/>
    <n v="1182"/>
    <x v="38"/>
  </r>
  <r>
    <x v="0"/>
    <x v="8"/>
    <x v="2"/>
    <x v="7"/>
    <x v="19"/>
    <n v="812"/>
    <x v="38"/>
  </r>
  <r>
    <x v="0"/>
    <x v="8"/>
    <x v="2"/>
    <x v="7"/>
    <x v="5"/>
    <n v="54"/>
    <x v="38"/>
  </r>
  <r>
    <x v="0"/>
    <x v="8"/>
    <x v="2"/>
    <x v="7"/>
    <x v="6"/>
    <n v="549"/>
    <x v="38"/>
  </r>
  <r>
    <x v="0"/>
    <x v="8"/>
    <x v="2"/>
    <x v="7"/>
    <x v="7"/>
    <n v="614"/>
    <x v="38"/>
  </r>
  <r>
    <x v="0"/>
    <x v="8"/>
    <x v="2"/>
    <x v="9"/>
    <x v="6"/>
    <n v="25.004000000000001"/>
    <x v="38"/>
  </r>
  <r>
    <x v="0"/>
    <x v="8"/>
    <x v="2"/>
    <x v="19"/>
    <x v="0"/>
    <n v="24"/>
    <x v="38"/>
  </r>
  <r>
    <x v="0"/>
    <x v="8"/>
    <x v="2"/>
    <x v="19"/>
    <x v="13"/>
    <n v="24"/>
    <x v="38"/>
  </r>
  <r>
    <x v="0"/>
    <x v="8"/>
    <x v="2"/>
    <x v="20"/>
    <x v="6"/>
    <n v="56"/>
    <x v="38"/>
  </r>
  <r>
    <x v="0"/>
    <x v="8"/>
    <x v="2"/>
    <x v="21"/>
    <x v="19"/>
    <n v="53"/>
    <x v="38"/>
  </r>
  <r>
    <x v="0"/>
    <x v="8"/>
    <x v="2"/>
    <x v="11"/>
    <x v="2"/>
    <n v="162"/>
    <x v="38"/>
  </r>
  <r>
    <x v="0"/>
    <x v="8"/>
    <x v="2"/>
    <x v="22"/>
    <x v="0"/>
    <n v="1"/>
    <x v="38"/>
  </r>
  <r>
    <x v="0"/>
    <x v="8"/>
    <x v="2"/>
    <x v="22"/>
    <x v="1"/>
    <n v="107"/>
    <x v="38"/>
  </r>
  <r>
    <x v="0"/>
    <x v="8"/>
    <x v="2"/>
    <x v="22"/>
    <x v="2"/>
    <n v="53"/>
    <x v="38"/>
  </r>
  <r>
    <x v="0"/>
    <x v="8"/>
    <x v="2"/>
    <x v="22"/>
    <x v="6"/>
    <n v="27"/>
    <x v="38"/>
  </r>
  <r>
    <x v="0"/>
    <x v="8"/>
    <x v="2"/>
    <x v="22"/>
    <x v="7"/>
    <n v="82"/>
    <x v="38"/>
  </r>
  <r>
    <x v="0"/>
    <x v="8"/>
    <x v="2"/>
    <x v="12"/>
    <x v="0"/>
    <n v="420.40152999999998"/>
    <x v="38"/>
  </r>
  <r>
    <x v="0"/>
    <x v="8"/>
    <x v="2"/>
    <x v="12"/>
    <x v="3"/>
    <n v="36.9"/>
    <x v="38"/>
  </r>
  <r>
    <x v="0"/>
    <x v="8"/>
    <x v="2"/>
    <x v="12"/>
    <x v="16"/>
    <n v="0"/>
    <x v="38"/>
  </r>
  <r>
    <x v="0"/>
    <x v="8"/>
    <x v="2"/>
    <x v="12"/>
    <x v="11"/>
    <n v="390"/>
    <x v="38"/>
  </r>
  <r>
    <x v="0"/>
    <x v="8"/>
    <x v="2"/>
    <x v="12"/>
    <x v="4"/>
    <n v="407"/>
    <x v="38"/>
  </r>
  <r>
    <x v="0"/>
    <x v="8"/>
    <x v="2"/>
    <x v="12"/>
    <x v="17"/>
    <n v="2.7"/>
    <x v="38"/>
  </r>
  <r>
    <x v="0"/>
    <x v="8"/>
    <x v="2"/>
    <x v="12"/>
    <x v="12"/>
    <n v="39.1"/>
    <x v="38"/>
  </r>
  <r>
    <x v="0"/>
    <x v="8"/>
    <x v="2"/>
    <x v="12"/>
    <x v="9"/>
    <n v="1137.684"/>
    <x v="38"/>
  </r>
  <r>
    <x v="0"/>
    <x v="8"/>
    <x v="2"/>
    <x v="12"/>
    <x v="18"/>
    <n v="2.2000000000000002"/>
    <x v="38"/>
  </r>
  <r>
    <x v="0"/>
    <x v="8"/>
    <x v="2"/>
    <x v="12"/>
    <x v="13"/>
    <n v="2.9000000000000004"/>
    <x v="38"/>
  </r>
  <r>
    <x v="0"/>
    <x v="8"/>
    <x v="2"/>
    <x v="12"/>
    <x v="21"/>
    <n v="0.2"/>
    <x v="38"/>
  </r>
  <r>
    <x v="0"/>
    <x v="8"/>
    <x v="2"/>
    <x v="12"/>
    <x v="6"/>
    <n v="5"/>
    <x v="38"/>
  </r>
  <r>
    <x v="0"/>
    <x v="8"/>
    <x v="2"/>
    <x v="12"/>
    <x v="7"/>
    <n v="189.8"/>
    <x v="38"/>
  </r>
  <r>
    <x v="0"/>
    <x v="8"/>
    <x v="2"/>
    <x v="26"/>
    <x v="7"/>
    <n v="56"/>
    <x v="38"/>
  </r>
  <r>
    <x v="0"/>
    <x v="8"/>
    <x v="3"/>
    <x v="23"/>
    <x v="14"/>
    <n v="27"/>
    <x v="39"/>
  </r>
  <r>
    <x v="0"/>
    <x v="8"/>
    <x v="3"/>
    <x v="23"/>
    <x v="2"/>
    <n v="81"/>
    <x v="39"/>
  </r>
  <r>
    <x v="0"/>
    <x v="8"/>
    <x v="3"/>
    <x v="23"/>
    <x v="7"/>
    <n v="27"/>
    <x v="39"/>
  </r>
  <r>
    <x v="0"/>
    <x v="8"/>
    <x v="3"/>
    <x v="1"/>
    <x v="4"/>
    <n v="27"/>
    <x v="39"/>
  </r>
  <r>
    <x v="0"/>
    <x v="8"/>
    <x v="3"/>
    <x v="1"/>
    <x v="2"/>
    <n v="297"/>
    <x v="39"/>
  </r>
  <r>
    <x v="0"/>
    <x v="8"/>
    <x v="3"/>
    <x v="1"/>
    <x v="19"/>
    <n v="459"/>
    <x v="39"/>
  </r>
  <r>
    <x v="0"/>
    <x v="8"/>
    <x v="3"/>
    <x v="1"/>
    <x v="7"/>
    <n v="135"/>
    <x v="39"/>
  </r>
  <r>
    <x v="0"/>
    <x v="8"/>
    <x v="3"/>
    <x v="2"/>
    <x v="1"/>
    <n v="321"/>
    <x v="39"/>
  </r>
  <r>
    <x v="0"/>
    <x v="8"/>
    <x v="3"/>
    <x v="2"/>
    <x v="20"/>
    <n v="86"/>
    <x v="39"/>
  </r>
  <r>
    <x v="0"/>
    <x v="8"/>
    <x v="3"/>
    <x v="2"/>
    <x v="4"/>
    <n v="23"/>
    <x v="39"/>
  </r>
  <r>
    <x v="0"/>
    <x v="8"/>
    <x v="3"/>
    <x v="2"/>
    <x v="2"/>
    <n v="1449"/>
    <x v="39"/>
  </r>
  <r>
    <x v="0"/>
    <x v="8"/>
    <x v="3"/>
    <x v="2"/>
    <x v="9"/>
    <n v="58"/>
    <x v="39"/>
  </r>
  <r>
    <x v="0"/>
    <x v="8"/>
    <x v="3"/>
    <x v="2"/>
    <x v="19"/>
    <n v="1223"/>
    <x v="39"/>
  </r>
  <r>
    <x v="0"/>
    <x v="8"/>
    <x v="3"/>
    <x v="2"/>
    <x v="5"/>
    <n v="23"/>
    <x v="39"/>
  </r>
  <r>
    <x v="0"/>
    <x v="8"/>
    <x v="3"/>
    <x v="2"/>
    <x v="6"/>
    <n v="957"/>
    <x v="39"/>
  </r>
  <r>
    <x v="0"/>
    <x v="8"/>
    <x v="3"/>
    <x v="2"/>
    <x v="7"/>
    <n v="489"/>
    <x v="39"/>
  </r>
  <r>
    <x v="0"/>
    <x v="8"/>
    <x v="3"/>
    <x v="3"/>
    <x v="2"/>
    <n v="111"/>
    <x v="39"/>
  </r>
  <r>
    <x v="0"/>
    <x v="8"/>
    <x v="3"/>
    <x v="3"/>
    <x v="19"/>
    <n v="1560"/>
    <x v="39"/>
  </r>
  <r>
    <x v="0"/>
    <x v="8"/>
    <x v="3"/>
    <x v="7"/>
    <x v="0"/>
    <n v="187"/>
    <x v="39"/>
  </r>
  <r>
    <x v="0"/>
    <x v="8"/>
    <x v="3"/>
    <x v="7"/>
    <x v="1"/>
    <n v="188"/>
    <x v="39"/>
  </r>
  <r>
    <x v="0"/>
    <x v="8"/>
    <x v="3"/>
    <x v="7"/>
    <x v="4"/>
    <n v="27"/>
    <x v="39"/>
  </r>
  <r>
    <x v="0"/>
    <x v="8"/>
    <x v="3"/>
    <x v="7"/>
    <x v="2"/>
    <n v="1052"/>
    <x v="39"/>
  </r>
  <r>
    <x v="0"/>
    <x v="8"/>
    <x v="3"/>
    <x v="7"/>
    <x v="9"/>
    <n v="5"/>
    <x v="39"/>
  </r>
  <r>
    <x v="0"/>
    <x v="8"/>
    <x v="3"/>
    <x v="7"/>
    <x v="19"/>
    <n v="143"/>
    <x v="39"/>
  </r>
  <r>
    <x v="0"/>
    <x v="8"/>
    <x v="3"/>
    <x v="7"/>
    <x v="6"/>
    <n v="367"/>
    <x v="39"/>
  </r>
  <r>
    <x v="0"/>
    <x v="8"/>
    <x v="3"/>
    <x v="7"/>
    <x v="7"/>
    <n v="217"/>
    <x v="39"/>
  </r>
  <r>
    <x v="0"/>
    <x v="8"/>
    <x v="3"/>
    <x v="20"/>
    <x v="6"/>
    <n v="29"/>
    <x v="39"/>
  </r>
  <r>
    <x v="0"/>
    <x v="8"/>
    <x v="3"/>
    <x v="24"/>
    <x v="4"/>
    <n v="81"/>
    <x v="39"/>
  </r>
  <r>
    <x v="0"/>
    <x v="8"/>
    <x v="3"/>
    <x v="24"/>
    <x v="2"/>
    <n v="424"/>
    <x v="39"/>
  </r>
  <r>
    <x v="0"/>
    <x v="8"/>
    <x v="3"/>
    <x v="24"/>
    <x v="7"/>
    <n v="215"/>
    <x v="39"/>
  </r>
  <r>
    <x v="0"/>
    <x v="8"/>
    <x v="3"/>
    <x v="22"/>
    <x v="1"/>
    <n v="28"/>
    <x v="39"/>
  </r>
  <r>
    <x v="0"/>
    <x v="8"/>
    <x v="3"/>
    <x v="22"/>
    <x v="2"/>
    <n v="55"/>
    <x v="39"/>
  </r>
  <r>
    <x v="0"/>
    <x v="8"/>
    <x v="3"/>
    <x v="22"/>
    <x v="7"/>
    <n v="85"/>
    <x v="39"/>
  </r>
  <r>
    <x v="0"/>
    <x v="8"/>
    <x v="3"/>
    <x v="12"/>
    <x v="0"/>
    <n v="292.15044999999992"/>
    <x v="39"/>
  </r>
  <r>
    <x v="0"/>
    <x v="8"/>
    <x v="3"/>
    <x v="12"/>
    <x v="3"/>
    <n v="4.3000000000000007"/>
    <x v="39"/>
  </r>
  <r>
    <x v="0"/>
    <x v="8"/>
    <x v="3"/>
    <x v="12"/>
    <x v="16"/>
    <n v="0"/>
    <x v="39"/>
  </r>
  <r>
    <x v="0"/>
    <x v="8"/>
    <x v="3"/>
    <x v="12"/>
    <x v="11"/>
    <n v="201.8"/>
    <x v="39"/>
  </r>
  <r>
    <x v="0"/>
    <x v="8"/>
    <x v="3"/>
    <x v="12"/>
    <x v="4"/>
    <n v="508.6"/>
    <x v="39"/>
  </r>
  <r>
    <x v="0"/>
    <x v="8"/>
    <x v="3"/>
    <x v="12"/>
    <x v="9"/>
    <n v="219.29600000000002"/>
    <x v="39"/>
  </r>
  <r>
    <x v="0"/>
    <x v="8"/>
    <x v="3"/>
    <x v="12"/>
    <x v="13"/>
    <n v="70.677999999999997"/>
    <x v="39"/>
  </r>
  <r>
    <x v="0"/>
    <x v="8"/>
    <x v="3"/>
    <x v="12"/>
    <x v="21"/>
    <n v="0.6"/>
    <x v="39"/>
  </r>
  <r>
    <x v="0"/>
    <x v="8"/>
    <x v="3"/>
    <x v="12"/>
    <x v="6"/>
    <n v="480.97700000000003"/>
    <x v="39"/>
  </r>
  <r>
    <x v="0"/>
    <x v="8"/>
    <x v="3"/>
    <x v="12"/>
    <x v="7"/>
    <n v="120.3"/>
    <x v="39"/>
  </r>
  <r>
    <x v="0"/>
    <x v="8"/>
    <x v="4"/>
    <x v="23"/>
    <x v="1"/>
    <n v="28"/>
    <x v="40"/>
  </r>
  <r>
    <x v="0"/>
    <x v="8"/>
    <x v="4"/>
    <x v="23"/>
    <x v="2"/>
    <n v="189"/>
    <x v="40"/>
  </r>
  <r>
    <x v="0"/>
    <x v="8"/>
    <x v="4"/>
    <x v="23"/>
    <x v="6"/>
    <n v="53"/>
    <x v="40"/>
  </r>
  <r>
    <x v="0"/>
    <x v="8"/>
    <x v="4"/>
    <x v="23"/>
    <x v="7"/>
    <n v="28"/>
    <x v="40"/>
  </r>
  <r>
    <x v="0"/>
    <x v="8"/>
    <x v="4"/>
    <x v="17"/>
    <x v="19"/>
    <n v="138"/>
    <x v="40"/>
  </r>
  <r>
    <x v="0"/>
    <x v="8"/>
    <x v="4"/>
    <x v="1"/>
    <x v="19"/>
    <n v="272"/>
    <x v="40"/>
  </r>
  <r>
    <x v="0"/>
    <x v="8"/>
    <x v="4"/>
    <x v="2"/>
    <x v="1"/>
    <n v="478"/>
    <x v="40"/>
  </r>
  <r>
    <x v="0"/>
    <x v="8"/>
    <x v="4"/>
    <x v="2"/>
    <x v="20"/>
    <n v="254"/>
    <x v="40"/>
  </r>
  <r>
    <x v="0"/>
    <x v="8"/>
    <x v="4"/>
    <x v="2"/>
    <x v="4"/>
    <n v="46"/>
    <x v="40"/>
  </r>
  <r>
    <x v="0"/>
    <x v="8"/>
    <x v="4"/>
    <x v="2"/>
    <x v="2"/>
    <n v="1267"/>
    <x v="40"/>
  </r>
  <r>
    <x v="0"/>
    <x v="8"/>
    <x v="4"/>
    <x v="2"/>
    <x v="19"/>
    <n v="1100"/>
    <x v="40"/>
  </r>
  <r>
    <x v="0"/>
    <x v="8"/>
    <x v="4"/>
    <x v="2"/>
    <x v="5"/>
    <n v="27"/>
    <x v="40"/>
  </r>
  <r>
    <x v="0"/>
    <x v="8"/>
    <x v="4"/>
    <x v="2"/>
    <x v="23"/>
    <n v="13"/>
    <x v="40"/>
  </r>
  <r>
    <x v="0"/>
    <x v="8"/>
    <x v="4"/>
    <x v="2"/>
    <x v="28"/>
    <n v="14"/>
    <x v="40"/>
  </r>
  <r>
    <x v="0"/>
    <x v="8"/>
    <x v="4"/>
    <x v="2"/>
    <x v="6"/>
    <n v="613"/>
    <x v="40"/>
  </r>
  <r>
    <x v="0"/>
    <x v="8"/>
    <x v="4"/>
    <x v="2"/>
    <x v="7"/>
    <n v="131"/>
    <x v="40"/>
  </r>
  <r>
    <x v="0"/>
    <x v="8"/>
    <x v="4"/>
    <x v="3"/>
    <x v="1"/>
    <n v="116"/>
    <x v="40"/>
  </r>
  <r>
    <x v="0"/>
    <x v="8"/>
    <x v="4"/>
    <x v="3"/>
    <x v="4"/>
    <n v="29"/>
    <x v="40"/>
  </r>
  <r>
    <x v="0"/>
    <x v="8"/>
    <x v="4"/>
    <x v="3"/>
    <x v="2"/>
    <n v="86"/>
    <x v="40"/>
  </r>
  <r>
    <x v="0"/>
    <x v="8"/>
    <x v="4"/>
    <x v="3"/>
    <x v="19"/>
    <n v="1332"/>
    <x v="40"/>
  </r>
  <r>
    <x v="0"/>
    <x v="8"/>
    <x v="4"/>
    <x v="7"/>
    <x v="0"/>
    <n v="48"/>
    <x v="40"/>
  </r>
  <r>
    <x v="0"/>
    <x v="8"/>
    <x v="4"/>
    <x v="7"/>
    <x v="1"/>
    <n v="266"/>
    <x v="40"/>
  </r>
  <r>
    <x v="0"/>
    <x v="8"/>
    <x v="4"/>
    <x v="7"/>
    <x v="4"/>
    <n v="348"/>
    <x v="40"/>
  </r>
  <r>
    <x v="0"/>
    <x v="8"/>
    <x v="4"/>
    <x v="7"/>
    <x v="2"/>
    <n v="1460"/>
    <x v="40"/>
  </r>
  <r>
    <x v="0"/>
    <x v="8"/>
    <x v="4"/>
    <x v="7"/>
    <x v="19"/>
    <n v="512"/>
    <x v="40"/>
  </r>
  <r>
    <x v="0"/>
    <x v="8"/>
    <x v="4"/>
    <x v="7"/>
    <x v="6"/>
    <n v="310"/>
    <x v="40"/>
  </r>
  <r>
    <x v="0"/>
    <x v="8"/>
    <x v="4"/>
    <x v="7"/>
    <x v="7"/>
    <n v="480"/>
    <x v="40"/>
  </r>
  <r>
    <x v="0"/>
    <x v="8"/>
    <x v="4"/>
    <x v="19"/>
    <x v="0"/>
    <n v="13"/>
    <x v="40"/>
  </r>
  <r>
    <x v="0"/>
    <x v="8"/>
    <x v="4"/>
    <x v="20"/>
    <x v="20"/>
    <n v="87"/>
    <x v="40"/>
  </r>
  <r>
    <x v="0"/>
    <x v="8"/>
    <x v="4"/>
    <x v="24"/>
    <x v="1"/>
    <n v="28"/>
    <x v="40"/>
  </r>
  <r>
    <x v="0"/>
    <x v="8"/>
    <x v="4"/>
    <x v="24"/>
    <x v="2"/>
    <n v="28"/>
    <x v="40"/>
  </r>
  <r>
    <x v="0"/>
    <x v="8"/>
    <x v="4"/>
    <x v="21"/>
    <x v="19"/>
    <n v="224"/>
    <x v="40"/>
  </r>
  <r>
    <x v="0"/>
    <x v="8"/>
    <x v="4"/>
    <x v="11"/>
    <x v="4"/>
    <n v="54"/>
    <x v="40"/>
  </r>
  <r>
    <x v="0"/>
    <x v="8"/>
    <x v="4"/>
    <x v="11"/>
    <x v="2"/>
    <n v="160"/>
    <x v="40"/>
  </r>
  <r>
    <x v="0"/>
    <x v="8"/>
    <x v="4"/>
    <x v="11"/>
    <x v="6"/>
    <n v="27"/>
    <x v="40"/>
  </r>
  <r>
    <x v="0"/>
    <x v="8"/>
    <x v="4"/>
    <x v="11"/>
    <x v="7"/>
    <n v="135"/>
    <x v="40"/>
  </r>
  <r>
    <x v="0"/>
    <x v="8"/>
    <x v="4"/>
    <x v="22"/>
    <x v="1"/>
    <n v="57"/>
    <x v="40"/>
  </r>
  <r>
    <x v="0"/>
    <x v="8"/>
    <x v="4"/>
    <x v="22"/>
    <x v="2"/>
    <n v="29"/>
    <x v="40"/>
  </r>
  <r>
    <x v="0"/>
    <x v="8"/>
    <x v="4"/>
    <x v="22"/>
    <x v="7"/>
    <n v="193"/>
    <x v="40"/>
  </r>
  <r>
    <x v="0"/>
    <x v="8"/>
    <x v="4"/>
    <x v="12"/>
    <x v="14"/>
    <n v="4"/>
    <x v="40"/>
  </r>
  <r>
    <x v="0"/>
    <x v="8"/>
    <x v="4"/>
    <x v="12"/>
    <x v="3"/>
    <n v="75.411000000000001"/>
    <x v="40"/>
  </r>
  <r>
    <x v="0"/>
    <x v="8"/>
    <x v="4"/>
    <x v="12"/>
    <x v="25"/>
    <n v="0"/>
    <x v="40"/>
  </r>
  <r>
    <x v="0"/>
    <x v="8"/>
    <x v="4"/>
    <x v="12"/>
    <x v="11"/>
    <n v="777.5"/>
    <x v="40"/>
  </r>
  <r>
    <x v="0"/>
    <x v="8"/>
    <x v="4"/>
    <x v="12"/>
    <x v="4"/>
    <n v="537"/>
    <x v="40"/>
  </r>
  <r>
    <x v="0"/>
    <x v="8"/>
    <x v="4"/>
    <x v="12"/>
    <x v="12"/>
    <n v="38.6"/>
    <x v="40"/>
  </r>
  <r>
    <x v="0"/>
    <x v="8"/>
    <x v="4"/>
    <x v="12"/>
    <x v="9"/>
    <n v="878.8"/>
    <x v="40"/>
  </r>
  <r>
    <x v="0"/>
    <x v="8"/>
    <x v="4"/>
    <x v="12"/>
    <x v="10"/>
    <n v="10"/>
    <x v="40"/>
  </r>
  <r>
    <x v="0"/>
    <x v="8"/>
    <x v="4"/>
    <x v="12"/>
    <x v="13"/>
    <n v="49.4"/>
    <x v="40"/>
  </r>
  <r>
    <x v="0"/>
    <x v="8"/>
    <x v="4"/>
    <x v="12"/>
    <x v="8"/>
    <n v="1.5200000000000045E-2"/>
    <x v="40"/>
  </r>
  <r>
    <x v="0"/>
    <x v="8"/>
    <x v="4"/>
    <x v="12"/>
    <x v="6"/>
    <n v="585.43100000000004"/>
    <x v="40"/>
  </r>
  <r>
    <x v="0"/>
    <x v="8"/>
    <x v="4"/>
    <x v="12"/>
    <x v="7"/>
    <n v="202"/>
    <x v="40"/>
  </r>
  <r>
    <x v="0"/>
    <x v="8"/>
    <x v="4"/>
    <x v="26"/>
    <x v="4"/>
    <n v="28"/>
    <x v="40"/>
  </r>
  <r>
    <x v="0"/>
    <x v="8"/>
    <x v="4"/>
    <x v="26"/>
    <x v="2"/>
    <n v="28"/>
    <x v="40"/>
  </r>
  <r>
    <x v="0"/>
    <x v="8"/>
    <x v="4"/>
    <x v="26"/>
    <x v="9"/>
    <n v="224"/>
    <x v="40"/>
  </r>
  <r>
    <x v="0"/>
    <x v="8"/>
    <x v="4"/>
    <x v="26"/>
    <x v="7"/>
    <n v="28"/>
    <x v="40"/>
  </r>
  <r>
    <x v="0"/>
    <x v="9"/>
    <x v="0"/>
    <x v="38"/>
    <x v="0"/>
    <n v="1.0509999999999999"/>
    <x v="41"/>
  </r>
  <r>
    <x v="0"/>
    <x v="9"/>
    <x v="0"/>
    <x v="1"/>
    <x v="1"/>
    <n v="52"/>
    <x v="41"/>
  </r>
  <r>
    <x v="0"/>
    <x v="9"/>
    <x v="0"/>
    <x v="1"/>
    <x v="2"/>
    <n v="260"/>
    <x v="41"/>
  </r>
  <r>
    <x v="0"/>
    <x v="9"/>
    <x v="0"/>
    <x v="1"/>
    <x v="10"/>
    <n v="26"/>
    <x v="41"/>
  </r>
  <r>
    <x v="0"/>
    <x v="9"/>
    <x v="0"/>
    <x v="1"/>
    <x v="7"/>
    <n v="26"/>
    <x v="41"/>
  </r>
  <r>
    <x v="0"/>
    <x v="9"/>
    <x v="0"/>
    <x v="2"/>
    <x v="1"/>
    <n v="250"/>
    <x v="41"/>
  </r>
  <r>
    <x v="0"/>
    <x v="9"/>
    <x v="0"/>
    <x v="2"/>
    <x v="4"/>
    <n v="44"/>
    <x v="41"/>
  </r>
  <r>
    <x v="0"/>
    <x v="9"/>
    <x v="0"/>
    <x v="2"/>
    <x v="2"/>
    <n v="1561"/>
    <x v="41"/>
  </r>
  <r>
    <x v="0"/>
    <x v="9"/>
    <x v="0"/>
    <x v="2"/>
    <x v="5"/>
    <n v="110"/>
    <x v="41"/>
  </r>
  <r>
    <x v="0"/>
    <x v="9"/>
    <x v="0"/>
    <x v="2"/>
    <x v="6"/>
    <n v="572"/>
    <x v="41"/>
  </r>
  <r>
    <x v="0"/>
    <x v="9"/>
    <x v="0"/>
    <x v="2"/>
    <x v="7"/>
    <n v="1836"/>
    <x v="41"/>
  </r>
  <r>
    <x v="0"/>
    <x v="9"/>
    <x v="0"/>
    <x v="3"/>
    <x v="2"/>
    <n v="74"/>
    <x v="41"/>
  </r>
  <r>
    <x v="0"/>
    <x v="9"/>
    <x v="0"/>
    <x v="39"/>
    <x v="6"/>
    <n v="25"/>
    <x v="41"/>
  </r>
  <r>
    <x v="0"/>
    <x v="9"/>
    <x v="0"/>
    <x v="6"/>
    <x v="8"/>
    <n v="8.02"/>
    <x v="41"/>
  </r>
  <r>
    <x v="0"/>
    <x v="9"/>
    <x v="0"/>
    <x v="6"/>
    <x v="6"/>
    <n v="43.5"/>
    <x v="41"/>
  </r>
  <r>
    <x v="0"/>
    <x v="9"/>
    <x v="0"/>
    <x v="7"/>
    <x v="1"/>
    <n v="104"/>
    <x v="41"/>
  </r>
  <r>
    <x v="0"/>
    <x v="9"/>
    <x v="0"/>
    <x v="7"/>
    <x v="3"/>
    <n v="26"/>
    <x v="41"/>
  </r>
  <r>
    <x v="0"/>
    <x v="9"/>
    <x v="0"/>
    <x v="7"/>
    <x v="4"/>
    <n v="52"/>
    <x v="41"/>
  </r>
  <r>
    <x v="0"/>
    <x v="9"/>
    <x v="0"/>
    <x v="7"/>
    <x v="2"/>
    <n v="779"/>
    <x v="41"/>
  </r>
  <r>
    <x v="0"/>
    <x v="9"/>
    <x v="0"/>
    <x v="7"/>
    <x v="5"/>
    <n v="26"/>
    <x v="41"/>
  </r>
  <r>
    <x v="0"/>
    <x v="9"/>
    <x v="0"/>
    <x v="7"/>
    <x v="6"/>
    <n v="239"/>
    <x v="41"/>
  </r>
  <r>
    <x v="0"/>
    <x v="9"/>
    <x v="0"/>
    <x v="7"/>
    <x v="7"/>
    <n v="537"/>
    <x v="41"/>
  </r>
  <r>
    <x v="0"/>
    <x v="9"/>
    <x v="0"/>
    <x v="8"/>
    <x v="1"/>
    <n v="26"/>
    <x v="41"/>
  </r>
  <r>
    <x v="0"/>
    <x v="9"/>
    <x v="0"/>
    <x v="8"/>
    <x v="2"/>
    <n v="26"/>
    <x v="41"/>
  </r>
  <r>
    <x v="0"/>
    <x v="9"/>
    <x v="0"/>
    <x v="9"/>
    <x v="6"/>
    <n v="50.002000000000002"/>
    <x v="41"/>
  </r>
  <r>
    <x v="0"/>
    <x v="9"/>
    <x v="0"/>
    <x v="19"/>
    <x v="13"/>
    <n v="19"/>
    <x v="41"/>
  </r>
  <r>
    <x v="0"/>
    <x v="9"/>
    <x v="0"/>
    <x v="11"/>
    <x v="4"/>
    <n v="100"/>
    <x v="41"/>
  </r>
  <r>
    <x v="0"/>
    <x v="9"/>
    <x v="0"/>
    <x v="12"/>
    <x v="14"/>
    <n v="1"/>
    <x v="41"/>
  </r>
  <r>
    <x v="0"/>
    <x v="9"/>
    <x v="0"/>
    <x v="12"/>
    <x v="0"/>
    <n v="3.1"/>
    <x v="41"/>
  </r>
  <r>
    <x v="0"/>
    <x v="9"/>
    <x v="0"/>
    <x v="12"/>
    <x v="15"/>
    <n v="11.7"/>
    <x v="41"/>
  </r>
  <r>
    <x v="0"/>
    <x v="9"/>
    <x v="0"/>
    <x v="12"/>
    <x v="3"/>
    <n v="165.4"/>
    <x v="41"/>
  </r>
  <r>
    <x v="0"/>
    <x v="9"/>
    <x v="0"/>
    <x v="12"/>
    <x v="11"/>
    <n v="273.7"/>
    <x v="41"/>
  </r>
  <r>
    <x v="0"/>
    <x v="9"/>
    <x v="0"/>
    <x v="12"/>
    <x v="4"/>
    <n v="476.4"/>
    <x v="41"/>
  </r>
  <r>
    <x v="0"/>
    <x v="9"/>
    <x v="0"/>
    <x v="12"/>
    <x v="17"/>
    <n v="10"/>
    <x v="41"/>
  </r>
  <r>
    <x v="0"/>
    <x v="9"/>
    <x v="0"/>
    <x v="12"/>
    <x v="12"/>
    <n v="12.5"/>
    <x v="41"/>
  </r>
  <r>
    <x v="0"/>
    <x v="9"/>
    <x v="0"/>
    <x v="12"/>
    <x v="9"/>
    <n v="1634.7"/>
    <x v="41"/>
  </r>
  <r>
    <x v="0"/>
    <x v="9"/>
    <x v="0"/>
    <x v="12"/>
    <x v="10"/>
    <n v="104.8"/>
    <x v="41"/>
  </r>
  <r>
    <x v="0"/>
    <x v="9"/>
    <x v="0"/>
    <x v="12"/>
    <x v="13"/>
    <n v="38.885000000000005"/>
    <x v="41"/>
  </r>
  <r>
    <x v="0"/>
    <x v="9"/>
    <x v="0"/>
    <x v="12"/>
    <x v="6"/>
    <n v="2.5"/>
    <x v="41"/>
  </r>
  <r>
    <x v="0"/>
    <x v="9"/>
    <x v="0"/>
    <x v="12"/>
    <x v="7"/>
    <n v="27.4"/>
    <x v="41"/>
  </r>
  <r>
    <x v="0"/>
    <x v="9"/>
    <x v="1"/>
    <x v="1"/>
    <x v="1"/>
    <n v="52"/>
    <x v="42"/>
  </r>
  <r>
    <x v="0"/>
    <x v="9"/>
    <x v="1"/>
    <x v="1"/>
    <x v="2"/>
    <n v="182"/>
    <x v="42"/>
  </r>
  <r>
    <x v="0"/>
    <x v="9"/>
    <x v="1"/>
    <x v="1"/>
    <x v="7"/>
    <n v="78"/>
    <x v="42"/>
  </r>
  <r>
    <x v="0"/>
    <x v="9"/>
    <x v="1"/>
    <x v="2"/>
    <x v="1"/>
    <n v="310"/>
    <x v="42"/>
  </r>
  <r>
    <x v="0"/>
    <x v="9"/>
    <x v="1"/>
    <x v="2"/>
    <x v="4"/>
    <n v="67"/>
    <x v="42"/>
  </r>
  <r>
    <x v="0"/>
    <x v="9"/>
    <x v="1"/>
    <x v="2"/>
    <x v="2"/>
    <n v="1580"/>
    <x v="42"/>
  </r>
  <r>
    <x v="0"/>
    <x v="9"/>
    <x v="1"/>
    <x v="2"/>
    <x v="5"/>
    <n v="22"/>
    <x v="42"/>
  </r>
  <r>
    <x v="0"/>
    <x v="9"/>
    <x v="1"/>
    <x v="2"/>
    <x v="6"/>
    <n v="526"/>
    <x v="42"/>
  </r>
  <r>
    <x v="0"/>
    <x v="9"/>
    <x v="1"/>
    <x v="2"/>
    <x v="7"/>
    <n v="1473"/>
    <x v="42"/>
  </r>
  <r>
    <x v="0"/>
    <x v="9"/>
    <x v="1"/>
    <x v="4"/>
    <x v="6"/>
    <n v="25.815999999999999"/>
    <x v="42"/>
  </r>
  <r>
    <x v="0"/>
    <x v="9"/>
    <x v="1"/>
    <x v="6"/>
    <x v="8"/>
    <n v="5.49"/>
    <x v="42"/>
  </r>
  <r>
    <x v="0"/>
    <x v="9"/>
    <x v="1"/>
    <x v="6"/>
    <x v="6"/>
    <n v="45.5"/>
    <x v="42"/>
  </r>
  <r>
    <x v="0"/>
    <x v="9"/>
    <x v="1"/>
    <x v="7"/>
    <x v="1"/>
    <n v="144"/>
    <x v="42"/>
  </r>
  <r>
    <x v="0"/>
    <x v="9"/>
    <x v="1"/>
    <x v="7"/>
    <x v="4"/>
    <n v="209"/>
    <x v="42"/>
  </r>
  <r>
    <x v="0"/>
    <x v="9"/>
    <x v="1"/>
    <x v="7"/>
    <x v="2"/>
    <n v="612"/>
    <x v="42"/>
  </r>
  <r>
    <x v="0"/>
    <x v="9"/>
    <x v="1"/>
    <x v="7"/>
    <x v="10"/>
    <n v="26"/>
    <x v="42"/>
  </r>
  <r>
    <x v="0"/>
    <x v="9"/>
    <x v="1"/>
    <x v="7"/>
    <x v="6"/>
    <n v="364"/>
    <x v="42"/>
  </r>
  <r>
    <x v="0"/>
    <x v="9"/>
    <x v="1"/>
    <x v="7"/>
    <x v="7"/>
    <n v="790"/>
    <x v="42"/>
  </r>
  <r>
    <x v="0"/>
    <x v="9"/>
    <x v="1"/>
    <x v="9"/>
    <x v="6"/>
    <n v="49.994"/>
    <x v="42"/>
  </r>
  <r>
    <x v="0"/>
    <x v="9"/>
    <x v="1"/>
    <x v="10"/>
    <x v="0"/>
    <n v="0.66899999999999993"/>
    <x v="42"/>
  </r>
  <r>
    <x v="0"/>
    <x v="9"/>
    <x v="1"/>
    <x v="20"/>
    <x v="12"/>
    <n v="26"/>
    <x v="42"/>
  </r>
  <r>
    <x v="0"/>
    <x v="9"/>
    <x v="1"/>
    <x v="11"/>
    <x v="2"/>
    <n v="100"/>
    <x v="42"/>
  </r>
  <r>
    <x v="0"/>
    <x v="9"/>
    <x v="1"/>
    <x v="11"/>
    <x v="7"/>
    <n v="50"/>
    <x v="42"/>
  </r>
  <r>
    <x v="0"/>
    <x v="9"/>
    <x v="1"/>
    <x v="15"/>
    <x v="0"/>
    <n v="74.362259199999997"/>
    <x v="42"/>
  </r>
  <r>
    <x v="0"/>
    <x v="9"/>
    <x v="1"/>
    <x v="12"/>
    <x v="14"/>
    <n v="1.6"/>
    <x v="42"/>
  </r>
  <r>
    <x v="0"/>
    <x v="9"/>
    <x v="1"/>
    <x v="12"/>
    <x v="0"/>
    <n v="135.4"/>
    <x v="42"/>
  </r>
  <r>
    <x v="0"/>
    <x v="9"/>
    <x v="1"/>
    <x v="12"/>
    <x v="15"/>
    <n v="18.3"/>
    <x v="42"/>
  </r>
  <r>
    <x v="0"/>
    <x v="9"/>
    <x v="1"/>
    <x v="12"/>
    <x v="3"/>
    <n v="27"/>
    <x v="42"/>
  </r>
  <r>
    <x v="0"/>
    <x v="9"/>
    <x v="1"/>
    <x v="12"/>
    <x v="16"/>
    <n v="0"/>
    <x v="42"/>
  </r>
  <r>
    <x v="0"/>
    <x v="9"/>
    <x v="1"/>
    <x v="12"/>
    <x v="11"/>
    <n v="748.3"/>
    <x v="42"/>
  </r>
  <r>
    <x v="0"/>
    <x v="9"/>
    <x v="1"/>
    <x v="12"/>
    <x v="4"/>
    <n v="592.20000000000005"/>
    <x v="42"/>
  </r>
  <r>
    <x v="0"/>
    <x v="9"/>
    <x v="1"/>
    <x v="12"/>
    <x v="12"/>
    <n v="37.200000000000003"/>
    <x v="42"/>
  </r>
  <r>
    <x v="0"/>
    <x v="9"/>
    <x v="1"/>
    <x v="12"/>
    <x v="9"/>
    <n v="1009.049"/>
    <x v="42"/>
  </r>
  <r>
    <x v="0"/>
    <x v="9"/>
    <x v="1"/>
    <x v="12"/>
    <x v="13"/>
    <n v="84.263999999999996"/>
    <x v="42"/>
  </r>
  <r>
    <x v="0"/>
    <x v="9"/>
    <x v="1"/>
    <x v="12"/>
    <x v="6"/>
    <n v="2.3200000000000003"/>
    <x v="42"/>
  </r>
  <r>
    <x v="0"/>
    <x v="9"/>
    <x v="1"/>
    <x v="12"/>
    <x v="7"/>
    <n v="114.80399999999999"/>
    <x v="42"/>
  </r>
  <r>
    <x v="0"/>
    <x v="9"/>
    <x v="1"/>
    <x v="33"/>
    <x v="0"/>
    <n v="24.597999999999999"/>
    <x v="42"/>
  </r>
  <r>
    <x v="0"/>
    <x v="9"/>
    <x v="1"/>
    <x v="40"/>
    <x v="9"/>
    <n v="793.62"/>
    <x v="42"/>
  </r>
  <r>
    <x v="0"/>
    <x v="9"/>
    <x v="2"/>
    <x v="17"/>
    <x v="19"/>
    <n v="29"/>
    <x v="43"/>
  </r>
  <r>
    <x v="0"/>
    <x v="9"/>
    <x v="2"/>
    <x v="1"/>
    <x v="1"/>
    <n v="102"/>
    <x v="43"/>
  </r>
  <r>
    <x v="0"/>
    <x v="9"/>
    <x v="2"/>
    <x v="1"/>
    <x v="2"/>
    <n v="298"/>
    <x v="43"/>
  </r>
  <r>
    <x v="0"/>
    <x v="9"/>
    <x v="2"/>
    <x v="1"/>
    <x v="19"/>
    <n v="618"/>
    <x v="43"/>
  </r>
  <r>
    <x v="0"/>
    <x v="9"/>
    <x v="2"/>
    <x v="1"/>
    <x v="7"/>
    <n v="324"/>
    <x v="43"/>
  </r>
  <r>
    <x v="0"/>
    <x v="9"/>
    <x v="2"/>
    <x v="2"/>
    <x v="1"/>
    <n v="118"/>
    <x v="43"/>
  </r>
  <r>
    <x v="0"/>
    <x v="9"/>
    <x v="2"/>
    <x v="2"/>
    <x v="4"/>
    <n v="46"/>
    <x v="43"/>
  </r>
  <r>
    <x v="0"/>
    <x v="9"/>
    <x v="2"/>
    <x v="2"/>
    <x v="2"/>
    <n v="1563"/>
    <x v="43"/>
  </r>
  <r>
    <x v="0"/>
    <x v="9"/>
    <x v="2"/>
    <x v="2"/>
    <x v="19"/>
    <n v="753"/>
    <x v="43"/>
  </r>
  <r>
    <x v="0"/>
    <x v="9"/>
    <x v="2"/>
    <x v="2"/>
    <x v="5"/>
    <n v="48"/>
    <x v="43"/>
  </r>
  <r>
    <x v="0"/>
    <x v="9"/>
    <x v="2"/>
    <x v="2"/>
    <x v="6"/>
    <n v="1321"/>
    <x v="43"/>
  </r>
  <r>
    <x v="0"/>
    <x v="9"/>
    <x v="2"/>
    <x v="2"/>
    <x v="7"/>
    <n v="1155"/>
    <x v="43"/>
  </r>
  <r>
    <x v="0"/>
    <x v="9"/>
    <x v="2"/>
    <x v="3"/>
    <x v="19"/>
    <n v="1258"/>
    <x v="43"/>
  </r>
  <r>
    <x v="0"/>
    <x v="9"/>
    <x v="2"/>
    <x v="18"/>
    <x v="1"/>
    <n v="54"/>
    <x v="43"/>
  </r>
  <r>
    <x v="0"/>
    <x v="9"/>
    <x v="2"/>
    <x v="18"/>
    <x v="4"/>
    <n v="25"/>
    <x v="43"/>
  </r>
  <r>
    <x v="0"/>
    <x v="9"/>
    <x v="2"/>
    <x v="18"/>
    <x v="2"/>
    <n v="216"/>
    <x v="43"/>
  </r>
  <r>
    <x v="0"/>
    <x v="9"/>
    <x v="2"/>
    <x v="6"/>
    <x v="6"/>
    <n v="393.97199999999998"/>
    <x v="43"/>
  </r>
  <r>
    <x v="0"/>
    <x v="9"/>
    <x v="2"/>
    <x v="7"/>
    <x v="0"/>
    <n v="133"/>
    <x v="43"/>
  </r>
  <r>
    <x v="0"/>
    <x v="9"/>
    <x v="2"/>
    <x v="7"/>
    <x v="1"/>
    <n v="156"/>
    <x v="43"/>
  </r>
  <r>
    <x v="0"/>
    <x v="9"/>
    <x v="2"/>
    <x v="7"/>
    <x v="20"/>
    <n v="27"/>
    <x v="43"/>
  </r>
  <r>
    <x v="0"/>
    <x v="9"/>
    <x v="2"/>
    <x v="7"/>
    <x v="4"/>
    <n v="297"/>
    <x v="43"/>
  </r>
  <r>
    <x v="0"/>
    <x v="9"/>
    <x v="2"/>
    <x v="7"/>
    <x v="2"/>
    <n v="754"/>
    <x v="43"/>
  </r>
  <r>
    <x v="0"/>
    <x v="9"/>
    <x v="2"/>
    <x v="7"/>
    <x v="19"/>
    <n v="514"/>
    <x v="43"/>
  </r>
  <r>
    <x v="0"/>
    <x v="9"/>
    <x v="2"/>
    <x v="7"/>
    <x v="6"/>
    <n v="601"/>
    <x v="43"/>
  </r>
  <r>
    <x v="0"/>
    <x v="9"/>
    <x v="2"/>
    <x v="7"/>
    <x v="7"/>
    <n v="755"/>
    <x v="43"/>
  </r>
  <r>
    <x v="0"/>
    <x v="9"/>
    <x v="2"/>
    <x v="9"/>
    <x v="6"/>
    <n v="75.010000000000005"/>
    <x v="43"/>
  </r>
  <r>
    <x v="0"/>
    <x v="9"/>
    <x v="2"/>
    <x v="19"/>
    <x v="0"/>
    <n v="24"/>
    <x v="43"/>
  </r>
  <r>
    <x v="0"/>
    <x v="9"/>
    <x v="2"/>
    <x v="24"/>
    <x v="2"/>
    <n v="26"/>
    <x v="43"/>
  </r>
  <r>
    <x v="0"/>
    <x v="9"/>
    <x v="2"/>
    <x v="21"/>
    <x v="19"/>
    <n v="160"/>
    <x v="43"/>
  </r>
  <r>
    <x v="0"/>
    <x v="9"/>
    <x v="2"/>
    <x v="11"/>
    <x v="1"/>
    <n v="26"/>
    <x v="43"/>
  </r>
  <r>
    <x v="0"/>
    <x v="9"/>
    <x v="2"/>
    <x v="11"/>
    <x v="4"/>
    <n v="26"/>
    <x v="43"/>
  </r>
  <r>
    <x v="0"/>
    <x v="9"/>
    <x v="2"/>
    <x v="11"/>
    <x v="2"/>
    <n v="131"/>
    <x v="43"/>
  </r>
  <r>
    <x v="0"/>
    <x v="9"/>
    <x v="2"/>
    <x v="11"/>
    <x v="7"/>
    <n v="52"/>
    <x v="43"/>
  </r>
  <r>
    <x v="0"/>
    <x v="9"/>
    <x v="2"/>
    <x v="22"/>
    <x v="1"/>
    <n v="79"/>
    <x v="43"/>
  </r>
  <r>
    <x v="0"/>
    <x v="9"/>
    <x v="2"/>
    <x v="22"/>
    <x v="7"/>
    <n v="53"/>
    <x v="43"/>
  </r>
  <r>
    <x v="0"/>
    <x v="9"/>
    <x v="2"/>
    <x v="12"/>
    <x v="14"/>
    <n v="0.1"/>
    <x v="43"/>
  </r>
  <r>
    <x v="0"/>
    <x v="9"/>
    <x v="2"/>
    <x v="12"/>
    <x v="0"/>
    <n v="233.92293999999998"/>
    <x v="43"/>
  </r>
  <r>
    <x v="0"/>
    <x v="9"/>
    <x v="2"/>
    <x v="12"/>
    <x v="3"/>
    <n v="26.5"/>
    <x v="43"/>
  </r>
  <r>
    <x v="0"/>
    <x v="9"/>
    <x v="2"/>
    <x v="12"/>
    <x v="16"/>
    <n v="0"/>
    <x v="43"/>
  </r>
  <r>
    <x v="0"/>
    <x v="9"/>
    <x v="2"/>
    <x v="12"/>
    <x v="11"/>
    <n v="152.6"/>
    <x v="43"/>
  </r>
  <r>
    <x v="0"/>
    <x v="9"/>
    <x v="2"/>
    <x v="12"/>
    <x v="4"/>
    <n v="124"/>
    <x v="43"/>
  </r>
  <r>
    <x v="0"/>
    <x v="9"/>
    <x v="2"/>
    <x v="12"/>
    <x v="17"/>
    <n v="5"/>
    <x v="43"/>
  </r>
  <r>
    <x v="0"/>
    <x v="9"/>
    <x v="2"/>
    <x v="12"/>
    <x v="12"/>
    <n v="60.6"/>
    <x v="43"/>
  </r>
  <r>
    <x v="0"/>
    <x v="9"/>
    <x v="2"/>
    <x v="12"/>
    <x v="9"/>
    <n v="1421.444"/>
    <x v="43"/>
  </r>
  <r>
    <x v="0"/>
    <x v="9"/>
    <x v="2"/>
    <x v="12"/>
    <x v="18"/>
    <n v="0"/>
    <x v="43"/>
  </r>
  <r>
    <x v="0"/>
    <x v="9"/>
    <x v="2"/>
    <x v="12"/>
    <x v="13"/>
    <n v="48.661999999999999"/>
    <x v="43"/>
  </r>
  <r>
    <x v="0"/>
    <x v="9"/>
    <x v="2"/>
    <x v="12"/>
    <x v="21"/>
    <n v="0"/>
    <x v="43"/>
  </r>
  <r>
    <x v="0"/>
    <x v="9"/>
    <x v="2"/>
    <x v="12"/>
    <x v="8"/>
    <n v="0.03"/>
    <x v="43"/>
  </r>
  <r>
    <x v="0"/>
    <x v="9"/>
    <x v="2"/>
    <x v="12"/>
    <x v="6"/>
    <n v="58"/>
    <x v="43"/>
  </r>
  <r>
    <x v="0"/>
    <x v="9"/>
    <x v="2"/>
    <x v="12"/>
    <x v="7"/>
    <n v="76"/>
    <x v="43"/>
  </r>
  <r>
    <x v="0"/>
    <x v="9"/>
    <x v="3"/>
    <x v="23"/>
    <x v="6"/>
    <n v="27"/>
    <x v="44"/>
  </r>
  <r>
    <x v="0"/>
    <x v="9"/>
    <x v="3"/>
    <x v="1"/>
    <x v="1"/>
    <n v="104"/>
    <x v="44"/>
  </r>
  <r>
    <x v="0"/>
    <x v="9"/>
    <x v="3"/>
    <x v="1"/>
    <x v="4"/>
    <n v="108"/>
    <x v="44"/>
  </r>
  <r>
    <x v="0"/>
    <x v="9"/>
    <x v="3"/>
    <x v="1"/>
    <x v="2"/>
    <n v="108"/>
    <x v="44"/>
  </r>
  <r>
    <x v="0"/>
    <x v="9"/>
    <x v="3"/>
    <x v="1"/>
    <x v="19"/>
    <n v="268"/>
    <x v="44"/>
  </r>
  <r>
    <x v="0"/>
    <x v="9"/>
    <x v="3"/>
    <x v="1"/>
    <x v="7"/>
    <n v="216"/>
    <x v="44"/>
  </r>
  <r>
    <x v="0"/>
    <x v="9"/>
    <x v="3"/>
    <x v="2"/>
    <x v="1"/>
    <n v="118"/>
    <x v="44"/>
  </r>
  <r>
    <x v="0"/>
    <x v="9"/>
    <x v="3"/>
    <x v="2"/>
    <x v="2"/>
    <n v="997"/>
    <x v="44"/>
  </r>
  <r>
    <x v="0"/>
    <x v="9"/>
    <x v="3"/>
    <x v="2"/>
    <x v="9"/>
    <n v="29"/>
    <x v="44"/>
  </r>
  <r>
    <x v="0"/>
    <x v="9"/>
    <x v="3"/>
    <x v="2"/>
    <x v="19"/>
    <n v="926"/>
    <x v="44"/>
  </r>
  <r>
    <x v="0"/>
    <x v="9"/>
    <x v="3"/>
    <x v="2"/>
    <x v="5"/>
    <n v="22"/>
    <x v="44"/>
  </r>
  <r>
    <x v="0"/>
    <x v="9"/>
    <x v="3"/>
    <x v="2"/>
    <x v="6"/>
    <n v="562"/>
    <x v="44"/>
  </r>
  <r>
    <x v="0"/>
    <x v="9"/>
    <x v="3"/>
    <x v="2"/>
    <x v="7"/>
    <n v="973"/>
    <x v="44"/>
  </r>
  <r>
    <x v="0"/>
    <x v="9"/>
    <x v="3"/>
    <x v="3"/>
    <x v="1"/>
    <n v="56"/>
    <x v="44"/>
  </r>
  <r>
    <x v="0"/>
    <x v="9"/>
    <x v="3"/>
    <x v="3"/>
    <x v="4"/>
    <n v="27"/>
    <x v="44"/>
  </r>
  <r>
    <x v="0"/>
    <x v="9"/>
    <x v="3"/>
    <x v="3"/>
    <x v="2"/>
    <n v="85"/>
    <x v="44"/>
  </r>
  <r>
    <x v="0"/>
    <x v="9"/>
    <x v="3"/>
    <x v="3"/>
    <x v="19"/>
    <n v="516"/>
    <x v="44"/>
  </r>
  <r>
    <x v="0"/>
    <x v="9"/>
    <x v="3"/>
    <x v="3"/>
    <x v="7"/>
    <n v="56"/>
    <x v="44"/>
  </r>
  <r>
    <x v="0"/>
    <x v="9"/>
    <x v="3"/>
    <x v="7"/>
    <x v="0"/>
    <n v="25"/>
    <x v="44"/>
  </r>
  <r>
    <x v="0"/>
    <x v="9"/>
    <x v="3"/>
    <x v="7"/>
    <x v="1"/>
    <n v="235"/>
    <x v="44"/>
  </r>
  <r>
    <x v="0"/>
    <x v="9"/>
    <x v="3"/>
    <x v="7"/>
    <x v="3"/>
    <n v="27"/>
    <x v="44"/>
  </r>
  <r>
    <x v="0"/>
    <x v="9"/>
    <x v="3"/>
    <x v="7"/>
    <x v="20"/>
    <n v="27"/>
    <x v="44"/>
  </r>
  <r>
    <x v="0"/>
    <x v="9"/>
    <x v="3"/>
    <x v="7"/>
    <x v="4"/>
    <n v="54"/>
    <x v="44"/>
  </r>
  <r>
    <x v="0"/>
    <x v="9"/>
    <x v="3"/>
    <x v="7"/>
    <x v="2"/>
    <n v="568"/>
    <x v="44"/>
  </r>
  <r>
    <x v="0"/>
    <x v="9"/>
    <x v="3"/>
    <x v="7"/>
    <x v="19"/>
    <n v="162"/>
    <x v="44"/>
  </r>
  <r>
    <x v="0"/>
    <x v="9"/>
    <x v="3"/>
    <x v="7"/>
    <x v="6"/>
    <n v="453"/>
    <x v="44"/>
  </r>
  <r>
    <x v="0"/>
    <x v="9"/>
    <x v="3"/>
    <x v="7"/>
    <x v="7"/>
    <n v="591"/>
    <x v="44"/>
  </r>
  <r>
    <x v="0"/>
    <x v="9"/>
    <x v="3"/>
    <x v="20"/>
    <x v="20"/>
    <n v="28"/>
    <x v="44"/>
  </r>
  <r>
    <x v="0"/>
    <x v="9"/>
    <x v="3"/>
    <x v="20"/>
    <x v="6"/>
    <n v="84"/>
    <x v="44"/>
  </r>
  <r>
    <x v="0"/>
    <x v="9"/>
    <x v="3"/>
    <x v="24"/>
    <x v="0"/>
    <n v="27"/>
    <x v="44"/>
  </r>
  <r>
    <x v="0"/>
    <x v="9"/>
    <x v="3"/>
    <x v="24"/>
    <x v="2"/>
    <n v="26"/>
    <x v="44"/>
  </r>
  <r>
    <x v="0"/>
    <x v="9"/>
    <x v="3"/>
    <x v="24"/>
    <x v="9"/>
    <n v="27"/>
    <x v="44"/>
  </r>
  <r>
    <x v="0"/>
    <x v="9"/>
    <x v="3"/>
    <x v="24"/>
    <x v="7"/>
    <n v="162"/>
    <x v="44"/>
  </r>
  <r>
    <x v="0"/>
    <x v="9"/>
    <x v="3"/>
    <x v="21"/>
    <x v="19"/>
    <n v="55"/>
    <x v="44"/>
  </r>
  <r>
    <x v="0"/>
    <x v="9"/>
    <x v="3"/>
    <x v="11"/>
    <x v="1"/>
    <n v="26"/>
    <x v="44"/>
  </r>
  <r>
    <x v="0"/>
    <x v="9"/>
    <x v="3"/>
    <x v="11"/>
    <x v="2"/>
    <n v="27"/>
    <x v="44"/>
  </r>
  <r>
    <x v="0"/>
    <x v="9"/>
    <x v="3"/>
    <x v="22"/>
    <x v="2"/>
    <n v="80"/>
    <x v="44"/>
  </r>
  <r>
    <x v="0"/>
    <x v="9"/>
    <x v="3"/>
    <x v="22"/>
    <x v="7"/>
    <n v="27"/>
    <x v="44"/>
  </r>
  <r>
    <x v="0"/>
    <x v="9"/>
    <x v="3"/>
    <x v="12"/>
    <x v="14"/>
    <n v="0.2"/>
    <x v="44"/>
  </r>
  <r>
    <x v="0"/>
    <x v="9"/>
    <x v="3"/>
    <x v="12"/>
    <x v="0"/>
    <n v="553.17200000000003"/>
    <x v="44"/>
  </r>
  <r>
    <x v="0"/>
    <x v="9"/>
    <x v="3"/>
    <x v="12"/>
    <x v="3"/>
    <n v="53.8"/>
    <x v="44"/>
  </r>
  <r>
    <x v="0"/>
    <x v="9"/>
    <x v="3"/>
    <x v="12"/>
    <x v="16"/>
    <n v="0"/>
    <x v="44"/>
  </r>
  <r>
    <x v="0"/>
    <x v="9"/>
    <x v="3"/>
    <x v="12"/>
    <x v="11"/>
    <n v="688.9"/>
    <x v="44"/>
  </r>
  <r>
    <x v="0"/>
    <x v="9"/>
    <x v="3"/>
    <x v="12"/>
    <x v="4"/>
    <n v="599.80000000000007"/>
    <x v="44"/>
  </r>
  <r>
    <x v="0"/>
    <x v="9"/>
    <x v="3"/>
    <x v="12"/>
    <x v="12"/>
    <n v="52.6"/>
    <x v="44"/>
  </r>
  <r>
    <x v="0"/>
    <x v="9"/>
    <x v="3"/>
    <x v="12"/>
    <x v="9"/>
    <n v="1314.825"/>
    <x v="44"/>
  </r>
  <r>
    <x v="0"/>
    <x v="9"/>
    <x v="3"/>
    <x v="12"/>
    <x v="10"/>
    <n v="24.4"/>
    <x v="44"/>
  </r>
  <r>
    <x v="0"/>
    <x v="9"/>
    <x v="3"/>
    <x v="12"/>
    <x v="18"/>
    <n v="1.5"/>
    <x v="44"/>
  </r>
  <r>
    <x v="0"/>
    <x v="9"/>
    <x v="3"/>
    <x v="12"/>
    <x v="13"/>
    <n v="90.781999999999996"/>
    <x v="44"/>
  </r>
  <r>
    <x v="0"/>
    <x v="9"/>
    <x v="3"/>
    <x v="12"/>
    <x v="6"/>
    <n v="213.904"/>
    <x v="44"/>
  </r>
  <r>
    <x v="0"/>
    <x v="9"/>
    <x v="3"/>
    <x v="12"/>
    <x v="7"/>
    <n v="109.7"/>
    <x v="44"/>
  </r>
  <r>
    <x v="0"/>
    <x v="9"/>
    <x v="3"/>
    <x v="26"/>
    <x v="10"/>
    <n v="28"/>
    <x v="44"/>
  </r>
  <r>
    <x v="0"/>
    <x v="9"/>
    <x v="4"/>
    <x v="23"/>
    <x v="1"/>
    <n v="28"/>
    <x v="45"/>
  </r>
  <r>
    <x v="0"/>
    <x v="9"/>
    <x v="4"/>
    <x v="23"/>
    <x v="2"/>
    <n v="81"/>
    <x v="45"/>
  </r>
  <r>
    <x v="0"/>
    <x v="9"/>
    <x v="4"/>
    <x v="23"/>
    <x v="7"/>
    <n v="111"/>
    <x v="45"/>
  </r>
  <r>
    <x v="0"/>
    <x v="9"/>
    <x v="4"/>
    <x v="17"/>
    <x v="19"/>
    <n v="84"/>
    <x v="45"/>
  </r>
  <r>
    <x v="0"/>
    <x v="9"/>
    <x v="4"/>
    <x v="1"/>
    <x v="1"/>
    <n v="108"/>
    <x v="45"/>
  </r>
  <r>
    <x v="0"/>
    <x v="9"/>
    <x v="4"/>
    <x v="1"/>
    <x v="4"/>
    <n v="81"/>
    <x v="45"/>
  </r>
  <r>
    <x v="0"/>
    <x v="9"/>
    <x v="4"/>
    <x v="1"/>
    <x v="2"/>
    <n v="468"/>
    <x v="45"/>
  </r>
  <r>
    <x v="0"/>
    <x v="9"/>
    <x v="4"/>
    <x v="1"/>
    <x v="19"/>
    <n v="190"/>
    <x v="45"/>
  </r>
  <r>
    <x v="0"/>
    <x v="9"/>
    <x v="4"/>
    <x v="1"/>
    <x v="7"/>
    <n v="54"/>
    <x v="45"/>
  </r>
  <r>
    <x v="0"/>
    <x v="9"/>
    <x v="4"/>
    <x v="25"/>
    <x v="2"/>
    <n v="56"/>
    <x v="45"/>
  </r>
  <r>
    <x v="0"/>
    <x v="9"/>
    <x v="4"/>
    <x v="2"/>
    <x v="26"/>
    <n v="4"/>
    <x v="45"/>
  </r>
  <r>
    <x v="0"/>
    <x v="9"/>
    <x v="4"/>
    <x v="2"/>
    <x v="1"/>
    <n v="341"/>
    <x v="45"/>
  </r>
  <r>
    <x v="0"/>
    <x v="9"/>
    <x v="4"/>
    <x v="2"/>
    <x v="20"/>
    <n v="226"/>
    <x v="45"/>
  </r>
  <r>
    <x v="0"/>
    <x v="9"/>
    <x v="4"/>
    <x v="2"/>
    <x v="4"/>
    <n v="26"/>
    <x v="45"/>
  </r>
  <r>
    <x v="0"/>
    <x v="9"/>
    <x v="4"/>
    <x v="2"/>
    <x v="2"/>
    <n v="1537"/>
    <x v="45"/>
  </r>
  <r>
    <x v="0"/>
    <x v="9"/>
    <x v="4"/>
    <x v="2"/>
    <x v="9"/>
    <n v="17"/>
    <x v="45"/>
  </r>
  <r>
    <x v="0"/>
    <x v="9"/>
    <x v="4"/>
    <x v="2"/>
    <x v="19"/>
    <n v="1052"/>
    <x v="45"/>
  </r>
  <r>
    <x v="0"/>
    <x v="9"/>
    <x v="4"/>
    <x v="2"/>
    <x v="5"/>
    <n v="24"/>
    <x v="45"/>
  </r>
  <r>
    <x v="0"/>
    <x v="9"/>
    <x v="4"/>
    <x v="2"/>
    <x v="6"/>
    <n v="813"/>
    <x v="45"/>
  </r>
  <r>
    <x v="0"/>
    <x v="9"/>
    <x v="4"/>
    <x v="2"/>
    <x v="7"/>
    <n v="356"/>
    <x v="45"/>
  </r>
  <r>
    <x v="0"/>
    <x v="9"/>
    <x v="4"/>
    <x v="3"/>
    <x v="1"/>
    <n v="56"/>
    <x v="45"/>
  </r>
  <r>
    <x v="0"/>
    <x v="9"/>
    <x v="4"/>
    <x v="3"/>
    <x v="4"/>
    <n v="56"/>
    <x v="45"/>
  </r>
  <r>
    <x v="0"/>
    <x v="9"/>
    <x v="4"/>
    <x v="3"/>
    <x v="2"/>
    <n v="136"/>
    <x v="45"/>
  </r>
  <r>
    <x v="0"/>
    <x v="9"/>
    <x v="4"/>
    <x v="3"/>
    <x v="12"/>
    <n v="56"/>
    <x v="45"/>
  </r>
  <r>
    <x v="0"/>
    <x v="9"/>
    <x v="4"/>
    <x v="3"/>
    <x v="19"/>
    <n v="1585"/>
    <x v="45"/>
  </r>
  <r>
    <x v="0"/>
    <x v="9"/>
    <x v="4"/>
    <x v="7"/>
    <x v="0"/>
    <n v="25"/>
    <x v="45"/>
  </r>
  <r>
    <x v="0"/>
    <x v="9"/>
    <x v="4"/>
    <x v="7"/>
    <x v="1"/>
    <n v="189"/>
    <x v="45"/>
  </r>
  <r>
    <x v="0"/>
    <x v="9"/>
    <x v="4"/>
    <x v="7"/>
    <x v="20"/>
    <n v="108"/>
    <x v="45"/>
  </r>
  <r>
    <x v="0"/>
    <x v="9"/>
    <x v="4"/>
    <x v="7"/>
    <x v="4"/>
    <n v="485"/>
    <x v="45"/>
  </r>
  <r>
    <x v="0"/>
    <x v="9"/>
    <x v="4"/>
    <x v="7"/>
    <x v="2"/>
    <n v="2139"/>
    <x v="45"/>
  </r>
  <r>
    <x v="0"/>
    <x v="9"/>
    <x v="4"/>
    <x v="7"/>
    <x v="19"/>
    <n v="540"/>
    <x v="45"/>
  </r>
  <r>
    <x v="0"/>
    <x v="9"/>
    <x v="4"/>
    <x v="7"/>
    <x v="6"/>
    <n v="473"/>
    <x v="45"/>
  </r>
  <r>
    <x v="0"/>
    <x v="9"/>
    <x v="4"/>
    <x v="7"/>
    <x v="7"/>
    <n v="297"/>
    <x v="45"/>
  </r>
  <r>
    <x v="0"/>
    <x v="9"/>
    <x v="4"/>
    <x v="20"/>
    <x v="20"/>
    <n v="12"/>
    <x v="45"/>
  </r>
  <r>
    <x v="0"/>
    <x v="9"/>
    <x v="4"/>
    <x v="24"/>
    <x v="1"/>
    <n v="27"/>
    <x v="45"/>
  </r>
  <r>
    <x v="0"/>
    <x v="9"/>
    <x v="4"/>
    <x v="24"/>
    <x v="9"/>
    <n v="511"/>
    <x v="45"/>
  </r>
  <r>
    <x v="0"/>
    <x v="9"/>
    <x v="4"/>
    <x v="24"/>
    <x v="19"/>
    <n v="84"/>
    <x v="45"/>
  </r>
  <r>
    <x v="0"/>
    <x v="9"/>
    <x v="4"/>
    <x v="21"/>
    <x v="19"/>
    <n v="84"/>
    <x v="45"/>
  </r>
  <r>
    <x v="0"/>
    <x v="9"/>
    <x v="4"/>
    <x v="11"/>
    <x v="4"/>
    <n v="54"/>
    <x v="45"/>
  </r>
  <r>
    <x v="0"/>
    <x v="9"/>
    <x v="4"/>
    <x v="11"/>
    <x v="2"/>
    <n v="237"/>
    <x v="45"/>
  </r>
  <r>
    <x v="0"/>
    <x v="9"/>
    <x v="4"/>
    <x v="11"/>
    <x v="6"/>
    <n v="27"/>
    <x v="45"/>
  </r>
  <r>
    <x v="0"/>
    <x v="9"/>
    <x v="4"/>
    <x v="11"/>
    <x v="7"/>
    <n v="27"/>
    <x v="45"/>
  </r>
  <r>
    <x v="0"/>
    <x v="9"/>
    <x v="4"/>
    <x v="22"/>
    <x v="1"/>
    <n v="82"/>
    <x v="45"/>
  </r>
  <r>
    <x v="0"/>
    <x v="9"/>
    <x v="4"/>
    <x v="22"/>
    <x v="2"/>
    <n v="56"/>
    <x v="45"/>
  </r>
  <r>
    <x v="0"/>
    <x v="9"/>
    <x v="4"/>
    <x v="22"/>
    <x v="7"/>
    <n v="81"/>
    <x v="45"/>
  </r>
  <r>
    <x v="0"/>
    <x v="9"/>
    <x v="4"/>
    <x v="12"/>
    <x v="14"/>
    <n v="4.5999999999999996"/>
    <x v="45"/>
  </r>
  <r>
    <x v="0"/>
    <x v="9"/>
    <x v="4"/>
    <x v="12"/>
    <x v="3"/>
    <n v="12.299999999999999"/>
    <x v="45"/>
  </r>
  <r>
    <x v="0"/>
    <x v="9"/>
    <x v="4"/>
    <x v="12"/>
    <x v="25"/>
    <n v="0.7"/>
    <x v="45"/>
  </r>
  <r>
    <x v="0"/>
    <x v="9"/>
    <x v="4"/>
    <x v="12"/>
    <x v="11"/>
    <n v="972.1"/>
    <x v="45"/>
  </r>
  <r>
    <x v="0"/>
    <x v="9"/>
    <x v="4"/>
    <x v="12"/>
    <x v="4"/>
    <n v="316.39999999999998"/>
    <x v="45"/>
  </r>
  <r>
    <x v="0"/>
    <x v="9"/>
    <x v="4"/>
    <x v="12"/>
    <x v="12"/>
    <n v="65.599999999999994"/>
    <x v="45"/>
  </r>
  <r>
    <x v="0"/>
    <x v="9"/>
    <x v="4"/>
    <x v="12"/>
    <x v="9"/>
    <n v="722.51"/>
    <x v="45"/>
  </r>
  <r>
    <x v="0"/>
    <x v="9"/>
    <x v="4"/>
    <x v="12"/>
    <x v="13"/>
    <n v="47.5"/>
    <x v="45"/>
  </r>
  <r>
    <x v="0"/>
    <x v="9"/>
    <x v="4"/>
    <x v="12"/>
    <x v="8"/>
    <n v="0.15610000000000002"/>
    <x v="45"/>
  </r>
  <r>
    <x v="0"/>
    <x v="9"/>
    <x v="4"/>
    <x v="12"/>
    <x v="6"/>
    <n v="0.8"/>
    <x v="45"/>
  </r>
  <r>
    <x v="0"/>
    <x v="9"/>
    <x v="4"/>
    <x v="12"/>
    <x v="7"/>
    <n v="67.199999999999989"/>
    <x v="45"/>
  </r>
  <r>
    <x v="0"/>
    <x v="9"/>
    <x v="4"/>
    <x v="26"/>
    <x v="4"/>
    <n v="28"/>
    <x v="45"/>
  </r>
  <r>
    <x v="0"/>
    <x v="9"/>
    <x v="4"/>
    <x v="26"/>
    <x v="2"/>
    <n v="112"/>
    <x v="45"/>
  </r>
  <r>
    <x v="0"/>
    <x v="9"/>
    <x v="4"/>
    <x v="26"/>
    <x v="9"/>
    <n v="168"/>
    <x v="45"/>
  </r>
  <r>
    <x v="0"/>
    <x v="9"/>
    <x v="4"/>
    <x v="26"/>
    <x v="7"/>
    <n v="56"/>
    <x v="45"/>
  </r>
  <r>
    <x v="0"/>
    <x v="10"/>
    <x v="0"/>
    <x v="0"/>
    <x v="0"/>
    <n v="83.039999999999992"/>
    <x v="46"/>
  </r>
  <r>
    <x v="0"/>
    <x v="10"/>
    <x v="0"/>
    <x v="1"/>
    <x v="4"/>
    <n v="26"/>
    <x v="46"/>
  </r>
  <r>
    <x v="0"/>
    <x v="10"/>
    <x v="0"/>
    <x v="1"/>
    <x v="2"/>
    <n v="233"/>
    <x v="46"/>
  </r>
  <r>
    <x v="0"/>
    <x v="10"/>
    <x v="0"/>
    <x v="1"/>
    <x v="7"/>
    <n v="78"/>
    <x v="46"/>
  </r>
  <r>
    <x v="0"/>
    <x v="10"/>
    <x v="0"/>
    <x v="2"/>
    <x v="1"/>
    <n v="287"/>
    <x v="46"/>
  </r>
  <r>
    <x v="0"/>
    <x v="10"/>
    <x v="0"/>
    <x v="2"/>
    <x v="3"/>
    <n v="25"/>
    <x v="46"/>
  </r>
  <r>
    <x v="0"/>
    <x v="10"/>
    <x v="0"/>
    <x v="2"/>
    <x v="4"/>
    <n v="356"/>
    <x v="46"/>
  </r>
  <r>
    <x v="0"/>
    <x v="10"/>
    <x v="0"/>
    <x v="2"/>
    <x v="2"/>
    <n v="1014"/>
    <x v="46"/>
  </r>
  <r>
    <x v="0"/>
    <x v="10"/>
    <x v="0"/>
    <x v="2"/>
    <x v="6"/>
    <n v="964"/>
    <x v="46"/>
  </r>
  <r>
    <x v="0"/>
    <x v="10"/>
    <x v="0"/>
    <x v="2"/>
    <x v="7"/>
    <n v="1407"/>
    <x v="46"/>
  </r>
  <r>
    <x v="0"/>
    <x v="10"/>
    <x v="0"/>
    <x v="3"/>
    <x v="1"/>
    <n v="25"/>
    <x v="46"/>
  </r>
  <r>
    <x v="0"/>
    <x v="10"/>
    <x v="0"/>
    <x v="3"/>
    <x v="2"/>
    <n v="25"/>
    <x v="46"/>
  </r>
  <r>
    <x v="0"/>
    <x v="10"/>
    <x v="0"/>
    <x v="4"/>
    <x v="8"/>
    <n v="26.04"/>
    <x v="46"/>
  </r>
  <r>
    <x v="0"/>
    <x v="10"/>
    <x v="0"/>
    <x v="6"/>
    <x v="8"/>
    <n v="34.51"/>
    <x v="46"/>
  </r>
  <r>
    <x v="0"/>
    <x v="10"/>
    <x v="0"/>
    <x v="6"/>
    <x v="6"/>
    <n v="150.798"/>
    <x v="46"/>
  </r>
  <r>
    <x v="0"/>
    <x v="10"/>
    <x v="0"/>
    <x v="7"/>
    <x v="0"/>
    <n v="24.962799999999998"/>
    <x v="46"/>
  </r>
  <r>
    <x v="0"/>
    <x v="10"/>
    <x v="0"/>
    <x v="7"/>
    <x v="1"/>
    <n v="130"/>
    <x v="46"/>
  </r>
  <r>
    <x v="0"/>
    <x v="10"/>
    <x v="0"/>
    <x v="7"/>
    <x v="4"/>
    <n v="259"/>
    <x v="46"/>
  </r>
  <r>
    <x v="0"/>
    <x v="10"/>
    <x v="0"/>
    <x v="7"/>
    <x v="2"/>
    <n v="673"/>
    <x v="46"/>
  </r>
  <r>
    <x v="0"/>
    <x v="10"/>
    <x v="0"/>
    <x v="7"/>
    <x v="9"/>
    <n v="52"/>
    <x v="46"/>
  </r>
  <r>
    <x v="0"/>
    <x v="10"/>
    <x v="0"/>
    <x v="7"/>
    <x v="6"/>
    <n v="73"/>
    <x v="46"/>
  </r>
  <r>
    <x v="0"/>
    <x v="10"/>
    <x v="0"/>
    <x v="7"/>
    <x v="7"/>
    <n v="496"/>
    <x v="46"/>
  </r>
  <r>
    <x v="0"/>
    <x v="10"/>
    <x v="0"/>
    <x v="9"/>
    <x v="6"/>
    <n v="50"/>
    <x v="46"/>
  </r>
  <r>
    <x v="0"/>
    <x v="10"/>
    <x v="0"/>
    <x v="10"/>
    <x v="0"/>
    <n v="0.52200000000000002"/>
    <x v="46"/>
  </r>
  <r>
    <x v="0"/>
    <x v="10"/>
    <x v="0"/>
    <x v="11"/>
    <x v="2"/>
    <n v="124"/>
    <x v="46"/>
  </r>
  <r>
    <x v="0"/>
    <x v="10"/>
    <x v="0"/>
    <x v="11"/>
    <x v="7"/>
    <n v="75"/>
    <x v="46"/>
  </r>
  <r>
    <x v="0"/>
    <x v="10"/>
    <x v="0"/>
    <x v="12"/>
    <x v="0"/>
    <n v="107.89999999999999"/>
    <x v="46"/>
  </r>
  <r>
    <x v="0"/>
    <x v="10"/>
    <x v="0"/>
    <x v="12"/>
    <x v="15"/>
    <n v="11"/>
    <x v="46"/>
  </r>
  <r>
    <x v="0"/>
    <x v="10"/>
    <x v="0"/>
    <x v="12"/>
    <x v="3"/>
    <n v="104.2"/>
    <x v="46"/>
  </r>
  <r>
    <x v="0"/>
    <x v="10"/>
    <x v="0"/>
    <x v="12"/>
    <x v="11"/>
    <n v="1848.7"/>
    <x v="46"/>
  </r>
  <r>
    <x v="0"/>
    <x v="10"/>
    <x v="0"/>
    <x v="12"/>
    <x v="4"/>
    <n v="114"/>
    <x v="46"/>
  </r>
  <r>
    <x v="0"/>
    <x v="10"/>
    <x v="0"/>
    <x v="12"/>
    <x v="17"/>
    <n v="9.6"/>
    <x v="46"/>
  </r>
  <r>
    <x v="0"/>
    <x v="10"/>
    <x v="0"/>
    <x v="12"/>
    <x v="12"/>
    <n v="34.4"/>
    <x v="46"/>
  </r>
  <r>
    <x v="0"/>
    <x v="10"/>
    <x v="0"/>
    <x v="12"/>
    <x v="9"/>
    <n v="1390.4"/>
    <x v="46"/>
  </r>
  <r>
    <x v="0"/>
    <x v="10"/>
    <x v="0"/>
    <x v="12"/>
    <x v="13"/>
    <n v="82.510999999999996"/>
    <x v="46"/>
  </r>
  <r>
    <x v="0"/>
    <x v="10"/>
    <x v="0"/>
    <x v="12"/>
    <x v="8"/>
    <n v="3.8009999999999995E-2"/>
    <x v="46"/>
  </r>
  <r>
    <x v="0"/>
    <x v="10"/>
    <x v="0"/>
    <x v="12"/>
    <x v="6"/>
    <n v="0.82012000000000007"/>
    <x v="46"/>
  </r>
  <r>
    <x v="0"/>
    <x v="10"/>
    <x v="0"/>
    <x v="12"/>
    <x v="7"/>
    <n v="81.5"/>
    <x v="46"/>
  </r>
  <r>
    <x v="0"/>
    <x v="10"/>
    <x v="0"/>
    <x v="33"/>
    <x v="0"/>
    <n v="24.102"/>
    <x v="46"/>
  </r>
  <r>
    <x v="0"/>
    <x v="10"/>
    <x v="1"/>
    <x v="0"/>
    <x v="0"/>
    <n v="165.12"/>
    <x v="47"/>
  </r>
  <r>
    <x v="0"/>
    <x v="10"/>
    <x v="1"/>
    <x v="1"/>
    <x v="1"/>
    <n v="130"/>
    <x v="47"/>
  </r>
  <r>
    <x v="0"/>
    <x v="10"/>
    <x v="1"/>
    <x v="1"/>
    <x v="2"/>
    <n v="208"/>
    <x v="47"/>
  </r>
  <r>
    <x v="0"/>
    <x v="10"/>
    <x v="1"/>
    <x v="1"/>
    <x v="7"/>
    <n v="78"/>
    <x v="47"/>
  </r>
  <r>
    <x v="0"/>
    <x v="10"/>
    <x v="1"/>
    <x v="2"/>
    <x v="14"/>
    <n v="5"/>
    <x v="47"/>
  </r>
  <r>
    <x v="0"/>
    <x v="10"/>
    <x v="1"/>
    <x v="2"/>
    <x v="1"/>
    <n v="285"/>
    <x v="47"/>
  </r>
  <r>
    <x v="0"/>
    <x v="10"/>
    <x v="1"/>
    <x v="2"/>
    <x v="3"/>
    <n v="26"/>
    <x v="47"/>
  </r>
  <r>
    <x v="0"/>
    <x v="10"/>
    <x v="1"/>
    <x v="2"/>
    <x v="2"/>
    <n v="1669"/>
    <x v="47"/>
  </r>
  <r>
    <x v="0"/>
    <x v="10"/>
    <x v="1"/>
    <x v="2"/>
    <x v="10"/>
    <n v="1"/>
    <x v="47"/>
  </r>
  <r>
    <x v="0"/>
    <x v="10"/>
    <x v="1"/>
    <x v="2"/>
    <x v="6"/>
    <n v="461"/>
    <x v="47"/>
  </r>
  <r>
    <x v="0"/>
    <x v="10"/>
    <x v="1"/>
    <x v="2"/>
    <x v="7"/>
    <n v="1158"/>
    <x v="47"/>
  </r>
  <r>
    <x v="0"/>
    <x v="10"/>
    <x v="1"/>
    <x v="6"/>
    <x v="8"/>
    <n v="6.99"/>
    <x v="47"/>
  </r>
  <r>
    <x v="0"/>
    <x v="10"/>
    <x v="1"/>
    <x v="6"/>
    <x v="6"/>
    <n v="18.5"/>
    <x v="47"/>
  </r>
  <r>
    <x v="0"/>
    <x v="10"/>
    <x v="1"/>
    <x v="7"/>
    <x v="1"/>
    <n v="406"/>
    <x v="47"/>
  </r>
  <r>
    <x v="0"/>
    <x v="10"/>
    <x v="1"/>
    <x v="7"/>
    <x v="22"/>
    <n v="26"/>
    <x v="47"/>
  </r>
  <r>
    <x v="0"/>
    <x v="10"/>
    <x v="1"/>
    <x v="7"/>
    <x v="4"/>
    <n v="446"/>
    <x v="47"/>
  </r>
  <r>
    <x v="0"/>
    <x v="10"/>
    <x v="1"/>
    <x v="7"/>
    <x v="2"/>
    <n v="949"/>
    <x v="47"/>
  </r>
  <r>
    <x v="0"/>
    <x v="10"/>
    <x v="1"/>
    <x v="7"/>
    <x v="5"/>
    <n v="65"/>
    <x v="47"/>
  </r>
  <r>
    <x v="0"/>
    <x v="10"/>
    <x v="1"/>
    <x v="7"/>
    <x v="6"/>
    <n v="296"/>
    <x v="47"/>
  </r>
  <r>
    <x v="0"/>
    <x v="10"/>
    <x v="1"/>
    <x v="7"/>
    <x v="7"/>
    <n v="356"/>
    <x v="47"/>
  </r>
  <r>
    <x v="0"/>
    <x v="10"/>
    <x v="1"/>
    <x v="8"/>
    <x v="4"/>
    <n v="26"/>
    <x v="47"/>
  </r>
  <r>
    <x v="0"/>
    <x v="10"/>
    <x v="1"/>
    <x v="14"/>
    <x v="9"/>
    <n v="468"/>
    <x v="47"/>
  </r>
  <r>
    <x v="0"/>
    <x v="10"/>
    <x v="1"/>
    <x v="9"/>
    <x v="6"/>
    <n v="49.988"/>
    <x v="47"/>
  </r>
  <r>
    <x v="0"/>
    <x v="10"/>
    <x v="1"/>
    <x v="10"/>
    <x v="0"/>
    <n v="0.55499999999999994"/>
    <x v="47"/>
  </r>
  <r>
    <x v="0"/>
    <x v="10"/>
    <x v="1"/>
    <x v="19"/>
    <x v="13"/>
    <n v="7"/>
    <x v="47"/>
  </r>
  <r>
    <x v="0"/>
    <x v="10"/>
    <x v="1"/>
    <x v="11"/>
    <x v="2"/>
    <n v="150"/>
    <x v="47"/>
  </r>
  <r>
    <x v="0"/>
    <x v="10"/>
    <x v="1"/>
    <x v="11"/>
    <x v="7"/>
    <n v="99"/>
    <x v="47"/>
  </r>
  <r>
    <x v="0"/>
    <x v="10"/>
    <x v="1"/>
    <x v="15"/>
    <x v="0"/>
    <n v="102.3049896"/>
    <x v="47"/>
  </r>
  <r>
    <x v="0"/>
    <x v="10"/>
    <x v="1"/>
    <x v="12"/>
    <x v="0"/>
    <n v="323.23512999999997"/>
    <x v="47"/>
  </r>
  <r>
    <x v="0"/>
    <x v="10"/>
    <x v="1"/>
    <x v="12"/>
    <x v="3"/>
    <n v="13"/>
    <x v="47"/>
  </r>
  <r>
    <x v="0"/>
    <x v="10"/>
    <x v="1"/>
    <x v="12"/>
    <x v="16"/>
    <n v="0"/>
    <x v="47"/>
  </r>
  <r>
    <x v="0"/>
    <x v="10"/>
    <x v="1"/>
    <x v="12"/>
    <x v="11"/>
    <n v="449.3"/>
    <x v="47"/>
  </r>
  <r>
    <x v="0"/>
    <x v="10"/>
    <x v="1"/>
    <x v="12"/>
    <x v="4"/>
    <n v="240.29999999999998"/>
    <x v="47"/>
  </r>
  <r>
    <x v="0"/>
    <x v="10"/>
    <x v="1"/>
    <x v="12"/>
    <x v="12"/>
    <n v="65.900000000000006"/>
    <x v="47"/>
  </r>
  <r>
    <x v="0"/>
    <x v="10"/>
    <x v="1"/>
    <x v="12"/>
    <x v="9"/>
    <n v="1295.8"/>
    <x v="47"/>
  </r>
  <r>
    <x v="0"/>
    <x v="10"/>
    <x v="1"/>
    <x v="12"/>
    <x v="10"/>
    <n v="24.5"/>
    <x v="47"/>
  </r>
  <r>
    <x v="0"/>
    <x v="10"/>
    <x v="1"/>
    <x v="12"/>
    <x v="13"/>
    <n v="76.121000000000024"/>
    <x v="47"/>
  </r>
  <r>
    <x v="0"/>
    <x v="10"/>
    <x v="1"/>
    <x v="12"/>
    <x v="6"/>
    <n v="3.1"/>
    <x v="47"/>
  </r>
  <r>
    <x v="0"/>
    <x v="10"/>
    <x v="1"/>
    <x v="12"/>
    <x v="7"/>
    <n v="26.5"/>
    <x v="47"/>
  </r>
  <r>
    <x v="0"/>
    <x v="10"/>
    <x v="1"/>
    <x v="33"/>
    <x v="0"/>
    <n v="24.335000000000001"/>
    <x v="47"/>
  </r>
  <r>
    <x v="0"/>
    <x v="10"/>
    <x v="1"/>
    <x v="16"/>
    <x v="9"/>
    <n v="318.0172"/>
    <x v="47"/>
  </r>
  <r>
    <x v="0"/>
    <x v="10"/>
    <x v="2"/>
    <x v="1"/>
    <x v="1"/>
    <n v="49"/>
    <x v="48"/>
  </r>
  <r>
    <x v="0"/>
    <x v="10"/>
    <x v="2"/>
    <x v="1"/>
    <x v="4"/>
    <n v="162"/>
    <x v="48"/>
  </r>
  <r>
    <x v="0"/>
    <x v="10"/>
    <x v="2"/>
    <x v="1"/>
    <x v="2"/>
    <n v="189"/>
    <x v="48"/>
  </r>
  <r>
    <x v="0"/>
    <x v="10"/>
    <x v="2"/>
    <x v="1"/>
    <x v="19"/>
    <n v="297"/>
    <x v="48"/>
  </r>
  <r>
    <x v="0"/>
    <x v="10"/>
    <x v="2"/>
    <x v="1"/>
    <x v="7"/>
    <n v="216"/>
    <x v="48"/>
  </r>
  <r>
    <x v="0"/>
    <x v="10"/>
    <x v="2"/>
    <x v="2"/>
    <x v="1"/>
    <n v="276"/>
    <x v="48"/>
  </r>
  <r>
    <x v="0"/>
    <x v="10"/>
    <x v="2"/>
    <x v="2"/>
    <x v="20"/>
    <n v="86"/>
    <x v="48"/>
  </r>
  <r>
    <x v="0"/>
    <x v="10"/>
    <x v="2"/>
    <x v="2"/>
    <x v="4"/>
    <n v="54"/>
    <x v="48"/>
  </r>
  <r>
    <x v="0"/>
    <x v="10"/>
    <x v="2"/>
    <x v="2"/>
    <x v="2"/>
    <n v="1001"/>
    <x v="48"/>
  </r>
  <r>
    <x v="0"/>
    <x v="10"/>
    <x v="2"/>
    <x v="2"/>
    <x v="9"/>
    <n v="55"/>
    <x v="48"/>
  </r>
  <r>
    <x v="0"/>
    <x v="10"/>
    <x v="2"/>
    <x v="2"/>
    <x v="19"/>
    <n v="276"/>
    <x v="48"/>
  </r>
  <r>
    <x v="0"/>
    <x v="10"/>
    <x v="2"/>
    <x v="2"/>
    <x v="5"/>
    <n v="96"/>
    <x v="48"/>
  </r>
  <r>
    <x v="0"/>
    <x v="10"/>
    <x v="2"/>
    <x v="2"/>
    <x v="6"/>
    <n v="524"/>
    <x v="48"/>
  </r>
  <r>
    <x v="0"/>
    <x v="10"/>
    <x v="2"/>
    <x v="2"/>
    <x v="7"/>
    <n v="1022"/>
    <x v="48"/>
  </r>
  <r>
    <x v="0"/>
    <x v="10"/>
    <x v="2"/>
    <x v="3"/>
    <x v="1"/>
    <n v="27"/>
    <x v="48"/>
  </r>
  <r>
    <x v="0"/>
    <x v="10"/>
    <x v="2"/>
    <x v="3"/>
    <x v="19"/>
    <n v="1100"/>
    <x v="48"/>
  </r>
  <r>
    <x v="0"/>
    <x v="10"/>
    <x v="2"/>
    <x v="18"/>
    <x v="1"/>
    <n v="28"/>
    <x v="48"/>
  </r>
  <r>
    <x v="0"/>
    <x v="10"/>
    <x v="2"/>
    <x v="18"/>
    <x v="2"/>
    <n v="27"/>
    <x v="48"/>
  </r>
  <r>
    <x v="0"/>
    <x v="10"/>
    <x v="2"/>
    <x v="6"/>
    <x v="6"/>
    <n v="79"/>
    <x v="48"/>
  </r>
  <r>
    <x v="0"/>
    <x v="10"/>
    <x v="2"/>
    <x v="7"/>
    <x v="0"/>
    <n v="50"/>
    <x v="48"/>
  </r>
  <r>
    <x v="0"/>
    <x v="10"/>
    <x v="2"/>
    <x v="7"/>
    <x v="1"/>
    <n v="81"/>
    <x v="48"/>
  </r>
  <r>
    <x v="0"/>
    <x v="10"/>
    <x v="2"/>
    <x v="7"/>
    <x v="4"/>
    <n v="162"/>
    <x v="48"/>
  </r>
  <r>
    <x v="0"/>
    <x v="10"/>
    <x v="2"/>
    <x v="7"/>
    <x v="2"/>
    <n v="863"/>
    <x v="48"/>
  </r>
  <r>
    <x v="0"/>
    <x v="10"/>
    <x v="2"/>
    <x v="7"/>
    <x v="19"/>
    <n v="243"/>
    <x v="48"/>
  </r>
  <r>
    <x v="0"/>
    <x v="10"/>
    <x v="2"/>
    <x v="7"/>
    <x v="6"/>
    <n v="809"/>
    <x v="48"/>
  </r>
  <r>
    <x v="0"/>
    <x v="10"/>
    <x v="2"/>
    <x v="7"/>
    <x v="7"/>
    <n v="727"/>
    <x v="48"/>
  </r>
  <r>
    <x v="0"/>
    <x v="10"/>
    <x v="2"/>
    <x v="9"/>
    <x v="6"/>
    <n v="25.004000000000001"/>
    <x v="48"/>
  </r>
  <r>
    <x v="0"/>
    <x v="10"/>
    <x v="2"/>
    <x v="19"/>
    <x v="0"/>
    <n v="21"/>
    <x v="48"/>
  </r>
  <r>
    <x v="0"/>
    <x v="10"/>
    <x v="2"/>
    <x v="21"/>
    <x v="19"/>
    <n v="216"/>
    <x v="48"/>
  </r>
  <r>
    <x v="0"/>
    <x v="10"/>
    <x v="2"/>
    <x v="11"/>
    <x v="2"/>
    <n v="108"/>
    <x v="48"/>
  </r>
  <r>
    <x v="0"/>
    <x v="10"/>
    <x v="2"/>
    <x v="11"/>
    <x v="7"/>
    <n v="78"/>
    <x v="48"/>
  </r>
  <r>
    <x v="0"/>
    <x v="10"/>
    <x v="2"/>
    <x v="22"/>
    <x v="1"/>
    <n v="55"/>
    <x v="48"/>
  </r>
  <r>
    <x v="0"/>
    <x v="10"/>
    <x v="2"/>
    <x v="22"/>
    <x v="4"/>
    <n v="27"/>
    <x v="48"/>
  </r>
  <r>
    <x v="0"/>
    <x v="10"/>
    <x v="2"/>
    <x v="22"/>
    <x v="2"/>
    <n v="54"/>
    <x v="48"/>
  </r>
  <r>
    <x v="0"/>
    <x v="10"/>
    <x v="2"/>
    <x v="22"/>
    <x v="5"/>
    <n v="27"/>
    <x v="48"/>
  </r>
  <r>
    <x v="0"/>
    <x v="10"/>
    <x v="2"/>
    <x v="22"/>
    <x v="7"/>
    <n v="54"/>
    <x v="48"/>
  </r>
  <r>
    <x v="0"/>
    <x v="10"/>
    <x v="2"/>
    <x v="12"/>
    <x v="0"/>
    <n v="300.67770000000002"/>
    <x v="48"/>
  </r>
  <r>
    <x v="0"/>
    <x v="10"/>
    <x v="2"/>
    <x v="12"/>
    <x v="3"/>
    <n v="36.1"/>
    <x v="48"/>
  </r>
  <r>
    <x v="0"/>
    <x v="10"/>
    <x v="2"/>
    <x v="12"/>
    <x v="16"/>
    <n v="0"/>
    <x v="48"/>
  </r>
  <r>
    <x v="0"/>
    <x v="10"/>
    <x v="2"/>
    <x v="12"/>
    <x v="11"/>
    <n v="439.2"/>
    <x v="48"/>
  </r>
  <r>
    <x v="0"/>
    <x v="10"/>
    <x v="2"/>
    <x v="12"/>
    <x v="4"/>
    <n v="231.9"/>
    <x v="48"/>
  </r>
  <r>
    <x v="0"/>
    <x v="10"/>
    <x v="2"/>
    <x v="12"/>
    <x v="12"/>
    <n v="35"/>
    <x v="48"/>
  </r>
  <r>
    <x v="0"/>
    <x v="10"/>
    <x v="2"/>
    <x v="12"/>
    <x v="9"/>
    <n v="1441.53"/>
    <x v="48"/>
  </r>
  <r>
    <x v="0"/>
    <x v="10"/>
    <x v="2"/>
    <x v="12"/>
    <x v="13"/>
    <n v="43.603999999999999"/>
    <x v="48"/>
  </r>
  <r>
    <x v="0"/>
    <x v="10"/>
    <x v="2"/>
    <x v="12"/>
    <x v="21"/>
    <n v="25"/>
    <x v="48"/>
  </r>
  <r>
    <x v="0"/>
    <x v="10"/>
    <x v="2"/>
    <x v="12"/>
    <x v="8"/>
    <n v="0.13600000000000001"/>
    <x v="48"/>
  </r>
  <r>
    <x v="0"/>
    <x v="10"/>
    <x v="2"/>
    <x v="12"/>
    <x v="6"/>
    <n v="61.460000000000008"/>
    <x v="48"/>
  </r>
  <r>
    <x v="0"/>
    <x v="10"/>
    <x v="2"/>
    <x v="12"/>
    <x v="7"/>
    <n v="113.4"/>
    <x v="48"/>
  </r>
  <r>
    <x v="0"/>
    <x v="10"/>
    <x v="2"/>
    <x v="26"/>
    <x v="7"/>
    <n v="27"/>
    <x v="48"/>
  </r>
  <r>
    <x v="0"/>
    <x v="10"/>
    <x v="3"/>
    <x v="23"/>
    <x v="10"/>
    <n v="28"/>
    <x v="49"/>
  </r>
  <r>
    <x v="0"/>
    <x v="10"/>
    <x v="3"/>
    <x v="23"/>
    <x v="7"/>
    <n v="28"/>
    <x v="49"/>
  </r>
  <r>
    <x v="0"/>
    <x v="10"/>
    <x v="3"/>
    <x v="17"/>
    <x v="19"/>
    <n v="115"/>
    <x v="49"/>
  </r>
  <r>
    <x v="0"/>
    <x v="10"/>
    <x v="3"/>
    <x v="1"/>
    <x v="4"/>
    <n v="54"/>
    <x v="49"/>
  </r>
  <r>
    <x v="0"/>
    <x v="10"/>
    <x v="3"/>
    <x v="1"/>
    <x v="2"/>
    <n v="108"/>
    <x v="49"/>
  </r>
  <r>
    <x v="0"/>
    <x v="10"/>
    <x v="3"/>
    <x v="1"/>
    <x v="19"/>
    <n v="170"/>
    <x v="49"/>
  </r>
  <r>
    <x v="0"/>
    <x v="10"/>
    <x v="3"/>
    <x v="1"/>
    <x v="7"/>
    <n v="162"/>
    <x v="49"/>
  </r>
  <r>
    <x v="0"/>
    <x v="10"/>
    <x v="3"/>
    <x v="2"/>
    <x v="1"/>
    <n v="152"/>
    <x v="49"/>
  </r>
  <r>
    <x v="0"/>
    <x v="10"/>
    <x v="3"/>
    <x v="2"/>
    <x v="20"/>
    <n v="29"/>
    <x v="49"/>
  </r>
  <r>
    <x v="0"/>
    <x v="10"/>
    <x v="3"/>
    <x v="2"/>
    <x v="2"/>
    <n v="937"/>
    <x v="49"/>
  </r>
  <r>
    <x v="0"/>
    <x v="10"/>
    <x v="3"/>
    <x v="2"/>
    <x v="9"/>
    <n v="28"/>
    <x v="49"/>
  </r>
  <r>
    <x v="0"/>
    <x v="10"/>
    <x v="3"/>
    <x v="2"/>
    <x v="19"/>
    <n v="679"/>
    <x v="49"/>
  </r>
  <r>
    <x v="0"/>
    <x v="10"/>
    <x v="3"/>
    <x v="2"/>
    <x v="5"/>
    <n v="24"/>
    <x v="49"/>
  </r>
  <r>
    <x v="0"/>
    <x v="10"/>
    <x v="3"/>
    <x v="2"/>
    <x v="6"/>
    <n v="987"/>
    <x v="49"/>
  </r>
  <r>
    <x v="0"/>
    <x v="10"/>
    <x v="3"/>
    <x v="2"/>
    <x v="7"/>
    <n v="544"/>
    <x v="49"/>
  </r>
  <r>
    <x v="0"/>
    <x v="10"/>
    <x v="3"/>
    <x v="3"/>
    <x v="2"/>
    <n v="56"/>
    <x v="49"/>
  </r>
  <r>
    <x v="0"/>
    <x v="10"/>
    <x v="3"/>
    <x v="3"/>
    <x v="19"/>
    <n v="1258"/>
    <x v="49"/>
  </r>
  <r>
    <x v="0"/>
    <x v="10"/>
    <x v="3"/>
    <x v="7"/>
    <x v="0"/>
    <n v="107"/>
    <x v="49"/>
  </r>
  <r>
    <x v="0"/>
    <x v="10"/>
    <x v="3"/>
    <x v="7"/>
    <x v="1"/>
    <n v="52"/>
    <x v="49"/>
  </r>
  <r>
    <x v="0"/>
    <x v="10"/>
    <x v="3"/>
    <x v="7"/>
    <x v="3"/>
    <n v="27"/>
    <x v="49"/>
  </r>
  <r>
    <x v="0"/>
    <x v="10"/>
    <x v="3"/>
    <x v="7"/>
    <x v="20"/>
    <n v="27"/>
    <x v="49"/>
  </r>
  <r>
    <x v="0"/>
    <x v="10"/>
    <x v="3"/>
    <x v="7"/>
    <x v="4"/>
    <n v="27"/>
    <x v="49"/>
  </r>
  <r>
    <x v="0"/>
    <x v="10"/>
    <x v="3"/>
    <x v="7"/>
    <x v="2"/>
    <n v="754"/>
    <x v="49"/>
  </r>
  <r>
    <x v="0"/>
    <x v="10"/>
    <x v="3"/>
    <x v="7"/>
    <x v="19"/>
    <n v="189"/>
    <x v="49"/>
  </r>
  <r>
    <x v="0"/>
    <x v="10"/>
    <x v="3"/>
    <x v="7"/>
    <x v="5"/>
    <n v="27"/>
    <x v="49"/>
  </r>
  <r>
    <x v="0"/>
    <x v="10"/>
    <x v="3"/>
    <x v="7"/>
    <x v="6"/>
    <n v="207"/>
    <x v="49"/>
  </r>
  <r>
    <x v="0"/>
    <x v="10"/>
    <x v="3"/>
    <x v="7"/>
    <x v="7"/>
    <n v="321"/>
    <x v="49"/>
  </r>
  <r>
    <x v="0"/>
    <x v="10"/>
    <x v="3"/>
    <x v="20"/>
    <x v="6"/>
    <n v="56"/>
    <x v="49"/>
  </r>
  <r>
    <x v="0"/>
    <x v="10"/>
    <x v="3"/>
    <x v="24"/>
    <x v="0"/>
    <n v="41"/>
    <x v="49"/>
  </r>
  <r>
    <x v="0"/>
    <x v="10"/>
    <x v="3"/>
    <x v="24"/>
    <x v="4"/>
    <n v="103"/>
    <x v="49"/>
  </r>
  <r>
    <x v="0"/>
    <x v="10"/>
    <x v="3"/>
    <x v="24"/>
    <x v="2"/>
    <n v="134"/>
    <x v="49"/>
  </r>
  <r>
    <x v="0"/>
    <x v="10"/>
    <x v="3"/>
    <x v="24"/>
    <x v="7"/>
    <n v="80"/>
    <x v="49"/>
  </r>
  <r>
    <x v="0"/>
    <x v="10"/>
    <x v="3"/>
    <x v="21"/>
    <x v="19"/>
    <n v="195"/>
    <x v="49"/>
  </r>
  <r>
    <x v="0"/>
    <x v="10"/>
    <x v="3"/>
    <x v="22"/>
    <x v="2"/>
    <n v="115"/>
    <x v="49"/>
  </r>
  <r>
    <x v="0"/>
    <x v="10"/>
    <x v="3"/>
    <x v="22"/>
    <x v="7"/>
    <n v="54"/>
    <x v="49"/>
  </r>
  <r>
    <x v="0"/>
    <x v="10"/>
    <x v="3"/>
    <x v="12"/>
    <x v="0"/>
    <n v="367.38397000000003"/>
    <x v="49"/>
  </r>
  <r>
    <x v="0"/>
    <x v="10"/>
    <x v="3"/>
    <x v="12"/>
    <x v="1"/>
    <n v="23.5"/>
    <x v="49"/>
  </r>
  <r>
    <x v="0"/>
    <x v="10"/>
    <x v="3"/>
    <x v="12"/>
    <x v="3"/>
    <n v="27"/>
    <x v="49"/>
  </r>
  <r>
    <x v="0"/>
    <x v="10"/>
    <x v="3"/>
    <x v="12"/>
    <x v="16"/>
    <n v="0"/>
    <x v="49"/>
  </r>
  <r>
    <x v="0"/>
    <x v="10"/>
    <x v="3"/>
    <x v="12"/>
    <x v="11"/>
    <n v="442.3"/>
    <x v="49"/>
  </r>
  <r>
    <x v="0"/>
    <x v="10"/>
    <x v="3"/>
    <x v="12"/>
    <x v="4"/>
    <n v="565.69999999999993"/>
    <x v="49"/>
  </r>
  <r>
    <x v="0"/>
    <x v="10"/>
    <x v="3"/>
    <x v="12"/>
    <x v="12"/>
    <n v="144.69999999999999"/>
    <x v="49"/>
  </r>
  <r>
    <x v="0"/>
    <x v="10"/>
    <x v="3"/>
    <x v="12"/>
    <x v="9"/>
    <n v="326.15199999999999"/>
    <x v="49"/>
  </r>
  <r>
    <x v="0"/>
    <x v="10"/>
    <x v="3"/>
    <x v="12"/>
    <x v="10"/>
    <n v="10.199999999999999"/>
    <x v="49"/>
  </r>
  <r>
    <x v="0"/>
    <x v="10"/>
    <x v="3"/>
    <x v="12"/>
    <x v="13"/>
    <n v="111.89599999999999"/>
    <x v="49"/>
  </r>
  <r>
    <x v="0"/>
    <x v="10"/>
    <x v="3"/>
    <x v="12"/>
    <x v="8"/>
    <n v="0.15489999999999998"/>
    <x v="49"/>
  </r>
  <r>
    <x v="0"/>
    <x v="10"/>
    <x v="3"/>
    <x v="12"/>
    <x v="6"/>
    <n v="287.25479999999993"/>
    <x v="49"/>
  </r>
  <r>
    <x v="0"/>
    <x v="10"/>
    <x v="3"/>
    <x v="12"/>
    <x v="7"/>
    <n v="120.9"/>
    <x v="49"/>
  </r>
  <r>
    <x v="0"/>
    <x v="10"/>
    <x v="3"/>
    <x v="26"/>
    <x v="4"/>
    <n v="55"/>
    <x v="49"/>
  </r>
  <r>
    <x v="0"/>
    <x v="10"/>
    <x v="3"/>
    <x v="26"/>
    <x v="10"/>
    <n v="56"/>
    <x v="49"/>
  </r>
  <r>
    <x v="0"/>
    <x v="10"/>
    <x v="4"/>
    <x v="23"/>
    <x v="2"/>
    <n v="135"/>
    <x v="50"/>
  </r>
  <r>
    <x v="0"/>
    <x v="10"/>
    <x v="4"/>
    <x v="23"/>
    <x v="7"/>
    <n v="111"/>
    <x v="50"/>
  </r>
  <r>
    <x v="0"/>
    <x v="10"/>
    <x v="4"/>
    <x v="17"/>
    <x v="19"/>
    <n v="169"/>
    <x v="50"/>
  </r>
  <r>
    <x v="0"/>
    <x v="10"/>
    <x v="4"/>
    <x v="1"/>
    <x v="1"/>
    <n v="27"/>
    <x v="50"/>
  </r>
  <r>
    <x v="0"/>
    <x v="10"/>
    <x v="4"/>
    <x v="1"/>
    <x v="4"/>
    <n v="27"/>
    <x v="50"/>
  </r>
  <r>
    <x v="0"/>
    <x v="10"/>
    <x v="4"/>
    <x v="1"/>
    <x v="2"/>
    <n v="82"/>
    <x v="50"/>
  </r>
  <r>
    <x v="0"/>
    <x v="10"/>
    <x v="4"/>
    <x v="1"/>
    <x v="9"/>
    <n v="27"/>
    <x v="50"/>
  </r>
  <r>
    <x v="0"/>
    <x v="10"/>
    <x v="4"/>
    <x v="1"/>
    <x v="19"/>
    <n v="164"/>
    <x v="50"/>
  </r>
  <r>
    <x v="0"/>
    <x v="10"/>
    <x v="4"/>
    <x v="1"/>
    <x v="6"/>
    <n v="27"/>
    <x v="50"/>
  </r>
  <r>
    <x v="0"/>
    <x v="10"/>
    <x v="4"/>
    <x v="1"/>
    <x v="7"/>
    <n v="189"/>
    <x v="50"/>
  </r>
  <r>
    <x v="0"/>
    <x v="10"/>
    <x v="4"/>
    <x v="25"/>
    <x v="2"/>
    <n v="56"/>
    <x v="50"/>
  </r>
  <r>
    <x v="0"/>
    <x v="10"/>
    <x v="4"/>
    <x v="2"/>
    <x v="1"/>
    <n v="245"/>
    <x v="50"/>
  </r>
  <r>
    <x v="0"/>
    <x v="10"/>
    <x v="4"/>
    <x v="2"/>
    <x v="20"/>
    <n v="266"/>
    <x v="50"/>
  </r>
  <r>
    <x v="0"/>
    <x v="10"/>
    <x v="4"/>
    <x v="2"/>
    <x v="2"/>
    <n v="1038"/>
    <x v="50"/>
  </r>
  <r>
    <x v="0"/>
    <x v="10"/>
    <x v="4"/>
    <x v="2"/>
    <x v="9"/>
    <n v="28"/>
    <x v="50"/>
  </r>
  <r>
    <x v="0"/>
    <x v="10"/>
    <x v="4"/>
    <x v="2"/>
    <x v="19"/>
    <n v="775"/>
    <x v="50"/>
  </r>
  <r>
    <x v="0"/>
    <x v="10"/>
    <x v="4"/>
    <x v="2"/>
    <x v="6"/>
    <n v="997"/>
    <x v="50"/>
  </r>
  <r>
    <x v="0"/>
    <x v="10"/>
    <x v="4"/>
    <x v="2"/>
    <x v="7"/>
    <n v="261"/>
    <x v="50"/>
  </r>
  <r>
    <x v="0"/>
    <x v="10"/>
    <x v="4"/>
    <x v="3"/>
    <x v="1"/>
    <n v="143"/>
    <x v="50"/>
  </r>
  <r>
    <x v="0"/>
    <x v="10"/>
    <x v="4"/>
    <x v="3"/>
    <x v="4"/>
    <n v="28"/>
    <x v="50"/>
  </r>
  <r>
    <x v="0"/>
    <x v="10"/>
    <x v="4"/>
    <x v="3"/>
    <x v="2"/>
    <n v="84"/>
    <x v="50"/>
  </r>
  <r>
    <x v="0"/>
    <x v="10"/>
    <x v="4"/>
    <x v="3"/>
    <x v="19"/>
    <n v="1477"/>
    <x v="50"/>
  </r>
  <r>
    <x v="0"/>
    <x v="10"/>
    <x v="4"/>
    <x v="3"/>
    <x v="5"/>
    <n v="29"/>
    <x v="50"/>
  </r>
  <r>
    <x v="0"/>
    <x v="10"/>
    <x v="4"/>
    <x v="7"/>
    <x v="0"/>
    <n v="25"/>
    <x v="50"/>
  </r>
  <r>
    <x v="0"/>
    <x v="10"/>
    <x v="4"/>
    <x v="7"/>
    <x v="1"/>
    <n v="161"/>
    <x v="50"/>
  </r>
  <r>
    <x v="0"/>
    <x v="10"/>
    <x v="4"/>
    <x v="7"/>
    <x v="4"/>
    <n v="486"/>
    <x v="50"/>
  </r>
  <r>
    <x v="0"/>
    <x v="10"/>
    <x v="4"/>
    <x v="7"/>
    <x v="2"/>
    <n v="1535"/>
    <x v="50"/>
  </r>
  <r>
    <x v="0"/>
    <x v="10"/>
    <x v="4"/>
    <x v="7"/>
    <x v="9"/>
    <n v="27"/>
    <x v="50"/>
  </r>
  <r>
    <x v="0"/>
    <x v="10"/>
    <x v="4"/>
    <x v="7"/>
    <x v="19"/>
    <n v="648"/>
    <x v="50"/>
  </r>
  <r>
    <x v="0"/>
    <x v="10"/>
    <x v="4"/>
    <x v="7"/>
    <x v="6"/>
    <n v="495"/>
    <x v="50"/>
  </r>
  <r>
    <x v="0"/>
    <x v="10"/>
    <x v="4"/>
    <x v="7"/>
    <x v="7"/>
    <n v="968"/>
    <x v="50"/>
  </r>
  <r>
    <x v="0"/>
    <x v="10"/>
    <x v="4"/>
    <x v="20"/>
    <x v="20"/>
    <n v="87"/>
    <x v="50"/>
  </r>
  <r>
    <x v="0"/>
    <x v="10"/>
    <x v="4"/>
    <x v="24"/>
    <x v="1"/>
    <n v="138"/>
    <x v="50"/>
  </r>
  <r>
    <x v="0"/>
    <x v="10"/>
    <x v="4"/>
    <x v="24"/>
    <x v="2"/>
    <n v="110"/>
    <x v="50"/>
  </r>
  <r>
    <x v="0"/>
    <x v="10"/>
    <x v="4"/>
    <x v="24"/>
    <x v="19"/>
    <n v="28"/>
    <x v="50"/>
  </r>
  <r>
    <x v="0"/>
    <x v="10"/>
    <x v="4"/>
    <x v="21"/>
    <x v="19"/>
    <n v="609"/>
    <x v="50"/>
  </r>
  <r>
    <x v="0"/>
    <x v="10"/>
    <x v="4"/>
    <x v="11"/>
    <x v="4"/>
    <n v="108"/>
    <x v="50"/>
  </r>
  <r>
    <x v="0"/>
    <x v="10"/>
    <x v="4"/>
    <x v="11"/>
    <x v="2"/>
    <n v="106"/>
    <x v="50"/>
  </r>
  <r>
    <x v="0"/>
    <x v="10"/>
    <x v="4"/>
    <x v="11"/>
    <x v="7"/>
    <n v="81"/>
    <x v="50"/>
  </r>
  <r>
    <x v="0"/>
    <x v="10"/>
    <x v="4"/>
    <x v="22"/>
    <x v="1"/>
    <n v="27"/>
    <x v="50"/>
  </r>
  <r>
    <x v="0"/>
    <x v="10"/>
    <x v="4"/>
    <x v="22"/>
    <x v="2"/>
    <n v="54"/>
    <x v="50"/>
  </r>
  <r>
    <x v="0"/>
    <x v="10"/>
    <x v="4"/>
    <x v="22"/>
    <x v="7"/>
    <n v="220"/>
    <x v="50"/>
  </r>
  <r>
    <x v="0"/>
    <x v="10"/>
    <x v="4"/>
    <x v="12"/>
    <x v="3"/>
    <n v="517.37400000000002"/>
    <x v="50"/>
  </r>
  <r>
    <x v="0"/>
    <x v="10"/>
    <x v="4"/>
    <x v="12"/>
    <x v="25"/>
    <n v="0.5"/>
    <x v="50"/>
  </r>
  <r>
    <x v="0"/>
    <x v="10"/>
    <x v="4"/>
    <x v="12"/>
    <x v="11"/>
    <n v="480.9"/>
    <x v="50"/>
  </r>
  <r>
    <x v="0"/>
    <x v="10"/>
    <x v="4"/>
    <x v="12"/>
    <x v="4"/>
    <n v="625.20000000000005"/>
    <x v="50"/>
  </r>
  <r>
    <x v="0"/>
    <x v="10"/>
    <x v="4"/>
    <x v="12"/>
    <x v="9"/>
    <n v="774.6"/>
    <x v="50"/>
  </r>
  <r>
    <x v="0"/>
    <x v="10"/>
    <x v="4"/>
    <x v="12"/>
    <x v="10"/>
    <n v="22.2"/>
    <x v="50"/>
  </r>
  <r>
    <x v="0"/>
    <x v="10"/>
    <x v="4"/>
    <x v="12"/>
    <x v="13"/>
    <n v="68.8"/>
    <x v="50"/>
  </r>
  <r>
    <x v="0"/>
    <x v="10"/>
    <x v="4"/>
    <x v="12"/>
    <x v="8"/>
    <n v="0.28249999999999992"/>
    <x v="50"/>
  </r>
  <r>
    <x v="0"/>
    <x v="10"/>
    <x v="4"/>
    <x v="12"/>
    <x v="6"/>
    <n v="607.3759500000001"/>
    <x v="50"/>
  </r>
  <r>
    <x v="0"/>
    <x v="10"/>
    <x v="4"/>
    <x v="12"/>
    <x v="7"/>
    <n v="132.90600000000001"/>
    <x v="50"/>
  </r>
  <r>
    <x v="0"/>
    <x v="10"/>
    <x v="4"/>
    <x v="26"/>
    <x v="1"/>
    <n v="28"/>
    <x v="50"/>
  </r>
  <r>
    <x v="0"/>
    <x v="10"/>
    <x v="4"/>
    <x v="26"/>
    <x v="9"/>
    <n v="364"/>
    <x v="50"/>
  </r>
  <r>
    <x v="0"/>
    <x v="11"/>
    <x v="0"/>
    <x v="0"/>
    <x v="0"/>
    <n v="55.04"/>
    <x v="51"/>
  </r>
  <r>
    <x v="0"/>
    <x v="11"/>
    <x v="0"/>
    <x v="1"/>
    <x v="1"/>
    <n v="52"/>
    <x v="51"/>
  </r>
  <r>
    <x v="0"/>
    <x v="11"/>
    <x v="0"/>
    <x v="1"/>
    <x v="4"/>
    <n v="104"/>
    <x v="51"/>
  </r>
  <r>
    <x v="0"/>
    <x v="11"/>
    <x v="0"/>
    <x v="1"/>
    <x v="2"/>
    <n v="104"/>
    <x v="51"/>
  </r>
  <r>
    <x v="0"/>
    <x v="11"/>
    <x v="0"/>
    <x v="1"/>
    <x v="7"/>
    <n v="234"/>
    <x v="51"/>
  </r>
  <r>
    <x v="0"/>
    <x v="11"/>
    <x v="0"/>
    <x v="2"/>
    <x v="1"/>
    <n v="203"/>
    <x v="51"/>
  </r>
  <r>
    <x v="0"/>
    <x v="11"/>
    <x v="0"/>
    <x v="2"/>
    <x v="3"/>
    <n v="26"/>
    <x v="51"/>
  </r>
  <r>
    <x v="0"/>
    <x v="11"/>
    <x v="0"/>
    <x v="2"/>
    <x v="4"/>
    <n v="261"/>
    <x v="51"/>
  </r>
  <r>
    <x v="0"/>
    <x v="11"/>
    <x v="0"/>
    <x v="2"/>
    <x v="2"/>
    <n v="1083"/>
    <x v="51"/>
  </r>
  <r>
    <x v="0"/>
    <x v="11"/>
    <x v="0"/>
    <x v="2"/>
    <x v="5"/>
    <n v="49"/>
    <x v="51"/>
  </r>
  <r>
    <x v="0"/>
    <x v="11"/>
    <x v="0"/>
    <x v="2"/>
    <x v="6"/>
    <n v="812"/>
    <x v="51"/>
  </r>
  <r>
    <x v="0"/>
    <x v="11"/>
    <x v="0"/>
    <x v="2"/>
    <x v="7"/>
    <n v="1089"/>
    <x v="51"/>
  </r>
  <r>
    <x v="0"/>
    <x v="11"/>
    <x v="0"/>
    <x v="3"/>
    <x v="2"/>
    <n v="24"/>
    <x v="51"/>
  </r>
  <r>
    <x v="0"/>
    <x v="11"/>
    <x v="0"/>
    <x v="4"/>
    <x v="6"/>
    <n v="103.05800000000001"/>
    <x v="51"/>
  </r>
  <r>
    <x v="0"/>
    <x v="11"/>
    <x v="0"/>
    <x v="6"/>
    <x v="8"/>
    <n v="86.295000000000002"/>
    <x v="51"/>
  </r>
  <r>
    <x v="0"/>
    <x v="11"/>
    <x v="0"/>
    <x v="6"/>
    <x v="6"/>
    <n v="462.62599999999998"/>
    <x v="51"/>
  </r>
  <r>
    <x v="0"/>
    <x v="11"/>
    <x v="0"/>
    <x v="7"/>
    <x v="1"/>
    <n v="51"/>
    <x v="51"/>
  </r>
  <r>
    <x v="0"/>
    <x v="11"/>
    <x v="0"/>
    <x v="7"/>
    <x v="4"/>
    <n v="258"/>
    <x v="51"/>
  </r>
  <r>
    <x v="0"/>
    <x v="11"/>
    <x v="0"/>
    <x v="7"/>
    <x v="2"/>
    <n v="704"/>
    <x v="51"/>
  </r>
  <r>
    <x v="0"/>
    <x v="11"/>
    <x v="0"/>
    <x v="7"/>
    <x v="12"/>
    <n v="27"/>
    <x v="51"/>
  </r>
  <r>
    <x v="0"/>
    <x v="11"/>
    <x v="0"/>
    <x v="7"/>
    <x v="9"/>
    <n v="25"/>
    <x v="51"/>
  </r>
  <r>
    <x v="0"/>
    <x v="11"/>
    <x v="0"/>
    <x v="7"/>
    <x v="6"/>
    <n v="355"/>
    <x v="51"/>
  </r>
  <r>
    <x v="0"/>
    <x v="11"/>
    <x v="0"/>
    <x v="7"/>
    <x v="7"/>
    <n v="651"/>
    <x v="51"/>
  </r>
  <r>
    <x v="0"/>
    <x v="11"/>
    <x v="0"/>
    <x v="8"/>
    <x v="1"/>
    <n v="26"/>
    <x v="51"/>
  </r>
  <r>
    <x v="0"/>
    <x v="11"/>
    <x v="0"/>
    <x v="9"/>
    <x v="6"/>
    <n v="127.04"/>
    <x v="51"/>
  </r>
  <r>
    <x v="0"/>
    <x v="11"/>
    <x v="0"/>
    <x v="11"/>
    <x v="4"/>
    <n v="75"/>
    <x v="51"/>
  </r>
  <r>
    <x v="0"/>
    <x v="11"/>
    <x v="0"/>
    <x v="11"/>
    <x v="7"/>
    <n v="49"/>
    <x v="51"/>
  </r>
  <r>
    <x v="0"/>
    <x v="11"/>
    <x v="0"/>
    <x v="12"/>
    <x v="0"/>
    <n v="271.59999999999997"/>
    <x v="51"/>
  </r>
  <r>
    <x v="0"/>
    <x v="11"/>
    <x v="0"/>
    <x v="12"/>
    <x v="15"/>
    <n v="9.9"/>
    <x v="51"/>
  </r>
  <r>
    <x v="0"/>
    <x v="11"/>
    <x v="0"/>
    <x v="12"/>
    <x v="3"/>
    <n v="142.9"/>
    <x v="51"/>
  </r>
  <r>
    <x v="0"/>
    <x v="11"/>
    <x v="0"/>
    <x v="12"/>
    <x v="11"/>
    <n v="237.1"/>
    <x v="51"/>
  </r>
  <r>
    <x v="0"/>
    <x v="11"/>
    <x v="0"/>
    <x v="12"/>
    <x v="4"/>
    <n v="722.8"/>
    <x v="51"/>
  </r>
  <r>
    <x v="0"/>
    <x v="11"/>
    <x v="0"/>
    <x v="12"/>
    <x v="12"/>
    <n v="64.8"/>
    <x v="51"/>
  </r>
  <r>
    <x v="0"/>
    <x v="11"/>
    <x v="0"/>
    <x v="12"/>
    <x v="9"/>
    <n v="691.17600000000004"/>
    <x v="51"/>
  </r>
  <r>
    <x v="0"/>
    <x v="11"/>
    <x v="0"/>
    <x v="12"/>
    <x v="13"/>
    <n v="37.450000000000003"/>
    <x v="51"/>
  </r>
  <r>
    <x v="0"/>
    <x v="11"/>
    <x v="0"/>
    <x v="12"/>
    <x v="8"/>
    <n v="0.12404999999999999"/>
    <x v="51"/>
  </r>
  <r>
    <x v="0"/>
    <x v="11"/>
    <x v="0"/>
    <x v="12"/>
    <x v="6"/>
    <n v="2.3000000000000003"/>
    <x v="51"/>
  </r>
  <r>
    <x v="0"/>
    <x v="11"/>
    <x v="0"/>
    <x v="12"/>
    <x v="7"/>
    <n v="20.9"/>
    <x v="51"/>
  </r>
  <r>
    <x v="0"/>
    <x v="11"/>
    <x v="1"/>
    <x v="0"/>
    <x v="0"/>
    <n v="27.52"/>
    <x v="52"/>
  </r>
  <r>
    <x v="0"/>
    <x v="11"/>
    <x v="1"/>
    <x v="1"/>
    <x v="1"/>
    <n v="52"/>
    <x v="52"/>
  </r>
  <r>
    <x v="0"/>
    <x v="11"/>
    <x v="1"/>
    <x v="1"/>
    <x v="4"/>
    <n v="52"/>
    <x v="52"/>
  </r>
  <r>
    <x v="0"/>
    <x v="11"/>
    <x v="1"/>
    <x v="1"/>
    <x v="2"/>
    <n v="182"/>
    <x v="52"/>
  </r>
  <r>
    <x v="0"/>
    <x v="11"/>
    <x v="1"/>
    <x v="1"/>
    <x v="7"/>
    <n v="260"/>
    <x v="52"/>
  </r>
  <r>
    <x v="0"/>
    <x v="11"/>
    <x v="1"/>
    <x v="2"/>
    <x v="1"/>
    <n v="346"/>
    <x v="52"/>
  </r>
  <r>
    <x v="0"/>
    <x v="11"/>
    <x v="1"/>
    <x v="2"/>
    <x v="3"/>
    <n v="129"/>
    <x v="52"/>
  </r>
  <r>
    <x v="0"/>
    <x v="11"/>
    <x v="1"/>
    <x v="2"/>
    <x v="4"/>
    <n v="22"/>
    <x v="52"/>
  </r>
  <r>
    <x v="0"/>
    <x v="11"/>
    <x v="1"/>
    <x v="2"/>
    <x v="2"/>
    <n v="1672"/>
    <x v="52"/>
  </r>
  <r>
    <x v="0"/>
    <x v="11"/>
    <x v="1"/>
    <x v="2"/>
    <x v="10"/>
    <n v="50"/>
    <x v="52"/>
  </r>
  <r>
    <x v="0"/>
    <x v="11"/>
    <x v="1"/>
    <x v="2"/>
    <x v="5"/>
    <n v="22"/>
    <x v="52"/>
  </r>
  <r>
    <x v="0"/>
    <x v="11"/>
    <x v="1"/>
    <x v="2"/>
    <x v="6"/>
    <n v="703"/>
    <x v="52"/>
  </r>
  <r>
    <x v="0"/>
    <x v="11"/>
    <x v="1"/>
    <x v="2"/>
    <x v="7"/>
    <n v="1603"/>
    <x v="52"/>
  </r>
  <r>
    <x v="0"/>
    <x v="11"/>
    <x v="1"/>
    <x v="3"/>
    <x v="2"/>
    <n v="52"/>
    <x v="52"/>
  </r>
  <r>
    <x v="0"/>
    <x v="11"/>
    <x v="1"/>
    <x v="18"/>
    <x v="2"/>
    <n v="130"/>
    <x v="52"/>
  </r>
  <r>
    <x v="0"/>
    <x v="11"/>
    <x v="1"/>
    <x v="18"/>
    <x v="7"/>
    <n v="26"/>
    <x v="52"/>
  </r>
  <r>
    <x v="0"/>
    <x v="11"/>
    <x v="1"/>
    <x v="6"/>
    <x v="6"/>
    <n v="79.75"/>
    <x v="52"/>
  </r>
  <r>
    <x v="0"/>
    <x v="11"/>
    <x v="1"/>
    <x v="7"/>
    <x v="1"/>
    <n v="259"/>
    <x v="52"/>
  </r>
  <r>
    <x v="0"/>
    <x v="11"/>
    <x v="1"/>
    <x v="7"/>
    <x v="4"/>
    <n v="360"/>
    <x v="52"/>
  </r>
  <r>
    <x v="0"/>
    <x v="11"/>
    <x v="1"/>
    <x v="7"/>
    <x v="2"/>
    <n v="817"/>
    <x v="52"/>
  </r>
  <r>
    <x v="0"/>
    <x v="11"/>
    <x v="1"/>
    <x v="7"/>
    <x v="10"/>
    <n v="26"/>
    <x v="52"/>
  </r>
  <r>
    <x v="0"/>
    <x v="11"/>
    <x v="1"/>
    <x v="7"/>
    <x v="5"/>
    <n v="29"/>
    <x v="52"/>
  </r>
  <r>
    <x v="0"/>
    <x v="11"/>
    <x v="1"/>
    <x v="7"/>
    <x v="6"/>
    <n v="176"/>
    <x v="52"/>
  </r>
  <r>
    <x v="0"/>
    <x v="11"/>
    <x v="1"/>
    <x v="7"/>
    <x v="7"/>
    <n v="686"/>
    <x v="52"/>
  </r>
  <r>
    <x v="0"/>
    <x v="11"/>
    <x v="1"/>
    <x v="9"/>
    <x v="6"/>
    <n v="25.01"/>
    <x v="52"/>
  </r>
  <r>
    <x v="0"/>
    <x v="11"/>
    <x v="1"/>
    <x v="10"/>
    <x v="0"/>
    <n v="27.064"/>
    <x v="52"/>
  </r>
  <r>
    <x v="0"/>
    <x v="11"/>
    <x v="1"/>
    <x v="11"/>
    <x v="1"/>
    <n v="25"/>
    <x v="52"/>
  </r>
  <r>
    <x v="0"/>
    <x v="11"/>
    <x v="1"/>
    <x v="11"/>
    <x v="2"/>
    <n v="100"/>
    <x v="52"/>
  </r>
  <r>
    <x v="0"/>
    <x v="11"/>
    <x v="1"/>
    <x v="11"/>
    <x v="7"/>
    <n v="25"/>
    <x v="52"/>
  </r>
  <r>
    <x v="0"/>
    <x v="11"/>
    <x v="1"/>
    <x v="12"/>
    <x v="0"/>
    <n v="135.51225000000002"/>
    <x v="52"/>
  </r>
  <r>
    <x v="0"/>
    <x v="11"/>
    <x v="1"/>
    <x v="12"/>
    <x v="15"/>
    <n v="12.5"/>
    <x v="52"/>
  </r>
  <r>
    <x v="0"/>
    <x v="11"/>
    <x v="1"/>
    <x v="12"/>
    <x v="3"/>
    <n v="27"/>
    <x v="52"/>
  </r>
  <r>
    <x v="0"/>
    <x v="11"/>
    <x v="1"/>
    <x v="12"/>
    <x v="16"/>
    <n v="0"/>
    <x v="52"/>
  </r>
  <r>
    <x v="0"/>
    <x v="11"/>
    <x v="1"/>
    <x v="12"/>
    <x v="11"/>
    <n v="1011.6"/>
    <x v="52"/>
  </r>
  <r>
    <x v="0"/>
    <x v="11"/>
    <x v="1"/>
    <x v="12"/>
    <x v="4"/>
    <n v="449.2"/>
    <x v="52"/>
  </r>
  <r>
    <x v="0"/>
    <x v="11"/>
    <x v="1"/>
    <x v="12"/>
    <x v="12"/>
    <n v="39.299999999999997"/>
    <x v="52"/>
  </r>
  <r>
    <x v="0"/>
    <x v="11"/>
    <x v="1"/>
    <x v="12"/>
    <x v="9"/>
    <n v="1404.8"/>
    <x v="52"/>
  </r>
  <r>
    <x v="0"/>
    <x v="11"/>
    <x v="1"/>
    <x v="12"/>
    <x v="13"/>
    <n v="97.194000000000003"/>
    <x v="52"/>
  </r>
  <r>
    <x v="0"/>
    <x v="11"/>
    <x v="1"/>
    <x v="12"/>
    <x v="6"/>
    <n v="1.3"/>
    <x v="52"/>
  </r>
  <r>
    <x v="0"/>
    <x v="11"/>
    <x v="1"/>
    <x v="12"/>
    <x v="7"/>
    <n v="133.80000000000001"/>
    <x v="52"/>
  </r>
  <r>
    <x v="0"/>
    <x v="11"/>
    <x v="1"/>
    <x v="16"/>
    <x v="9"/>
    <n v="264.96875"/>
    <x v="52"/>
  </r>
  <r>
    <x v="0"/>
    <x v="11"/>
    <x v="2"/>
    <x v="23"/>
    <x v="2"/>
    <n v="112"/>
    <x v="53"/>
  </r>
  <r>
    <x v="0"/>
    <x v="11"/>
    <x v="2"/>
    <x v="1"/>
    <x v="1"/>
    <n v="156"/>
    <x v="53"/>
  </r>
  <r>
    <x v="0"/>
    <x v="11"/>
    <x v="2"/>
    <x v="1"/>
    <x v="2"/>
    <n v="243"/>
    <x v="53"/>
  </r>
  <r>
    <x v="0"/>
    <x v="11"/>
    <x v="2"/>
    <x v="1"/>
    <x v="19"/>
    <n v="134"/>
    <x v="53"/>
  </r>
  <r>
    <x v="0"/>
    <x v="11"/>
    <x v="2"/>
    <x v="1"/>
    <x v="7"/>
    <n v="243"/>
    <x v="53"/>
  </r>
  <r>
    <x v="0"/>
    <x v="11"/>
    <x v="2"/>
    <x v="2"/>
    <x v="14"/>
    <n v="28"/>
    <x v="53"/>
  </r>
  <r>
    <x v="0"/>
    <x v="11"/>
    <x v="2"/>
    <x v="2"/>
    <x v="1"/>
    <n v="348"/>
    <x v="53"/>
  </r>
  <r>
    <x v="0"/>
    <x v="11"/>
    <x v="2"/>
    <x v="2"/>
    <x v="4"/>
    <n v="23"/>
    <x v="53"/>
  </r>
  <r>
    <x v="0"/>
    <x v="11"/>
    <x v="2"/>
    <x v="2"/>
    <x v="2"/>
    <n v="1934"/>
    <x v="53"/>
  </r>
  <r>
    <x v="0"/>
    <x v="11"/>
    <x v="2"/>
    <x v="2"/>
    <x v="10"/>
    <n v="41"/>
    <x v="53"/>
  </r>
  <r>
    <x v="0"/>
    <x v="11"/>
    <x v="2"/>
    <x v="2"/>
    <x v="19"/>
    <n v="1133"/>
    <x v="53"/>
  </r>
  <r>
    <x v="0"/>
    <x v="11"/>
    <x v="2"/>
    <x v="2"/>
    <x v="5"/>
    <n v="48"/>
    <x v="53"/>
  </r>
  <r>
    <x v="0"/>
    <x v="11"/>
    <x v="2"/>
    <x v="2"/>
    <x v="23"/>
    <n v="27"/>
    <x v="53"/>
  </r>
  <r>
    <x v="0"/>
    <x v="11"/>
    <x v="2"/>
    <x v="2"/>
    <x v="6"/>
    <n v="1240"/>
    <x v="53"/>
  </r>
  <r>
    <x v="0"/>
    <x v="11"/>
    <x v="2"/>
    <x v="2"/>
    <x v="7"/>
    <n v="1229"/>
    <x v="53"/>
  </r>
  <r>
    <x v="0"/>
    <x v="11"/>
    <x v="2"/>
    <x v="3"/>
    <x v="1"/>
    <n v="112"/>
    <x v="53"/>
  </r>
  <r>
    <x v="0"/>
    <x v="11"/>
    <x v="2"/>
    <x v="3"/>
    <x v="4"/>
    <n v="28"/>
    <x v="53"/>
  </r>
  <r>
    <x v="0"/>
    <x v="11"/>
    <x v="2"/>
    <x v="3"/>
    <x v="2"/>
    <n v="194"/>
    <x v="53"/>
  </r>
  <r>
    <x v="0"/>
    <x v="11"/>
    <x v="2"/>
    <x v="3"/>
    <x v="19"/>
    <n v="1003"/>
    <x v="53"/>
  </r>
  <r>
    <x v="0"/>
    <x v="11"/>
    <x v="2"/>
    <x v="3"/>
    <x v="7"/>
    <n v="56"/>
    <x v="53"/>
  </r>
  <r>
    <x v="0"/>
    <x v="11"/>
    <x v="2"/>
    <x v="4"/>
    <x v="6"/>
    <n v="51.837000000000003"/>
    <x v="53"/>
  </r>
  <r>
    <x v="0"/>
    <x v="11"/>
    <x v="2"/>
    <x v="18"/>
    <x v="1"/>
    <n v="54"/>
    <x v="53"/>
  </r>
  <r>
    <x v="0"/>
    <x v="11"/>
    <x v="2"/>
    <x v="18"/>
    <x v="4"/>
    <n v="55"/>
    <x v="53"/>
  </r>
  <r>
    <x v="0"/>
    <x v="11"/>
    <x v="2"/>
    <x v="18"/>
    <x v="7"/>
    <n v="54"/>
    <x v="53"/>
  </r>
  <r>
    <x v="0"/>
    <x v="11"/>
    <x v="2"/>
    <x v="6"/>
    <x v="6"/>
    <n v="343.83499999999998"/>
    <x v="53"/>
  </r>
  <r>
    <x v="0"/>
    <x v="11"/>
    <x v="2"/>
    <x v="7"/>
    <x v="0"/>
    <n v="79"/>
    <x v="53"/>
  </r>
  <r>
    <x v="0"/>
    <x v="11"/>
    <x v="2"/>
    <x v="7"/>
    <x v="1"/>
    <n v="527"/>
    <x v="53"/>
  </r>
  <r>
    <x v="0"/>
    <x v="11"/>
    <x v="2"/>
    <x v="7"/>
    <x v="20"/>
    <n v="27"/>
    <x v="53"/>
  </r>
  <r>
    <x v="0"/>
    <x v="11"/>
    <x v="2"/>
    <x v="7"/>
    <x v="4"/>
    <n v="186"/>
    <x v="53"/>
  </r>
  <r>
    <x v="0"/>
    <x v="11"/>
    <x v="2"/>
    <x v="7"/>
    <x v="2"/>
    <n v="1539"/>
    <x v="53"/>
  </r>
  <r>
    <x v="0"/>
    <x v="11"/>
    <x v="2"/>
    <x v="7"/>
    <x v="10"/>
    <n v="28"/>
    <x v="53"/>
  </r>
  <r>
    <x v="0"/>
    <x v="11"/>
    <x v="2"/>
    <x v="7"/>
    <x v="19"/>
    <n v="555"/>
    <x v="53"/>
  </r>
  <r>
    <x v="0"/>
    <x v="11"/>
    <x v="2"/>
    <x v="7"/>
    <x v="5"/>
    <n v="78"/>
    <x v="53"/>
  </r>
  <r>
    <x v="0"/>
    <x v="11"/>
    <x v="2"/>
    <x v="7"/>
    <x v="6"/>
    <n v="669"/>
    <x v="53"/>
  </r>
  <r>
    <x v="0"/>
    <x v="11"/>
    <x v="2"/>
    <x v="7"/>
    <x v="7"/>
    <n v="1094"/>
    <x v="53"/>
  </r>
  <r>
    <x v="0"/>
    <x v="11"/>
    <x v="2"/>
    <x v="20"/>
    <x v="6"/>
    <n v="2"/>
    <x v="53"/>
  </r>
  <r>
    <x v="0"/>
    <x v="11"/>
    <x v="2"/>
    <x v="24"/>
    <x v="0"/>
    <n v="13"/>
    <x v="53"/>
  </r>
  <r>
    <x v="0"/>
    <x v="11"/>
    <x v="2"/>
    <x v="21"/>
    <x v="19"/>
    <n v="103"/>
    <x v="53"/>
  </r>
  <r>
    <x v="0"/>
    <x v="11"/>
    <x v="2"/>
    <x v="11"/>
    <x v="1"/>
    <n v="26"/>
    <x v="53"/>
  </r>
  <r>
    <x v="0"/>
    <x v="11"/>
    <x v="2"/>
    <x v="11"/>
    <x v="2"/>
    <n v="213"/>
    <x v="53"/>
  </r>
  <r>
    <x v="0"/>
    <x v="11"/>
    <x v="2"/>
    <x v="11"/>
    <x v="7"/>
    <n v="104"/>
    <x v="53"/>
  </r>
  <r>
    <x v="0"/>
    <x v="11"/>
    <x v="2"/>
    <x v="22"/>
    <x v="0"/>
    <n v="2"/>
    <x v="53"/>
  </r>
  <r>
    <x v="0"/>
    <x v="11"/>
    <x v="2"/>
    <x v="22"/>
    <x v="1"/>
    <n v="137"/>
    <x v="53"/>
  </r>
  <r>
    <x v="0"/>
    <x v="11"/>
    <x v="2"/>
    <x v="22"/>
    <x v="2"/>
    <n v="26"/>
    <x v="53"/>
  </r>
  <r>
    <x v="0"/>
    <x v="11"/>
    <x v="2"/>
    <x v="22"/>
    <x v="7"/>
    <n v="110"/>
    <x v="53"/>
  </r>
  <r>
    <x v="0"/>
    <x v="11"/>
    <x v="2"/>
    <x v="12"/>
    <x v="0"/>
    <n v="366.68776000000003"/>
    <x v="53"/>
  </r>
  <r>
    <x v="0"/>
    <x v="11"/>
    <x v="2"/>
    <x v="12"/>
    <x v="3"/>
    <n v="27.900000000000002"/>
    <x v="53"/>
  </r>
  <r>
    <x v="0"/>
    <x v="11"/>
    <x v="2"/>
    <x v="12"/>
    <x v="16"/>
    <n v="0"/>
    <x v="53"/>
  </r>
  <r>
    <x v="0"/>
    <x v="11"/>
    <x v="2"/>
    <x v="12"/>
    <x v="11"/>
    <n v="701"/>
    <x v="53"/>
  </r>
  <r>
    <x v="0"/>
    <x v="11"/>
    <x v="2"/>
    <x v="12"/>
    <x v="4"/>
    <n v="1022.5"/>
    <x v="53"/>
  </r>
  <r>
    <x v="0"/>
    <x v="11"/>
    <x v="2"/>
    <x v="12"/>
    <x v="12"/>
    <n v="17.399999999999999"/>
    <x v="53"/>
  </r>
  <r>
    <x v="0"/>
    <x v="11"/>
    <x v="2"/>
    <x v="12"/>
    <x v="9"/>
    <n v="1574.184"/>
    <x v="53"/>
  </r>
  <r>
    <x v="0"/>
    <x v="11"/>
    <x v="2"/>
    <x v="12"/>
    <x v="10"/>
    <n v="58"/>
    <x v="53"/>
  </r>
  <r>
    <x v="0"/>
    <x v="11"/>
    <x v="2"/>
    <x v="12"/>
    <x v="13"/>
    <n v="80.67"/>
    <x v="53"/>
  </r>
  <r>
    <x v="0"/>
    <x v="11"/>
    <x v="2"/>
    <x v="12"/>
    <x v="21"/>
    <n v="22.3"/>
    <x v="53"/>
  </r>
  <r>
    <x v="0"/>
    <x v="11"/>
    <x v="2"/>
    <x v="12"/>
    <x v="8"/>
    <n v="0"/>
    <x v="53"/>
  </r>
  <r>
    <x v="0"/>
    <x v="11"/>
    <x v="2"/>
    <x v="12"/>
    <x v="6"/>
    <n v="5.8"/>
    <x v="53"/>
  </r>
  <r>
    <x v="0"/>
    <x v="11"/>
    <x v="2"/>
    <x v="12"/>
    <x v="7"/>
    <n v="127.3"/>
    <x v="53"/>
  </r>
  <r>
    <x v="0"/>
    <x v="11"/>
    <x v="3"/>
    <x v="23"/>
    <x v="7"/>
    <n v="55"/>
    <x v="54"/>
  </r>
  <r>
    <x v="0"/>
    <x v="11"/>
    <x v="3"/>
    <x v="17"/>
    <x v="19"/>
    <n v="28"/>
    <x v="54"/>
  </r>
  <r>
    <x v="0"/>
    <x v="11"/>
    <x v="3"/>
    <x v="1"/>
    <x v="1"/>
    <n v="27"/>
    <x v="54"/>
  </r>
  <r>
    <x v="0"/>
    <x v="11"/>
    <x v="3"/>
    <x v="1"/>
    <x v="4"/>
    <n v="162"/>
    <x v="54"/>
  </r>
  <r>
    <x v="0"/>
    <x v="11"/>
    <x v="3"/>
    <x v="1"/>
    <x v="2"/>
    <n v="297"/>
    <x v="54"/>
  </r>
  <r>
    <x v="0"/>
    <x v="11"/>
    <x v="3"/>
    <x v="1"/>
    <x v="19"/>
    <n v="351"/>
    <x v="54"/>
  </r>
  <r>
    <x v="0"/>
    <x v="11"/>
    <x v="3"/>
    <x v="1"/>
    <x v="7"/>
    <n v="108"/>
    <x v="54"/>
  </r>
  <r>
    <x v="0"/>
    <x v="11"/>
    <x v="3"/>
    <x v="2"/>
    <x v="26"/>
    <n v="17"/>
    <x v="54"/>
  </r>
  <r>
    <x v="0"/>
    <x v="11"/>
    <x v="3"/>
    <x v="2"/>
    <x v="1"/>
    <n v="339"/>
    <x v="54"/>
  </r>
  <r>
    <x v="0"/>
    <x v="11"/>
    <x v="3"/>
    <x v="2"/>
    <x v="4"/>
    <n v="23"/>
    <x v="54"/>
  </r>
  <r>
    <x v="0"/>
    <x v="11"/>
    <x v="3"/>
    <x v="2"/>
    <x v="2"/>
    <n v="1146"/>
    <x v="54"/>
  </r>
  <r>
    <x v="0"/>
    <x v="11"/>
    <x v="3"/>
    <x v="2"/>
    <x v="19"/>
    <n v="1168"/>
    <x v="54"/>
  </r>
  <r>
    <x v="0"/>
    <x v="11"/>
    <x v="3"/>
    <x v="2"/>
    <x v="6"/>
    <n v="1111"/>
    <x v="54"/>
  </r>
  <r>
    <x v="0"/>
    <x v="11"/>
    <x v="3"/>
    <x v="2"/>
    <x v="7"/>
    <n v="297"/>
    <x v="54"/>
  </r>
  <r>
    <x v="0"/>
    <x v="11"/>
    <x v="3"/>
    <x v="3"/>
    <x v="1"/>
    <n v="116"/>
    <x v="54"/>
  </r>
  <r>
    <x v="0"/>
    <x v="11"/>
    <x v="3"/>
    <x v="3"/>
    <x v="4"/>
    <n v="28"/>
    <x v="54"/>
  </r>
  <r>
    <x v="0"/>
    <x v="11"/>
    <x v="3"/>
    <x v="3"/>
    <x v="2"/>
    <n v="84"/>
    <x v="54"/>
  </r>
  <r>
    <x v="0"/>
    <x v="11"/>
    <x v="3"/>
    <x v="3"/>
    <x v="19"/>
    <n v="788"/>
    <x v="54"/>
  </r>
  <r>
    <x v="0"/>
    <x v="11"/>
    <x v="3"/>
    <x v="18"/>
    <x v="2"/>
    <n v="81"/>
    <x v="54"/>
  </r>
  <r>
    <x v="0"/>
    <x v="11"/>
    <x v="3"/>
    <x v="7"/>
    <x v="0"/>
    <n v="51"/>
    <x v="54"/>
  </r>
  <r>
    <x v="0"/>
    <x v="11"/>
    <x v="3"/>
    <x v="7"/>
    <x v="1"/>
    <n v="214"/>
    <x v="54"/>
  </r>
  <r>
    <x v="0"/>
    <x v="11"/>
    <x v="3"/>
    <x v="7"/>
    <x v="3"/>
    <n v="27"/>
    <x v="54"/>
  </r>
  <r>
    <x v="0"/>
    <x v="11"/>
    <x v="3"/>
    <x v="7"/>
    <x v="20"/>
    <n v="81"/>
    <x v="54"/>
  </r>
  <r>
    <x v="0"/>
    <x v="11"/>
    <x v="3"/>
    <x v="7"/>
    <x v="4"/>
    <n v="880"/>
    <x v="54"/>
  </r>
  <r>
    <x v="0"/>
    <x v="11"/>
    <x v="3"/>
    <x v="7"/>
    <x v="2"/>
    <n v="1537"/>
    <x v="54"/>
  </r>
  <r>
    <x v="0"/>
    <x v="11"/>
    <x v="3"/>
    <x v="7"/>
    <x v="9"/>
    <n v="81"/>
    <x v="54"/>
  </r>
  <r>
    <x v="0"/>
    <x v="11"/>
    <x v="3"/>
    <x v="7"/>
    <x v="19"/>
    <n v="242"/>
    <x v="54"/>
  </r>
  <r>
    <x v="0"/>
    <x v="11"/>
    <x v="3"/>
    <x v="7"/>
    <x v="5"/>
    <n v="27"/>
    <x v="54"/>
  </r>
  <r>
    <x v="0"/>
    <x v="11"/>
    <x v="3"/>
    <x v="7"/>
    <x v="6"/>
    <n v="532"/>
    <x v="54"/>
  </r>
  <r>
    <x v="0"/>
    <x v="11"/>
    <x v="3"/>
    <x v="7"/>
    <x v="7"/>
    <n v="612"/>
    <x v="54"/>
  </r>
  <r>
    <x v="0"/>
    <x v="11"/>
    <x v="3"/>
    <x v="21"/>
    <x v="19"/>
    <n v="138"/>
    <x v="54"/>
  </r>
  <r>
    <x v="0"/>
    <x v="11"/>
    <x v="3"/>
    <x v="11"/>
    <x v="4"/>
    <n v="27"/>
    <x v="54"/>
  </r>
  <r>
    <x v="0"/>
    <x v="11"/>
    <x v="3"/>
    <x v="11"/>
    <x v="2"/>
    <n v="56"/>
    <x v="54"/>
  </r>
  <r>
    <x v="0"/>
    <x v="11"/>
    <x v="3"/>
    <x v="11"/>
    <x v="10"/>
    <n v="26"/>
    <x v="54"/>
  </r>
  <r>
    <x v="0"/>
    <x v="11"/>
    <x v="3"/>
    <x v="11"/>
    <x v="7"/>
    <n v="27"/>
    <x v="54"/>
  </r>
  <r>
    <x v="0"/>
    <x v="11"/>
    <x v="3"/>
    <x v="22"/>
    <x v="2"/>
    <n v="27"/>
    <x v="54"/>
  </r>
  <r>
    <x v="0"/>
    <x v="11"/>
    <x v="3"/>
    <x v="22"/>
    <x v="7"/>
    <n v="107"/>
    <x v="54"/>
  </r>
  <r>
    <x v="0"/>
    <x v="11"/>
    <x v="3"/>
    <x v="12"/>
    <x v="24"/>
    <n v="9.8000000000000007"/>
    <x v="54"/>
  </r>
  <r>
    <x v="0"/>
    <x v="11"/>
    <x v="3"/>
    <x v="12"/>
    <x v="0"/>
    <n v="162.14340000000001"/>
    <x v="54"/>
  </r>
  <r>
    <x v="0"/>
    <x v="11"/>
    <x v="3"/>
    <x v="12"/>
    <x v="3"/>
    <n v="365.70000000000005"/>
    <x v="54"/>
  </r>
  <r>
    <x v="0"/>
    <x v="11"/>
    <x v="3"/>
    <x v="12"/>
    <x v="16"/>
    <n v="0"/>
    <x v="54"/>
  </r>
  <r>
    <x v="0"/>
    <x v="11"/>
    <x v="3"/>
    <x v="12"/>
    <x v="11"/>
    <n v="1137"/>
    <x v="54"/>
  </r>
  <r>
    <x v="0"/>
    <x v="11"/>
    <x v="3"/>
    <x v="12"/>
    <x v="4"/>
    <n v="351.8"/>
    <x v="54"/>
  </r>
  <r>
    <x v="0"/>
    <x v="11"/>
    <x v="3"/>
    <x v="12"/>
    <x v="12"/>
    <n v="7.7"/>
    <x v="54"/>
  </r>
  <r>
    <x v="0"/>
    <x v="11"/>
    <x v="3"/>
    <x v="12"/>
    <x v="9"/>
    <n v="666.98400000000004"/>
    <x v="54"/>
  </r>
  <r>
    <x v="0"/>
    <x v="11"/>
    <x v="3"/>
    <x v="12"/>
    <x v="13"/>
    <n v="99.218999999999994"/>
    <x v="54"/>
  </r>
  <r>
    <x v="0"/>
    <x v="11"/>
    <x v="3"/>
    <x v="12"/>
    <x v="6"/>
    <n v="234.78"/>
    <x v="54"/>
  </r>
  <r>
    <x v="0"/>
    <x v="11"/>
    <x v="3"/>
    <x v="12"/>
    <x v="7"/>
    <n v="152.1"/>
    <x v="54"/>
  </r>
  <r>
    <x v="0"/>
    <x v="11"/>
    <x v="3"/>
    <x v="26"/>
    <x v="3"/>
    <n v="28"/>
    <x v="54"/>
  </r>
  <r>
    <x v="0"/>
    <x v="11"/>
    <x v="3"/>
    <x v="26"/>
    <x v="4"/>
    <n v="28"/>
    <x v="5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8">
  <r>
    <x v="0"/>
    <x v="0"/>
    <x v="0"/>
    <n v="47077.355064799922"/>
    <x v="0"/>
  </r>
  <r>
    <x v="0"/>
    <x v="0"/>
    <x v="1"/>
    <n v="51469.065004000091"/>
    <x v="1"/>
  </r>
  <r>
    <x v="0"/>
    <x v="0"/>
    <x v="2"/>
    <n v="35799.619103399978"/>
    <x v="2"/>
  </r>
  <r>
    <x v="0"/>
    <x v="0"/>
    <x v="3"/>
    <n v="36220.351449999987"/>
    <x v="3"/>
  </r>
  <r>
    <x v="0"/>
    <x v="0"/>
    <x v="4"/>
    <n v="14475.452200000002"/>
    <x v="4"/>
  </r>
  <r>
    <x v="0"/>
    <x v="1"/>
    <x v="0"/>
    <n v="42724.132579299934"/>
    <x v="5"/>
  </r>
  <r>
    <x v="0"/>
    <x v="1"/>
    <x v="1"/>
    <n v="34396.504571099991"/>
    <x v="6"/>
  </r>
  <r>
    <x v="0"/>
    <x v="1"/>
    <x v="2"/>
    <n v="36513.434489100007"/>
    <x v="7"/>
  </r>
  <r>
    <x v="0"/>
    <x v="1"/>
    <x v="3"/>
    <n v="42822.004760000003"/>
    <x v="8"/>
  </r>
  <r>
    <x v="0"/>
    <x v="2"/>
    <x v="0"/>
    <n v="38763.950900399977"/>
    <x v="9"/>
  </r>
  <r>
    <x v="0"/>
    <x v="2"/>
    <x v="1"/>
    <n v="43153.65001970005"/>
    <x v="10"/>
  </r>
  <r>
    <x v="0"/>
    <x v="2"/>
    <x v="2"/>
    <n v="45654.026941599986"/>
    <x v="11"/>
  </r>
  <r>
    <x v="0"/>
    <x v="2"/>
    <x v="3"/>
    <n v="41129.574629999981"/>
    <x v="12"/>
  </r>
  <r>
    <x v="0"/>
    <x v="2"/>
    <x v="4"/>
    <n v="47952.686999999984"/>
    <x v="13"/>
  </r>
  <r>
    <x v="0"/>
    <x v="3"/>
    <x v="0"/>
    <n v="42249.014026099983"/>
    <x v="14"/>
  </r>
  <r>
    <x v="0"/>
    <x v="3"/>
    <x v="1"/>
    <n v="41664.516120499997"/>
    <x v="15"/>
  </r>
  <r>
    <x v="0"/>
    <x v="3"/>
    <x v="2"/>
    <n v="37415.141519800003"/>
    <x v="16"/>
  </r>
  <r>
    <x v="0"/>
    <x v="3"/>
    <x v="3"/>
    <n v="41928.633159999976"/>
    <x v="17"/>
  </r>
  <r>
    <x v="0"/>
    <x v="4"/>
    <x v="0"/>
    <n v="56820.835314300057"/>
    <x v="18"/>
  </r>
  <r>
    <x v="0"/>
    <x v="4"/>
    <x v="1"/>
    <n v="44005.688951100019"/>
    <x v="19"/>
  </r>
  <r>
    <x v="0"/>
    <x v="4"/>
    <x v="2"/>
    <n v="35635.62460960001"/>
    <x v="20"/>
  </r>
  <r>
    <x v="0"/>
    <x v="4"/>
    <x v="3"/>
    <n v="45848.626330000014"/>
    <x v="21"/>
  </r>
  <r>
    <x v="0"/>
    <x v="5"/>
    <x v="0"/>
    <n v="60889.05661890006"/>
    <x v="22"/>
  </r>
  <r>
    <x v="0"/>
    <x v="5"/>
    <x v="1"/>
    <n v="49526.239264199939"/>
    <x v="23"/>
  </r>
  <r>
    <x v="0"/>
    <x v="5"/>
    <x v="2"/>
    <n v="37357.252099799996"/>
    <x v="24"/>
  </r>
  <r>
    <x v="0"/>
    <x v="5"/>
    <x v="3"/>
    <n v="42377.049389999993"/>
    <x v="25"/>
  </r>
  <r>
    <x v="0"/>
    <x v="6"/>
    <x v="0"/>
    <n v="43853.186638600018"/>
    <x v="26"/>
  </r>
  <r>
    <x v="0"/>
    <x v="6"/>
    <x v="1"/>
    <n v="37016.213953300015"/>
    <x v="27"/>
  </r>
  <r>
    <x v="0"/>
    <x v="6"/>
    <x v="2"/>
    <n v="30689.848200000011"/>
    <x v="28"/>
  </r>
  <r>
    <x v="0"/>
    <x v="6"/>
    <x v="3"/>
    <n v="37579.327469999989"/>
    <x v="29"/>
  </r>
  <r>
    <x v="0"/>
    <x v="6"/>
    <x v="4"/>
    <n v="13401.656220000001"/>
    <x v="30"/>
  </r>
  <r>
    <x v="0"/>
    <x v="7"/>
    <x v="0"/>
    <n v="50923.26234470003"/>
    <x v="31"/>
  </r>
  <r>
    <x v="0"/>
    <x v="7"/>
    <x v="1"/>
    <n v="61507.576662600113"/>
    <x v="32"/>
  </r>
  <r>
    <x v="0"/>
    <x v="7"/>
    <x v="2"/>
    <n v="37731.444920400027"/>
    <x v="33"/>
  </r>
  <r>
    <x v="0"/>
    <x v="7"/>
    <x v="3"/>
    <n v="42970.886379999989"/>
    <x v="34"/>
  </r>
  <r>
    <x v="0"/>
    <x v="7"/>
    <x v="4"/>
    <n v="18520.060300000001"/>
    <x v="35"/>
  </r>
  <r>
    <x v="0"/>
    <x v="8"/>
    <x v="0"/>
    <n v="55348.648153100032"/>
    <x v="36"/>
  </r>
  <r>
    <x v="0"/>
    <x v="8"/>
    <x v="1"/>
    <n v="52221.643614899978"/>
    <x v="37"/>
  </r>
  <r>
    <x v="0"/>
    <x v="8"/>
    <x v="2"/>
    <n v="31481.954288900008"/>
    <x v="38"/>
  </r>
  <r>
    <x v="0"/>
    <x v="8"/>
    <x v="3"/>
    <n v="43612.588729999996"/>
    <x v="39"/>
  </r>
  <r>
    <x v="0"/>
    <x v="8"/>
    <x v="4"/>
    <n v="15396.486199999999"/>
    <x v="40"/>
  </r>
  <r>
    <x v="0"/>
    <x v="9"/>
    <x v="0"/>
    <n v="40903.82997810001"/>
    <x v="41"/>
  </r>
  <r>
    <x v="0"/>
    <x v="9"/>
    <x v="1"/>
    <n v="47436.522202600034"/>
    <x v="42"/>
  </r>
  <r>
    <x v="0"/>
    <x v="9"/>
    <x v="2"/>
    <n v="35028.291389800012"/>
    <x v="43"/>
  </r>
  <r>
    <x v="0"/>
    <x v="9"/>
    <x v="3"/>
    <n v="36501.181410000012"/>
    <x v="44"/>
  </r>
  <r>
    <x v="0"/>
    <x v="9"/>
    <x v="4"/>
    <n v="13492.8658"/>
    <x v="45"/>
  </r>
  <r>
    <x v="0"/>
    <x v="10"/>
    <x v="0"/>
    <n v="56004.591913499986"/>
    <x v="46"/>
  </r>
  <r>
    <x v="0"/>
    <x v="10"/>
    <x v="1"/>
    <n v="45765.286175199988"/>
    <x v="47"/>
  </r>
  <r>
    <x v="0"/>
    <x v="10"/>
    <x v="2"/>
    <n v="21368.966919999995"/>
    <x v="48"/>
  </r>
  <r>
    <x v="0"/>
    <x v="10"/>
    <x v="3"/>
    <n v="38350.72052000001"/>
    <x v="49"/>
  </r>
  <r>
    <x v="0"/>
    <x v="10"/>
    <x v="4"/>
    <n v="12171.800599999999"/>
    <x v="50"/>
  </r>
  <r>
    <x v="0"/>
    <x v="11"/>
    <x v="0"/>
    <n v="49225.056447200004"/>
    <x v="51"/>
  </r>
  <r>
    <x v="0"/>
    <x v="11"/>
    <x v="1"/>
    <n v="44611.419118100035"/>
    <x v="52"/>
  </r>
  <r>
    <x v="0"/>
    <x v="11"/>
    <x v="2"/>
    <n v="35376.317900999995"/>
    <x v="53"/>
  </r>
  <r>
    <x v="0"/>
    <x v="11"/>
    <x v="3"/>
    <n v="46026.651539999999"/>
    <x v="54"/>
  </r>
  <r>
    <x v="1"/>
    <x v="0"/>
    <x v="0"/>
    <n v="73663.300000000017"/>
    <x v="0"/>
  </r>
  <r>
    <x v="1"/>
    <x v="0"/>
    <x v="1"/>
    <n v="81423.300000000061"/>
    <x v="1"/>
  </r>
  <r>
    <x v="1"/>
    <x v="0"/>
    <x v="2"/>
    <n v="74442.29999999993"/>
    <x v="2"/>
  </r>
  <r>
    <x v="1"/>
    <x v="0"/>
    <x v="3"/>
    <n v="43285.499999999985"/>
    <x v="3"/>
  </r>
  <r>
    <x v="1"/>
    <x v="0"/>
    <x v="4"/>
    <n v="23960.799999999992"/>
    <x v="4"/>
  </r>
  <r>
    <x v="1"/>
    <x v="1"/>
    <x v="0"/>
    <n v="74838.7"/>
    <x v="5"/>
  </r>
  <r>
    <x v="1"/>
    <x v="1"/>
    <x v="1"/>
    <n v="80527.400000000081"/>
    <x v="6"/>
  </r>
  <r>
    <x v="1"/>
    <x v="1"/>
    <x v="2"/>
    <n v="47391.099999999977"/>
    <x v="7"/>
  </r>
  <r>
    <x v="1"/>
    <x v="1"/>
    <x v="3"/>
    <n v="44086.399999999987"/>
    <x v="8"/>
  </r>
  <r>
    <x v="1"/>
    <x v="2"/>
    <x v="0"/>
    <n v="70625.599999999977"/>
    <x v="9"/>
  </r>
  <r>
    <x v="1"/>
    <x v="2"/>
    <x v="1"/>
    <n v="72020.400000000009"/>
    <x v="10"/>
  </r>
  <r>
    <x v="1"/>
    <x v="2"/>
    <x v="2"/>
    <n v="71317.600000000006"/>
    <x v="11"/>
  </r>
  <r>
    <x v="1"/>
    <x v="2"/>
    <x v="3"/>
    <n v="43586.899999999987"/>
    <x v="12"/>
  </r>
  <r>
    <x v="1"/>
    <x v="2"/>
    <x v="4"/>
    <n v="21731.400000000005"/>
    <x v="13"/>
  </r>
  <r>
    <x v="1"/>
    <x v="3"/>
    <x v="0"/>
    <n v="70553.600000000064"/>
    <x v="14"/>
  </r>
  <r>
    <x v="1"/>
    <x v="3"/>
    <x v="1"/>
    <n v="79997.800000000076"/>
    <x v="15"/>
  </r>
  <r>
    <x v="1"/>
    <x v="3"/>
    <x v="2"/>
    <n v="43245.000000000022"/>
    <x v="16"/>
  </r>
  <r>
    <x v="1"/>
    <x v="3"/>
    <x v="3"/>
    <n v="51283.999999999956"/>
    <x v="17"/>
  </r>
  <r>
    <x v="1"/>
    <x v="4"/>
    <x v="0"/>
    <n v="84444.000000000015"/>
    <x v="18"/>
  </r>
  <r>
    <x v="1"/>
    <x v="4"/>
    <x v="1"/>
    <n v="85870.799999999988"/>
    <x v="19"/>
  </r>
  <r>
    <x v="1"/>
    <x v="4"/>
    <x v="2"/>
    <n v="43126.700000000004"/>
    <x v="20"/>
  </r>
  <r>
    <x v="1"/>
    <x v="4"/>
    <x v="3"/>
    <n v="51635.699999999961"/>
    <x v="21"/>
  </r>
  <r>
    <x v="1"/>
    <x v="5"/>
    <x v="0"/>
    <n v="64719.500000000058"/>
    <x v="22"/>
  </r>
  <r>
    <x v="1"/>
    <x v="5"/>
    <x v="1"/>
    <n v="74636.700000000041"/>
    <x v="23"/>
  </r>
  <r>
    <x v="1"/>
    <x v="5"/>
    <x v="2"/>
    <n v="78943.400000000081"/>
    <x v="24"/>
  </r>
  <r>
    <x v="1"/>
    <x v="5"/>
    <x v="3"/>
    <n v="48783.799999999974"/>
    <x v="25"/>
  </r>
  <r>
    <x v="1"/>
    <x v="6"/>
    <x v="0"/>
    <n v="64108.299999999981"/>
    <x v="26"/>
  </r>
  <r>
    <x v="1"/>
    <x v="6"/>
    <x v="1"/>
    <n v="71593.100000000064"/>
    <x v="27"/>
  </r>
  <r>
    <x v="1"/>
    <x v="6"/>
    <x v="2"/>
    <n v="71033.600000000064"/>
    <x v="28"/>
  </r>
  <r>
    <x v="1"/>
    <x v="6"/>
    <x v="3"/>
    <n v="40485.999999999971"/>
    <x v="29"/>
  </r>
  <r>
    <x v="1"/>
    <x v="6"/>
    <x v="4"/>
    <n v="23630.000000000004"/>
    <x v="30"/>
  </r>
  <r>
    <x v="1"/>
    <x v="7"/>
    <x v="0"/>
    <n v="71908.500000000087"/>
    <x v="31"/>
  </r>
  <r>
    <x v="1"/>
    <x v="7"/>
    <x v="1"/>
    <n v="79203.899999999951"/>
    <x v="32"/>
  </r>
  <r>
    <x v="1"/>
    <x v="7"/>
    <x v="2"/>
    <n v="72338.400000000096"/>
    <x v="33"/>
  </r>
  <r>
    <x v="1"/>
    <x v="7"/>
    <x v="3"/>
    <n v="44750.199999999975"/>
    <x v="34"/>
  </r>
  <r>
    <x v="1"/>
    <x v="7"/>
    <x v="4"/>
    <n v="23417.899999999998"/>
    <x v="35"/>
  </r>
  <r>
    <x v="1"/>
    <x v="8"/>
    <x v="0"/>
    <n v="74503.500000000058"/>
    <x v="36"/>
  </r>
  <r>
    <x v="1"/>
    <x v="8"/>
    <x v="1"/>
    <n v="84377.100000000035"/>
    <x v="37"/>
  </r>
  <r>
    <x v="1"/>
    <x v="8"/>
    <x v="2"/>
    <n v="81625.200000000157"/>
    <x v="38"/>
  </r>
  <r>
    <x v="1"/>
    <x v="8"/>
    <x v="3"/>
    <n v="50166.599999999977"/>
    <x v="39"/>
  </r>
  <r>
    <x v="1"/>
    <x v="8"/>
    <x v="4"/>
    <n v="25701.900000000005"/>
    <x v="40"/>
  </r>
  <r>
    <x v="1"/>
    <x v="9"/>
    <x v="0"/>
    <n v="67229.79999999993"/>
    <x v="41"/>
  </r>
  <r>
    <x v="1"/>
    <x v="9"/>
    <x v="1"/>
    <n v="80261.999999999971"/>
    <x v="42"/>
  </r>
  <r>
    <x v="1"/>
    <x v="9"/>
    <x v="2"/>
    <n v="76590.399999999994"/>
    <x v="43"/>
  </r>
  <r>
    <x v="1"/>
    <x v="9"/>
    <x v="3"/>
    <n v="49982.299999999974"/>
    <x v="44"/>
  </r>
  <r>
    <x v="1"/>
    <x v="9"/>
    <x v="4"/>
    <n v="28675.999999999989"/>
    <x v="45"/>
  </r>
  <r>
    <x v="1"/>
    <x v="10"/>
    <x v="0"/>
    <n v="72656.200000000026"/>
    <x v="46"/>
  </r>
  <r>
    <x v="1"/>
    <x v="10"/>
    <x v="1"/>
    <n v="76938.600000000108"/>
    <x v="47"/>
  </r>
  <r>
    <x v="1"/>
    <x v="10"/>
    <x v="2"/>
    <n v="78119.30000000009"/>
    <x v="48"/>
  </r>
  <r>
    <x v="1"/>
    <x v="10"/>
    <x v="3"/>
    <n v="50415.999999999956"/>
    <x v="49"/>
  </r>
  <r>
    <x v="1"/>
    <x v="10"/>
    <x v="4"/>
    <n v="27002.6"/>
    <x v="50"/>
  </r>
  <r>
    <x v="1"/>
    <x v="11"/>
    <x v="0"/>
    <n v="76076.000000000044"/>
    <x v="51"/>
  </r>
  <r>
    <x v="1"/>
    <x v="11"/>
    <x v="1"/>
    <n v="83420.100000000093"/>
    <x v="52"/>
  </r>
  <r>
    <x v="1"/>
    <x v="11"/>
    <x v="2"/>
    <n v="44967.799999999959"/>
    <x v="53"/>
  </r>
  <r>
    <x v="1"/>
    <x v="11"/>
    <x v="3"/>
    <n v="49994.100000000006"/>
    <x v="54"/>
  </r>
  <r>
    <x v="2"/>
    <x v="0"/>
    <x v="0"/>
    <n v="353375"/>
    <x v="0"/>
  </r>
  <r>
    <x v="2"/>
    <x v="0"/>
    <x v="1"/>
    <n v="332424.85477272724"/>
    <x v="1"/>
  </r>
  <r>
    <x v="2"/>
    <x v="0"/>
    <x v="2"/>
    <n v="529099.89075757575"/>
    <x v="2"/>
  </r>
  <r>
    <x v="2"/>
    <x v="0"/>
    <x v="3"/>
    <n v="456905.06240909093"/>
    <x v="3"/>
  </r>
  <r>
    <x v="2"/>
    <x v="0"/>
    <x v="4"/>
    <n v="433874"/>
    <x v="4"/>
  </r>
  <r>
    <x v="2"/>
    <x v="1"/>
    <x v="0"/>
    <n v="342732"/>
    <x v="5"/>
  </r>
  <r>
    <x v="2"/>
    <x v="1"/>
    <x v="1"/>
    <n v="394511.40586363635"/>
    <x v="6"/>
  </r>
  <r>
    <x v="2"/>
    <x v="1"/>
    <x v="2"/>
    <n v="494691.27563636366"/>
    <x v="7"/>
  </r>
  <r>
    <x v="2"/>
    <x v="1"/>
    <x v="3"/>
    <n v="457330.89059090905"/>
    <x v="8"/>
  </r>
  <r>
    <x v="2"/>
    <x v="2"/>
    <x v="0"/>
    <n v="300837"/>
    <x v="9"/>
  </r>
  <r>
    <x v="2"/>
    <x v="2"/>
    <x v="1"/>
    <n v="272819.55386363633"/>
    <x v="10"/>
  </r>
  <r>
    <x v="2"/>
    <x v="2"/>
    <x v="2"/>
    <n v="435238.42271212122"/>
    <x v="11"/>
  </r>
  <r>
    <x v="2"/>
    <x v="2"/>
    <x v="3"/>
    <n v="451059.19315151515"/>
    <x v="12"/>
  </r>
  <r>
    <x v="2"/>
    <x v="2"/>
    <x v="4"/>
    <n v="423864"/>
    <x v="13"/>
  </r>
  <r>
    <x v="2"/>
    <x v="3"/>
    <x v="0"/>
    <n v="328556"/>
    <x v="14"/>
  </r>
  <r>
    <x v="2"/>
    <x v="3"/>
    <x v="1"/>
    <n v="422245.41381818184"/>
    <x v="15"/>
  </r>
  <r>
    <x v="2"/>
    <x v="3"/>
    <x v="2"/>
    <n v="423895.34810606064"/>
    <x v="16"/>
  </r>
  <r>
    <x v="2"/>
    <x v="3"/>
    <x v="3"/>
    <n v="430809.56071212119"/>
    <x v="17"/>
  </r>
  <r>
    <x v="2"/>
    <x v="4"/>
    <x v="0"/>
    <n v="364211"/>
    <x v="18"/>
  </r>
  <r>
    <x v="2"/>
    <x v="4"/>
    <x v="1"/>
    <n v="385762.46690909087"/>
    <x v="19"/>
  </r>
  <r>
    <x v="2"/>
    <x v="4"/>
    <x v="2"/>
    <n v="444712.48916666664"/>
    <x v="20"/>
  </r>
  <r>
    <x v="2"/>
    <x v="4"/>
    <x v="3"/>
    <n v="480741.89225757576"/>
    <x v="21"/>
  </r>
  <r>
    <x v="2"/>
    <x v="5"/>
    <x v="0"/>
    <n v="333923"/>
    <x v="22"/>
  </r>
  <r>
    <x v="2"/>
    <x v="5"/>
    <x v="1"/>
    <n v="377916.29980303033"/>
    <x v="23"/>
  </r>
  <r>
    <x v="2"/>
    <x v="5"/>
    <x v="2"/>
    <n v="488747.95289393939"/>
    <x v="24"/>
  </r>
  <r>
    <x v="2"/>
    <x v="5"/>
    <x v="3"/>
    <n v="522714.40792424243"/>
    <x v="25"/>
  </r>
  <r>
    <x v="2"/>
    <x v="6"/>
    <x v="0"/>
    <n v="275582"/>
    <x v="26"/>
  </r>
  <r>
    <x v="2"/>
    <x v="6"/>
    <x v="1"/>
    <n v="297919.66363636364"/>
    <x v="27"/>
  </r>
  <r>
    <x v="2"/>
    <x v="6"/>
    <x v="2"/>
    <n v="435470.76192424243"/>
    <x v="28"/>
  </r>
  <r>
    <x v="2"/>
    <x v="6"/>
    <x v="3"/>
    <n v="468329.77654545452"/>
    <x v="29"/>
  </r>
  <r>
    <x v="2"/>
    <x v="6"/>
    <x v="4"/>
    <n v="434926"/>
    <x v="30"/>
  </r>
  <r>
    <x v="2"/>
    <x v="7"/>
    <x v="0"/>
    <n v="372904"/>
    <x v="31"/>
  </r>
  <r>
    <x v="2"/>
    <x v="7"/>
    <x v="1"/>
    <n v="442841.15180303028"/>
    <x v="32"/>
  </r>
  <r>
    <x v="2"/>
    <x v="7"/>
    <x v="2"/>
    <n v="482781.20604545454"/>
    <x v="33"/>
  </r>
  <r>
    <x v="2"/>
    <x v="7"/>
    <x v="3"/>
    <n v="508200.30462121213"/>
    <x v="34"/>
  </r>
  <r>
    <x v="2"/>
    <x v="7"/>
    <x v="4"/>
    <n v="502063"/>
    <x v="35"/>
  </r>
  <r>
    <x v="2"/>
    <x v="8"/>
    <x v="0"/>
    <n v="297566"/>
    <x v="36"/>
  </r>
  <r>
    <x v="2"/>
    <x v="8"/>
    <x v="1"/>
    <n v="391916.60225757572"/>
    <x v="37"/>
  </r>
  <r>
    <x v="2"/>
    <x v="8"/>
    <x v="2"/>
    <n v="510276.26965151518"/>
    <x v="38"/>
  </r>
  <r>
    <x v="2"/>
    <x v="8"/>
    <x v="3"/>
    <n v="526736.53939393943"/>
    <x v="39"/>
  </r>
  <r>
    <x v="2"/>
    <x v="8"/>
    <x v="4"/>
    <n v="435452"/>
    <x v="40"/>
  </r>
  <r>
    <x v="2"/>
    <x v="9"/>
    <x v="0"/>
    <n v="320503"/>
    <x v="41"/>
  </r>
  <r>
    <x v="2"/>
    <x v="9"/>
    <x v="1"/>
    <n v="345162.30283333332"/>
    <x v="42"/>
  </r>
  <r>
    <x v="2"/>
    <x v="9"/>
    <x v="2"/>
    <n v="513765.60903030302"/>
    <x v="43"/>
  </r>
  <r>
    <x v="2"/>
    <x v="9"/>
    <x v="3"/>
    <n v="411286.41737878788"/>
    <x v="44"/>
  </r>
  <r>
    <x v="2"/>
    <x v="9"/>
    <x v="4"/>
    <n v="517391"/>
    <x v="45"/>
  </r>
  <r>
    <x v="2"/>
    <x v="10"/>
    <x v="0"/>
    <n v="348206"/>
    <x v="46"/>
  </r>
  <r>
    <x v="2"/>
    <x v="10"/>
    <x v="1"/>
    <n v="324294.77743939392"/>
    <x v="47"/>
  </r>
  <r>
    <x v="2"/>
    <x v="10"/>
    <x v="2"/>
    <n v="524783.2503636363"/>
    <x v="48"/>
  </r>
  <r>
    <x v="2"/>
    <x v="10"/>
    <x v="3"/>
    <n v="420300.97486363637"/>
    <x v="49"/>
  </r>
  <r>
    <x v="2"/>
    <x v="10"/>
    <x v="4"/>
    <n v="416137"/>
    <x v="50"/>
  </r>
  <r>
    <x v="2"/>
    <x v="11"/>
    <x v="0"/>
    <n v="361067"/>
    <x v="51"/>
  </r>
  <r>
    <x v="2"/>
    <x v="11"/>
    <x v="1"/>
    <n v="363136.14919696969"/>
    <x v="52"/>
  </r>
  <r>
    <x v="2"/>
    <x v="11"/>
    <x v="2"/>
    <n v="496277.93677272729"/>
    <x v="53"/>
  </r>
  <r>
    <x v="2"/>
    <x v="11"/>
    <x v="3"/>
    <n v="488468.50272727275"/>
    <x v="54"/>
  </r>
  <r>
    <x v="3"/>
    <x v="0"/>
    <x v="0"/>
    <n v="37526.329999999987"/>
    <x v="0"/>
  </r>
  <r>
    <x v="3"/>
    <x v="0"/>
    <x v="1"/>
    <n v="38886.765999999996"/>
    <x v="1"/>
  </r>
  <r>
    <x v="3"/>
    <x v="0"/>
    <x v="2"/>
    <n v="34723.78100000001"/>
    <x v="2"/>
  </r>
  <r>
    <x v="3"/>
    <x v="0"/>
    <x v="3"/>
    <n v="46272.034000000007"/>
    <x v="3"/>
  </r>
  <r>
    <x v="3"/>
    <x v="1"/>
    <x v="0"/>
    <n v="44733.41700000003"/>
    <x v="5"/>
  </r>
  <r>
    <x v="3"/>
    <x v="1"/>
    <x v="1"/>
    <n v="45580.202999999994"/>
    <x v="6"/>
  </r>
  <r>
    <x v="3"/>
    <x v="1"/>
    <x v="2"/>
    <n v="40440.635000000002"/>
    <x v="7"/>
  </r>
  <r>
    <x v="3"/>
    <x v="1"/>
    <x v="3"/>
    <n v="20859.953999999994"/>
    <x v="8"/>
  </r>
  <r>
    <x v="3"/>
    <x v="2"/>
    <x v="0"/>
    <n v="41703.53899999999"/>
    <x v="9"/>
  </r>
  <r>
    <x v="3"/>
    <x v="2"/>
    <x v="1"/>
    <n v="33313.575999999986"/>
    <x v="10"/>
  </r>
  <r>
    <x v="3"/>
    <x v="2"/>
    <x v="2"/>
    <n v="32615.83400000001"/>
    <x v="11"/>
  </r>
  <r>
    <x v="3"/>
    <x v="2"/>
    <x v="3"/>
    <n v="35910.627000000022"/>
    <x v="12"/>
  </r>
  <r>
    <x v="3"/>
    <x v="3"/>
    <x v="0"/>
    <n v="59660.710999999981"/>
    <x v="14"/>
  </r>
  <r>
    <x v="3"/>
    <x v="3"/>
    <x v="1"/>
    <n v="39943.843000000015"/>
    <x v="15"/>
  </r>
  <r>
    <x v="3"/>
    <x v="3"/>
    <x v="2"/>
    <n v="42405.183000000034"/>
    <x v="16"/>
  </r>
  <r>
    <x v="3"/>
    <x v="3"/>
    <x v="3"/>
    <n v="18242.960999999999"/>
    <x v="17"/>
  </r>
  <r>
    <x v="3"/>
    <x v="4"/>
    <x v="0"/>
    <n v="35917.15"/>
    <x v="18"/>
  </r>
  <r>
    <x v="3"/>
    <x v="4"/>
    <x v="1"/>
    <n v="40154.737999999998"/>
    <x v="19"/>
  </r>
  <r>
    <x v="3"/>
    <x v="4"/>
    <x v="2"/>
    <n v="34494.875000000007"/>
    <x v="20"/>
  </r>
  <r>
    <x v="3"/>
    <x v="4"/>
    <x v="3"/>
    <n v="16048.154"/>
    <x v="21"/>
  </r>
  <r>
    <x v="3"/>
    <x v="5"/>
    <x v="0"/>
    <n v="33575.856999999996"/>
    <x v="22"/>
  </r>
  <r>
    <x v="3"/>
    <x v="5"/>
    <x v="1"/>
    <n v="38122.433000000005"/>
    <x v="23"/>
  </r>
  <r>
    <x v="3"/>
    <x v="5"/>
    <x v="2"/>
    <n v="37843.391000000011"/>
    <x v="24"/>
  </r>
  <r>
    <x v="3"/>
    <x v="5"/>
    <x v="3"/>
    <n v="37434.948000000004"/>
    <x v="25"/>
  </r>
  <r>
    <x v="3"/>
    <x v="6"/>
    <x v="0"/>
    <n v="20176.697999999997"/>
    <x v="26"/>
  </r>
  <r>
    <x v="3"/>
    <x v="6"/>
    <x v="1"/>
    <n v="28216.195000000007"/>
    <x v="27"/>
  </r>
  <r>
    <x v="3"/>
    <x v="6"/>
    <x v="2"/>
    <n v="29224.641000000007"/>
    <x v="28"/>
  </r>
  <r>
    <x v="3"/>
    <x v="6"/>
    <x v="3"/>
    <n v="26491.599000000006"/>
    <x v="29"/>
  </r>
  <r>
    <x v="3"/>
    <x v="7"/>
    <x v="0"/>
    <n v="37948.933000000012"/>
    <x v="31"/>
  </r>
  <r>
    <x v="3"/>
    <x v="7"/>
    <x v="1"/>
    <n v="42092.251000000018"/>
    <x v="32"/>
  </r>
  <r>
    <x v="3"/>
    <x v="7"/>
    <x v="2"/>
    <n v="38396.123999999989"/>
    <x v="33"/>
  </r>
  <r>
    <x v="3"/>
    <x v="7"/>
    <x v="3"/>
    <n v="38026.519"/>
    <x v="34"/>
  </r>
  <r>
    <x v="3"/>
    <x v="8"/>
    <x v="0"/>
    <n v="9866.4230000000007"/>
    <x v="36"/>
  </r>
  <r>
    <x v="3"/>
    <x v="8"/>
    <x v="1"/>
    <n v="17114.427000000003"/>
    <x v="37"/>
  </r>
  <r>
    <x v="3"/>
    <x v="8"/>
    <x v="2"/>
    <n v="14550.528999999999"/>
    <x v="38"/>
  </r>
  <r>
    <x v="3"/>
    <x v="8"/>
    <x v="3"/>
    <n v="38817.292999999991"/>
    <x v="39"/>
  </r>
  <r>
    <x v="3"/>
    <x v="9"/>
    <x v="0"/>
    <n v="32875.208999999995"/>
    <x v="41"/>
  </r>
  <r>
    <x v="3"/>
    <x v="9"/>
    <x v="1"/>
    <n v="31137.415000000005"/>
    <x v="42"/>
  </r>
  <r>
    <x v="3"/>
    <x v="9"/>
    <x v="2"/>
    <n v="36550.898000000001"/>
    <x v="43"/>
  </r>
  <r>
    <x v="3"/>
    <x v="9"/>
    <x v="3"/>
    <n v="37803.466"/>
    <x v="44"/>
  </r>
  <r>
    <x v="3"/>
    <x v="10"/>
    <x v="0"/>
    <n v="36504.440999999999"/>
    <x v="46"/>
  </r>
  <r>
    <x v="3"/>
    <x v="10"/>
    <x v="1"/>
    <n v="37242.966999999997"/>
    <x v="47"/>
  </r>
  <r>
    <x v="3"/>
    <x v="10"/>
    <x v="2"/>
    <n v="51169.540999999968"/>
    <x v="48"/>
  </r>
  <r>
    <x v="3"/>
    <x v="10"/>
    <x v="3"/>
    <n v="43747.998000000007"/>
    <x v="49"/>
  </r>
  <r>
    <x v="3"/>
    <x v="11"/>
    <x v="0"/>
    <n v="34445.433999999994"/>
    <x v="51"/>
  </r>
  <r>
    <x v="3"/>
    <x v="11"/>
    <x v="1"/>
    <n v="44952.178000000022"/>
    <x v="52"/>
  </r>
  <r>
    <x v="3"/>
    <x v="11"/>
    <x v="2"/>
    <n v="38958.645999999993"/>
    <x v="53"/>
  </r>
  <r>
    <x v="3"/>
    <x v="11"/>
    <x v="3"/>
    <n v="33992.881999999998"/>
    <x v="54"/>
  </r>
  <r>
    <x v="4"/>
    <x v="0"/>
    <x v="0"/>
    <n v="24916.299999999981"/>
    <x v="0"/>
  </r>
  <r>
    <x v="4"/>
    <x v="0"/>
    <x v="1"/>
    <n v="22696.499999999996"/>
    <x v="1"/>
  </r>
  <r>
    <x v="4"/>
    <x v="0"/>
    <x v="2"/>
    <n v="26011.699999999979"/>
    <x v="2"/>
  </r>
  <r>
    <x v="4"/>
    <x v="0"/>
    <x v="3"/>
    <n v="17328.500000000015"/>
    <x v="3"/>
  </r>
  <r>
    <x v="4"/>
    <x v="0"/>
    <x v="4"/>
    <n v="6618.9000000000015"/>
    <x v="4"/>
  </r>
  <r>
    <x v="4"/>
    <x v="1"/>
    <x v="0"/>
    <n v="27668.999999999978"/>
    <x v="5"/>
  </r>
  <r>
    <x v="4"/>
    <x v="1"/>
    <x v="1"/>
    <n v="25356.59999999998"/>
    <x v="6"/>
  </r>
  <r>
    <x v="4"/>
    <x v="1"/>
    <x v="2"/>
    <n v="18132.399999999998"/>
    <x v="7"/>
  </r>
  <r>
    <x v="4"/>
    <x v="1"/>
    <x v="3"/>
    <n v="18307.999999999996"/>
    <x v="8"/>
  </r>
  <r>
    <x v="4"/>
    <x v="2"/>
    <x v="0"/>
    <n v="30055.100000000009"/>
    <x v="9"/>
  </r>
  <r>
    <x v="4"/>
    <x v="2"/>
    <x v="1"/>
    <n v="28070.09999999998"/>
    <x v="10"/>
  </r>
  <r>
    <x v="4"/>
    <x v="2"/>
    <x v="2"/>
    <n v="21818.100000000017"/>
    <x v="11"/>
  </r>
  <r>
    <x v="4"/>
    <x v="2"/>
    <x v="3"/>
    <n v="15024.2"/>
    <x v="12"/>
  </r>
  <r>
    <x v="4"/>
    <x v="2"/>
    <x v="4"/>
    <n v="9035.7999999999956"/>
    <x v="13"/>
  </r>
  <r>
    <x v="4"/>
    <x v="3"/>
    <x v="0"/>
    <n v="28446.500000000007"/>
    <x v="14"/>
  </r>
  <r>
    <x v="4"/>
    <x v="3"/>
    <x v="1"/>
    <n v="25685.19999999999"/>
    <x v="15"/>
  </r>
  <r>
    <x v="4"/>
    <x v="3"/>
    <x v="2"/>
    <n v="21438.699999999979"/>
    <x v="16"/>
  </r>
  <r>
    <x v="4"/>
    <x v="3"/>
    <x v="3"/>
    <n v="21291.000000000011"/>
    <x v="17"/>
  </r>
  <r>
    <x v="4"/>
    <x v="4"/>
    <x v="0"/>
    <n v="31305.999999999985"/>
    <x v="18"/>
  </r>
  <r>
    <x v="4"/>
    <x v="4"/>
    <x v="1"/>
    <n v="25819.600000000013"/>
    <x v="19"/>
  </r>
  <r>
    <x v="4"/>
    <x v="4"/>
    <x v="2"/>
    <n v="18836.099999999999"/>
    <x v="20"/>
  </r>
  <r>
    <x v="4"/>
    <x v="4"/>
    <x v="3"/>
    <n v="21375.299999999996"/>
    <x v="21"/>
  </r>
  <r>
    <x v="4"/>
    <x v="5"/>
    <x v="0"/>
    <n v="27798.299999999977"/>
    <x v="22"/>
  </r>
  <r>
    <x v="4"/>
    <x v="5"/>
    <x v="1"/>
    <n v="23371.799999999988"/>
    <x v="23"/>
  </r>
  <r>
    <x v="4"/>
    <x v="5"/>
    <x v="2"/>
    <n v="17759.299999999996"/>
    <x v="24"/>
  </r>
  <r>
    <x v="4"/>
    <x v="5"/>
    <x v="3"/>
    <n v="20780.099999999991"/>
    <x v="25"/>
  </r>
  <r>
    <x v="4"/>
    <x v="6"/>
    <x v="0"/>
    <n v="25921.499999999964"/>
    <x v="26"/>
  </r>
  <r>
    <x v="4"/>
    <x v="6"/>
    <x v="1"/>
    <n v="22755.7"/>
    <x v="27"/>
  </r>
  <r>
    <x v="4"/>
    <x v="6"/>
    <x v="2"/>
    <n v="20238.300000000003"/>
    <x v="28"/>
  </r>
  <r>
    <x v="4"/>
    <x v="6"/>
    <x v="3"/>
    <n v="13517.300000000003"/>
    <x v="29"/>
  </r>
  <r>
    <x v="4"/>
    <x v="6"/>
    <x v="4"/>
    <n v="7260.399999999996"/>
    <x v="30"/>
  </r>
  <r>
    <x v="4"/>
    <x v="7"/>
    <x v="0"/>
    <n v="24984.200000000012"/>
    <x v="31"/>
  </r>
  <r>
    <x v="4"/>
    <x v="7"/>
    <x v="1"/>
    <n v="24734.800000000014"/>
    <x v="32"/>
  </r>
  <r>
    <x v="4"/>
    <x v="7"/>
    <x v="2"/>
    <n v="15383.100000000013"/>
    <x v="33"/>
  </r>
  <r>
    <x v="4"/>
    <x v="7"/>
    <x v="3"/>
    <n v="16683.200000000012"/>
    <x v="34"/>
  </r>
  <r>
    <x v="4"/>
    <x v="7"/>
    <x v="4"/>
    <n v="7416.8000000000029"/>
    <x v="35"/>
  </r>
  <r>
    <x v="4"/>
    <x v="8"/>
    <x v="0"/>
    <n v="28048.400000000005"/>
    <x v="36"/>
  </r>
  <r>
    <x v="4"/>
    <x v="8"/>
    <x v="1"/>
    <n v="24646.799999999999"/>
    <x v="37"/>
  </r>
  <r>
    <x v="4"/>
    <x v="8"/>
    <x v="2"/>
    <n v="28177.800000000014"/>
    <x v="38"/>
  </r>
  <r>
    <x v="4"/>
    <x v="8"/>
    <x v="3"/>
    <n v="21859.200000000001"/>
    <x v="39"/>
  </r>
  <r>
    <x v="4"/>
    <x v="8"/>
    <x v="4"/>
    <n v="8523.7999999999993"/>
    <x v="40"/>
  </r>
  <r>
    <x v="4"/>
    <x v="9"/>
    <x v="0"/>
    <n v="26162.300000000007"/>
    <x v="41"/>
  </r>
  <r>
    <x v="4"/>
    <x v="9"/>
    <x v="1"/>
    <n v="25805.699999999979"/>
    <x v="42"/>
  </r>
  <r>
    <x v="4"/>
    <x v="9"/>
    <x v="2"/>
    <n v="24528.899999999994"/>
    <x v="43"/>
  </r>
  <r>
    <x v="4"/>
    <x v="9"/>
    <x v="3"/>
    <n v="20054.400000000012"/>
    <x v="44"/>
  </r>
  <r>
    <x v="4"/>
    <x v="9"/>
    <x v="4"/>
    <n v="7020.8000000000011"/>
    <x v="45"/>
  </r>
  <r>
    <x v="4"/>
    <x v="10"/>
    <x v="0"/>
    <n v="29103.9"/>
    <x v="46"/>
  </r>
  <r>
    <x v="4"/>
    <x v="10"/>
    <x v="1"/>
    <n v="24189.300000000003"/>
    <x v="47"/>
  </r>
  <r>
    <x v="4"/>
    <x v="10"/>
    <x v="2"/>
    <n v="26920.5"/>
    <x v="48"/>
  </r>
  <r>
    <x v="4"/>
    <x v="10"/>
    <x v="3"/>
    <n v="20932.999999999989"/>
    <x v="49"/>
  </r>
  <r>
    <x v="4"/>
    <x v="10"/>
    <x v="4"/>
    <n v="7714.8999999999987"/>
    <x v="50"/>
  </r>
  <r>
    <x v="4"/>
    <x v="11"/>
    <x v="0"/>
    <n v="30012.399999999994"/>
    <x v="51"/>
  </r>
  <r>
    <x v="4"/>
    <x v="11"/>
    <x v="1"/>
    <n v="27241.699999999983"/>
    <x v="52"/>
  </r>
  <r>
    <x v="4"/>
    <x v="11"/>
    <x v="2"/>
    <n v="20102.599999999984"/>
    <x v="53"/>
  </r>
  <r>
    <x v="4"/>
    <x v="11"/>
    <x v="3"/>
    <n v="20027.000000000004"/>
    <x v="54"/>
  </r>
  <r>
    <x v="5"/>
    <x v="0"/>
    <x v="0"/>
    <n v="84851.799999999974"/>
    <x v="0"/>
  </r>
  <r>
    <x v="5"/>
    <x v="0"/>
    <x v="1"/>
    <n v="85324.105787878958"/>
    <x v="1"/>
  </r>
  <r>
    <x v="5"/>
    <x v="0"/>
    <x v="2"/>
    <n v="69882.113787878654"/>
    <x v="2"/>
  </r>
  <r>
    <x v="5"/>
    <x v="0"/>
    <x v="3"/>
    <n v="70340.313196969597"/>
    <x v="3"/>
  </r>
  <r>
    <x v="5"/>
    <x v="0"/>
    <x v="4"/>
    <n v="70238.099999999919"/>
    <x v="4"/>
  </r>
  <r>
    <x v="5"/>
    <x v="1"/>
    <x v="0"/>
    <n v="87275.099999999846"/>
    <x v="5"/>
  </r>
  <r>
    <x v="5"/>
    <x v="1"/>
    <x v="1"/>
    <n v="86056.468848484859"/>
    <x v="6"/>
  </r>
  <r>
    <x v="5"/>
    <x v="1"/>
    <x v="2"/>
    <n v="81794.810409090845"/>
    <x v="7"/>
  </r>
  <r>
    <x v="5"/>
    <x v="1"/>
    <x v="3"/>
    <n v="77598.438696969621"/>
    <x v="8"/>
  </r>
  <r>
    <x v="5"/>
    <x v="2"/>
    <x v="0"/>
    <n v="78082.2"/>
    <x v="9"/>
  </r>
  <r>
    <x v="5"/>
    <x v="2"/>
    <x v="1"/>
    <n v="76838.84456060607"/>
    <x v="10"/>
  </r>
  <r>
    <x v="5"/>
    <x v="2"/>
    <x v="2"/>
    <n v="79048.750681818128"/>
    <x v="11"/>
  </r>
  <r>
    <x v="5"/>
    <x v="2"/>
    <x v="3"/>
    <n v="71468.237984848311"/>
    <x v="12"/>
  </r>
  <r>
    <x v="5"/>
    <x v="2"/>
    <x v="4"/>
    <n v="99966.000000000233"/>
    <x v="13"/>
  </r>
  <r>
    <x v="5"/>
    <x v="3"/>
    <x v="0"/>
    <n v="74414.699999999924"/>
    <x v="14"/>
  </r>
  <r>
    <x v="5"/>
    <x v="3"/>
    <x v="1"/>
    <n v="85852.192530303"/>
    <x v="15"/>
  </r>
  <r>
    <x v="5"/>
    <x v="3"/>
    <x v="2"/>
    <n v="77818.222833333348"/>
    <x v="16"/>
  </r>
  <r>
    <x v="5"/>
    <x v="3"/>
    <x v="3"/>
    <n v="66937.367484848437"/>
    <x v="17"/>
  </r>
  <r>
    <x v="5"/>
    <x v="4"/>
    <x v="0"/>
    <n v="87730.100000000093"/>
    <x v="18"/>
  </r>
  <r>
    <x v="5"/>
    <x v="4"/>
    <x v="1"/>
    <n v="86323.750621212122"/>
    <x v="19"/>
  </r>
  <r>
    <x v="5"/>
    <x v="4"/>
    <x v="2"/>
    <n v="78570.184333333134"/>
    <x v="20"/>
  </r>
  <r>
    <x v="5"/>
    <x v="4"/>
    <x v="3"/>
    <n v="81356.810848484951"/>
    <x v="21"/>
  </r>
  <r>
    <x v="5"/>
    <x v="5"/>
    <x v="0"/>
    <n v="72259.600000000035"/>
    <x v="22"/>
  </r>
  <r>
    <x v="5"/>
    <x v="5"/>
    <x v="1"/>
    <n v="72331.67984848468"/>
    <x v="23"/>
  </r>
  <r>
    <x v="5"/>
    <x v="5"/>
    <x v="2"/>
    <n v="72773.579666666628"/>
    <x v="24"/>
  </r>
  <r>
    <x v="5"/>
    <x v="5"/>
    <x v="3"/>
    <n v="74125.980106060466"/>
    <x v="25"/>
  </r>
  <r>
    <x v="5"/>
    <x v="6"/>
    <x v="0"/>
    <n v="75865.999999999913"/>
    <x v="26"/>
  </r>
  <r>
    <x v="5"/>
    <x v="6"/>
    <x v="1"/>
    <n v="73751.414515151439"/>
    <x v="27"/>
  </r>
  <r>
    <x v="5"/>
    <x v="6"/>
    <x v="2"/>
    <n v="74857.049530302946"/>
    <x v="28"/>
  </r>
  <r>
    <x v="5"/>
    <x v="6"/>
    <x v="3"/>
    <n v="68060.622151514952"/>
    <x v="29"/>
  </r>
  <r>
    <x v="5"/>
    <x v="6"/>
    <x v="4"/>
    <n v="65474.799999999996"/>
    <x v="30"/>
  </r>
  <r>
    <x v="5"/>
    <x v="7"/>
    <x v="0"/>
    <n v="85798.39999999998"/>
    <x v="31"/>
  </r>
  <r>
    <x v="5"/>
    <x v="7"/>
    <x v="1"/>
    <n v="77682.883787878716"/>
    <x v="32"/>
  </r>
  <r>
    <x v="5"/>
    <x v="7"/>
    <x v="2"/>
    <n v="67084.596045454513"/>
    <x v="33"/>
  </r>
  <r>
    <x v="5"/>
    <x v="7"/>
    <x v="3"/>
    <n v="68003.173651514997"/>
    <x v="34"/>
  </r>
  <r>
    <x v="5"/>
    <x v="7"/>
    <x v="4"/>
    <n v="55394.599999999955"/>
    <x v="35"/>
  </r>
  <r>
    <x v="5"/>
    <x v="8"/>
    <x v="0"/>
    <n v="76550.399999999892"/>
    <x v="36"/>
  </r>
  <r>
    <x v="5"/>
    <x v="8"/>
    <x v="1"/>
    <n v="81927.007727272634"/>
    <x v="37"/>
  </r>
  <r>
    <x v="5"/>
    <x v="8"/>
    <x v="2"/>
    <n v="80488.033151515119"/>
    <x v="38"/>
  </r>
  <r>
    <x v="5"/>
    <x v="8"/>
    <x v="3"/>
    <n v="80165.512166666813"/>
    <x v="39"/>
  </r>
  <r>
    <x v="5"/>
    <x v="8"/>
    <x v="4"/>
    <n v="54330.499999999964"/>
    <x v="40"/>
  </r>
  <r>
    <x v="5"/>
    <x v="9"/>
    <x v="0"/>
    <n v="72380.799999999901"/>
    <x v="41"/>
  </r>
  <r>
    <x v="5"/>
    <x v="9"/>
    <x v="1"/>
    <n v="83693.100621212026"/>
    <x v="42"/>
  </r>
  <r>
    <x v="5"/>
    <x v="9"/>
    <x v="2"/>
    <n v="79159.221833333257"/>
    <x v="43"/>
  </r>
  <r>
    <x v="5"/>
    <x v="9"/>
    <x v="3"/>
    <n v="79814.882803030385"/>
    <x v="44"/>
  </r>
  <r>
    <x v="5"/>
    <x v="9"/>
    <x v="4"/>
    <n v="73897.199999999939"/>
    <x v="45"/>
  </r>
  <r>
    <x v="5"/>
    <x v="10"/>
    <x v="0"/>
    <n v="77663.19999999991"/>
    <x v="46"/>
  </r>
  <r>
    <x v="5"/>
    <x v="10"/>
    <x v="1"/>
    <n v="73013.657999999981"/>
    <x v="47"/>
  </r>
  <r>
    <x v="5"/>
    <x v="10"/>
    <x v="2"/>
    <n v="73245.249121212022"/>
    <x v="48"/>
  </r>
  <r>
    <x v="5"/>
    <x v="10"/>
    <x v="3"/>
    <n v="73778.689212121186"/>
    <x v="49"/>
  </r>
  <r>
    <x v="5"/>
    <x v="10"/>
    <x v="4"/>
    <n v="56869.899999999987"/>
    <x v="50"/>
  </r>
  <r>
    <x v="5"/>
    <x v="11"/>
    <x v="0"/>
    <n v="82800.499999999971"/>
    <x v="51"/>
  </r>
  <r>
    <x v="5"/>
    <x v="11"/>
    <x v="1"/>
    <n v="90997.564909090914"/>
    <x v="52"/>
  </r>
  <r>
    <x v="5"/>
    <x v="11"/>
    <x v="2"/>
    <n v="79119.56806060602"/>
    <x v="53"/>
  </r>
  <r>
    <x v="5"/>
    <x v="11"/>
    <x v="3"/>
    <n v="79242.954454545426"/>
    <x v="54"/>
  </r>
  <r>
    <x v="6"/>
    <x v="0"/>
    <x v="0"/>
    <n v="117043.80000000018"/>
    <x v="0"/>
  </r>
  <r>
    <x v="6"/>
    <x v="0"/>
    <x v="1"/>
    <n v="113539.20000000017"/>
    <x v="1"/>
  </r>
  <r>
    <x v="6"/>
    <x v="0"/>
    <x v="2"/>
    <n v="111176.20000000017"/>
    <x v="2"/>
  </r>
  <r>
    <x v="6"/>
    <x v="0"/>
    <x v="3"/>
    <n v="67270.100000000006"/>
    <x v="3"/>
  </r>
  <r>
    <x v="6"/>
    <x v="0"/>
    <x v="4"/>
    <n v="9353.9000000000033"/>
    <x v="4"/>
  </r>
  <r>
    <x v="6"/>
    <x v="1"/>
    <x v="0"/>
    <n v="126623.10000000053"/>
    <x v="5"/>
  </r>
  <r>
    <x v="6"/>
    <x v="1"/>
    <x v="1"/>
    <n v="110666.80000000013"/>
    <x v="6"/>
  </r>
  <r>
    <x v="6"/>
    <x v="1"/>
    <x v="2"/>
    <n v="73448.7"/>
    <x v="7"/>
  </r>
  <r>
    <x v="6"/>
    <x v="1"/>
    <x v="3"/>
    <n v="64682.399999999929"/>
    <x v="8"/>
  </r>
  <r>
    <x v="6"/>
    <x v="2"/>
    <x v="0"/>
    <n v="117736.60000000027"/>
    <x v="9"/>
  </r>
  <r>
    <x v="6"/>
    <x v="2"/>
    <x v="1"/>
    <n v="112129.50000000007"/>
    <x v="10"/>
  </r>
  <r>
    <x v="6"/>
    <x v="2"/>
    <x v="2"/>
    <n v="109457"/>
    <x v="11"/>
  </r>
  <r>
    <x v="6"/>
    <x v="2"/>
    <x v="3"/>
    <n v="60138.199999999932"/>
    <x v="12"/>
  </r>
  <r>
    <x v="6"/>
    <x v="2"/>
    <x v="4"/>
    <n v="13572.600000000002"/>
    <x v="13"/>
  </r>
  <r>
    <x v="6"/>
    <x v="3"/>
    <x v="0"/>
    <n v="121314.10000000025"/>
    <x v="14"/>
  </r>
  <r>
    <x v="6"/>
    <x v="3"/>
    <x v="1"/>
    <n v="116974.40000000033"/>
    <x v="15"/>
  </r>
  <r>
    <x v="6"/>
    <x v="3"/>
    <x v="2"/>
    <n v="72565.000000000058"/>
    <x v="16"/>
  </r>
  <r>
    <x v="6"/>
    <x v="3"/>
    <x v="3"/>
    <n v="65436.399999999921"/>
    <x v="17"/>
  </r>
  <r>
    <x v="6"/>
    <x v="4"/>
    <x v="0"/>
    <n v="128199.70000000026"/>
    <x v="18"/>
  </r>
  <r>
    <x v="6"/>
    <x v="4"/>
    <x v="1"/>
    <n v="118218.90000000033"/>
    <x v="19"/>
  </r>
  <r>
    <x v="6"/>
    <x v="4"/>
    <x v="2"/>
    <n v="68244.900000000096"/>
    <x v="20"/>
  </r>
  <r>
    <x v="6"/>
    <x v="4"/>
    <x v="3"/>
    <n v="64718"/>
    <x v="21"/>
  </r>
  <r>
    <x v="6"/>
    <x v="5"/>
    <x v="0"/>
    <n v="114227.70000000011"/>
    <x v="22"/>
  </r>
  <r>
    <x v="6"/>
    <x v="5"/>
    <x v="1"/>
    <n v="108871.80000000013"/>
    <x v="23"/>
  </r>
  <r>
    <x v="6"/>
    <x v="5"/>
    <x v="2"/>
    <n v="108091.40000000015"/>
    <x v="24"/>
  </r>
  <r>
    <x v="6"/>
    <x v="5"/>
    <x v="3"/>
    <n v="63825.799999999981"/>
    <x v="25"/>
  </r>
  <r>
    <x v="6"/>
    <x v="6"/>
    <x v="0"/>
    <n v="119542.00000000015"/>
    <x v="26"/>
  </r>
  <r>
    <x v="6"/>
    <x v="6"/>
    <x v="1"/>
    <n v="109858.2000000003"/>
    <x v="27"/>
  </r>
  <r>
    <x v="6"/>
    <x v="6"/>
    <x v="2"/>
    <n v="108862.50000000009"/>
    <x v="28"/>
  </r>
  <r>
    <x v="6"/>
    <x v="6"/>
    <x v="3"/>
    <n v="66961.900000000023"/>
    <x v="29"/>
  </r>
  <r>
    <x v="6"/>
    <x v="6"/>
    <x v="4"/>
    <n v="6941.2000000000053"/>
    <x v="30"/>
  </r>
  <r>
    <x v="6"/>
    <x v="7"/>
    <x v="0"/>
    <n v="122976.80000000028"/>
    <x v="31"/>
  </r>
  <r>
    <x v="6"/>
    <x v="7"/>
    <x v="1"/>
    <n v="118060.10000000017"/>
    <x v="32"/>
  </r>
  <r>
    <x v="6"/>
    <x v="7"/>
    <x v="2"/>
    <n v="107741.5"/>
    <x v="33"/>
  </r>
  <r>
    <x v="6"/>
    <x v="7"/>
    <x v="3"/>
    <n v="60766.799999999959"/>
    <x v="34"/>
  </r>
  <r>
    <x v="6"/>
    <x v="7"/>
    <x v="4"/>
    <n v="9777.4000000000015"/>
    <x v="35"/>
  </r>
  <r>
    <x v="6"/>
    <x v="8"/>
    <x v="0"/>
    <n v="120537.50000000003"/>
    <x v="36"/>
  </r>
  <r>
    <x v="6"/>
    <x v="8"/>
    <x v="1"/>
    <n v="114398.80000000015"/>
    <x v="37"/>
  </r>
  <r>
    <x v="6"/>
    <x v="8"/>
    <x v="2"/>
    <n v="107498.00000000019"/>
    <x v="38"/>
  </r>
  <r>
    <x v="6"/>
    <x v="8"/>
    <x v="3"/>
    <n v="70621.400000000038"/>
    <x v="39"/>
  </r>
  <r>
    <x v="6"/>
    <x v="8"/>
    <x v="4"/>
    <n v="8693.4"/>
    <x v="40"/>
  </r>
  <r>
    <x v="6"/>
    <x v="9"/>
    <x v="0"/>
    <n v="105961.30000000008"/>
    <x v="41"/>
  </r>
  <r>
    <x v="6"/>
    <x v="9"/>
    <x v="1"/>
    <n v="120652.7000000003"/>
    <x v="42"/>
  </r>
  <r>
    <x v="6"/>
    <x v="9"/>
    <x v="2"/>
    <n v="114878.60000000015"/>
    <x v="43"/>
  </r>
  <r>
    <x v="6"/>
    <x v="9"/>
    <x v="3"/>
    <n v="71360.400000000052"/>
    <x v="44"/>
  </r>
  <r>
    <x v="6"/>
    <x v="9"/>
    <x v="4"/>
    <n v="8189.8000000000029"/>
    <x v="45"/>
  </r>
  <r>
    <x v="6"/>
    <x v="10"/>
    <x v="0"/>
    <n v="118975.60000000021"/>
    <x v="46"/>
  </r>
  <r>
    <x v="6"/>
    <x v="10"/>
    <x v="1"/>
    <n v="108900.40000000007"/>
    <x v="47"/>
  </r>
  <r>
    <x v="6"/>
    <x v="10"/>
    <x v="2"/>
    <n v="120511.70000000004"/>
    <x v="48"/>
  </r>
  <r>
    <x v="6"/>
    <x v="10"/>
    <x v="3"/>
    <n v="73129.299999999974"/>
    <x v="49"/>
  </r>
  <r>
    <x v="6"/>
    <x v="10"/>
    <x v="4"/>
    <n v="10496.000000000004"/>
    <x v="50"/>
  </r>
  <r>
    <x v="6"/>
    <x v="11"/>
    <x v="0"/>
    <n v="125315.70000000029"/>
    <x v="51"/>
  </r>
  <r>
    <x v="6"/>
    <x v="11"/>
    <x v="1"/>
    <n v="127084.60000000017"/>
    <x v="52"/>
  </r>
  <r>
    <x v="6"/>
    <x v="11"/>
    <x v="2"/>
    <n v="74514.300000000032"/>
    <x v="53"/>
  </r>
  <r>
    <x v="6"/>
    <x v="11"/>
    <x v="3"/>
    <n v="70918.899999999994"/>
    <x v="54"/>
  </r>
  <r>
    <x v="7"/>
    <x v="0"/>
    <x v="0"/>
    <n v="2551.8999999999992"/>
    <x v="0"/>
  </r>
  <r>
    <x v="7"/>
    <x v="0"/>
    <x v="1"/>
    <n v="2310.1000000000004"/>
    <x v="1"/>
  </r>
  <r>
    <x v="7"/>
    <x v="0"/>
    <x v="2"/>
    <n v="2170.7999999999993"/>
    <x v="2"/>
  </r>
  <r>
    <x v="7"/>
    <x v="0"/>
    <x v="3"/>
    <n v="2808.5999999999995"/>
    <x v="3"/>
  </r>
  <r>
    <x v="7"/>
    <x v="0"/>
    <x v="4"/>
    <n v="5628.4000000000015"/>
    <x v="4"/>
  </r>
  <r>
    <x v="7"/>
    <x v="1"/>
    <x v="0"/>
    <n v="2262.2000000000003"/>
    <x v="5"/>
  </r>
  <r>
    <x v="7"/>
    <x v="1"/>
    <x v="1"/>
    <n v="1882.1999999999996"/>
    <x v="6"/>
  </r>
  <r>
    <x v="7"/>
    <x v="1"/>
    <x v="2"/>
    <n v="2549.4999999999991"/>
    <x v="7"/>
  </r>
  <r>
    <x v="7"/>
    <x v="1"/>
    <x v="3"/>
    <n v="2218.7999999999984"/>
    <x v="8"/>
  </r>
  <r>
    <x v="7"/>
    <x v="2"/>
    <x v="0"/>
    <n v="2275.1000000000004"/>
    <x v="9"/>
  </r>
  <r>
    <x v="7"/>
    <x v="2"/>
    <x v="1"/>
    <n v="1775.9999999999995"/>
    <x v="10"/>
  </r>
  <r>
    <x v="7"/>
    <x v="2"/>
    <x v="2"/>
    <n v="1571.1999999999994"/>
    <x v="11"/>
  </r>
  <r>
    <x v="7"/>
    <x v="2"/>
    <x v="3"/>
    <n v="2067.3999999999987"/>
    <x v="12"/>
  </r>
  <r>
    <x v="7"/>
    <x v="2"/>
    <x v="4"/>
    <n v="4944.4000000000005"/>
    <x v="13"/>
  </r>
  <r>
    <x v="7"/>
    <x v="3"/>
    <x v="0"/>
    <n v="2262.7999999999997"/>
    <x v="14"/>
  </r>
  <r>
    <x v="7"/>
    <x v="3"/>
    <x v="1"/>
    <n v="1925.1999999999998"/>
    <x v="15"/>
  </r>
  <r>
    <x v="7"/>
    <x v="3"/>
    <x v="2"/>
    <n v="2634.9999999999991"/>
    <x v="16"/>
  </r>
  <r>
    <x v="7"/>
    <x v="3"/>
    <x v="3"/>
    <n v="2980.1999999999985"/>
    <x v="17"/>
  </r>
  <r>
    <x v="7"/>
    <x v="4"/>
    <x v="0"/>
    <n v="2659.3"/>
    <x v="18"/>
  </r>
  <r>
    <x v="7"/>
    <x v="4"/>
    <x v="1"/>
    <n v="1941.1000000000001"/>
    <x v="19"/>
  </r>
  <r>
    <x v="7"/>
    <x v="4"/>
    <x v="2"/>
    <n v="2313.3999999999987"/>
    <x v="20"/>
  </r>
  <r>
    <x v="7"/>
    <x v="4"/>
    <x v="3"/>
    <n v="2888.7999999999993"/>
    <x v="21"/>
  </r>
  <r>
    <x v="7"/>
    <x v="5"/>
    <x v="0"/>
    <n v="1716.0999999999997"/>
    <x v="22"/>
  </r>
  <r>
    <x v="7"/>
    <x v="5"/>
    <x v="1"/>
    <n v="1597.1000000000001"/>
    <x v="23"/>
  </r>
  <r>
    <x v="7"/>
    <x v="5"/>
    <x v="2"/>
    <n v="2046.2999999999984"/>
    <x v="24"/>
  </r>
  <r>
    <x v="7"/>
    <x v="5"/>
    <x v="3"/>
    <n v="2575.7999999999993"/>
    <x v="25"/>
  </r>
  <r>
    <x v="7"/>
    <x v="6"/>
    <x v="0"/>
    <n v="2597.599999999999"/>
    <x v="26"/>
  </r>
  <r>
    <x v="7"/>
    <x v="6"/>
    <x v="1"/>
    <n v="2181.9999999999991"/>
    <x v="27"/>
  </r>
  <r>
    <x v="7"/>
    <x v="6"/>
    <x v="2"/>
    <n v="1620.8000000000002"/>
    <x v="28"/>
  </r>
  <r>
    <x v="7"/>
    <x v="6"/>
    <x v="3"/>
    <n v="3086.4999999999964"/>
    <x v="29"/>
  </r>
  <r>
    <x v="7"/>
    <x v="6"/>
    <x v="4"/>
    <n v="5372.5999999999967"/>
    <x v="30"/>
  </r>
  <r>
    <x v="7"/>
    <x v="7"/>
    <x v="0"/>
    <n v="2347.099999999999"/>
    <x v="31"/>
  </r>
  <r>
    <x v="7"/>
    <x v="7"/>
    <x v="1"/>
    <n v="1850.2999999999993"/>
    <x v="32"/>
  </r>
  <r>
    <x v="7"/>
    <x v="7"/>
    <x v="2"/>
    <n v="2038.6999999999996"/>
    <x v="33"/>
  </r>
  <r>
    <x v="7"/>
    <x v="7"/>
    <x v="3"/>
    <n v="2614.0000000000018"/>
    <x v="34"/>
  </r>
  <r>
    <x v="7"/>
    <x v="7"/>
    <x v="4"/>
    <n v="5904.6000000000031"/>
    <x v="35"/>
  </r>
  <r>
    <x v="7"/>
    <x v="8"/>
    <x v="0"/>
    <n v="2341.1999999999994"/>
    <x v="36"/>
  </r>
  <r>
    <x v="7"/>
    <x v="8"/>
    <x v="1"/>
    <n v="2247.1999999999989"/>
    <x v="37"/>
  </r>
  <r>
    <x v="7"/>
    <x v="8"/>
    <x v="2"/>
    <n v="2222.6999999999989"/>
    <x v="38"/>
  </r>
  <r>
    <x v="7"/>
    <x v="8"/>
    <x v="3"/>
    <n v="2929.2999999999984"/>
    <x v="39"/>
  </r>
  <r>
    <x v="7"/>
    <x v="8"/>
    <x v="4"/>
    <n v="6408.199999999998"/>
    <x v="40"/>
  </r>
  <r>
    <x v="7"/>
    <x v="9"/>
    <x v="0"/>
    <n v="2297.6999999999989"/>
    <x v="41"/>
  </r>
  <r>
    <x v="7"/>
    <x v="9"/>
    <x v="1"/>
    <n v="2084.1999999999989"/>
    <x v="42"/>
  </r>
  <r>
    <x v="7"/>
    <x v="9"/>
    <x v="2"/>
    <n v="1859.7999999999988"/>
    <x v="43"/>
  </r>
  <r>
    <x v="7"/>
    <x v="9"/>
    <x v="3"/>
    <n v="3315.6999999999975"/>
    <x v="44"/>
  </r>
  <r>
    <x v="7"/>
    <x v="9"/>
    <x v="4"/>
    <n v="6307.1999999999989"/>
    <x v="45"/>
  </r>
  <r>
    <x v="7"/>
    <x v="10"/>
    <x v="0"/>
    <n v="2329.0999999999995"/>
    <x v="46"/>
  </r>
  <r>
    <x v="7"/>
    <x v="10"/>
    <x v="1"/>
    <n v="2223.6999999999975"/>
    <x v="47"/>
  </r>
  <r>
    <x v="7"/>
    <x v="10"/>
    <x v="2"/>
    <n v="1861.2999999999981"/>
    <x v="48"/>
  </r>
  <r>
    <x v="7"/>
    <x v="10"/>
    <x v="3"/>
    <n v="3286.8999999999996"/>
    <x v="49"/>
  </r>
  <r>
    <x v="7"/>
    <x v="10"/>
    <x v="4"/>
    <n v="5730.300000000002"/>
    <x v="50"/>
  </r>
  <r>
    <x v="7"/>
    <x v="11"/>
    <x v="0"/>
    <n v="2321.7999999999993"/>
    <x v="51"/>
  </r>
  <r>
    <x v="7"/>
    <x v="11"/>
    <x v="1"/>
    <n v="1692.1000000000006"/>
    <x v="52"/>
  </r>
  <r>
    <x v="7"/>
    <x v="11"/>
    <x v="2"/>
    <n v="2092.5000000000005"/>
    <x v="53"/>
  </r>
  <r>
    <x v="7"/>
    <x v="11"/>
    <x v="3"/>
    <n v="2968.4999999999991"/>
    <x v="54"/>
  </r>
  <r>
    <x v="8"/>
    <x v="0"/>
    <x v="0"/>
    <n v="101000.82599999999"/>
    <x v="0"/>
  </r>
  <r>
    <x v="8"/>
    <x v="0"/>
    <x v="1"/>
    <n v="76729.352999999988"/>
    <x v="1"/>
  </r>
  <r>
    <x v="8"/>
    <x v="0"/>
    <x v="2"/>
    <n v="93983.661999999997"/>
    <x v="2"/>
  </r>
  <r>
    <x v="8"/>
    <x v="0"/>
    <x v="3"/>
    <n v="81990.927000000011"/>
    <x v="3"/>
  </r>
  <r>
    <x v="8"/>
    <x v="1"/>
    <x v="0"/>
    <n v="161394.97500000001"/>
    <x v="5"/>
  </r>
  <r>
    <x v="8"/>
    <x v="1"/>
    <x v="1"/>
    <n v="148433.60800000001"/>
    <x v="6"/>
  </r>
  <r>
    <x v="8"/>
    <x v="1"/>
    <x v="2"/>
    <n v="79048.305999999982"/>
    <x v="7"/>
  </r>
  <r>
    <x v="8"/>
    <x v="1"/>
    <x v="3"/>
    <n v="137906.66600000003"/>
    <x v="8"/>
  </r>
  <r>
    <x v="8"/>
    <x v="2"/>
    <x v="0"/>
    <n v="113757.65"/>
    <x v="9"/>
  </r>
  <r>
    <x v="8"/>
    <x v="2"/>
    <x v="1"/>
    <n v="116733.72699999998"/>
    <x v="10"/>
  </r>
  <r>
    <x v="8"/>
    <x v="2"/>
    <x v="2"/>
    <n v="90558.245999999999"/>
    <x v="11"/>
  </r>
  <r>
    <x v="8"/>
    <x v="2"/>
    <x v="3"/>
    <n v="73356.103999999992"/>
    <x v="12"/>
  </r>
  <r>
    <x v="8"/>
    <x v="2"/>
    <x v="4"/>
    <n v="78189.626000000004"/>
    <x v="13"/>
  </r>
  <r>
    <x v="8"/>
    <x v="3"/>
    <x v="0"/>
    <n v="166686.326"/>
    <x v="14"/>
  </r>
  <r>
    <x v="8"/>
    <x v="3"/>
    <x v="1"/>
    <n v="136999.22300000003"/>
    <x v="15"/>
  </r>
  <r>
    <x v="8"/>
    <x v="3"/>
    <x v="2"/>
    <n v="142070.94199999998"/>
    <x v="16"/>
  </r>
  <r>
    <x v="8"/>
    <x v="3"/>
    <x v="3"/>
    <n v="143312.75100000002"/>
    <x v="17"/>
  </r>
  <r>
    <x v="8"/>
    <x v="4"/>
    <x v="0"/>
    <n v="124114.87699999999"/>
    <x v="18"/>
  </r>
  <r>
    <x v="8"/>
    <x v="4"/>
    <x v="1"/>
    <n v="113531.90200000002"/>
    <x v="19"/>
  </r>
  <r>
    <x v="8"/>
    <x v="4"/>
    <x v="2"/>
    <n v="136124.54999999999"/>
    <x v="20"/>
  </r>
  <r>
    <x v="8"/>
    <x v="4"/>
    <x v="3"/>
    <n v="132510.68299999999"/>
    <x v="21"/>
  </r>
  <r>
    <x v="8"/>
    <x v="5"/>
    <x v="0"/>
    <n v="128811.94399999999"/>
    <x v="22"/>
  </r>
  <r>
    <x v="8"/>
    <x v="5"/>
    <x v="1"/>
    <n v="103529.88800000001"/>
    <x v="23"/>
  </r>
  <r>
    <x v="8"/>
    <x v="5"/>
    <x v="2"/>
    <n v="121741.751"/>
    <x v="24"/>
  </r>
  <r>
    <x v="8"/>
    <x v="5"/>
    <x v="3"/>
    <n v="122764.43900000003"/>
    <x v="25"/>
  </r>
  <r>
    <x v="8"/>
    <x v="6"/>
    <x v="0"/>
    <n v="114913.197"/>
    <x v="26"/>
  </r>
  <r>
    <x v="8"/>
    <x v="6"/>
    <x v="1"/>
    <n v="77076.263999999996"/>
    <x v="27"/>
  </r>
  <r>
    <x v="8"/>
    <x v="6"/>
    <x v="2"/>
    <n v="95713.297000000006"/>
    <x v="28"/>
  </r>
  <r>
    <x v="8"/>
    <x v="6"/>
    <x v="3"/>
    <n v="111341.66800000001"/>
    <x v="29"/>
  </r>
  <r>
    <x v="8"/>
    <x v="6"/>
    <x v="4"/>
    <n v="72415.034"/>
    <x v="30"/>
  </r>
  <r>
    <x v="8"/>
    <x v="7"/>
    <x v="0"/>
    <n v="100377.717"/>
    <x v="31"/>
  </r>
  <r>
    <x v="8"/>
    <x v="7"/>
    <x v="1"/>
    <n v="88784.244999999995"/>
    <x v="32"/>
  </r>
  <r>
    <x v="8"/>
    <x v="7"/>
    <x v="2"/>
    <n v="92704.047000000006"/>
    <x v="33"/>
  </r>
  <r>
    <x v="8"/>
    <x v="7"/>
    <x v="3"/>
    <n v="90639.887000000002"/>
    <x v="34"/>
  </r>
  <r>
    <x v="8"/>
    <x v="8"/>
    <x v="0"/>
    <n v="89799.012999999992"/>
    <x v="36"/>
  </r>
  <r>
    <x v="8"/>
    <x v="8"/>
    <x v="1"/>
    <n v="84362.240000000005"/>
    <x v="37"/>
  </r>
  <r>
    <x v="8"/>
    <x v="8"/>
    <x v="2"/>
    <n v="88519.087000000014"/>
    <x v="38"/>
  </r>
  <r>
    <x v="8"/>
    <x v="8"/>
    <x v="3"/>
    <n v="99295.595999999961"/>
    <x v="39"/>
  </r>
  <r>
    <x v="8"/>
    <x v="9"/>
    <x v="0"/>
    <n v="135069.524"/>
    <x v="41"/>
  </r>
  <r>
    <x v="8"/>
    <x v="9"/>
    <x v="1"/>
    <n v="115745.63499999999"/>
    <x v="42"/>
  </r>
  <r>
    <x v="8"/>
    <x v="9"/>
    <x v="2"/>
    <n v="107905.29500000001"/>
    <x v="43"/>
  </r>
  <r>
    <x v="8"/>
    <x v="9"/>
    <x v="3"/>
    <n v="125359.35999999999"/>
    <x v="44"/>
  </r>
  <r>
    <x v="8"/>
    <x v="10"/>
    <x v="0"/>
    <n v="100451.90299999999"/>
    <x v="46"/>
  </r>
  <r>
    <x v="8"/>
    <x v="10"/>
    <x v="1"/>
    <n v="100593.459"/>
    <x v="47"/>
  </r>
  <r>
    <x v="8"/>
    <x v="10"/>
    <x v="2"/>
    <n v="88665.938000000009"/>
    <x v="48"/>
  </r>
  <r>
    <x v="8"/>
    <x v="10"/>
    <x v="3"/>
    <n v="86018.457999999999"/>
    <x v="49"/>
  </r>
  <r>
    <x v="8"/>
    <x v="11"/>
    <x v="0"/>
    <n v="150679.76299999998"/>
    <x v="51"/>
  </r>
  <r>
    <x v="8"/>
    <x v="11"/>
    <x v="1"/>
    <n v="126816.06899999997"/>
    <x v="52"/>
  </r>
  <r>
    <x v="8"/>
    <x v="11"/>
    <x v="2"/>
    <n v="122582.33100000001"/>
    <x v="53"/>
  </r>
  <r>
    <x v="8"/>
    <x v="11"/>
    <x v="3"/>
    <n v="110860.18700000001"/>
    <x v="54"/>
  </r>
  <r>
    <x v="9"/>
    <x v="0"/>
    <x v="0"/>
    <n v="32224.799999999937"/>
    <x v="0"/>
  </r>
  <r>
    <x v="9"/>
    <x v="0"/>
    <x v="1"/>
    <n v="34768.69999999999"/>
    <x v="1"/>
  </r>
  <r>
    <x v="9"/>
    <x v="0"/>
    <x v="2"/>
    <n v="36505.499999999956"/>
    <x v="2"/>
  </r>
  <r>
    <x v="9"/>
    <x v="0"/>
    <x v="3"/>
    <n v="20985.399999999983"/>
    <x v="3"/>
  </r>
  <r>
    <x v="9"/>
    <x v="0"/>
    <x v="4"/>
    <n v="6574.9"/>
    <x v="4"/>
  </r>
  <r>
    <x v="9"/>
    <x v="1"/>
    <x v="0"/>
    <n v="32230.899999999965"/>
    <x v="5"/>
  </r>
  <r>
    <x v="9"/>
    <x v="1"/>
    <x v="1"/>
    <n v="35628.799999999908"/>
    <x v="6"/>
  </r>
  <r>
    <x v="9"/>
    <x v="1"/>
    <x v="2"/>
    <n v="30571.699999999972"/>
    <x v="7"/>
  </r>
  <r>
    <x v="9"/>
    <x v="1"/>
    <x v="3"/>
    <n v="28547.899999999991"/>
    <x v="8"/>
  </r>
  <r>
    <x v="9"/>
    <x v="2"/>
    <x v="0"/>
    <n v="30735.699999999964"/>
    <x v="9"/>
  </r>
  <r>
    <x v="9"/>
    <x v="2"/>
    <x v="1"/>
    <n v="31603.099999999959"/>
    <x v="10"/>
  </r>
  <r>
    <x v="9"/>
    <x v="2"/>
    <x v="2"/>
    <n v="32572.799999999967"/>
    <x v="11"/>
  </r>
  <r>
    <x v="9"/>
    <x v="2"/>
    <x v="3"/>
    <n v="28111.59999999998"/>
    <x v="12"/>
  </r>
  <r>
    <x v="9"/>
    <x v="2"/>
    <x v="4"/>
    <n v="10061.600000000002"/>
    <x v="13"/>
  </r>
  <r>
    <x v="9"/>
    <x v="3"/>
    <x v="0"/>
    <n v="34618.399999999921"/>
    <x v="14"/>
  </r>
  <r>
    <x v="9"/>
    <x v="3"/>
    <x v="1"/>
    <n v="35836.299999999996"/>
    <x v="15"/>
  </r>
  <r>
    <x v="9"/>
    <x v="3"/>
    <x v="2"/>
    <n v="32858.299999999996"/>
    <x v="16"/>
  </r>
  <r>
    <x v="9"/>
    <x v="3"/>
    <x v="3"/>
    <n v="31612.299999999992"/>
    <x v="17"/>
  </r>
  <r>
    <x v="9"/>
    <x v="4"/>
    <x v="0"/>
    <n v="40102.799999999945"/>
    <x v="18"/>
  </r>
  <r>
    <x v="9"/>
    <x v="4"/>
    <x v="1"/>
    <n v="38731.399999999914"/>
    <x v="19"/>
  </r>
  <r>
    <x v="9"/>
    <x v="4"/>
    <x v="2"/>
    <n v="33078.799999999996"/>
    <x v="20"/>
  </r>
  <r>
    <x v="9"/>
    <x v="4"/>
    <x v="3"/>
    <n v="30690.999999999982"/>
    <x v="21"/>
  </r>
  <r>
    <x v="9"/>
    <x v="5"/>
    <x v="0"/>
    <n v="34445.799999999959"/>
    <x v="22"/>
  </r>
  <r>
    <x v="9"/>
    <x v="5"/>
    <x v="1"/>
    <n v="33956.999999999949"/>
    <x v="23"/>
  </r>
  <r>
    <x v="9"/>
    <x v="5"/>
    <x v="2"/>
    <n v="39823.999999999905"/>
    <x v="24"/>
  </r>
  <r>
    <x v="9"/>
    <x v="5"/>
    <x v="3"/>
    <n v="32481.100000000009"/>
    <x v="25"/>
  </r>
  <r>
    <x v="9"/>
    <x v="6"/>
    <x v="0"/>
    <n v="30265.299999999934"/>
    <x v="26"/>
  </r>
  <r>
    <x v="9"/>
    <x v="6"/>
    <x v="1"/>
    <n v="32174.999999999949"/>
    <x v="27"/>
  </r>
  <r>
    <x v="9"/>
    <x v="6"/>
    <x v="2"/>
    <n v="34891.399999999907"/>
    <x v="28"/>
  </r>
  <r>
    <x v="9"/>
    <x v="6"/>
    <x v="3"/>
    <n v="28579.599999999977"/>
    <x v="29"/>
  </r>
  <r>
    <x v="9"/>
    <x v="6"/>
    <x v="4"/>
    <n v="6403.9999999999991"/>
    <x v="30"/>
  </r>
  <r>
    <x v="9"/>
    <x v="7"/>
    <x v="0"/>
    <n v="35034.999999999956"/>
    <x v="31"/>
  </r>
  <r>
    <x v="9"/>
    <x v="7"/>
    <x v="1"/>
    <n v="40695.09999999994"/>
    <x v="32"/>
  </r>
  <r>
    <x v="9"/>
    <x v="7"/>
    <x v="2"/>
    <n v="41289.69999999999"/>
    <x v="33"/>
  </r>
  <r>
    <x v="9"/>
    <x v="7"/>
    <x v="3"/>
    <n v="36472.6"/>
    <x v="34"/>
  </r>
  <r>
    <x v="9"/>
    <x v="7"/>
    <x v="4"/>
    <n v="7226.699999999998"/>
    <x v="35"/>
  </r>
  <r>
    <x v="9"/>
    <x v="8"/>
    <x v="0"/>
    <n v="32596.899999999976"/>
    <x v="36"/>
  </r>
  <r>
    <x v="9"/>
    <x v="8"/>
    <x v="1"/>
    <n v="38446.699999999939"/>
    <x v="37"/>
  </r>
  <r>
    <x v="9"/>
    <x v="8"/>
    <x v="2"/>
    <n v="37629.499999999942"/>
    <x v="38"/>
  </r>
  <r>
    <x v="9"/>
    <x v="8"/>
    <x v="3"/>
    <n v="33958.69999999999"/>
    <x v="39"/>
  </r>
  <r>
    <x v="9"/>
    <x v="8"/>
    <x v="4"/>
    <n v="7135.9000000000024"/>
    <x v="40"/>
  </r>
  <r>
    <x v="9"/>
    <x v="9"/>
    <x v="0"/>
    <n v="31256.199999999953"/>
    <x v="41"/>
  </r>
  <r>
    <x v="9"/>
    <x v="9"/>
    <x v="1"/>
    <n v="35318.199999999932"/>
    <x v="42"/>
  </r>
  <r>
    <x v="9"/>
    <x v="9"/>
    <x v="2"/>
    <n v="35321.699999999968"/>
    <x v="43"/>
  </r>
  <r>
    <x v="9"/>
    <x v="9"/>
    <x v="3"/>
    <n v="31697.300000000003"/>
    <x v="44"/>
  </r>
  <r>
    <x v="9"/>
    <x v="9"/>
    <x v="4"/>
    <n v="6880.8"/>
    <x v="45"/>
  </r>
  <r>
    <x v="9"/>
    <x v="10"/>
    <x v="0"/>
    <n v="34435.699999999968"/>
    <x v="46"/>
  </r>
  <r>
    <x v="9"/>
    <x v="10"/>
    <x v="1"/>
    <n v="37144.099999999948"/>
    <x v="47"/>
  </r>
  <r>
    <x v="9"/>
    <x v="10"/>
    <x v="2"/>
    <n v="37015.899999999936"/>
    <x v="48"/>
  </r>
  <r>
    <x v="9"/>
    <x v="10"/>
    <x v="3"/>
    <n v="31540.599999999973"/>
    <x v="49"/>
  </r>
  <r>
    <x v="9"/>
    <x v="10"/>
    <x v="4"/>
    <n v="6708.1"/>
    <x v="50"/>
  </r>
  <r>
    <x v="9"/>
    <x v="11"/>
    <x v="0"/>
    <n v="38853.599999999926"/>
    <x v="51"/>
  </r>
  <r>
    <x v="9"/>
    <x v="11"/>
    <x v="1"/>
    <n v="38756.599999999991"/>
    <x v="52"/>
  </r>
  <r>
    <x v="9"/>
    <x v="11"/>
    <x v="2"/>
    <n v="34554.999999999993"/>
    <x v="53"/>
  </r>
  <r>
    <x v="9"/>
    <x v="11"/>
    <x v="3"/>
    <n v="33018.000000000022"/>
    <x v="54"/>
  </r>
  <r>
    <x v="10"/>
    <x v="0"/>
    <x v="0"/>
    <n v="187075.3000000001"/>
    <x v="0"/>
  </r>
  <r>
    <x v="10"/>
    <x v="0"/>
    <x v="1"/>
    <n v="185964.20000000013"/>
    <x v="1"/>
  </r>
  <r>
    <x v="10"/>
    <x v="0"/>
    <x v="2"/>
    <n v="212491.30000000054"/>
    <x v="2"/>
  </r>
  <r>
    <x v="10"/>
    <x v="0"/>
    <x v="3"/>
    <n v="113733.60000000012"/>
    <x v="3"/>
  </r>
  <r>
    <x v="10"/>
    <x v="0"/>
    <x v="4"/>
    <n v="58507.000000000015"/>
    <x v="4"/>
  </r>
  <r>
    <x v="10"/>
    <x v="1"/>
    <x v="0"/>
    <n v="165049.30000000019"/>
    <x v="5"/>
  </r>
  <r>
    <x v="10"/>
    <x v="1"/>
    <x v="1"/>
    <n v="194958.3"/>
    <x v="6"/>
  </r>
  <r>
    <x v="10"/>
    <x v="1"/>
    <x v="2"/>
    <n v="115233.70000000027"/>
    <x v="7"/>
  </r>
  <r>
    <x v="10"/>
    <x v="1"/>
    <x v="3"/>
    <n v="120465.30000000016"/>
    <x v="8"/>
  </r>
  <r>
    <x v="10"/>
    <x v="2"/>
    <x v="0"/>
    <n v="193964.30000000016"/>
    <x v="9"/>
  </r>
  <r>
    <x v="10"/>
    <x v="2"/>
    <x v="1"/>
    <n v="177685.10000000044"/>
    <x v="10"/>
  </r>
  <r>
    <x v="10"/>
    <x v="2"/>
    <x v="2"/>
    <n v="191098.6000000003"/>
    <x v="11"/>
  </r>
  <r>
    <x v="10"/>
    <x v="2"/>
    <x v="3"/>
    <n v="114959.90000000005"/>
    <x v="12"/>
  </r>
  <r>
    <x v="10"/>
    <x v="2"/>
    <x v="4"/>
    <n v="58949.599999999962"/>
    <x v="13"/>
  </r>
  <r>
    <x v="10"/>
    <x v="3"/>
    <x v="0"/>
    <n v="170061.30000000005"/>
    <x v="14"/>
  </r>
  <r>
    <x v="10"/>
    <x v="3"/>
    <x v="1"/>
    <n v="201592.90000000058"/>
    <x v="15"/>
  </r>
  <r>
    <x v="10"/>
    <x v="3"/>
    <x v="2"/>
    <n v="132041.00000000032"/>
    <x v="16"/>
  </r>
  <r>
    <x v="10"/>
    <x v="3"/>
    <x v="3"/>
    <n v="254195.70000000068"/>
    <x v="17"/>
  </r>
  <r>
    <x v="10"/>
    <x v="4"/>
    <x v="0"/>
    <n v="233277.60000000027"/>
    <x v="18"/>
  </r>
  <r>
    <x v="10"/>
    <x v="4"/>
    <x v="1"/>
    <n v="211045.90000000026"/>
    <x v="19"/>
  </r>
  <r>
    <x v="10"/>
    <x v="4"/>
    <x v="2"/>
    <n v="120733.90000000018"/>
    <x v="20"/>
  </r>
  <r>
    <x v="10"/>
    <x v="4"/>
    <x v="3"/>
    <n v="133231.90000000011"/>
    <x v="21"/>
  </r>
  <r>
    <x v="10"/>
    <x v="5"/>
    <x v="0"/>
    <n v="195376.90000000026"/>
    <x v="22"/>
  </r>
  <r>
    <x v="10"/>
    <x v="5"/>
    <x v="1"/>
    <n v="186710.5000000002"/>
    <x v="23"/>
  </r>
  <r>
    <x v="10"/>
    <x v="5"/>
    <x v="2"/>
    <n v="122882.40000000015"/>
    <x v="24"/>
  </r>
  <r>
    <x v="10"/>
    <x v="5"/>
    <x v="3"/>
    <n v="135407.90000000023"/>
    <x v="25"/>
  </r>
  <r>
    <x v="10"/>
    <x v="6"/>
    <x v="0"/>
    <n v="192183.10000000062"/>
    <x v="26"/>
  </r>
  <r>
    <x v="10"/>
    <x v="6"/>
    <x v="1"/>
    <n v="180946.50000000041"/>
    <x v="27"/>
  </r>
  <r>
    <x v="10"/>
    <x v="6"/>
    <x v="2"/>
    <n v="194997.30000000054"/>
    <x v="28"/>
  </r>
  <r>
    <x v="10"/>
    <x v="6"/>
    <x v="3"/>
    <n v="114160.00000000009"/>
    <x v="29"/>
  </r>
  <r>
    <x v="10"/>
    <x v="6"/>
    <x v="4"/>
    <n v="51517.599999999962"/>
    <x v="30"/>
  </r>
  <r>
    <x v="10"/>
    <x v="7"/>
    <x v="0"/>
    <n v="199905.50000000023"/>
    <x v="31"/>
  </r>
  <r>
    <x v="10"/>
    <x v="7"/>
    <x v="1"/>
    <n v="203729.10000000044"/>
    <x v="32"/>
  </r>
  <r>
    <x v="10"/>
    <x v="7"/>
    <x v="2"/>
    <n v="115372.00000000019"/>
    <x v="33"/>
  </r>
  <r>
    <x v="10"/>
    <x v="7"/>
    <x v="3"/>
    <n v="119377.90000000017"/>
    <x v="34"/>
  </r>
  <r>
    <x v="10"/>
    <x v="7"/>
    <x v="4"/>
    <n v="62492.099999999977"/>
    <x v="35"/>
  </r>
  <r>
    <x v="10"/>
    <x v="8"/>
    <x v="0"/>
    <n v="203481.70000000019"/>
    <x v="36"/>
  </r>
  <r>
    <x v="10"/>
    <x v="8"/>
    <x v="1"/>
    <n v="196389.2000000003"/>
    <x v="37"/>
  </r>
  <r>
    <x v="10"/>
    <x v="8"/>
    <x v="2"/>
    <n v="199648.80000000008"/>
    <x v="38"/>
  </r>
  <r>
    <x v="10"/>
    <x v="8"/>
    <x v="3"/>
    <n v="128669.40000000026"/>
    <x v="39"/>
  </r>
  <r>
    <x v="10"/>
    <x v="8"/>
    <x v="4"/>
    <n v="53379.399999999987"/>
    <x v="40"/>
  </r>
  <r>
    <x v="10"/>
    <x v="9"/>
    <x v="0"/>
    <n v="198279.60000000038"/>
    <x v="41"/>
  </r>
  <r>
    <x v="10"/>
    <x v="9"/>
    <x v="1"/>
    <n v="201165.70000000027"/>
    <x v="42"/>
  </r>
  <r>
    <x v="10"/>
    <x v="9"/>
    <x v="2"/>
    <n v="210844.40000000005"/>
    <x v="43"/>
  </r>
  <r>
    <x v="10"/>
    <x v="9"/>
    <x v="3"/>
    <n v="134081.80000000005"/>
    <x v="44"/>
  </r>
  <r>
    <x v="10"/>
    <x v="9"/>
    <x v="4"/>
    <n v="66903.400000000009"/>
    <x v="45"/>
  </r>
  <r>
    <x v="10"/>
    <x v="10"/>
    <x v="0"/>
    <n v="210583.5000000002"/>
    <x v="46"/>
  </r>
  <r>
    <x v="10"/>
    <x v="10"/>
    <x v="1"/>
    <n v="192758.09999999998"/>
    <x v="47"/>
  </r>
  <r>
    <x v="10"/>
    <x v="10"/>
    <x v="2"/>
    <n v="209939.60000000041"/>
    <x v="48"/>
  </r>
  <r>
    <x v="10"/>
    <x v="10"/>
    <x v="3"/>
    <n v="132516.60000000015"/>
    <x v="49"/>
  </r>
  <r>
    <x v="10"/>
    <x v="10"/>
    <x v="4"/>
    <n v="65969.599999999977"/>
    <x v="50"/>
  </r>
  <r>
    <x v="10"/>
    <x v="11"/>
    <x v="0"/>
    <n v="218118.40000000017"/>
    <x v="51"/>
  </r>
  <r>
    <x v="10"/>
    <x v="11"/>
    <x v="1"/>
    <n v="206096.10000000024"/>
    <x v="52"/>
  </r>
  <r>
    <x v="10"/>
    <x v="11"/>
    <x v="2"/>
    <n v="133751.00000000012"/>
    <x v="53"/>
  </r>
  <r>
    <x v="10"/>
    <x v="11"/>
    <x v="3"/>
    <n v="135365.30000000022"/>
    <x v="54"/>
  </r>
  <r>
    <x v="11"/>
    <x v="0"/>
    <x v="0"/>
    <n v="109130.10000000005"/>
    <x v="0"/>
  </r>
  <r>
    <x v="11"/>
    <x v="0"/>
    <x v="1"/>
    <n v="125344.10000000015"/>
    <x v="1"/>
  </r>
  <r>
    <x v="11"/>
    <x v="0"/>
    <x v="2"/>
    <n v="145684.40000000037"/>
    <x v="2"/>
  </r>
  <r>
    <x v="11"/>
    <x v="0"/>
    <x v="3"/>
    <n v="85988.700000000055"/>
    <x v="3"/>
  </r>
  <r>
    <x v="11"/>
    <x v="0"/>
    <x v="4"/>
    <n v="48216.500000000036"/>
    <x v="4"/>
  </r>
  <r>
    <x v="11"/>
    <x v="1"/>
    <x v="0"/>
    <n v="104603.00000000003"/>
    <x v="5"/>
  </r>
  <r>
    <x v="11"/>
    <x v="1"/>
    <x v="1"/>
    <n v="127460.70000000004"/>
    <x v="6"/>
  </r>
  <r>
    <x v="11"/>
    <x v="1"/>
    <x v="2"/>
    <n v="87254.400000000023"/>
    <x v="7"/>
  </r>
  <r>
    <x v="11"/>
    <x v="1"/>
    <x v="3"/>
    <n v="90047.500000000102"/>
    <x v="8"/>
  </r>
  <r>
    <x v="11"/>
    <x v="2"/>
    <x v="0"/>
    <n v="93276.50000000016"/>
    <x v="9"/>
  </r>
  <r>
    <x v="11"/>
    <x v="2"/>
    <x v="1"/>
    <n v="109593.90000000005"/>
    <x v="10"/>
  </r>
  <r>
    <x v="11"/>
    <x v="2"/>
    <x v="2"/>
    <n v="122631.30000000008"/>
    <x v="11"/>
  </r>
  <r>
    <x v="11"/>
    <x v="2"/>
    <x v="3"/>
    <n v="82065.900000000081"/>
    <x v="12"/>
  </r>
  <r>
    <x v="11"/>
    <x v="2"/>
    <x v="4"/>
    <n v="59267.400000000045"/>
    <x v="13"/>
  </r>
  <r>
    <x v="11"/>
    <x v="3"/>
    <x v="0"/>
    <n v="110560.30000000016"/>
    <x v="14"/>
  </r>
  <r>
    <x v="11"/>
    <x v="3"/>
    <x v="1"/>
    <n v="136580.7000000001"/>
    <x v="15"/>
  </r>
  <r>
    <x v="11"/>
    <x v="3"/>
    <x v="2"/>
    <n v="90957.799999999872"/>
    <x v="16"/>
  </r>
  <r>
    <x v="11"/>
    <x v="3"/>
    <x v="3"/>
    <n v="99420.39999999998"/>
    <x v="17"/>
  </r>
  <r>
    <x v="11"/>
    <x v="4"/>
    <x v="0"/>
    <n v="125992.30000000013"/>
    <x v="18"/>
  </r>
  <r>
    <x v="11"/>
    <x v="4"/>
    <x v="1"/>
    <n v="146422.20000000016"/>
    <x v="19"/>
  </r>
  <r>
    <x v="11"/>
    <x v="4"/>
    <x v="2"/>
    <n v="92024.800000000047"/>
    <x v="20"/>
  </r>
  <r>
    <x v="11"/>
    <x v="4"/>
    <x v="3"/>
    <n v="109514.90000000002"/>
    <x v="21"/>
  </r>
  <r>
    <x v="11"/>
    <x v="5"/>
    <x v="0"/>
    <n v="102353.10000000009"/>
    <x v="22"/>
  </r>
  <r>
    <x v="11"/>
    <x v="5"/>
    <x v="1"/>
    <n v="118618.9000000001"/>
    <x v="23"/>
  </r>
  <r>
    <x v="11"/>
    <x v="5"/>
    <x v="2"/>
    <n v="83477.500000000015"/>
    <x v="24"/>
  </r>
  <r>
    <x v="11"/>
    <x v="5"/>
    <x v="3"/>
    <n v="104024.20000000003"/>
    <x v="25"/>
  </r>
  <r>
    <x v="11"/>
    <x v="6"/>
    <x v="0"/>
    <n v="94966.300000000105"/>
    <x v="26"/>
  </r>
  <r>
    <x v="11"/>
    <x v="6"/>
    <x v="1"/>
    <n v="111084.00000000001"/>
    <x v="27"/>
  </r>
  <r>
    <x v="11"/>
    <x v="6"/>
    <x v="2"/>
    <n v="129393.60000000027"/>
    <x v="28"/>
  </r>
  <r>
    <x v="11"/>
    <x v="6"/>
    <x v="3"/>
    <n v="87791.700000000012"/>
    <x v="29"/>
  </r>
  <r>
    <x v="11"/>
    <x v="6"/>
    <x v="4"/>
    <n v="45526.199999999968"/>
    <x v="30"/>
  </r>
  <r>
    <x v="11"/>
    <x v="7"/>
    <x v="0"/>
    <n v="112240.70000000004"/>
    <x v="31"/>
  </r>
  <r>
    <x v="11"/>
    <x v="7"/>
    <x v="1"/>
    <n v="132995.80000000002"/>
    <x v="32"/>
  </r>
  <r>
    <x v="11"/>
    <x v="7"/>
    <x v="2"/>
    <n v="87177.499999999971"/>
    <x v="33"/>
  </r>
  <r>
    <x v="11"/>
    <x v="7"/>
    <x v="3"/>
    <n v="103449.40000000007"/>
    <x v="34"/>
  </r>
  <r>
    <x v="11"/>
    <x v="7"/>
    <x v="4"/>
    <n v="60176.299999999967"/>
    <x v="35"/>
  </r>
  <r>
    <x v="11"/>
    <x v="8"/>
    <x v="0"/>
    <n v="113523.49999999997"/>
    <x v="36"/>
  </r>
  <r>
    <x v="11"/>
    <x v="8"/>
    <x v="1"/>
    <n v="131212.30000000013"/>
    <x v="37"/>
  </r>
  <r>
    <x v="11"/>
    <x v="8"/>
    <x v="2"/>
    <n v="92762.100000000035"/>
    <x v="38"/>
  </r>
  <r>
    <x v="11"/>
    <x v="8"/>
    <x v="3"/>
    <n v="99923.000000000087"/>
    <x v="39"/>
  </r>
  <r>
    <x v="11"/>
    <x v="8"/>
    <x v="4"/>
    <n v="52965.799999999996"/>
    <x v="40"/>
  </r>
  <r>
    <x v="11"/>
    <x v="9"/>
    <x v="0"/>
    <n v="107677.4000000001"/>
    <x v="41"/>
  </r>
  <r>
    <x v="11"/>
    <x v="9"/>
    <x v="1"/>
    <n v="134950.30000000034"/>
    <x v="42"/>
  </r>
  <r>
    <x v="11"/>
    <x v="9"/>
    <x v="2"/>
    <n v="140534.10000000015"/>
    <x v="43"/>
  </r>
  <r>
    <x v="11"/>
    <x v="9"/>
    <x v="3"/>
    <n v="97629.60000000002"/>
    <x v="44"/>
  </r>
  <r>
    <x v="11"/>
    <x v="9"/>
    <x v="4"/>
    <n v="58728.799999999996"/>
    <x v="45"/>
  </r>
  <r>
    <x v="11"/>
    <x v="10"/>
    <x v="0"/>
    <n v="125002.90000000039"/>
    <x v="46"/>
  </r>
  <r>
    <x v="11"/>
    <x v="10"/>
    <x v="1"/>
    <n v="129611.90000000008"/>
    <x v="47"/>
  </r>
  <r>
    <x v="11"/>
    <x v="10"/>
    <x v="2"/>
    <n v="136336.69999999995"/>
    <x v="48"/>
  </r>
  <r>
    <x v="11"/>
    <x v="10"/>
    <x v="3"/>
    <n v="97080.100000000035"/>
    <x v="49"/>
  </r>
  <r>
    <x v="11"/>
    <x v="10"/>
    <x v="4"/>
    <n v="51354.2"/>
    <x v="50"/>
  </r>
  <r>
    <x v="11"/>
    <x v="11"/>
    <x v="0"/>
    <n v="113755.20000000001"/>
    <x v="51"/>
  </r>
  <r>
    <x v="11"/>
    <x v="11"/>
    <x v="1"/>
    <n v="134739.80000000008"/>
    <x v="52"/>
  </r>
  <r>
    <x v="11"/>
    <x v="11"/>
    <x v="2"/>
    <n v="88723.1"/>
    <x v="53"/>
  </r>
  <r>
    <x v="11"/>
    <x v="11"/>
    <x v="3"/>
    <n v="111732.1"/>
    <x v="54"/>
  </r>
  <r>
    <x v="12"/>
    <x v="0"/>
    <x v="0"/>
    <n v="1844.3978999999999"/>
    <x v="0"/>
  </r>
  <r>
    <x v="12"/>
    <x v="0"/>
    <x v="1"/>
    <n v="3534.2215999999999"/>
    <x v="1"/>
  </r>
  <r>
    <x v="12"/>
    <x v="0"/>
    <x v="2"/>
    <n v="8939.4185099999995"/>
    <x v="2"/>
  </r>
  <r>
    <x v="12"/>
    <x v="0"/>
    <x v="3"/>
    <n v="10262.141509999999"/>
    <x v="3"/>
  </r>
  <r>
    <x v="12"/>
    <x v="0"/>
    <x v="4"/>
    <n v="10160.40857"/>
    <x v="4"/>
  </r>
  <r>
    <x v="12"/>
    <x v="1"/>
    <x v="0"/>
    <n v="2021.7733800000001"/>
    <x v="5"/>
  </r>
  <r>
    <x v="12"/>
    <x v="1"/>
    <x v="1"/>
    <n v="8080.541299999999"/>
    <x v="6"/>
  </r>
  <r>
    <x v="12"/>
    <x v="1"/>
    <x v="2"/>
    <n v="5752.6485200000006"/>
    <x v="7"/>
  </r>
  <r>
    <x v="12"/>
    <x v="1"/>
    <x v="3"/>
    <n v="4254.1984400000001"/>
    <x v="8"/>
  </r>
  <r>
    <x v="12"/>
    <x v="2"/>
    <x v="0"/>
    <n v="4459.6274599999997"/>
    <x v="9"/>
  </r>
  <r>
    <x v="12"/>
    <x v="2"/>
    <x v="1"/>
    <n v="6288.9116399999984"/>
    <x v="10"/>
  </r>
  <r>
    <x v="12"/>
    <x v="2"/>
    <x v="2"/>
    <n v="7311.2400899999984"/>
    <x v="11"/>
  </r>
  <r>
    <x v="12"/>
    <x v="2"/>
    <x v="3"/>
    <n v="8960.7033100000008"/>
    <x v="12"/>
  </r>
  <r>
    <x v="12"/>
    <x v="2"/>
    <x v="4"/>
    <n v="6506.2827600000019"/>
    <x v="13"/>
  </r>
  <r>
    <x v="12"/>
    <x v="3"/>
    <x v="0"/>
    <n v="40433.467300000011"/>
    <x v="14"/>
  </r>
  <r>
    <x v="12"/>
    <x v="3"/>
    <x v="1"/>
    <n v="8543.4089199999999"/>
    <x v="15"/>
  </r>
  <r>
    <x v="12"/>
    <x v="3"/>
    <x v="2"/>
    <n v="22186.119839999996"/>
    <x v="16"/>
  </r>
  <r>
    <x v="12"/>
    <x v="3"/>
    <x v="3"/>
    <n v="3637.4224900000004"/>
    <x v="17"/>
  </r>
  <r>
    <x v="12"/>
    <x v="4"/>
    <x v="0"/>
    <n v="2648.8160400000011"/>
    <x v="18"/>
  </r>
  <r>
    <x v="12"/>
    <x v="4"/>
    <x v="1"/>
    <n v="10517.298560000001"/>
    <x v="19"/>
  </r>
  <r>
    <x v="12"/>
    <x v="4"/>
    <x v="2"/>
    <n v="2271.3629699999997"/>
    <x v="20"/>
  </r>
  <r>
    <x v="12"/>
    <x v="4"/>
    <x v="3"/>
    <n v="6890.6369300000024"/>
    <x v="21"/>
  </r>
  <r>
    <x v="12"/>
    <x v="5"/>
    <x v="0"/>
    <n v="1402.67344"/>
    <x v="22"/>
  </r>
  <r>
    <x v="12"/>
    <x v="5"/>
    <x v="1"/>
    <n v="4619.4594399999987"/>
    <x v="23"/>
  </r>
  <r>
    <x v="12"/>
    <x v="5"/>
    <x v="2"/>
    <n v="5534.6366799999996"/>
    <x v="24"/>
  </r>
  <r>
    <x v="12"/>
    <x v="5"/>
    <x v="3"/>
    <n v="5302.5972500000007"/>
    <x v="25"/>
  </r>
  <r>
    <x v="12"/>
    <x v="6"/>
    <x v="0"/>
    <n v="4753.1948399999992"/>
    <x v="26"/>
  </r>
  <r>
    <x v="12"/>
    <x v="6"/>
    <x v="1"/>
    <n v="4596.6606399999991"/>
    <x v="27"/>
  </r>
  <r>
    <x v="12"/>
    <x v="6"/>
    <x v="2"/>
    <n v="9968.9281699999974"/>
    <x v="28"/>
  </r>
  <r>
    <x v="12"/>
    <x v="6"/>
    <x v="3"/>
    <n v="4201.4238000000014"/>
    <x v="29"/>
  </r>
  <r>
    <x v="12"/>
    <x v="6"/>
    <x v="4"/>
    <n v="7483.4157300000006"/>
    <x v="30"/>
  </r>
  <r>
    <x v="12"/>
    <x v="7"/>
    <x v="0"/>
    <n v="1835.4473600000001"/>
    <x v="31"/>
  </r>
  <r>
    <x v="12"/>
    <x v="7"/>
    <x v="1"/>
    <n v="4502.0836799999988"/>
    <x v="32"/>
  </r>
  <r>
    <x v="12"/>
    <x v="7"/>
    <x v="2"/>
    <n v="3913.4869099999996"/>
    <x v="33"/>
  </r>
  <r>
    <x v="12"/>
    <x v="7"/>
    <x v="3"/>
    <n v="7101.3292699999993"/>
    <x v="34"/>
  </r>
  <r>
    <x v="12"/>
    <x v="7"/>
    <x v="4"/>
    <n v="6405.993629999999"/>
    <x v="35"/>
  </r>
  <r>
    <x v="12"/>
    <x v="8"/>
    <x v="0"/>
    <n v="1849.4701600000003"/>
    <x v="36"/>
  </r>
  <r>
    <x v="12"/>
    <x v="8"/>
    <x v="1"/>
    <n v="4464.4938000000002"/>
    <x v="37"/>
  </r>
  <r>
    <x v="12"/>
    <x v="8"/>
    <x v="2"/>
    <n v="7312.3896200000008"/>
    <x v="38"/>
  </r>
  <r>
    <x v="12"/>
    <x v="8"/>
    <x v="3"/>
    <n v="12250.709460000002"/>
    <x v="39"/>
  </r>
  <r>
    <x v="12"/>
    <x v="8"/>
    <x v="4"/>
    <n v="17587.168440000005"/>
    <x v="40"/>
  </r>
  <r>
    <x v="12"/>
    <x v="9"/>
    <x v="0"/>
    <n v="3235.4453399999998"/>
    <x v="41"/>
  </r>
  <r>
    <x v="12"/>
    <x v="9"/>
    <x v="1"/>
    <n v="5537.7402799999991"/>
    <x v="42"/>
  </r>
  <r>
    <x v="12"/>
    <x v="9"/>
    <x v="2"/>
    <n v="7079.3310399999991"/>
    <x v="43"/>
  </r>
  <r>
    <x v="12"/>
    <x v="9"/>
    <x v="3"/>
    <n v="4192.9013600000008"/>
    <x v="44"/>
  </r>
  <r>
    <x v="12"/>
    <x v="9"/>
    <x v="4"/>
    <n v="3448.0363899999998"/>
    <x v="45"/>
  </r>
  <r>
    <x v="12"/>
    <x v="10"/>
    <x v="0"/>
    <n v="4531.2557599999982"/>
    <x v="46"/>
  </r>
  <r>
    <x v="12"/>
    <x v="10"/>
    <x v="1"/>
    <n v="1728.6872000000003"/>
    <x v="47"/>
  </r>
  <r>
    <x v="12"/>
    <x v="10"/>
    <x v="2"/>
    <n v="2598.1093300000002"/>
    <x v="48"/>
  </r>
  <r>
    <x v="12"/>
    <x v="10"/>
    <x v="3"/>
    <n v="10334.571980000002"/>
    <x v="49"/>
  </r>
  <r>
    <x v="12"/>
    <x v="10"/>
    <x v="4"/>
    <n v="6598.5817400000033"/>
    <x v="50"/>
  </r>
  <r>
    <x v="12"/>
    <x v="11"/>
    <x v="0"/>
    <n v="1743.3873599999999"/>
    <x v="51"/>
  </r>
  <r>
    <x v="12"/>
    <x v="11"/>
    <x v="1"/>
    <n v="8352.1032400000004"/>
    <x v="52"/>
  </r>
  <r>
    <x v="12"/>
    <x v="11"/>
    <x v="2"/>
    <n v="1703.7229199999997"/>
    <x v="53"/>
  </r>
  <r>
    <x v="12"/>
    <x v="11"/>
    <x v="3"/>
    <n v="4138.8788600000016"/>
    <x v="54"/>
  </r>
  <r>
    <x v="13"/>
    <x v="0"/>
    <x v="0"/>
    <n v="2197.1855099999993"/>
    <x v="0"/>
  </r>
  <r>
    <x v="13"/>
    <x v="0"/>
    <x v="1"/>
    <n v="3293.3345109090897"/>
    <x v="1"/>
  </r>
  <r>
    <x v="13"/>
    <x v="0"/>
    <x v="2"/>
    <n v="3718.3188657575743"/>
    <x v="2"/>
  </r>
  <r>
    <x v="13"/>
    <x v="0"/>
    <x v="3"/>
    <n v="2687.4452942424227"/>
    <x v="3"/>
  </r>
  <r>
    <x v="13"/>
    <x v="1"/>
    <x v="0"/>
    <n v="4739.4105000000027"/>
    <x v="5"/>
  </r>
  <r>
    <x v="13"/>
    <x v="1"/>
    <x v="1"/>
    <n v="4013.7365721212127"/>
    <x v="6"/>
  </r>
  <r>
    <x v="13"/>
    <x v="1"/>
    <x v="2"/>
    <n v="4174.8134869696969"/>
    <x v="7"/>
  </r>
  <r>
    <x v="13"/>
    <x v="1"/>
    <x v="3"/>
    <n v="3610.5353000000014"/>
    <x v="8"/>
  </r>
  <r>
    <x v="13"/>
    <x v="2"/>
    <x v="0"/>
    <n v="2207.8259100000005"/>
    <x v="9"/>
  </r>
  <r>
    <x v="13"/>
    <x v="2"/>
    <x v="1"/>
    <n v="2710.5570515151512"/>
    <x v="10"/>
  </r>
  <r>
    <x v="13"/>
    <x v="2"/>
    <x v="2"/>
    <n v="3273.49088969697"/>
    <x v="11"/>
  </r>
  <r>
    <x v="13"/>
    <x v="2"/>
    <x v="3"/>
    <n v="3967.5616769696953"/>
    <x v="12"/>
  </r>
  <r>
    <x v="13"/>
    <x v="2"/>
    <x v="4"/>
    <n v="2717.0219400000005"/>
    <x v="13"/>
  </r>
  <r>
    <x v="13"/>
    <x v="3"/>
    <x v="0"/>
    <n v="3727.3155699999998"/>
    <x v="14"/>
  </r>
  <r>
    <x v="13"/>
    <x v="3"/>
    <x v="1"/>
    <n v="3748.0043100000016"/>
    <x v="15"/>
  </r>
  <r>
    <x v="13"/>
    <x v="3"/>
    <x v="2"/>
    <n v="4055.7432818181828"/>
    <x v="16"/>
  </r>
  <r>
    <x v="13"/>
    <x v="3"/>
    <x v="3"/>
    <n v="3465.4163542424244"/>
    <x v="17"/>
  </r>
  <r>
    <x v="13"/>
    <x v="4"/>
    <x v="0"/>
    <n v="2962.505180000001"/>
    <x v="18"/>
  </r>
  <r>
    <x v="13"/>
    <x v="4"/>
    <x v="1"/>
    <n v="3938.2818927272738"/>
    <x v="19"/>
  </r>
  <r>
    <x v="13"/>
    <x v="4"/>
    <x v="2"/>
    <n v="3846.8453293939388"/>
    <x v="20"/>
  </r>
  <r>
    <x v="13"/>
    <x v="4"/>
    <x v="3"/>
    <n v="2970.0763593939391"/>
    <x v="21"/>
  </r>
  <r>
    <x v="13"/>
    <x v="5"/>
    <x v="0"/>
    <n v="2439.8083499999998"/>
    <x v="22"/>
  </r>
  <r>
    <x v="13"/>
    <x v="5"/>
    <x v="1"/>
    <n v="3107.7010366666664"/>
    <x v="23"/>
  </r>
  <r>
    <x v="13"/>
    <x v="5"/>
    <x v="2"/>
    <n v="3153.1868360606068"/>
    <x v="24"/>
  </r>
  <r>
    <x v="13"/>
    <x v="5"/>
    <x v="3"/>
    <n v="2997.9677103030313"/>
    <x v="25"/>
  </r>
  <r>
    <x v="13"/>
    <x v="6"/>
    <x v="0"/>
    <n v="1891.0304700000013"/>
    <x v="26"/>
  </r>
  <r>
    <x v="13"/>
    <x v="6"/>
    <x v="1"/>
    <n v="2755.1699115151523"/>
    <x v="27"/>
  </r>
  <r>
    <x v="13"/>
    <x v="6"/>
    <x v="2"/>
    <n v="3704.8002406060618"/>
    <x v="28"/>
  </r>
  <r>
    <x v="13"/>
    <x v="6"/>
    <x v="3"/>
    <n v="3056.3521539393946"/>
    <x v="29"/>
  </r>
  <r>
    <x v="13"/>
    <x v="7"/>
    <x v="0"/>
    <n v="2729.7872900000007"/>
    <x v="31"/>
  </r>
  <r>
    <x v="13"/>
    <x v="7"/>
    <x v="1"/>
    <n v="3553.2760924242425"/>
    <x v="32"/>
  </r>
  <r>
    <x v="13"/>
    <x v="7"/>
    <x v="2"/>
    <n v="3017.1076803030305"/>
    <x v="33"/>
  </r>
  <r>
    <x v="13"/>
    <x v="7"/>
    <x v="3"/>
    <n v="2098.218976060607"/>
    <x v="34"/>
  </r>
  <r>
    <x v="13"/>
    <x v="8"/>
    <x v="0"/>
    <n v="2289.3068999999987"/>
    <x v="36"/>
  </r>
  <r>
    <x v="13"/>
    <x v="8"/>
    <x v="1"/>
    <n v="2859.6208536363633"/>
    <x v="37"/>
  </r>
  <r>
    <x v="13"/>
    <x v="8"/>
    <x v="2"/>
    <n v="3271.4271230303007"/>
    <x v="38"/>
  </r>
  <r>
    <x v="13"/>
    <x v="8"/>
    <x v="3"/>
    <n v="3037.0998948484848"/>
    <x v="39"/>
  </r>
  <r>
    <x v="13"/>
    <x v="9"/>
    <x v="0"/>
    <n v="2109.7905199999987"/>
    <x v="41"/>
  </r>
  <r>
    <x v="13"/>
    <x v="9"/>
    <x v="1"/>
    <n v="2795.1026987878795"/>
    <x v="42"/>
  </r>
  <r>
    <x v="13"/>
    <x v="9"/>
    <x v="2"/>
    <n v="4444.8174569696976"/>
    <x v="43"/>
  </r>
  <r>
    <x v="13"/>
    <x v="9"/>
    <x v="3"/>
    <n v="3027.7510387878783"/>
    <x v="44"/>
  </r>
  <r>
    <x v="13"/>
    <x v="10"/>
    <x v="0"/>
    <n v="2401.3353099999999"/>
    <x v="46"/>
  </r>
  <r>
    <x v="13"/>
    <x v="10"/>
    <x v="1"/>
    <n v="3368.2888830303036"/>
    <x v="47"/>
  </r>
  <r>
    <x v="13"/>
    <x v="10"/>
    <x v="2"/>
    <n v="3762.5485415151516"/>
    <x v="48"/>
  </r>
  <r>
    <x v="13"/>
    <x v="10"/>
    <x v="3"/>
    <n v="2817.9745906060602"/>
    <x v="49"/>
  </r>
  <r>
    <x v="13"/>
    <x v="11"/>
    <x v="0"/>
    <n v="2661.2364500000008"/>
    <x v="51"/>
  </r>
  <r>
    <x v="13"/>
    <x v="11"/>
    <x v="1"/>
    <n v="3985.7418742424275"/>
    <x v="52"/>
  </r>
  <r>
    <x v="13"/>
    <x v="11"/>
    <x v="2"/>
    <n v="4163.856538181818"/>
    <x v="53"/>
  </r>
  <r>
    <x v="13"/>
    <x v="11"/>
    <x v="3"/>
    <n v="2631.8130387878796"/>
    <x v="54"/>
  </r>
  <r>
    <x v="14"/>
    <x v="0"/>
    <x v="0"/>
    <n v="34637.599999999955"/>
    <x v="0"/>
  </r>
  <r>
    <x v="14"/>
    <x v="0"/>
    <x v="1"/>
    <n v="41438.399999999951"/>
    <x v="1"/>
  </r>
  <r>
    <x v="14"/>
    <x v="0"/>
    <x v="2"/>
    <n v="47551.899999999907"/>
    <x v="2"/>
  </r>
  <r>
    <x v="14"/>
    <x v="0"/>
    <x v="3"/>
    <n v="43203.499999999905"/>
    <x v="3"/>
  </r>
  <r>
    <x v="14"/>
    <x v="0"/>
    <x v="4"/>
    <n v="38673.299999999945"/>
    <x v="4"/>
  </r>
  <r>
    <x v="14"/>
    <x v="1"/>
    <x v="0"/>
    <n v="47032.699999999932"/>
    <x v="5"/>
  </r>
  <r>
    <x v="14"/>
    <x v="1"/>
    <x v="1"/>
    <n v="45236.999999999993"/>
    <x v="6"/>
  </r>
  <r>
    <x v="14"/>
    <x v="1"/>
    <x v="2"/>
    <n v="40025.499999999993"/>
    <x v="7"/>
  </r>
  <r>
    <x v="14"/>
    <x v="1"/>
    <x v="3"/>
    <n v="34920.599999999991"/>
    <x v="8"/>
  </r>
  <r>
    <x v="14"/>
    <x v="2"/>
    <x v="0"/>
    <n v="35603.199999999961"/>
    <x v="9"/>
  </r>
  <r>
    <x v="14"/>
    <x v="2"/>
    <x v="1"/>
    <n v="42698.199999999961"/>
    <x v="10"/>
  </r>
  <r>
    <x v="14"/>
    <x v="2"/>
    <x v="2"/>
    <n v="45711.499999999949"/>
    <x v="11"/>
  </r>
  <r>
    <x v="14"/>
    <x v="2"/>
    <x v="3"/>
    <n v="51104.299999999952"/>
    <x v="12"/>
  </r>
  <r>
    <x v="14"/>
    <x v="2"/>
    <x v="4"/>
    <n v="15021.800000000005"/>
    <x v="13"/>
  </r>
  <r>
    <x v="14"/>
    <x v="3"/>
    <x v="0"/>
    <n v="42283.699999999917"/>
    <x v="14"/>
  </r>
  <r>
    <x v="14"/>
    <x v="3"/>
    <x v="1"/>
    <n v="48014.399999999951"/>
    <x v="15"/>
  </r>
  <r>
    <x v="14"/>
    <x v="3"/>
    <x v="2"/>
    <n v="40624.599999999926"/>
    <x v="16"/>
  </r>
  <r>
    <x v="14"/>
    <x v="3"/>
    <x v="3"/>
    <n v="36399.600000000006"/>
    <x v="17"/>
  </r>
  <r>
    <x v="14"/>
    <x v="4"/>
    <x v="0"/>
    <n v="45623.099999999919"/>
    <x v="18"/>
  </r>
  <r>
    <x v="14"/>
    <x v="4"/>
    <x v="1"/>
    <n v="49495.800000000017"/>
    <x v="19"/>
  </r>
  <r>
    <x v="14"/>
    <x v="4"/>
    <x v="2"/>
    <n v="38828.999999999964"/>
    <x v="20"/>
  </r>
  <r>
    <x v="14"/>
    <x v="4"/>
    <x v="3"/>
    <n v="37350.799999999988"/>
    <x v="21"/>
  </r>
  <r>
    <x v="14"/>
    <x v="5"/>
    <x v="0"/>
    <n v="45970.599999999969"/>
    <x v="22"/>
  </r>
  <r>
    <x v="14"/>
    <x v="5"/>
    <x v="1"/>
    <n v="42569.199999999961"/>
    <x v="23"/>
  </r>
  <r>
    <x v="14"/>
    <x v="5"/>
    <x v="2"/>
    <n v="52236.299999999959"/>
    <x v="24"/>
  </r>
  <r>
    <x v="14"/>
    <x v="5"/>
    <x v="3"/>
    <n v="39028.999999999942"/>
    <x v="25"/>
  </r>
  <r>
    <x v="14"/>
    <x v="6"/>
    <x v="0"/>
    <n v="32529.099999999962"/>
    <x v="26"/>
  </r>
  <r>
    <x v="14"/>
    <x v="6"/>
    <x v="1"/>
    <n v="41823.099999999926"/>
    <x v="27"/>
  </r>
  <r>
    <x v="14"/>
    <x v="6"/>
    <x v="2"/>
    <n v="46542.299999999923"/>
    <x v="28"/>
  </r>
  <r>
    <x v="14"/>
    <x v="6"/>
    <x v="3"/>
    <n v="45093.999999999913"/>
    <x v="29"/>
  </r>
  <r>
    <x v="14"/>
    <x v="6"/>
    <x v="4"/>
    <n v="30558.599999999955"/>
    <x v="30"/>
  </r>
  <r>
    <x v="14"/>
    <x v="7"/>
    <x v="0"/>
    <n v="39628.899999999929"/>
    <x v="31"/>
  </r>
  <r>
    <x v="14"/>
    <x v="7"/>
    <x v="1"/>
    <n v="46751.299999999952"/>
    <x v="32"/>
  </r>
  <r>
    <x v="14"/>
    <x v="7"/>
    <x v="2"/>
    <n v="45006.09999999994"/>
    <x v="33"/>
  </r>
  <r>
    <x v="14"/>
    <x v="7"/>
    <x v="3"/>
    <n v="42364.19999999991"/>
    <x v="34"/>
  </r>
  <r>
    <x v="14"/>
    <x v="7"/>
    <x v="4"/>
    <n v="10793.400000000011"/>
    <x v="35"/>
  </r>
  <r>
    <x v="14"/>
    <x v="8"/>
    <x v="0"/>
    <n v="36823.799999999923"/>
    <x v="36"/>
  </r>
  <r>
    <x v="14"/>
    <x v="8"/>
    <x v="1"/>
    <n v="47345.299999999952"/>
    <x v="37"/>
  </r>
  <r>
    <x v="14"/>
    <x v="8"/>
    <x v="2"/>
    <n v="50422.79999999993"/>
    <x v="38"/>
  </r>
  <r>
    <x v="14"/>
    <x v="8"/>
    <x v="3"/>
    <n v="53306.799999999952"/>
    <x v="39"/>
  </r>
  <r>
    <x v="14"/>
    <x v="8"/>
    <x v="4"/>
    <n v="35241.799999999952"/>
    <x v="40"/>
  </r>
  <r>
    <x v="14"/>
    <x v="9"/>
    <x v="0"/>
    <n v="32911.199999999968"/>
    <x v="41"/>
  </r>
  <r>
    <x v="14"/>
    <x v="9"/>
    <x v="1"/>
    <n v="52933.199999999983"/>
    <x v="42"/>
  </r>
  <r>
    <x v="14"/>
    <x v="9"/>
    <x v="2"/>
    <n v="48680.59999999994"/>
    <x v="43"/>
  </r>
  <r>
    <x v="14"/>
    <x v="9"/>
    <x v="3"/>
    <n v="37528.400000000001"/>
    <x v="44"/>
  </r>
  <r>
    <x v="14"/>
    <x v="9"/>
    <x v="4"/>
    <n v="10664.000000000018"/>
    <x v="45"/>
  </r>
  <r>
    <x v="14"/>
    <x v="10"/>
    <x v="0"/>
    <n v="34913.299999999959"/>
    <x v="46"/>
  </r>
  <r>
    <x v="14"/>
    <x v="10"/>
    <x v="1"/>
    <n v="49421.899999999951"/>
    <x v="47"/>
  </r>
  <r>
    <x v="14"/>
    <x v="10"/>
    <x v="2"/>
    <n v="54412.399999999972"/>
    <x v="48"/>
  </r>
  <r>
    <x v="14"/>
    <x v="10"/>
    <x v="3"/>
    <n v="52681.099999999955"/>
    <x v="49"/>
  </r>
  <r>
    <x v="14"/>
    <x v="10"/>
    <x v="4"/>
    <n v="36325.999999999956"/>
    <x v="50"/>
  </r>
  <r>
    <x v="14"/>
    <x v="11"/>
    <x v="0"/>
    <n v="44439.899999999951"/>
    <x v="51"/>
  </r>
  <r>
    <x v="14"/>
    <x v="11"/>
    <x v="1"/>
    <n v="48797.499999999891"/>
    <x v="52"/>
  </r>
  <r>
    <x v="14"/>
    <x v="11"/>
    <x v="2"/>
    <n v="43254.2"/>
    <x v="53"/>
  </r>
  <r>
    <x v="14"/>
    <x v="11"/>
    <x v="3"/>
    <n v="40327.099999999955"/>
    <x v="54"/>
  </r>
  <r>
    <x v="15"/>
    <x v="0"/>
    <x v="0"/>
    <n v="9561.6059999999998"/>
    <x v="0"/>
  </r>
  <r>
    <x v="15"/>
    <x v="0"/>
    <x v="1"/>
    <n v="11500.090000000002"/>
    <x v="1"/>
  </r>
  <r>
    <x v="15"/>
    <x v="0"/>
    <x v="2"/>
    <n v="13050.887000000001"/>
    <x v="2"/>
  </r>
  <r>
    <x v="15"/>
    <x v="0"/>
    <x v="3"/>
    <n v="4143.6551460000001"/>
    <x v="3"/>
  </r>
  <r>
    <x v="15"/>
    <x v="0"/>
    <x v="4"/>
    <n v="23702.532999999992"/>
    <x v="4"/>
  </r>
  <r>
    <x v="15"/>
    <x v="1"/>
    <x v="0"/>
    <n v="14996.751000000002"/>
    <x v="5"/>
  </r>
  <r>
    <x v="15"/>
    <x v="1"/>
    <x v="1"/>
    <n v="18369.512999999999"/>
    <x v="6"/>
  </r>
  <r>
    <x v="15"/>
    <x v="1"/>
    <x v="2"/>
    <n v="20488.907000000003"/>
    <x v="7"/>
  </r>
  <r>
    <x v="15"/>
    <x v="1"/>
    <x v="3"/>
    <n v="19789.730999999996"/>
    <x v="8"/>
  </r>
  <r>
    <x v="15"/>
    <x v="2"/>
    <x v="0"/>
    <n v="5734.9750000000004"/>
    <x v="9"/>
  </r>
  <r>
    <x v="15"/>
    <x v="2"/>
    <x v="1"/>
    <n v="28997.965999999989"/>
    <x v="10"/>
  </r>
  <r>
    <x v="15"/>
    <x v="2"/>
    <x v="2"/>
    <n v="16408.003999999997"/>
    <x v="11"/>
  </r>
  <r>
    <x v="15"/>
    <x v="2"/>
    <x v="3"/>
    <n v="15907.679000000004"/>
    <x v="12"/>
  </r>
  <r>
    <x v="15"/>
    <x v="2"/>
    <x v="4"/>
    <n v="21208.961999999992"/>
    <x v="13"/>
  </r>
  <r>
    <x v="15"/>
    <x v="3"/>
    <x v="0"/>
    <n v="12666.851000000002"/>
    <x v="14"/>
  </r>
  <r>
    <x v="15"/>
    <x v="3"/>
    <x v="1"/>
    <n v="14173.649000000003"/>
    <x v="15"/>
  </r>
  <r>
    <x v="15"/>
    <x v="3"/>
    <x v="2"/>
    <n v="21636.89899999999"/>
    <x v="16"/>
  </r>
  <r>
    <x v="15"/>
    <x v="3"/>
    <x v="3"/>
    <n v="21148.78"/>
    <x v="17"/>
  </r>
  <r>
    <x v="15"/>
    <x v="4"/>
    <x v="0"/>
    <n v="15402.871999999998"/>
    <x v="18"/>
  </r>
  <r>
    <x v="15"/>
    <x v="4"/>
    <x v="1"/>
    <n v="15298.123999999998"/>
    <x v="19"/>
  </r>
  <r>
    <x v="15"/>
    <x v="4"/>
    <x v="2"/>
    <n v="20672.364000000005"/>
    <x v="20"/>
  </r>
  <r>
    <x v="15"/>
    <x v="4"/>
    <x v="3"/>
    <n v="19396.496000000003"/>
    <x v="21"/>
  </r>
  <r>
    <x v="15"/>
    <x v="5"/>
    <x v="0"/>
    <n v="16550.153999999995"/>
    <x v="22"/>
  </r>
  <r>
    <x v="15"/>
    <x v="5"/>
    <x v="1"/>
    <n v="15637.066999999997"/>
    <x v="23"/>
  </r>
  <r>
    <x v="15"/>
    <x v="5"/>
    <x v="2"/>
    <n v="19092.001"/>
    <x v="24"/>
  </r>
  <r>
    <x v="15"/>
    <x v="5"/>
    <x v="3"/>
    <n v="20501.936000000002"/>
    <x v="25"/>
  </r>
  <r>
    <x v="15"/>
    <x v="6"/>
    <x v="0"/>
    <n v="6397.5059999999994"/>
    <x v="26"/>
  </r>
  <r>
    <x v="15"/>
    <x v="6"/>
    <x v="1"/>
    <n v="13121.937"/>
    <x v="27"/>
  </r>
  <r>
    <x v="15"/>
    <x v="6"/>
    <x v="2"/>
    <n v="16817.421999999995"/>
    <x v="28"/>
  </r>
  <r>
    <x v="15"/>
    <x v="6"/>
    <x v="3"/>
    <n v="18022.913999999997"/>
    <x v="29"/>
  </r>
  <r>
    <x v="15"/>
    <x v="6"/>
    <x v="4"/>
    <n v="21817.638999999999"/>
    <x v="30"/>
  </r>
  <r>
    <x v="15"/>
    <x v="7"/>
    <x v="0"/>
    <n v="15620.453999999994"/>
    <x v="31"/>
  </r>
  <r>
    <x v="15"/>
    <x v="7"/>
    <x v="1"/>
    <n v="14079.912"/>
    <x v="32"/>
  </r>
  <r>
    <x v="15"/>
    <x v="7"/>
    <x v="2"/>
    <n v="16807.350000000002"/>
    <x v="33"/>
  </r>
  <r>
    <x v="15"/>
    <x v="7"/>
    <x v="3"/>
    <n v="18230.614000000001"/>
    <x v="34"/>
  </r>
  <r>
    <x v="15"/>
    <x v="7"/>
    <x v="4"/>
    <n v="25396.720000000008"/>
    <x v="35"/>
  </r>
  <r>
    <x v="15"/>
    <x v="8"/>
    <x v="0"/>
    <n v="12262.870999999999"/>
    <x v="36"/>
  </r>
  <r>
    <x v="15"/>
    <x v="8"/>
    <x v="1"/>
    <n v="16913.717000000001"/>
    <x v="37"/>
  </r>
  <r>
    <x v="15"/>
    <x v="8"/>
    <x v="2"/>
    <n v="16498.133999999998"/>
    <x v="38"/>
  </r>
  <r>
    <x v="15"/>
    <x v="8"/>
    <x v="3"/>
    <n v="19287.764000000006"/>
    <x v="39"/>
  </r>
  <r>
    <x v="15"/>
    <x v="8"/>
    <x v="4"/>
    <n v="24341.545999999991"/>
    <x v="40"/>
  </r>
  <r>
    <x v="15"/>
    <x v="9"/>
    <x v="0"/>
    <n v="8382.2180000000008"/>
    <x v="41"/>
  </r>
  <r>
    <x v="15"/>
    <x v="9"/>
    <x v="1"/>
    <n v="14813.750000000002"/>
    <x v="42"/>
  </r>
  <r>
    <x v="15"/>
    <x v="9"/>
    <x v="2"/>
    <n v="17686.713"/>
    <x v="43"/>
  </r>
  <r>
    <x v="15"/>
    <x v="9"/>
    <x v="3"/>
    <n v="5513.3966910000008"/>
    <x v="44"/>
  </r>
  <r>
    <x v="15"/>
    <x v="9"/>
    <x v="4"/>
    <n v="24807.54"/>
    <x v="45"/>
  </r>
  <r>
    <x v="15"/>
    <x v="10"/>
    <x v="0"/>
    <n v="12182.340000000006"/>
    <x v="46"/>
  </r>
  <r>
    <x v="15"/>
    <x v="10"/>
    <x v="1"/>
    <n v="12037.287000000002"/>
    <x v="47"/>
  </r>
  <r>
    <x v="15"/>
    <x v="10"/>
    <x v="2"/>
    <n v="14321.124999999998"/>
    <x v="48"/>
  </r>
  <r>
    <x v="15"/>
    <x v="10"/>
    <x v="3"/>
    <n v="18510.626000000004"/>
    <x v="49"/>
  </r>
  <r>
    <x v="15"/>
    <x v="10"/>
    <x v="4"/>
    <n v="23702.532999999996"/>
    <x v="50"/>
  </r>
  <r>
    <x v="15"/>
    <x v="11"/>
    <x v="0"/>
    <n v="16766.154999999999"/>
    <x v="51"/>
  </r>
  <r>
    <x v="15"/>
    <x v="11"/>
    <x v="1"/>
    <n v="15100.269"/>
    <x v="52"/>
  </r>
  <r>
    <x v="15"/>
    <x v="11"/>
    <x v="2"/>
    <n v="19064.792000000001"/>
    <x v="53"/>
  </r>
  <r>
    <x v="15"/>
    <x v="11"/>
    <x v="3"/>
    <n v="20267.279000000013"/>
    <x v="54"/>
  </r>
  <r>
    <x v="16"/>
    <x v="0"/>
    <x v="0"/>
    <n v="34222.637000000002"/>
    <x v="0"/>
  </r>
  <r>
    <x v="16"/>
    <x v="0"/>
    <x v="1"/>
    <n v="37869.245318181805"/>
    <x v="1"/>
  </r>
  <r>
    <x v="16"/>
    <x v="0"/>
    <x v="2"/>
    <n v="43908.469045454527"/>
    <x v="2"/>
  </r>
  <r>
    <x v="16"/>
    <x v="0"/>
    <x v="3"/>
    <n v="31562.028772727277"/>
    <x v="3"/>
  </r>
  <r>
    <x v="16"/>
    <x v="0"/>
    <x v="4"/>
    <n v="38745.589999999997"/>
    <x v="4"/>
  </r>
  <r>
    <x v="16"/>
    <x v="1"/>
    <x v="0"/>
    <n v="50753.95900000001"/>
    <x v="5"/>
  </r>
  <r>
    <x v="16"/>
    <x v="1"/>
    <x v="1"/>
    <n v="20109.15930303029"/>
    <x v="6"/>
  </r>
  <r>
    <x v="16"/>
    <x v="1"/>
    <x v="2"/>
    <n v="31369.850878787875"/>
    <x v="7"/>
  </r>
  <r>
    <x v="16"/>
    <x v="1"/>
    <x v="3"/>
    <n v="42057.263727272722"/>
    <x v="8"/>
  </r>
  <r>
    <x v="16"/>
    <x v="2"/>
    <x v="0"/>
    <n v="37776.064999999995"/>
    <x v="9"/>
  </r>
  <r>
    <x v="16"/>
    <x v="2"/>
    <x v="1"/>
    <n v="28953.66166666666"/>
    <x v="10"/>
  </r>
  <r>
    <x v="16"/>
    <x v="2"/>
    <x v="2"/>
    <n v="18388.435787878785"/>
    <x v="11"/>
  </r>
  <r>
    <x v="16"/>
    <x v="2"/>
    <x v="3"/>
    <n v="26675.245267575763"/>
    <x v="12"/>
  </r>
  <r>
    <x v="16"/>
    <x v="2"/>
    <x v="4"/>
    <n v="35437.488999999987"/>
    <x v="13"/>
  </r>
  <r>
    <x v="16"/>
    <x v="3"/>
    <x v="0"/>
    <n v="35553.836999999992"/>
    <x v="14"/>
  </r>
  <r>
    <x v="16"/>
    <x v="3"/>
    <x v="1"/>
    <n v="30015.724454545463"/>
    <x v="15"/>
  </r>
  <r>
    <x v="16"/>
    <x v="3"/>
    <x v="2"/>
    <n v="27283.685045454542"/>
    <x v="16"/>
  </r>
  <r>
    <x v="16"/>
    <x v="3"/>
    <x v="3"/>
    <n v="46562.591878787898"/>
    <x v="17"/>
  </r>
  <r>
    <x v="16"/>
    <x v="4"/>
    <x v="0"/>
    <n v="41239.22"/>
    <x v="18"/>
  </r>
  <r>
    <x v="16"/>
    <x v="4"/>
    <x v="1"/>
    <n v="31341.604878787883"/>
    <x v="19"/>
  </r>
  <r>
    <x v="16"/>
    <x v="4"/>
    <x v="2"/>
    <n v="31201.461575757563"/>
    <x v="20"/>
  </r>
  <r>
    <x v="16"/>
    <x v="4"/>
    <x v="3"/>
    <n v="37576.660363636372"/>
    <x v="21"/>
  </r>
  <r>
    <x v="16"/>
    <x v="5"/>
    <x v="0"/>
    <n v="37001.279000000002"/>
    <x v="22"/>
  </r>
  <r>
    <x v="16"/>
    <x v="5"/>
    <x v="1"/>
    <n v="25723.964803030307"/>
    <x v="23"/>
  </r>
  <r>
    <x v="16"/>
    <x v="5"/>
    <x v="2"/>
    <n v="31965.064545454548"/>
    <x v="24"/>
  </r>
  <r>
    <x v="16"/>
    <x v="5"/>
    <x v="3"/>
    <n v="37688.232636363638"/>
    <x v="25"/>
  </r>
  <r>
    <x v="16"/>
    <x v="6"/>
    <x v="0"/>
    <n v="36852.057999999997"/>
    <x v="26"/>
  </r>
  <r>
    <x v="16"/>
    <x v="6"/>
    <x v="1"/>
    <n v="37659.896606060604"/>
    <x v="27"/>
  </r>
  <r>
    <x v="16"/>
    <x v="6"/>
    <x v="2"/>
    <n v="26196.87768181818"/>
    <x v="28"/>
  </r>
  <r>
    <x v="16"/>
    <x v="6"/>
    <x v="3"/>
    <n v="29672.692893939387"/>
    <x v="29"/>
  </r>
  <r>
    <x v="16"/>
    <x v="6"/>
    <x v="4"/>
    <n v="29935.489999999991"/>
    <x v="30"/>
  </r>
  <r>
    <x v="16"/>
    <x v="7"/>
    <x v="0"/>
    <n v="35391.405999999974"/>
    <x v="31"/>
  </r>
  <r>
    <x v="16"/>
    <x v="7"/>
    <x v="1"/>
    <n v="35142.595257575769"/>
    <x v="32"/>
  </r>
  <r>
    <x v="16"/>
    <x v="7"/>
    <x v="2"/>
    <n v="20670.397575757579"/>
    <x v="33"/>
  </r>
  <r>
    <x v="16"/>
    <x v="7"/>
    <x v="3"/>
    <n v="36853.053348484849"/>
    <x v="34"/>
  </r>
  <r>
    <x v="16"/>
    <x v="7"/>
    <x v="4"/>
    <n v="42167.136000000013"/>
    <x v="35"/>
  </r>
  <r>
    <x v="16"/>
    <x v="8"/>
    <x v="0"/>
    <n v="29241.59199999999"/>
    <x v="36"/>
  </r>
  <r>
    <x v="16"/>
    <x v="8"/>
    <x v="1"/>
    <n v="15363.653348484846"/>
    <x v="37"/>
  </r>
  <r>
    <x v="16"/>
    <x v="8"/>
    <x v="2"/>
    <n v="29561.276500000004"/>
    <x v="38"/>
  </r>
  <r>
    <x v="16"/>
    <x v="8"/>
    <x v="3"/>
    <n v="32483.270212121202"/>
    <x v="39"/>
  </r>
  <r>
    <x v="16"/>
    <x v="8"/>
    <x v="4"/>
    <n v="34689.902999999991"/>
    <x v="40"/>
  </r>
  <r>
    <x v="16"/>
    <x v="9"/>
    <x v="0"/>
    <n v="33160.946000000004"/>
    <x v="41"/>
  </r>
  <r>
    <x v="16"/>
    <x v="9"/>
    <x v="1"/>
    <n v="34603.743712121213"/>
    <x v="42"/>
  </r>
  <r>
    <x v="16"/>
    <x v="9"/>
    <x v="2"/>
    <n v="29546.34877272728"/>
    <x v="43"/>
  </r>
  <r>
    <x v="16"/>
    <x v="9"/>
    <x v="3"/>
    <n v="32405.664090909089"/>
    <x v="44"/>
  </r>
  <r>
    <x v="16"/>
    <x v="9"/>
    <x v="4"/>
    <n v="37433.578000000001"/>
    <x v="45"/>
  </r>
  <r>
    <x v="16"/>
    <x v="10"/>
    <x v="0"/>
    <n v="38553.573999999979"/>
    <x v="46"/>
  </r>
  <r>
    <x v="16"/>
    <x v="10"/>
    <x v="1"/>
    <n v="20627.578621212131"/>
    <x v="47"/>
  </r>
  <r>
    <x v="16"/>
    <x v="10"/>
    <x v="2"/>
    <n v="25693.891454545457"/>
    <x v="48"/>
  </r>
  <r>
    <x v="16"/>
    <x v="10"/>
    <x v="3"/>
    <n v="31999.318575757563"/>
    <x v="49"/>
  </r>
  <r>
    <x v="16"/>
    <x v="10"/>
    <x v="4"/>
    <n v="43031.495999999999"/>
    <x v="50"/>
  </r>
  <r>
    <x v="16"/>
    <x v="11"/>
    <x v="0"/>
    <n v="44608.296999999991"/>
    <x v="51"/>
  </r>
  <r>
    <x v="16"/>
    <x v="11"/>
    <x v="1"/>
    <n v="38262.244106060614"/>
    <x v="52"/>
  </r>
  <r>
    <x v="16"/>
    <x v="11"/>
    <x v="2"/>
    <n v="23935.926106060604"/>
    <x v="53"/>
  </r>
  <r>
    <x v="16"/>
    <x v="11"/>
    <x v="3"/>
    <n v="39233.749060606038"/>
    <x v="54"/>
  </r>
  <r>
    <x v="17"/>
    <x v="0"/>
    <x v="0"/>
    <n v="13242.114666999996"/>
    <x v="0"/>
  </r>
  <r>
    <x v="17"/>
    <x v="0"/>
    <x v="1"/>
    <n v="16212.352618000001"/>
    <x v="1"/>
  </r>
  <r>
    <x v="17"/>
    <x v="0"/>
    <x v="2"/>
    <n v="25366.690739999991"/>
    <x v="2"/>
  </r>
  <r>
    <x v="17"/>
    <x v="0"/>
    <x v="3"/>
    <n v="30990.415167000006"/>
    <x v="3"/>
  </r>
  <r>
    <x v="17"/>
    <x v="0"/>
    <x v="4"/>
    <n v="23851.070576000013"/>
    <x v="4"/>
  </r>
  <r>
    <x v="17"/>
    <x v="1"/>
    <x v="0"/>
    <n v="18073.521337000006"/>
    <x v="5"/>
  </r>
  <r>
    <x v="17"/>
    <x v="1"/>
    <x v="1"/>
    <n v="12072.569490999993"/>
    <x v="6"/>
  </r>
  <r>
    <x v="17"/>
    <x v="1"/>
    <x v="2"/>
    <n v="16046.685898"/>
    <x v="7"/>
  </r>
  <r>
    <x v="17"/>
    <x v="1"/>
    <x v="3"/>
    <n v="22681.938561999992"/>
    <x v="8"/>
  </r>
  <r>
    <x v="17"/>
    <x v="2"/>
    <x v="0"/>
    <n v="9815.4408250000033"/>
    <x v="9"/>
  </r>
  <r>
    <x v="17"/>
    <x v="2"/>
    <x v="1"/>
    <n v="7778.2371570000032"/>
    <x v="10"/>
  </r>
  <r>
    <x v="17"/>
    <x v="2"/>
    <x v="2"/>
    <n v="7446.8582570000008"/>
    <x v="11"/>
  </r>
  <r>
    <x v="17"/>
    <x v="2"/>
    <x v="3"/>
    <n v="11115.631736000003"/>
    <x v="12"/>
  </r>
  <r>
    <x v="17"/>
    <x v="2"/>
    <x v="4"/>
    <n v="19957.811203000005"/>
    <x v="13"/>
  </r>
  <r>
    <x v="17"/>
    <x v="3"/>
    <x v="0"/>
    <n v="14057.635163999996"/>
    <x v="14"/>
  </r>
  <r>
    <x v="17"/>
    <x v="3"/>
    <x v="1"/>
    <n v="13429.530861000003"/>
    <x v="15"/>
  </r>
  <r>
    <x v="17"/>
    <x v="3"/>
    <x v="2"/>
    <n v="24953.812643999998"/>
    <x v="16"/>
  </r>
  <r>
    <x v="17"/>
    <x v="3"/>
    <x v="3"/>
    <n v="20209.312301999995"/>
    <x v="17"/>
  </r>
  <r>
    <x v="17"/>
    <x v="4"/>
    <x v="0"/>
    <n v="19618.788868000003"/>
    <x v="18"/>
  </r>
  <r>
    <x v="17"/>
    <x v="4"/>
    <x v="1"/>
    <n v="15010.785080000001"/>
    <x v="19"/>
  </r>
  <r>
    <x v="17"/>
    <x v="4"/>
    <x v="2"/>
    <n v="21705.277138000005"/>
    <x v="20"/>
  </r>
  <r>
    <x v="17"/>
    <x v="4"/>
    <x v="3"/>
    <n v="16528.204714999993"/>
    <x v="21"/>
  </r>
  <r>
    <x v="17"/>
    <x v="5"/>
    <x v="0"/>
    <n v="18747.699628000002"/>
    <x v="22"/>
  </r>
  <r>
    <x v="17"/>
    <x v="5"/>
    <x v="1"/>
    <n v="15001.419089999999"/>
    <x v="23"/>
  </r>
  <r>
    <x v="17"/>
    <x v="5"/>
    <x v="2"/>
    <n v="23842.650035999995"/>
    <x v="24"/>
  </r>
  <r>
    <x v="17"/>
    <x v="5"/>
    <x v="3"/>
    <n v="22155.380440000001"/>
    <x v="25"/>
  </r>
  <r>
    <x v="17"/>
    <x v="6"/>
    <x v="0"/>
    <n v="12611.126105000001"/>
    <x v="26"/>
  </r>
  <r>
    <x v="17"/>
    <x v="6"/>
    <x v="1"/>
    <n v="7670.0408239999997"/>
    <x v="27"/>
  </r>
  <r>
    <x v="17"/>
    <x v="6"/>
    <x v="2"/>
    <n v="14613.329647999999"/>
    <x v="28"/>
  </r>
  <r>
    <x v="17"/>
    <x v="6"/>
    <x v="3"/>
    <n v="20871.512462000006"/>
    <x v="29"/>
  </r>
  <r>
    <x v="17"/>
    <x v="6"/>
    <x v="4"/>
    <n v="25045.865875999996"/>
    <x v="30"/>
  </r>
  <r>
    <x v="17"/>
    <x v="7"/>
    <x v="0"/>
    <n v="16667.371639000005"/>
    <x v="31"/>
  </r>
  <r>
    <x v="17"/>
    <x v="7"/>
    <x v="1"/>
    <n v="14839.848291999997"/>
    <x v="32"/>
  </r>
  <r>
    <x v="17"/>
    <x v="7"/>
    <x v="2"/>
    <n v="24858.711680000008"/>
    <x v="33"/>
  </r>
  <r>
    <x v="17"/>
    <x v="7"/>
    <x v="3"/>
    <n v="22130.977486000003"/>
    <x v="34"/>
  </r>
  <r>
    <x v="17"/>
    <x v="7"/>
    <x v="4"/>
    <n v="18531.768595899997"/>
    <x v="35"/>
  </r>
  <r>
    <x v="17"/>
    <x v="8"/>
    <x v="0"/>
    <n v="11560.287720999999"/>
    <x v="36"/>
  </r>
  <r>
    <x v="17"/>
    <x v="8"/>
    <x v="1"/>
    <n v="13787.906260000005"/>
    <x v="37"/>
  </r>
  <r>
    <x v="17"/>
    <x v="8"/>
    <x v="2"/>
    <n v="19252.023858000008"/>
    <x v="38"/>
  </r>
  <r>
    <x v="17"/>
    <x v="8"/>
    <x v="3"/>
    <n v="8951.4719690000002"/>
    <x v="39"/>
  </r>
  <r>
    <x v="17"/>
    <x v="8"/>
    <x v="4"/>
    <n v="28643.104454999997"/>
    <x v="40"/>
  </r>
  <r>
    <x v="17"/>
    <x v="9"/>
    <x v="0"/>
    <n v="10992.657903999998"/>
    <x v="41"/>
  </r>
  <r>
    <x v="17"/>
    <x v="9"/>
    <x v="1"/>
    <n v="14380.257665000001"/>
    <x v="42"/>
  </r>
  <r>
    <x v="17"/>
    <x v="9"/>
    <x v="2"/>
    <n v="19852.135552000003"/>
    <x v="43"/>
  </r>
  <r>
    <x v="17"/>
    <x v="9"/>
    <x v="3"/>
    <n v="33401.448283000012"/>
    <x v="44"/>
  </r>
  <r>
    <x v="17"/>
    <x v="9"/>
    <x v="4"/>
    <n v="30384.205695999994"/>
    <x v="45"/>
  </r>
  <r>
    <x v="17"/>
    <x v="10"/>
    <x v="0"/>
    <n v="10965.546084000003"/>
    <x v="46"/>
  </r>
  <r>
    <x v="17"/>
    <x v="10"/>
    <x v="1"/>
    <n v="16302.874533999995"/>
    <x v="47"/>
  </r>
  <r>
    <x v="17"/>
    <x v="10"/>
    <x v="2"/>
    <n v="20907.710747000001"/>
    <x v="48"/>
  </r>
  <r>
    <x v="17"/>
    <x v="10"/>
    <x v="3"/>
    <n v="28448.771432000001"/>
    <x v="49"/>
  </r>
  <r>
    <x v="17"/>
    <x v="10"/>
    <x v="4"/>
    <n v="25780.419216000006"/>
    <x v="50"/>
  </r>
  <r>
    <x v="17"/>
    <x v="11"/>
    <x v="0"/>
    <n v="19194.421654999995"/>
    <x v="51"/>
  </r>
  <r>
    <x v="17"/>
    <x v="11"/>
    <x v="1"/>
    <n v="16878.965531000002"/>
    <x v="52"/>
  </r>
  <r>
    <x v="17"/>
    <x v="11"/>
    <x v="2"/>
    <n v="23909.114187999989"/>
    <x v="53"/>
  </r>
  <r>
    <x v="17"/>
    <x v="11"/>
    <x v="3"/>
    <n v="20531.443560999996"/>
    <x v="54"/>
  </r>
  <r>
    <x v="18"/>
    <x v="0"/>
    <x v="0"/>
    <n v="59565.699999999932"/>
    <x v="0"/>
  </r>
  <r>
    <x v="18"/>
    <x v="0"/>
    <x v="1"/>
    <n v="50306.699999999917"/>
    <x v="1"/>
  </r>
  <r>
    <x v="18"/>
    <x v="0"/>
    <x v="2"/>
    <n v="53606.599999999926"/>
    <x v="2"/>
  </r>
  <r>
    <x v="18"/>
    <x v="0"/>
    <x v="3"/>
    <n v="48764.699999999961"/>
    <x v="3"/>
  </r>
  <r>
    <x v="18"/>
    <x v="0"/>
    <x v="4"/>
    <n v="73193.999999999971"/>
    <x v="4"/>
  </r>
  <r>
    <x v="18"/>
    <x v="1"/>
    <x v="0"/>
    <n v="53862.799999999996"/>
    <x v="5"/>
  </r>
  <r>
    <x v="18"/>
    <x v="1"/>
    <x v="1"/>
    <n v="48814.699999999961"/>
    <x v="6"/>
  </r>
  <r>
    <x v="18"/>
    <x v="1"/>
    <x v="2"/>
    <n v="52768.099999999955"/>
    <x v="7"/>
  </r>
  <r>
    <x v="18"/>
    <x v="1"/>
    <x v="3"/>
    <n v="54099.000000000007"/>
    <x v="8"/>
  </r>
  <r>
    <x v="18"/>
    <x v="2"/>
    <x v="0"/>
    <n v="45001.399999999921"/>
    <x v="9"/>
  </r>
  <r>
    <x v="18"/>
    <x v="2"/>
    <x v="1"/>
    <n v="48535.899999999987"/>
    <x v="10"/>
  </r>
  <r>
    <x v="18"/>
    <x v="2"/>
    <x v="2"/>
    <n v="48215.599999999984"/>
    <x v="11"/>
  </r>
  <r>
    <x v="18"/>
    <x v="2"/>
    <x v="3"/>
    <n v="53241.099999999991"/>
    <x v="12"/>
  </r>
  <r>
    <x v="18"/>
    <x v="2"/>
    <x v="4"/>
    <n v="85767.999999999942"/>
    <x v="13"/>
  </r>
  <r>
    <x v="18"/>
    <x v="3"/>
    <x v="0"/>
    <n v="53828.599999999889"/>
    <x v="14"/>
  </r>
  <r>
    <x v="18"/>
    <x v="3"/>
    <x v="1"/>
    <n v="50564.499999999956"/>
    <x v="15"/>
  </r>
  <r>
    <x v="18"/>
    <x v="3"/>
    <x v="2"/>
    <n v="53940.099999999933"/>
    <x v="16"/>
  </r>
  <r>
    <x v="18"/>
    <x v="3"/>
    <x v="3"/>
    <n v="37834.800000000003"/>
    <x v="17"/>
  </r>
  <r>
    <x v="18"/>
    <x v="4"/>
    <x v="0"/>
    <n v="61761.599999999919"/>
    <x v="18"/>
  </r>
  <r>
    <x v="18"/>
    <x v="4"/>
    <x v="1"/>
    <n v="52789.699999999888"/>
    <x v="19"/>
  </r>
  <r>
    <x v="18"/>
    <x v="4"/>
    <x v="2"/>
    <n v="52434.300000000047"/>
    <x v="20"/>
  </r>
  <r>
    <x v="18"/>
    <x v="4"/>
    <x v="3"/>
    <n v="58614.499999999876"/>
    <x v="21"/>
  </r>
  <r>
    <x v="18"/>
    <x v="5"/>
    <x v="0"/>
    <n v="53389.899999999951"/>
    <x v="22"/>
  </r>
  <r>
    <x v="18"/>
    <x v="5"/>
    <x v="1"/>
    <n v="41687.499999999964"/>
    <x v="23"/>
  </r>
  <r>
    <x v="18"/>
    <x v="5"/>
    <x v="2"/>
    <n v="44324.199999999953"/>
    <x v="24"/>
  </r>
  <r>
    <x v="18"/>
    <x v="5"/>
    <x v="3"/>
    <n v="54468.999999999971"/>
    <x v="25"/>
  </r>
  <r>
    <x v="18"/>
    <x v="6"/>
    <x v="0"/>
    <n v="47551.999999999978"/>
    <x v="26"/>
  </r>
  <r>
    <x v="18"/>
    <x v="6"/>
    <x v="1"/>
    <n v="65427.89999999998"/>
    <x v="27"/>
  </r>
  <r>
    <x v="18"/>
    <x v="6"/>
    <x v="2"/>
    <n v="49339.099999999933"/>
    <x v="28"/>
  </r>
  <r>
    <x v="18"/>
    <x v="6"/>
    <x v="3"/>
    <n v="49183.199999999961"/>
    <x v="29"/>
  </r>
  <r>
    <x v="18"/>
    <x v="6"/>
    <x v="4"/>
    <n v="9584.0000000000018"/>
    <x v="30"/>
  </r>
  <r>
    <x v="18"/>
    <x v="7"/>
    <x v="0"/>
    <n v="54389.999999999964"/>
    <x v="31"/>
  </r>
  <r>
    <x v="18"/>
    <x v="7"/>
    <x v="1"/>
    <n v="46202.699999999983"/>
    <x v="32"/>
  </r>
  <r>
    <x v="18"/>
    <x v="7"/>
    <x v="2"/>
    <n v="46832.999999999964"/>
    <x v="33"/>
  </r>
  <r>
    <x v="18"/>
    <x v="7"/>
    <x v="3"/>
    <n v="52308.499999999942"/>
    <x v="34"/>
  </r>
  <r>
    <x v="18"/>
    <x v="7"/>
    <x v="4"/>
    <n v="66282.299999999974"/>
    <x v="35"/>
  </r>
  <r>
    <x v="18"/>
    <x v="8"/>
    <x v="0"/>
    <n v="69126.200000000055"/>
    <x v="36"/>
  </r>
  <r>
    <x v="18"/>
    <x v="8"/>
    <x v="1"/>
    <n v="49466.299999999952"/>
    <x v="37"/>
  </r>
  <r>
    <x v="18"/>
    <x v="8"/>
    <x v="2"/>
    <n v="47368.899999999936"/>
    <x v="38"/>
  </r>
  <r>
    <x v="18"/>
    <x v="8"/>
    <x v="3"/>
    <n v="52571.999999999978"/>
    <x v="39"/>
  </r>
  <r>
    <x v="18"/>
    <x v="8"/>
    <x v="4"/>
    <n v="65346.600000000028"/>
    <x v="40"/>
  </r>
  <r>
    <x v="18"/>
    <x v="9"/>
    <x v="0"/>
    <n v="51442.899999999943"/>
    <x v="41"/>
  </r>
  <r>
    <x v="18"/>
    <x v="9"/>
    <x v="1"/>
    <n v="55862.6"/>
    <x v="42"/>
  </r>
  <r>
    <x v="18"/>
    <x v="9"/>
    <x v="2"/>
    <n v="56499.099999999955"/>
    <x v="43"/>
  </r>
  <r>
    <x v="18"/>
    <x v="9"/>
    <x v="3"/>
    <n v="56626.599999999948"/>
    <x v="44"/>
  </r>
  <r>
    <x v="18"/>
    <x v="9"/>
    <x v="4"/>
    <n v="59321.000000000029"/>
    <x v="45"/>
  </r>
  <r>
    <x v="18"/>
    <x v="10"/>
    <x v="0"/>
    <n v="60422.999999999971"/>
    <x v="46"/>
  </r>
  <r>
    <x v="18"/>
    <x v="10"/>
    <x v="1"/>
    <n v="50727.599999999984"/>
    <x v="47"/>
  </r>
  <r>
    <x v="18"/>
    <x v="10"/>
    <x v="2"/>
    <n v="49455.199999999953"/>
    <x v="48"/>
  </r>
  <r>
    <x v="18"/>
    <x v="10"/>
    <x v="3"/>
    <n v="51782.999999999935"/>
    <x v="49"/>
  </r>
  <r>
    <x v="18"/>
    <x v="10"/>
    <x v="4"/>
    <n v="62543.799999999988"/>
    <x v="50"/>
  </r>
  <r>
    <x v="18"/>
    <x v="11"/>
    <x v="0"/>
    <n v="61820.599999999969"/>
    <x v="51"/>
  </r>
  <r>
    <x v="18"/>
    <x v="11"/>
    <x v="1"/>
    <n v="51194.399999999943"/>
    <x v="52"/>
  </r>
  <r>
    <x v="18"/>
    <x v="11"/>
    <x v="2"/>
    <n v="52526.799999999988"/>
    <x v="53"/>
  </r>
  <r>
    <x v="18"/>
    <x v="11"/>
    <x v="3"/>
    <n v="58895.8"/>
    <x v="54"/>
  </r>
  <r>
    <x v="19"/>
    <x v="0"/>
    <x v="0"/>
    <n v="277918.39999999997"/>
    <x v="0"/>
  </r>
  <r>
    <x v="19"/>
    <x v="0"/>
    <x v="1"/>
    <n v="271005.49999999988"/>
    <x v="1"/>
  </r>
  <r>
    <x v="19"/>
    <x v="0"/>
    <x v="2"/>
    <n v="253694.8000000001"/>
    <x v="2"/>
  </r>
  <r>
    <x v="19"/>
    <x v="0"/>
    <x v="3"/>
    <n v="241650"/>
    <x v="3"/>
  </r>
  <r>
    <x v="19"/>
    <x v="0"/>
    <x v="4"/>
    <n v="286101.40000000002"/>
    <x v="4"/>
  </r>
  <r>
    <x v="19"/>
    <x v="1"/>
    <x v="0"/>
    <n v="277075.3000000001"/>
    <x v="5"/>
  </r>
  <r>
    <x v="19"/>
    <x v="1"/>
    <x v="1"/>
    <n v="220536.79999999996"/>
    <x v="6"/>
  </r>
  <r>
    <x v="19"/>
    <x v="1"/>
    <x v="2"/>
    <n v="287663.99999999988"/>
    <x v="7"/>
  </r>
  <r>
    <x v="19"/>
    <x v="1"/>
    <x v="3"/>
    <n v="279856.10000000003"/>
    <x v="8"/>
  </r>
  <r>
    <x v="19"/>
    <x v="2"/>
    <x v="0"/>
    <n v="289436.8000000001"/>
    <x v="9"/>
  </r>
  <r>
    <x v="19"/>
    <x v="2"/>
    <x v="1"/>
    <n v="252824.59999999992"/>
    <x v="10"/>
  </r>
  <r>
    <x v="19"/>
    <x v="2"/>
    <x v="2"/>
    <n v="229000.60000000009"/>
    <x v="11"/>
  </r>
  <r>
    <x v="19"/>
    <x v="2"/>
    <x v="3"/>
    <n v="257767.39999999997"/>
    <x v="12"/>
  </r>
  <r>
    <x v="19"/>
    <x v="2"/>
    <x v="4"/>
    <n v="263531.40000000008"/>
    <x v="13"/>
  </r>
  <r>
    <x v="19"/>
    <x v="3"/>
    <x v="0"/>
    <n v="276673.3"/>
    <x v="14"/>
  </r>
  <r>
    <x v="19"/>
    <x v="3"/>
    <x v="1"/>
    <n v="229565.39999999997"/>
    <x v="15"/>
  </r>
  <r>
    <x v="19"/>
    <x v="3"/>
    <x v="2"/>
    <n v="258453.60000000003"/>
    <x v="16"/>
  </r>
  <r>
    <x v="19"/>
    <x v="3"/>
    <x v="3"/>
    <n v="282039.59999999992"/>
    <x v="17"/>
  </r>
  <r>
    <x v="19"/>
    <x v="4"/>
    <x v="0"/>
    <n v="312042.09999999986"/>
    <x v="18"/>
  </r>
  <r>
    <x v="19"/>
    <x v="4"/>
    <x v="1"/>
    <n v="242413.80000000016"/>
    <x v="19"/>
  </r>
  <r>
    <x v="19"/>
    <x v="4"/>
    <x v="2"/>
    <n v="265959.29999999993"/>
    <x v="20"/>
  </r>
  <r>
    <x v="19"/>
    <x v="4"/>
    <x v="3"/>
    <n v="313925.4000000002"/>
    <x v="21"/>
  </r>
  <r>
    <x v="19"/>
    <x v="5"/>
    <x v="0"/>
    <n v="298727.39999999991"/>
    <x v="22"/>
  </r>
  <r>
    <x v="19"/>
    <x v="5"/>
    <x v="1"/>
    <n v="227576.69999999987"/>
    <x v="23"/>
  </r>
  <r>
    <x v="19"/>
    <x v="5"/>
    <x v="2"/>
    <n v="254715.84800000017"/>
    <x v="24"/>
  </r>
  <r>
    <x v="19"/>
    <x v="5"/>
    <x v="3"/>
    <n v="283613.1999999999"/>
    <x v="25"/>
  </r>
  <r>
    <x v="19"/>
    <x v="6"/>
    <x v="0"/>
    <n v="282844.7"/>
    <x v="26"/>
  </r>
  <r>
    <x v="19"/>
    <x v="6"/>
    <x v="1"/>
    <n v="240328.00000000003"/>
    <x v="27"/>
  </r>
  <r>
    <x v="19"/>
    <x v="6"/>
    <x v="2"/>
    <n v="246505.1"/>
    <x v="28"/>
  </r>
  <r>
    <x v="19"/>
    <x v="6"/>
    <x v="3"/>
    <n v="223312"/>
    <x v="29"/>
  </r>
  <r>
    <x v="19"/>
    <x v="6"/>
    <x v="4"/>
    <n v="274579"/>
    <x v="30"/>
  </r>
  <r>
    <x v="19"/>
    <x v="7"/>
    <x v="0"/>
    <n v="308490.60000000003"/>
    <x v="31"/>
  </r>
  <r>
    <x v="19"/>
    <x v="7"/>
    <x v="1"/>
    <n v="228754.09999999974"/>
    <x v="32"/>
  </r>
  <r>
    <x v="19"/>
    <x v="7"/>
    <x v="2"/>
    <n v="266228.09999999998"/>
    <x v="33"/>
  </r>
  <r>
    <x v="19"/>
    <x v="7"/>
    <x v="3"/>
    <n v="275876.99999999994"/>
    <x v="34"/>
  </r>
  <r>
    <x v="19"/>
    <x v="7"/>
    <x v="4"/>
    <n v="274249"/>
    <x v="35"/>
  </r>
  <r>
    <x v="19"/>
    <x v="8"/>
    <x v="0"/>
    <n v="299873.69999999984"/>
    <x v="36"/>
  </r>
  <r>
    <x v="19"/>
    <x v="8"/>
    <x v="1"/>
    <n v="265943.00000000006"/>
    <x v="37"/>
  </r>
  <r>
    <x v="19"/>
    <x v="8"/>
    <x v="2"/>
    <n v="238206"/>
    <x v="38"/>
  </r>
  <r>
    <x v="19"/>
    <x v="8"/>
    <x v="3"/>
    <n v="262246.19999999972"/>
    <x v="39"/>
  </r>
  <r>
    <x v="19"/>
    <x v="8"/>
    <x v="4"/>
    <n v="274148.2"/>
    <x v="40"/>
  </r>
  <r>
    <x v="19"/>
    <x v="9"/>
    <x v="0"/>
    <n v="302042.7"/>
    <x v="41"/>
  </r>
  <r>
    <x v="19"/>
    <x v="9"/>
    <x v="1"/>
    <n v="290591.50000000006"/>
    <x v="42"/>
  </r>
  <r>
    <x v="19"/>
    <x v="9"/>
    <x v="2"/>
    <n v="251935.99999999997"/>
    <x v="43"/>
  </r>
  <r>
    <x v="19"/>
    <x v="9"/>
    <x v="3"/>
    <n v="284865.30000000005"/>
    <x v="44"/>
  </r>
  <r>
    <x v="19"/>
    <x v="9"/>
    <x v="4"/>
    <n v="294568.59999999998"/>
    <x v="45"/>
  </r>
  <r>
    <x v="19"/>
    <x v="10"/>
    <x v="0"/>
    <n v="308513.39999999979"/>
    <x v="46"/>
  </r>
  <r>
    <x v="19"/>
    <x v="10"/>
    <x v="1"/>
    <n v="273996.3"/>
    <x v="47"/>
  </r>
  <r>
    <x v="19"/>
    <x v="10"/>
    <x v="2"/>
    <n v="264781.79999999987"/>
    <x v="48"/>
  </r>
  <r>
    <x v="19"/>
    <x v="10"/>
    <x v="3"/>
    <n v="281505.19999999995"/>
    <x v="49"/>
  </r>
  <r>
    <x v="19"/>
    <x v="10"/>
    <x v="4"/>
    <n v="265492.3"/>
    <x v="50"/>
  </r>
  <r>
    <x v="19"/>
    <x v="11"/>
    <x v="0"/>
    <n v="300818.30000000005"/>
    <x v="51"/>
  </r>
  <r>
    <x v="19"/>
    <x v="11"/>
    <x v="1"/>
    <n v="228682.49999999983"/>
    <x v="52"/>
  </r>
  <r>
    <x v="19"/>
    <x v="11"/>
    <x v="2"/>
    <n v="247403"/>
    <x v="53"/>
  </r>
  <r>
    <x v="19"/>
    <x v="11"/>
    <x v="3"/>
    <n v="271964.89999999991"/>
    <x v="54"/>
  </r>
  <r>
    <x v="20"/>
    <x v="0"/>
    <x v="1"/>
    <n v="1232.9223636363636"/>
    <x v="1"/>
  </r>
  <r>
    <x v="20"/>
    <x v="0"/>
    <x v="2"/>
    <n v="1207.0901818181824"/>
    <x v="2"/>
  </r>
  <r>
    <x v="20"/>
    <x v="0"/>
    <x v="3"/>
    <n v="1040.220181818182"/>
    <x v="3"/>
  </r>
  <r>
    <x v="20"/>
    <x v="1"/>
    <x v="1"/>
    <n v="1356.5638181818185"/>
    <x v="6"/>
  </r>
  <r>
    <x v="20"/>
    <x v="1"/>
    <x v="2"/>
    <n v="1214.9552727272733"/>
    <x v="7"/>
  </r>
  <r>
    <x v="20"/>
    <x v="1"/>
    <x v="3"/>
    <n v="1186.2621818181815"/>
    <x v="8"/>
  </r>
  <r>
    <x v="20"/>
    <x v="2"/>
    <x v="1"/>
    <n v="1112.7772727272722"/>
    <x v="10"/>
  </r>
  <r>
    <x v="20"/>
    <x v="2"/>
    <x v="2"/>
    <n v="1263.0478181818182"/>
    <x v="11"/>
  </r>
  <r>
    <x v="20"/>
    <x v="2"/>
    <x v="3"/>
    <n v="1264.1619999999996"/>
    <x v="12"/>
  </r>
  <r>
    <x v="20"/>
    <x v="3"/>
    <x v="1"/>
    <n v="1251.4161818181819"/>
    <x v="15"/>
  </r>
  <r>
    <x v="20"/>
    <x v="3"/>
    <x v="2"/>
    <n v="1172.2054545454546"/>
    <x v="16"/>
  </r>
  <r>
    <x v="20"/>
    <x v="3"/>
    <x v="3"/>
    <n v="1145.2992727272726"/>
    <x v="17"/>
  </r>
  <r>
    <x v="20"/>
    <x v="4"/>
    <x v="1"/>
    <n v="1475.846"/>
    <x v="19"/>
  </r>
  <r>
    <x v="20"/>
    <x v="4"/>
    <x v="2"/>
    <n v="1304.8814545454547"/>
    <x v="20"/>
  </r>
  <r>
    <x v="20"/>
    <x v="4"/>
    <x v="3"/>
    <n v="1264.4767272727272"/>
    <x v="21"/>
  </r>
  <r>
    <x v="20"/>
    <x v="5"/>
    <x v="1"/>
    <n v="1389.7198181818185"/>
    <x v="23"/>
  </r>
  <r>
    <x v="20"/>
    <x v="5"/>
    <x v="2"/>
    <n v="1412.7181818181818"/>
    <x v="24"/>
  </r>
  <r>
    <x v="20"/>
    <x v="5"/>
    <x v="3"/>
    <n v="1170.5432727272721"/>
    <x v="25"/>
  </r>
  <r>
    <x v="20"/>
    <x v="6"/>
    <x v="1"/>
    <n v="966.40800000000047"/>
    <x v="27"/>
  </r>
  <r>
    <x v="20"/>
    <x v="6"/>
    <x v="2"/>
    <n v="1227.4069090909095"/>
    <x v="28"/>
  </r>
  <r>
    <x v="20"/>
    <x v="6"/>
    <x v="3"/>
    <n v="1069.8885454545452"/>
    <x v="29"/>
  </r>
  <r>
    <x v="20"/>
    <x v="7"/>
    <x v="1"/>
    <n v="1380.3850909090909"/>
    <x v="32"/>
  </r>
  <r>
    <x v="20"/>
    <x v="7"/>
    <x v="2"/>
    <n v="1161.5572727272729"/>
    <x v="33"/>
  </r>
  <r>
    <x v="20"/>
    <x v="7"/>
    <x v="3"/>
    <n v="1112.0061818181814"/>
    <x v="34"/>
  </r>
  <r>
    <x v="20"/>
    <x v="8"/>
    <x v="1"/>
    <n v="1404.4994545454547"/>
    <x v="37"/>
  </r>
  <r>
    <x v="20"/>
    <x v="8"/>
    <x v="2"/>
    <n v="1158.7207272727269"/>
    <x v="38"/>
  </r>
  <r>
    <x v="20"/>
    <x v="8"/>
    <x v="3"/>
    <n v="1130.110545454545"/>
    <x v="39"/>
  </r>
  <r>
    <x v="20"/>
    <x v="9"/>
    <x v="1"/>
    <n v="1194.8594545454548"/>
    <x v="42"/>
  </r>
  <r>
    <x v="20"/>
    <x v="9"/>
    <x v="2"/>
    <n v="1340.0712727272726"/>
    <x v="43"/>
  </r>
  <r>
    <x v="20"/>
    <x v="9"/>
    <x v="3"/>
    <n v="1221.5292727272717"/>
    <x v="44"/>
  </r>
  <r>
    <x v="20"/>
    <x v="10"/>
    <x v="1"/>
    <n v="1158.6538181818182"/>
    <x v="47"/>
  </r>
  <r>
    <x v="20"/>
    <x v="10"/>
    <x v="2"/>
    <n v="1240.0807272727272"/>
    <x v="48"/>
  </r>
  <r>
    <x v="20"/>
    <x v="10"/>
    <x v="3"/>
    <n v="1163.1059999999995"/>
    <x v="49"/>
  </r>
  <r>
    <x v="20"/>
    <x v="11"/>
    <x v="1"/>
    <n v="1322.3778181818182"/>
    <x v="52"/>
  </r>
  <r>
    <x v="20"/>
    <x v="11"/>
    <x v="2"/>
    <n v="1346.7539999999999"/>
    <x v="53"/>
  </r>
  <r>
    <x v="20"/>
    <x v="11"/>
    <x v="3"/>
    <n v="1214.1909090909094"/>
    <x v="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C20E0-869E-4FB3-BA11-045218FFA28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G24" firstHeaderRow="0" firstDataRow="1" firstDataCol="1"/>
  <pivotFields count="3">
    <pivotField axis="axisRow" showAll="0">
      <items count="246">
        <item h="1" x="2"/>
        <item h="1" x="5"/>
        <item h="1" x="58"/>
        <item h="1" x="11"/>
        <item h="1" x="0"/>
        <item h="1" x="8"/>
        <item h="1" x="4"/>
        <item h="1" x="9"/>
        <item h="1" x="3"/>
        <item x="10"/>
        <item h="1" x="6"/>
        <item h="1" x="14"/>
        <item h="1" x="13"/>
        <item h="1" x="12"/>
        <item h="1" x="15"/>
        <item h="1" x="29"/>
        <item h="1" x="22"/>
        <item h="1" x="18"/>
        <item h="1" x="17"/>
        <item h="1" x="33"/>
        <item x="19"/>
        <item h="1" x="34"/>
        <item h="1" x="24"/>
        <item h="1" x="25"/>
        <item h="1" x="30"/>
        <item h="1" x="27"/>
        <item h="1" x="16"/>
        <item h="1" x="32"/>
        <item h="1" x="31"/>
        <item x="28"/>
        <item h="1" x="103"/>
        <item h="1" x="233"/>
        <item h="1" x="26"/>
        <item h="1" x="21"/>
        <item h="1" x="20"/>
        <item h="1" x="23"/>
        <item h="1" x="114"/>
        <item h="1" x="44"/>
        <item h="1" x="35"/>
        <item h="1" x="49"/>
        <item h="1" x="121"/>
        <item h="1" x="38"/>
        <item h="1" x="209"/>
        <item h="1" x="43"/>
        <item x="45"/>
        <item h="1" x="50"/>
        <item h="1" x="36"/>
        <item h="1" x="46"/>
        <item h="1" x="116"/>
        <item h="1" x="37"/>
        <item h="1" x="39"/>
        <item h="1" x="42"/>
        <item h="1" x="47"/>
        <item h="1" x="41"/>
        <item h="1" x="95"/>
        <item h="1" x="48"/>
        <item h="1" x="51"/>
        <item h="1" x="52"/>
        <item x="55"/>
        <item h="1" x="54"/>
        <item h="1" x="56"/>
        <item h="1" x="57"/>
        <item h="1" x="59"/>
        <item h="1" x="61"/>
        <item h="1" x="205"/>
        <item h="1" x="84"/>
        <item h="1" x="63"/>
        <item h="1" x="60"/>
        <item h="1" x="65"/>
        <item h="1" x="68"/>
        <item h="1" x="70"/>
        <item h="1" x="67"/>
        <item h="1" x="66"/>
        <item x="71"/>
        <item h="1" x="76"/>
        <item h="1" x="171"/>
        <item h="1" x="210"/>
        <item h="1" x="72"/>
        <item h="1" x="81"/>
        <item h="1" x="91"/>
        <item h="1" x="75"/>
        <item x="53"/>
        <item h="1" x="78"/>
        <item h="1" x="79"/>
        <item x="85"/>
        <item h="1" x="80"/>
        <item h="1" x="74"/>
        <item h="1" x="83"/>
        <item h="1" x="88"/>
        <item h="1" x="87"/>
        <item h="1" x="77"/>
        <item h="1" x="82"/>
        <item h="1" x="89"/>
        <item h="1" x="90"/>
        <item h="1" x="96"/>
        <item h="1" x="93"/>
        <item h="1" x="94"/>
        <item h="1" x="92"/>
        <item h="1" x="97"/>
        <item h="1" x="106"/>
        <item x="102"/>
        <item h="1" x="98"/>
        <item h="1" x="105"/>
        <item h="1" x="104"/>
        <item h="1" x="99"/>
        <item h="1" x="101"/>
        <item h="1" x="100"/>
        <item x="107"/>
        <item h="1" x="109"/>
        <item h="1" x="111"/>
        <item h="1" x="108"/>
        <item h="1" x="110"/>
        <item h="1" x="122"/>
        <item h="1" x="112"/>
        <item h="1" x="115"/>
        <item h="1" x="239"/>
        <item h="1" x="120"/>
        <item h="1" x="113"/>
        <item h="1" x="123"/>
        <item h="1" x="132"/>
        <item h="1" x="124"/>
        <item h="1" x="129"/>
        <item h="1" x="128"/>
        <item h="1" x="133"/>
        <item h="1" x="126"/>
        <item h="1" x="130"/>
        <item h="1" x="131"/>
        <item h="1" x="144"/>
        <item h="1" x="140"/>
        <item h="1" x="138"/>
        <item h="1" x="152"/>
        <item h="1" x="154"/>
        <item h="1" x="151"/>
        <item h="1" x="141"/>
        <item h="1" x="149"/>
        <item h="1" x="139"/>
        <item h="1" x="146"/>
        <item h="1" x="147"/>
        <item h="1" x="150"/>
        <item h="1" x="241"/>
        <item h="1" x="153"/>
        <item h="1" x="69"/>
        <item h="1" x="136"/>
        <item h="1" x="135"/>
        <item h="1" x="143"/>
        <item h="1" x="137"/>
        <item h="1" x="148"/>
        <item h="1" x="134"/>
        <item h="1" x="155"/>
        <item h="1" x="142"/>
        <item h="1" x="156"/>
        <item h="1" x="165"/>
        <item h="1" x="164"/>
        <item x="162"/>
        <item h="1" x="7"/>
        <item h="1" x="157"/>
        <item h="1" x="167"/>
        <item h="1" x="161"/>
        <item h="1" x="158"/>
        <item h="1" x="160"/>
        <item h="1" x="166"/>
        <item h="1" x="159"/>
        <item h="1" x="118"/>
        <item h="1" x="145"/>
        <item h="1" x="163"/>
        <item h="1" x="168"/>
        <item h="1" x="174"/>
        <item h="1" x="181"/>
        <item h="1" x="179"/>
        <item h="1" x="169"/>
        <item h="1" x="172"/>
        <item h="1" x="182"/>
        <item h="1" x="170"/>
        <item h="1" x="173"/>
        <item h="1" x="177"/>
        <item x="175"/>
        <item h="1" x="180"/>
        <item h="1" x="178"/>
        <item h="1" x="183"/>
        <item h="1" x="184"/>
        <item h="1" x="185"/>
        <item x="187"/>
        <item h="1" x="188"/>
        <item h="1" x="195"/>
        <item h="1" x="117"/>
        <item h="1" x="125"/>
        <item h="1" x="176"/>
        <item h="1" x="231"/>
        <item h="1" x="238"/>
        <item h="1" x="200"/>
        <item h="1" x="204"/>
        <item h="1" x="189"/>
        <item h="1" x="201"/>
        <item h="1" x="186"/>
        <item h="1" x="191"/>
        <item h="1" x="199"/>
        <item h="1" x="194"/>
        <item h="1" x="198"/>
        <item h="1" x="196"/>
        <item h="1" x="190"/>
        <item h="1" x="202"/>
        <item x="242"/>
        <item h="1" x="86"/>
        <item h="1" x="119"/>
        <item x="64"/>
        <item h="1" x="127"/>
        <item h="1" x="192"/>
        <item h="1" x="203"/>
        <item h="1" x="197"/>
        <item h="1" x="207"/>
        <item h="1" x="193"/>
        <item h="1" x="40"/>
        <item h="1" x="206"/>
        <item h="1" x="222"/>
        <item h="1" x="213"/>
        <item h="1" x="223"/>
        <item x="212"/>
        <item h="1" x="215"/>
        <item h="1" x="211"/>
        <item h="1" x="214"/>
        <item h="1" x="218"/>
        <item h="1" x="220"/>
        <item h="1" x="217"/>
        <item x="219"/>
        <item h="1" x="216"/>
        <item h="1" x="208"/>
        <item h="1" x="221"/>
        <item h="1" x="226"/>
        <item h="1" x="234"/>
        <item h="1" x="225"/>
        <item x="224"/>
        <item h="1" x="1"/>
        <item x="73"/>
        <item x="227"/>
        <item h="1" x="228"/>
        <item h="1" x="229"/>
        <item h="1" x="236"/>
        <item h="1" x="230"/>
        <item h="1" x="232"/>
        <item h="1" x="235"/>
        <item h="1" x="237"/>
        <item h="1" x="62"/>
        <item h="1" x="240"/>
        <item h="1" x="243"/>
        <item h="1" x="244"/>
        <item t="default"/>
      </items>
    </pivotField>
    <pivotField dataField="1" showAll="0"/>
    <pivotField dataField="1" showAll="0"/>
  </pivotFields>
  <rowFields count="1">
    <field x="0"/>
  </rowFields>
  <rowItems count="21">
    <i>
      <x v="9"/>
    </i>
    <i>
      <x v="20"/>
    </i>
    <i>
      <x v="29"/>
    </i>
    <i>
      <x v="44"/>
    </i>
    <i>
      <x v="58"/>
    </i>
    <i>
      <x v="73"/>
    </i>
    <i>
      <x v="81"/>
    </i>
    <i>
      <x v="84"/>
    </i>
    <i>
      <x v="100"/>
    </i>
    <i>
      <x v="107"/>
    </i>
    <i>
      <x v="153"/>
    </i>
    <i>
      <x v="175"/>
    </i>
    <i>
      <x v="181"/>
    </i>
    <i>
      <x v="201"/>
    </i>
    <i>
      <x v="204"/>
    </i>
    <i>
      <x v="216"/>
    </i>
    <i>
      <x v="223"/>
    </i>
    <i>
      <x v="230"/>
    </i>
    <i>
      <x v="232"/>
    </i>
    <i>
      <x v="23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atitude" fld="1" baseField="0" baseItem="0"/>
    <dataField name="Sum of longitude" fld="2" baseField="0" baseItem="0"/>
  </dataFields>
  <formats count="6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55EE82-C671-48C7-AA92-39211DCECC59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E217" firstHeaderRow="1" firstDataRow="3" firstDataCol="1"/>
  <pivotFields count="7">
    <pivotField showAll="0">
      <items count="2">
        <item x="0"/>
        <item t="default"/>
      </items>
    </pivotField>
    <pivotField axis="axisCol" showAll="0">
      <items count="13">
        <item x="2"/>
        <item x="6"/>
        <item x="9"/>
        <item x="0"/>
        <item x="10"/>
        <item x="8"/>
        <item x="7"/>
        <item x="5"/>
        <item x="11"/>
        <item x="4"/>
        <item x="3"/>
        <item x="1"/>
        <item t="default"/>
      </items>
    </pivotField>
    <pivotField axis="axisCol" showAll="0" defaultSubtotal="0">
      <items count="5">
        <item x="0"/>
        <item x="1"/>
        <item x="2"/>
        <item x="3"/>
        <item x="4"/>
      </items>
    </pivotField>
    <pivotField axis="axisRow" showAll="0">
      <items count="42">
        <item x="23"/>
        <item x="17"/>
        <item x="34"/>
        <item x="0"/>
        <item x="38"/>
        <item x="1"/>
        <item x="32"/>
        <item x="25"/>
        <item x="2"/>
        <item x="3"/>
        <item x="13"/>
        <item x="4"/>
        <item x="18"/>
        <item x="39"/>
        <item x="27"/>
        <item x="5"/>
        <item x="6"/>
        <item x="7"/>
        <item x="8"/>
        <item x="14"/>
        <item x="9"/>
        <item x="10"/>
        <item x="19"/>
        <item x="28"/>
        <item x="20"/>
        <item x="37"/>
        <item x="24"/>
        <item x="21"/>
        <item x="11"/>
        <item x="30"/>
        <item x="15"/>
        <item x="35"/>
        <item x="36"/>
        <item x="31"/>
        <item x="29"/>
        <item x="22"/>
        <item x="12"/>
        <item x="33"/>
        <item x="40"/>
        <item x="16"/>
        <item x="26"/>
        <item t="default"/>
      </items>
    </pivotField>
    <pivotField axis="axisRow" showAll="0">
      <items count="30">
        <item x="24"/>
        <item x="14"/>
        <item x="0"/>
        <item x="26"/>
        <item x="1"/>
        <item x="22"/>
        <item x="15"/>
        <item x="3"/>
        <item x="27"/>
        <item x="16"/>
        <item x="20"/>
        <item x="25"/>
        <item x="11"/>
        <item x="4"/>
        <item x="2"/>
        <item x="17"/>
        <item x="12"/>
        <item x="9"/>
        <item x="10"/>
        <item x="19"/>
        <item x="18"/>
        <item x="13"/>
        <item x="21"/>
        <item x="5"/>
        <item x="23"/>
        <item x="28"/>
        <item x="8"/>
        <item x="6"/>
        <item x="7"/>
        <item t="default"/>
      </items>
    </pivotField>
    <pivotField dataField="1" numFmtId="3" showAll="0"/>
    <pivotField showAll="0">
      <items count="56">
        <item x="0"/>
        <item x="1"/>
        <item x="2"/>
        <item x="3"/>
        <item x="4"/>
        <item x="22"/>
        <item x="23"/>
        <item x="24"/>
        <item x="25"/>
        <item x="5"/>
        <item x="6"/>
        <item x="7"/>
        <item x="8"/>
        <item x="26"/>
        <item x="27"/>
        <item x="28"/>
        <item x="29"/>
        <item x="30"/>
        <item x="9"/>
        <item x="10"/>
        <item x="11"/>
        <item x="12"/>
        <item x="13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14"/>
        <item x="15"/>
        <item x="16"/>
        <item x="17"/>
        <item x="18"/>
        <item x="19"/>
        <item x="20"/>
        <item x="21"/>
        <item x="51"/>
        <item x="52"/>
        <item x="53"/>
        <item x="54"/>
        <item t="default"/>
      </items>
    </pivotField>
  </pivotFields>
  <rowFields count="2">
    <field x="3"/>
    <field x="4"/>
  </rowFields>
  <rowItems count="212">
    <i>
      <x/>
    </i>
    <i r="1">
      <x v="1"/>
    </i>
    <i r="1">
      <x v="4"/>
    </i>
    <i r="1">
      <x v="14"/>
    </i>
    <i r="1">
      <x v="18"/>
    </i>
    <i r="1">
      <x v="27"/>
    </i>
    <i r="1">
      <x v="28"/>
    </i>
    <i>
      <x v="1"/>
    </i>
    <i r="1">
      <x v="19"/>
    </i>
    <i>
      <x v="2"/>
    </i>
    <i r="1">
      <x v="17"/>
    </i>
    <i>
      <x v="3"/>
    </i>
    <i r="1">
      <x v="2"/>
    </i>
    <i>
      <x v="4"/>
    </i>
    <i r="1">
      <x v="2"/>
    </i>
    <i>
      <x v="5"/>
    </i>
    <i r="1">
      <x v="4"/>
    </i>
    <i r="1">
      <x v="13"/>
    </i>
    <i r="1">
      <x v="14"/>
    </i>
    <i r="1">
      <x v="17"/>
    </i>
    <i r="1">
      <x v="18"/>
    </i>
    <i r="1">
      <x v="19"/>
    </i>
    <i r="1">
      <x v="27"/>
    </i>
    <i r="1">
      <x v="28"/>
    </i>
    <i>
      <x v="6"/>
    </i>
    <i r="1">
      <x v="26"/>
    </i>
    <i>
      <x v="7"/>
    </i>
    <i r="1">
      <x v="4"/>
    </i>
    <i r="1">
      <x v="14"/>
    </i>
    <i>
      <x v="8"/>
    </i>
    <i r="1">
      <x v="1"/>
    </i>
    <i r="1">
      <x v="3"/>
    </i>
    <i r="1">
      <x v="4"/>
    </i>
    <i r="1">
      <x v="7"/>
    </i>
    <i r="1">
      <x v="10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3"/>
    </i>
    <i r="1">
      <x v="24"/>
    </i>
    <i r="1">
      <x v="25"/>
    </i>
    <i r="1">
      <x v="27"/>
    </i>
    <i r="1">
      <x v="28"/>
    </i>
    <i>
      <x v="9"/>
    </i>
    <i r="1">
      <x v="4"/>
    </i>
    <i r="1">
      <x v="12"/>
    </i>
    <i r="1">
      <x v="13"/>
    </i>
    <i r="1">
      <x v="14"/>
    </i>
    <i r="1">
      <x v="16"/>
    </i>
    <i r="1">
      <x v="17"/>
    </i>
    <i r="1">
      <x v="19"/>
    </i>
    <i r="1">
      <x v="23"/>
    </i>
    <i r="1">
      <x v="28"/>
    </i>
    <i>
      <x v="10"/>
    </i>
    <i r="1">
      <x v="17"/>
    </i>
    <i>
      <x v="11"/>
    </i>
    <i r="1">
      <x v="26"/>
    </i>
    <i r="1">
      <x v="27"/>
    </i>
    <i>
      <x v="12"/>
    </i>
    <i r="1">
      <x v="4"/>
    </i>
    <i r="1">
      <x v="13"/>
    </i>
    <i r="1">
      <x v="14"/>
    </i>
    <i r="1">
      <x v="18"/>
    </i>
    <i r="1">
      <x v="23"/>
    </i>
    <i r="1">
      <x v="28"/>
    </i>
    <i>
      <x v="13"/>
    </i>
    <i r="1">
      <x v="27"/>
    </i>
    <i>
      <x v="14"/>
    </i>
    <i r="1">
      <x v="2"/>
    </i>
    <i>
      <x v="15"/>
    </i>
    <i r="1">
      <x v="2"/>
    </i>
    <i>
      <x v="16"/>
    </i>
    <i r="1">
      <x v="4"/>
    </i>
    <i r="1">
      <x v="17"/>
    </i>
    <i r="1">
      <x v="18"/>
    </i>
    <i r="1">
      <x v="23"/>
    </i>
    <i r="1">
      <x v="26"/>
    </i>
    <i r="1">
      <x v="27"/>
    </i>
    <i r="1">
      <x v="28"/>
    </i>
    <i>
      <x v="17"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1"/>
    </i>
    <i r="1">
      <x v="23"/>
    </i>
    <i r="1">
      <x v="24"/>
    </i>
    <i r="1">
      <x v="27"/>
    </i>
    <i r="1">
      <x v="28"/>
    </i>
    <i>
      <x v="18"/>
    </i>
    <i r="1">
      <x v="4"/>
    </i>
    <i r="1">
      <x v="13"/>
    </i>
    <i r="1">
      <x v="14"/>
    </i>
    <i r="1">
      <x v="16"/>
    </i>
    <i r="1">
      <x v="27"/>
    </i>
    <i r="1">
      <x v="28"/>
    </i>
    <i>
      <x v="19"/>
    </i>
    <i r="1">
      <x v="17"/>
    </i>
    <i>
      <x v="20"/>
    </i>
    <i r="1">
      <x v="27"/>
    </i>
    <i>
      <x v="21"/>
    </i>
    <i r="1">
      <x v="2"/>
    </i>
    <i>
      <x v="22"/>
    </i>
    <i r="1">
      <x v="2"/>
    </i>
    <i r="1">
      <x v="13"/>
    </i>
    <i r="1">
      <x v="17"/>
    </i>
    <i r="1">
      <x v="21"/>
    </i>
    <i>
      <x v="23"/>
    </i>
    <i r="1">
      <x v="2"/>
    </i>
    <i r="1">
      <x v="17"/>
    </i>
    <i>
      <x v="24"/>
    </i>
    <i r="1">
      <x v="10"/>
    </i>
    <i r="1">
      <x v="16"/>
    </i>
    <i r="1">
      <x v="17"/>
    </i>
    <i r="1">
      <x v="27"/>
    </i>
    <i>
      <x v="25"/>
    </i>
    <i r="1">
      <x v="27"/>
    </i>
    <i>
      <x v="26"/>
    </i>
    <i r="1">
      <x v="2"/>
    </i>
    <i r="1">
      <x v="4"/>
    </i>
    <i r="1">
      <x v="13"/>
    </i>
    <i r="1">
      <x v="14"/>
    </i>
    <i r="1">
      <x v="17"/>
    </i>
    <i r="1">
      <x v="18"/>
    </i>
    <i r="1">
      <x v="19"/>
    </i>
    <i r="1">
      <x v="27"/>
    </i>
    <i r="1">
      <x v="28"/>
    </i>
    <i>
      <x v="27"/>
    </i>
    <i r="1">
      <x v="19"/>
    </i>
    <i>
      <x v="28"/>
    </i>
    <i r="1">
      <x v="4"/>
    </i>
    <i r="1">
      <x v="13"/>
    </i>
    <i r="1">
      <x v="14"/>
    </i>
    <i r="1">
      <x v="17"/>
    </i>
    <i r="1">
      <x v="18"/>
    </i>
    <i r="1">
      <x v="23"/>
    </i>
    <i r="1">
      <x v="27"/>
    </i>
    <i r="1">
      <x v="28"/>
    </i>
    <i>
      <x v="29"/>
    </i>
    <i r="1">
      <x v="17"/>
    </i>
    <i>
      <x v="30"/>
    </i>
    <i r="1">
      <x v="2"/>
    </i>
    <i>
      <x v="31"/>
    </i>
    <i r="1">
      <x v="2"/>
    </i>
    <i r="1">
      <x v="20"/>
    </i>
    <i>
      <x v="32"/>
    </i>
    <i r="1">
      <x v="28"/>
    </i>
    <i>
      <x v="33"/>
    </i>
    <i r="1">
      <x v="14"/>
    </i>
    <i>
      <x v="34"/>
    </i>
    <i r="1">
      <x v="27"/>
    </i>
    <i>
      <x v="35"/>
    </i>
    <i r="1">
      <x v="1"/>
    </i>
    <i r="1">
      <x v="2"/>
    </i>
    <i r="1">
      <x v="4"/>
    </i>
    <i r="1">
      <x v="13"/>
    </i>
    <i r="1">
      <x v="14"/>
    </i>
    <i r="1">
      <x v="17"/>
    </i>
    <i r="1">
      <x v="18"/>
    </i>
    <i r="1">
      <x v="23"/>
    </i>
    <i r="1">
      <x v="27"/>
    </i>
    <i r="1">
      <x v="28"/>
    </i>
    <i>
      <x v="36"/>
    </i>
    <i r="1">
      <x/>
    </i>
    <i r="1">
      <x v="1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6"/>
    </i>
    <i r="1">
      <x v="27"/>
    </i>
    <i r="1">
      <x v="28"/>
    </i>
    <i>
      <x v="37"/>
    </i>
    <i r="1">
      <x v="2"/>
    </i>
    <i>
      <x v="38"/>
    </i>
    <i r="1">
      <x v="17"/>
    </i>
    <i>
      <x v="39"/>
    </i>
    <i r="1">
      <x v="17"/>
    </i>
    <i>
      <x v="40"/>
    </i>
    <i r="1">
      <x v="4"/>
    </i>
    <i r="1">
      <x v="7"/>
    </i>
    <i r="1">
      <x v="13"/>
    </i>
    <i r="1">
      <x v="14"/>
    </i>
    <i r="1">
      <x v="17"/>
    </i>
    <i r="1">
      <x v="18"/>
    </i>
    <i r="1">
      <x v="28"/>
    </i>
    <i t="grand">
      <x/>
    </i>
  </rowItems>
  <colFields count="2">
    <field x="2"/>
    <field x="1"/>
  </colFields>
  <colItems count="5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colItems>
  <dataFields count="1">
    <dataField name="Sum of Vol_KG" fld="5" baseField="0" baseItem="0"/>
  </dataFields>
  <formats count="4">
    <format dxfId="12">
      <pivotArea outline="0" collapsedLevelsAreSubtotals="1" fieldPosition="0">
        <references count="2">
          <reference field="1" count="1" selected="0">
            <x v="6"/>
          </reference>
          <reference field="2" count="1" selected="0">
            <x v="3"/>
          </reference>
        </references>
      </pivotArea>
    </format>
    <format dxfId="11">
      <pivotArea type="topRight" dataOnly="0" labelOnly="1" outline="0" offset="AO1" fieldPosition="0"/>
    </format>
    <format dxfId="10">
      <pivotArea dataOnly="0" labelOnly="1" offset="G256" fieldPosition="0">
        <references count="1">
          <reference field="2" count="1">
            <x v="3"/>
          </reference>
        </references>
      </pivotArea>
    </format>
    <format dxfId="9">
      <pivotArea dataOnly="0" labelOnly="1" fieldPosition="0">
        <references count="2">
          <reference field="1" count="1">
            <x v="6"/>
          </reference>
          <reference field="2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588834-AEAC-4CCF-9027-1AB038EA58C4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I94" firstHeaderRow="1" firstDataRow="1" firstDataCol="2" rowPageCount="1" colPageCount="1"/>
  <pivotFields count="7">
    <pivotField showAll="0"/>
    <pivotField showAll="0"/>
    <pivotField showAll="0"/>
    <pivotField axis="axisRow" outline="0" showAll="0" defaultSubtotal="0">
      <items count="41">
        <item x="23"/>
        <item x="17"/>
        <item x="34"/>
        <item x="0"/>
        <item x="38"/>
        <item x="1"/>
        <item x="32"/>
        <item x="25"/>
        <item x="2"/>
        <item x="3"/>
        <item x="13"/>
        <item x="4"/>
        <item x="18"/>
        <item x="39"/>
        <item x="27"/>
        <item x="5"/>
        <item x="6"/>
        <item x="7"/>
        <item x="8"/>
        <item x="14"/>
        <item x="9"/>
        <item x="10"/>
        <item x="19"/>
        <item x="28"/>
        <item x="20"/>
        <item x="37"/>
        <item x="24"/>
        <item x="21"/>
        <item x="11"/>
        <item x="30"/>
        <item x="15"/>
        <item x="35"/>
        <item x="36"/>
        <item x="31"/>
        <item x="29"/>
        <item x="22"/>
        <item x="12"/>
        <item x="33"/>
        <item x="40"/>
        <item x="16"/>
        <item x="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29">
        <item x="24"/>
        <item x="14"/>
        <item x="0"/>
        <item x="26"/>
        <item x="1"/>
        <item x="22"/>
        <item x="15"/>
        <item x="3"/>
        <item x="27"/>
        <item x="16"/>
        <item x="20"/>
        <item x="25"/>
        <item x="11"/>
        <item x="4"/>
        <item x="2"/>
        <item x="17"/>
        <item x="12"/>
        <item x="9"/>
        <item x="10"/>
        <item x="19"/>
        <item x="18"/>
        <item x="13"/>
        <item x="21"/>
        <item x="5"/>
        <item x="23"/>
        <item x="28"/>
        <item x="8"/>
        <item x="6"/>
        <item x="7"/>
      </items>
    </pivotField>
    <pivotField dataField="1" numFmtId="3" showAll="0"/>
    <pivotField axis="axisPage" multipleItemSelectionAllowed="1" showAll="0">
      <items count="56">
        <item h="1" x="0"/>
        <item h="1" x="1"/>
        <item h="1" x="2"/>
        <item h="1" x="3"/>
        <item x="4"/>
        <item h="1" x="22"/>
        <item h="1" x="23"/>
        <item h="1" x="24"/>
        <item h="1" x="25"/>
        <item h="1" x="5"/>
        <item h="1" x="6"/>
        <item h="1" x="7"/>
        <item h="1" x="8"/>
        <item h="1" x="26"/>
        <item h="1" x="27"/>
        <item h="1" x="28"/>
        <item h="1" x="29"/>
        <item x="30"/>
        <item h="1" x="9"/>
        <item h="1" x="10"/>
        <item h="1" x="11"/>
        <item h="1" x="12"/>
        <item h="1" x="13"/>
        <item h="1" x="31"/>
        <item h="1" x="32"/>
        <item h="1" x="33"/>
        <item h="1" x="34"/>
        <item x="35"/>
        <item h="1" x="36"/>
        <item h="1" x="37"/>
        <item h="1" x="38"/>
        <item h="1" x="39"/>
        <item x="40"/>
        <item h="1" x="41"/>
        <item h="1" x="42"/>
        <item h="1" x="43"/>
        <item h="1" x="44"/>
        <item x="45"/>
        <item h="1" x="46"/>
        <item h="1" x="47"/>
        <item h="1" x="48"/>
        <item h="1" x="49"/>
        <item h="1" x="50"/>
        <item h="1" x="14"/>
        <item h="1" x="15"/>
        <item h="1" x="16"/>
        <item h="1" x="17"/>
        <item h="1" x="18"/>
        <item h="1" x="19"/>
        <item h="1" x="20"/>
        <item h="1" x="21"/>
        <item h="1" x="51"/>
        <item h="1" x="52"/>
        <item h="1" x="53"/>
        <item h="1" x="54"/>
        <item t="default"/>
      </items>
    </pivotField>
  </pivotFields>
  <rowFields count="2">
    <field x="3"/>
    <field x="4"/>
  </rowFields>
  <rowItems count="91">
    <i>
      <x/>
      <x v="4"/>
    </i>
    <i r="1">
      <x v="14"/>
    </i>
    <i r="1">
      <x v="27"/>
    </i>
    <i r="1">
      <x v="28"/>
    </i>
    <i>
      <x v="1"/>
      <x v="19"/>
    </i>
    <i>
      <x v="5"/>
      <x v="4"/>
    </i>
    <i r="1">
      <x v="13"/>
    </i>
    <i r="1">
      <x v="14"/>
    </i>
    <i r="1">
      <x v="19"/>
    </i>
    <i r="1">
      <x v="28"/>
    </i>
    <i>
      <x v="7"/>
      <x v="4"/>
    </i>
    <i r="1">
      <x v="14"/>
    </i>
    <i>
      <x v="8"/>
      <x v="1"/>
    </i>
    <i r="1">
      <x v="3"/>
    </i>
    <i r="1">
      <x v="4"/>
    </i>
    <i r="1">
      <x v="10"/>
    </i>
    <i r="1">
      <x v="13"/>
    </i>
    <i r="1">
      <x v="14"/>
    </i>
    <i r="1">
      <x v="16"/>
    </i>
    <i r="1">
      <x v="17"/>
    </i>
    <i r="1">
      <x v="19"/>
    </i>
    <i r="1">
      <x v="23"/>
    </i>
    <i r="1">
      <x v="24"/>
    </i>
    <i r="1">
      <x v="25"/>
    </i>
    <i r="1">
      <x v="27"/>
    </i>
    <i r="1">
      <x v="28"/>
    </i>
    <i>
      <x v="9"/>
      <x v="4"/>
    </i>
    <i r="1">
      <x v="13"/>
    </i>
    <i r="1">
      <x v="14"/>
    </i>
    <i r="1">
      <x v="16"/>
    </i>
    <i r="1">
      <x v="19"/>
    </i>
    <i r="1">
      <x v="28"/>
    </i>
    <i>
      <x v="17"/>
      <x v="1"/>
    </i>
    <i r="1">
      <x v="2"/>
    </i>
    <i r="1">
      <x v="4"/>
    </i>
    <i r="1">
      <x v="10"/>
    </i>
    <i r="1">
      <x v="13"/>
    </i>
    <i r="1">
      <x v="14"/>
    </i>
    <i r="1">
      <x v="17"/>
    </i>
    <i r="1">
      <x v="19"/>
    </i>
    <i r="1">
      <x v="23"/>
    </i>
    <i r="1">
      <x v="27"/>
    </i>
    <i r="1">
      <x v="28"/>
    </i>
    <i>
      <x v="18"/>
      <x v="4"/>
    </i>
    <i>
      <x v="22"/>
      <x v="2"/>
    </i>
    <i r="1">
      <x v="17"/>
    </i>
    <i>
      <x v="24"/>
      <x v="10"/>
    </i>
    <i>
      <x v="26"/>
      <x v="2"/>
    </i>
    <i r="1">
      <x v="4"/>
    </i>
    <i r="1">
      <x v="14"/>
    </i>
    <i r="1">
      <x v="17"/>
    </i>
    <i r="1">
      <x v="19"/>
    </i>
    <i>
      <x v="27"/>
      <x v="19"/>
    </i>
    <i>
      <x v="28"/>
      <x v="4"/>
    </i>
    <i r="1">
      <x v="13"/>
    </i>
    <i r="1">
      <x v="14"/>
    </i>
    <i r="1">
      <x v="23"/>
    </i>
    <i r="1">
      <x v="27"/>
    </i>
    <i r="1">
      <x v="28"/>
    </i>
    <i>
      <x v="35"/>
      <x v="1"/>
    </i>
    <i r="1">
      <x v="2"/>
    </i>
    <i r="1">
      <x v="4"/>
    </i>
    <i r="1">
      <x v="14"/>
    </i>
    <i r="1">
      <x v="18"/>
    </i>
    <i r="1">
      <x v="27"/>
    </i>
    <i r="1">
      <x v="28"/>
    </i>
    <i>
      <x v="36"/>
      <x/>
    </i>
    <i r="1">
      <x v="1"/>
    </i>
    <i r="1">
      <x v="7"/>
    </i>
    <i r="1">
      <x v="8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21"/>
    </i>
    <i r="1">
      <x v="22"/>
    </i>
    <i r="1">
      <x v="23"/>
    </i>
    <i r="1">
      <x v="26"/>
    </i>
    <i r="1">
      <x v="27"/>
    </i>
    <i r="1">
      <x v="28"/>
    </i>
    <i>
      <x v="40"/>
      <x v="4"/>
    </i>
    <i r="1">
      <x v="7"/>
    </i>
    <i r="1">
      <x v="13"/>
    </i>
    <i r="1">
      <x v="14"/>
    </i>
    <i r="1">
      <x v="17"/>
    </i>
    <i r="1">
      <x v="18"/>
    </i>
    <i r="1">
      <x v="28"/>
    </i>
    <i t="grand">
      <x/>
    </i>
  </rowItems>
  <colItems count="1">
    <i/>
  </colItems>
  <pageFields count="1">
    <pageField fld="6" hier="-1"/>
  </pageFields>
  <dataFields count="1">
    <dataField name="Sum of Vol_KG" fld="5" baseField="0" baseItem="0" numFmtId="3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BD106-5311-4186-ABCC-4190DFF667B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D58" firstHeaderRow="1" firstDataRow="1" firstDataCol="2" rowPageCount="1" colPageCount="1"/>
  <pivotFields count="7">
    <pivotField showAll="0"/>
    <pivotField showAll="0"/>
    <pivotField showAll="0"/>
    <pivotField axis="axisRow" outline="0" showAll="0" defaultSubtotal="0">
      <items count="41">
        <item x="23"/>
        <item x="17"/>
        <item x="34"/>
        <item x="0"/>
        <item x="38"/>
        <item x="1"/>
        <item x="32"/>
        <item x="25"/>
        <item x="2"/>
        <item x="3"/>
        <item x="13"/>
        <item x="4"/>
        <item x="18"/>
        <item x="39"/>
        <item x="27"/>
        <item x="5"/>
        <item x="6"/>
        <item x="7"/>
        <item x="8"/>
        <item x="14"/>
        <item x="9"/>
        <item x="10"/>
        <item x="19"/>
        <item x="28"/>
        <item x="20"/>
        <item x="37"/>
        <item x="24"/>
        <item x="21"/>
        <item x="11"/>
        <item x="30"/>
        <item x="15"/>
        <item x="35"/>
        <item x="36"/>
        <item x="31"/>
        <item x="29"/>
        <item x="22"/>
        <item x="12"/>
        <item x="33"/>
        <item x="40"/>
        <item x="16"/>
        <item x="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29">
        <item x="24"/>
        <item x="14"/>
        <item x="0"/>
        <item x="26"/>
        <item x="1"/>
        <item x="22"/>
        <item x="15"/>
        <item x="3"/>
        <item x="27"/>
        <item x="16"/>
        <item x="20"/>
        <item x="25"/>
        <item x="11"/>
        <item x="4"/>
        <item x="2"/>
        <item x="17"/>
        <item x="12"/>
        <item x="9"/>
        <item x="10"/>
        <item x="19"/>
        <item x="18"/>
        <item x="13"/>
        <item x="21"/>
        <item x="5"/>
        <item x="23"/>
        <item x="28"/>
        <item x="8"/>
        <item x="6"/>
        <item x="7"/>
      </items>
    </pivotField>
    <pivotField dataField="1" numFmtId="3" showAll="0"/>
    <pivotField axis="axisPage" multipleItemSelectionAllowed="1" showAll="0">
      <items count="56">
        <item h="1" x="0"/>
        <item h="1" x="1"/>
        <item h="1" x="2"/>
        <item h="1" x="3"/>
        <item h="1" x="4"/>
        <item h="1" x="22"/>
        <item h="1" x="23"/>
        <item h="1" x="24"/>
        <item h="1" x="25"/>
        <item h="1" x="5"/>
        <item h="1" x="6"/>
        <item h="1" x="7"/>
        <item h="1" x="8"/>
        <item h="1" x="26"/>
        <item h="1" x="27"/>
        <item h="1" x="28"/>
        <item h="1" x="29"/>
        <item h="1" x="30"/>
        <item h="1" x="9"/>
        <item h="1" x="10"/>
        <item h="1" x="11"/>
        <item h="1" x="12"/>
        <item h="1" x="13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x="50"/>
        <item h="1" x="14"/>
        <item h="1" x="15"/>
        <item h="1" x="16"/>
        <item h="1" x="17"/>
        <item h="1" x="18"/>
        <item h="1" x="19"/>
        <item h="1" x="20"/>
        <item h="1" x="21"/>
        <item h="1" x="51"/>
        <item h="1" x="52"/>
        <item h="1" x="53"/>
        <item h="1" x="54"/>
        <item t="default"/>
      </items>
    </pivotField>
  </pivotFields>
  <rowFields count="2">
    <field x="3"/>
    <field x="4"/>
  </rowFields>
  <rowItems count="55">
    <i>
      <x/>
      <x v="14"/>
    </i>
    <i r="1">
      <x v="28"/>
    </i>
    <i>
      <x v="1"/>
      <x v="19"/>
    </i>
    <i>
      <x v="5"/>
      <x v="4"/>
    </i>
    <i r="1">
      <x v="13"/>
    </i>
    <i r="1">
      <x v="14"/>
    </i>
    <i r="1">
      <x v="17"/>
    </i>
    <i r="1">
      <x v="19"/>
    </i>
    <i r="1">
      <x v="27"/>
    </i>
    <i r="1">
      <x v="28"/>
    </i>
    <i>
      <x v="7"/>
      <x v="14"/>
    </i>
    <i>
      <x v="8"/>
      <x v="4"/>
    </i>
    <i r="1">
      <x v="10"/>
    </i>
    <i r="1">
      <x v="14"/>
    </i>
    <i r="1">
      <x v="17"/>
    </i>
    <i r="1">
      <x v="19"/>
    </i>
    <i r="1">
      <x v="27"/>
    </i>
    <i r="1">
      <x v="28"/>
    </i>
    <i>
      <x v="9"/>
      <x v="4"/>
    </i>
    <i r="1">
      <x v="13"/>
    </i>
    <i r="1">
      <x v="14"/>
    </i>
    <i r="1">
      <x v="19"/>
    </i>
    <i r="1">
      <x v="23"/>
    </i>
    <i>
      <x v="17"/>
      <x v="2"/>
    </i>
    <i r="1">
      <x v="4"/>
    </i>
    <i r="1">
      <x v="13"/>
    </i>
    <i r="1">
      <x v="14"/>
    </i>
    <i r="1">
      <x v="17"/>
    </i>
    <i r="1">
      <x v="19"/>
    </i>
    <i r="1">
      <x v="27"/>
    </i>
    <i r="1">
      <x v="28"/>
    </i>
    <i>
      <x v="24"/>
      <x v="10"/>
    </i>
    <i>
      <x v="26"/>
      <x v="4"/>
    </i>
    <i r="1">
      <x v="14"/>
    </i>
    <i r="1">
      <x v="19"/>
    </i>
    <i>
      <x v="27"/>
      <x v="19"/>
    </i>
    <i>
      <x v="28"/>
      <x v="13"/>
    </i>
    <i r="1">
      <x v="14"/>
    </i>
    <i r="1">
      <x v="28"/>
    </i>
    <i>
      <x v="35"/>
      <x v="4"/>
    </i>
    <i r="1">
      <x v="14"/>
    </i>
    <i r="1">
      <x v="28"/>
    </i>
    <i>
      <x v="36"/>
      <x v="7"/>
    </i>
    <i r="1">
      <x v="11"/>
    </i>
    <i r="1">
      <x v="12"/>
    </i>
    <i r="1">
      <x v="13"/>
    </i>
    <i r="1">
      <x v="17"/>
    </i>
    <i r="1">
      <x v="18"/>
    </i>
    <i r="1">
      <x v="21"/>
    </i>
    <i r="1">
      <x v="26"/>
    </i>
    <i r="1">
      <x v="27"/>
    </i>
    <i r="1">
      <x v="28"/>
    </i>
    <i>
      <x v="40"/>
      <x v="4"/>
    </i>
    <i r="1">
      <x v="17"/>
    </i>
    <i t="grand">
      <x/>
    </i>
  </rowItems>
  <colItems count="1">
    <i/>
  </colItems>
  <pageFields count="1">
    <pageField fld="6" hier="-1"/>
  </pageFields>
  <dataFields count="1">
    <dataField name="Sum of Vol_KG" fld="5" baseField="0" baseItem="0" numFmtId="3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6AAF8E-11ED-4A31-85E8-922F9CEDFA1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3:N54" firstHeaderRow="1" firstDataRow="1" firstDataCol="2" rowPageCount="1" colPageCount="1"/>
  <pivotFields count="7">
    <pivotField showAll="0"/>
    <pivotField showAll="0"/>
    <pivotField showAll="0"/>
    <pivotField axis="axisRow" outline="0" showAll="0" defaultSubtotal="0">
      <items count="41">
        <item x="23"/>
        <item x="17"/>
        <item x="34"/>
        <item x="0"/>
        <item x="38"/>
        <item x="1"/>
        <item x="32"/>
        <item x="25"/>
        <item x="2"/>
        <item x="3"/>
        <item x="13"/>
        <item x="4"/>
        <item x="18"/>
        <item x="39"/>
        <item x="27"/>
        <item x="5"/>
        <item x="6"/>
        <item x="7"/>
        <item x="8"/>
        <item x="14"/>
        <item x="9"/>
        <item x="10"/>
        <item x="19"/>
        <item x="28"/>
        <item x="20"/>
        <item x="37"/>
        <item x="24"/>
        <item x="21"/>
        <item x="11"/>
        <item x="30"/>
        <item x="15"/>
        <item x="35"/>
        <item x="36"/>
        <item x="31"/>
        <item x="29"/>
        <item x="22"/>
        <item x="12"/>
        <item x="33"/>
        <item x="40"/>
        <item x="16"/>
        <item x="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29">
        <item x="24"/>
        <item x="14"/>
        <item x="0"/>
        <item x="26"/>
        <item x="1"/>
        <item x="22"/>
        <item x="15"/>
        <item x="3"/>
        <item x="27"/>
        <item x="16"/>
        <item x="20"/>
        <item x="25"/>
        <item x="11"/>
        <item x="4"/>
        <item x="2"/>
        <item x="17"/>
        <item x="12"/>
        <item x="9"/>
        <item x="10"/>
        <item x="19"/>
        <item x="18"/>
        <item x="13"/>
        <item x="21"/>
        <item x="5"/>
        <item x="23"/>
        <item x="28"/>
        <item x="8"/>
        <item x="6"/>
        <item x="7"/>
      </items>
    </pivotField>
    <pivotField dataField="1" numFmtId="3" showAll="0"/>
    <pivotField axis="axisPage" multipleItemSelectionAllowed="1" showAll="0">
      <items count="56">
        <item h="1" x="0"/>
        <item h="1" x="1"/>
        <item h="1" x="2"/>
        <item h="1" x="3"/>
        <item h="1" x="4"/>
        <item h="1" x="22"/>
        <item h="1" x="23"/>
        <item h="1" x="24"/>
        <item h="1" x="25"/>
        <item h="1" x="5"/>
        <item h="1" x="6"/>
        <item h="1" x="7"/>
        <item h="1" x="8"/>
        <item h="1" x="26"/>
        <item h="1" x="27"/>
        <item h="1" x="28"/>
        <item h="1" x="29"/>
        <item h="1" x="30"/>
        <item h="1" x="9"/>
        <item h="1" x="10"/>
        <item h="1" x="11"/>
        <item h="1" x="12"/>
        <item h="1" x="13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x="49"/>
        <item h="1" x="50"/>
        <item h="1" x="14"/>
        <item h="1" x="15"/>
        <item h="1" x="16"/>
        <item h="1" x="17"/>
        <item h="1" x="18"/>
        <item h="1" x="19"/>
        <item h="1" x="20"/>
        <item h="1" x="21"/>
        <item h="1" x="51"/>
        <item h="1" x="52"/>
        <item h="1" x="53"/>
        <item h="1" x="54"/>
        <item t="default"/>
      </items>
    </pivotField>
  </pivotFields>
  <rowFields count="2">
    <field x="3"/>
    <field x="4"/>
  </rowFields>
  <rowItems count="51">
    <i>
      <x/>
      <x v="18"/>
    </i>
    <i r="1">
      <x v="28"/>
    </i>
    <i>
      <x v="1"/>
      <x v="19"/>
    </i>
    <i>
      <x v="5"/>
      <x v="13"/>
    </i>
    <i r="1">
      <x v="14"/>
    </i>
    <i r="1">
      <x v="19"/>
    </i>
    <i r="1">
      <x v="28"/>
    </i>
    <i>
      <x v="8"/>
      <x v="4"/>
    </i>
    <i r="1">
      <x v="10"/>
    </i>
    <i r="1">
      <x v="14"/>
    </i>
    <i r="1">
      <x v="17"/>
    </i>
    <i r="1">
      <x v="19"/>
    </i>
    <i r="1">
      <x v="23"/>
    </i>
    <i r="1">
      <x v="27"/>
    </i>
    <i r="1">
      <x v="28"/>
    </i>
    <i>
      <x v="9"/>
      <x v="14"/>
    </i>
    <i r="1">
      <x v="19"/>
    </i>
    <i>
      <x v="17"/>
      <x v="2"/>
    </i>
    <i r="1">
      <x v="4"/>
    </i>
    <i r="1">
      <x v="7"/>
    </i>
    <i r="1">
      <x v="10"/>
    </i>
    <i r="1">
      <x v="13"/>
    </i>
    <i r="1">
      <x v="14"/>
    </i>
    <i r="1">
      <x v="19"/>
    </i>
    <i r="1">
      <x v="23"/>
    </i>
    <i r="1">
      <x v="27"/>
    </i>
    <i r="1">
      <x v="28"/>
    </i>
    <i>
      <x v="24"/>
      <x v="27"/>
    </i>
    <i>
      <x v="26"/>
      <x v="2"/>
    </i>
    <i r="1">
      <x v="13"/>
    </i>
    <i r="1">
      <x v="14"/>
    </i>
    <i r="1">
      <x v="28"/>
    </i>
    <i>
      <x v="27"/>
      <x v="19"/>
    </i>
    <i>
      <x v="35"/>
      <x v="14"/>
    </i>
    <i r="1">
      <x v="28"/>
    </i>
    <i>
      <x v="36"/>
      <x v="2"/>
    </i>
    <i r="1">
      <x v="4"/>
    </i>
    <i r="1">
      <x v="7"/>
    </i>
    <i r="1">
      <x v="9"/>
    </i>
    <i r="1">
      <x v="12"/>
    </i>
    <i r="1">
      <x v="13"/>
    </i>
    <i r="1">
      <x v="16"/>
    </i>
    <i r="1">
      <x v="17"/>
    </i>
    <i r="1">
      <x v="18"/>
    </i>
    <i r="1">
      <x v="21"/>
    </i>
    <i r="1">
      <x v="26"/>
    </i>
    <i r="1">
      <x v="27"/>
    </i>
    <i r="1">
      <x v="28"/>
    </i>
    <i>
      <x v="40"/>
      <x v="13"/>
    </i>
    <i r="1">
      <x v="18"/>
    </i>
    <i t="grand">
      <x/>
    </i>
  </rowItems>
  <colItems count="1">
    <i/>
  </colItems>
  <pageFields count="1">
    <pageField fld="6" hier="-1"/>
  </pageFields>
  <dataFields count="1">
    <dataField name="Sum of Vol_KG" fld="5" baseField="0" baseItem="0" numFmtId="3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A0E0C3-6CCA-4378-8F52-12483F5D81C9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F22" firstHeaderRow="1" firstDataRow="1" firstDataCol="1" rowPageCount="1" colPageCount="1"/>
  <pivotFields count="5">
    <pivotField axis="axisRow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13">
        <item x="2"/>
        <item x="6"/>
        <item x="9"/>
        <item x="0"/>
        <item x="10"/>
        <item x="8"/>
        <item x="7"/>
        <item x="5"/>
        <item x="11"/>
        <item x="4"/>
        <item x="3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ataField="1" numFmtId="3" showAll="0"/>
    <pivotField axis="axisPage" multipleItemSelectionAllowed="1" showAll="0" defaultSubtotal="0">
      <items count="55">
        <item h="1" x="0"/>
        <item h="1" x="1"/>
        <item h="1" x="2"/>
        <item h="1" x="3"/>
        <item x="4"/>
        <item h="1" x="22"/>
        <item h="1" x="23"/>
        <item h="1" x="24"/>
        <item h="1" x="25"/>
        <item h="1" x="5"/>
        <item h="1" x="6"/>
        <item h="1" x="7"/>
        <item h="1" x="8"/>
        <item h="1" x="26"/>
        <item h="1" x="27"/>
        <item h="1" x="28"/>
        <item h="1" x="29"/>
        <item x="30"/>
        <item h="1" x="9"/>
        <item h="1" x="10"/>
        <item h="1" x="11"/>
        <item h="1" x="12"/>
        <item h="1" x="13"/>
        <item h="1" x="31"/>
        <item h="1" x="32"/>
        <item h="1" x="33"/>
        <item h="1" x="34"/>
        <item x="35"/>
        <item h="1" x="36"/>
        <item h="1" x="37"/>
        <item h="1" x="38"/>
        <item h="1" x="39"/>
        <item x="40"/>
        <item h="1" x="41"/>
        <item h="1" x="42"/>
        <item h="1" x="43"/>
        <item h="1" x="44"/>
        <item x="45"/>
        <item h="1" x="46"/>
        <item h="1" x="47"/>
        <item h="1" x="48"/>
        <item h="1" x="49"/>
        <item h="1" x="50"/>
        <item h="1" x="14"/>
        <item h="1" x="15"/>
        <item h="1" x="16"/>
        <item h="1" x="17"/>
        <item h="1" x="18"/>
        <item h="1" x="19"/>
        <item h="1" x="20"/>
        <item h="1" x="21"/>
        <item h="1" x="51"/>
        <item h="1" x="52"/>
        <item h="1" x="53"/>
        <item h="1" x="54"/>
      </items>
    </pivotField>
  </pivotFields>
  <rowFields count="1">
    <field x="0"/>
  </rowFields>
  <rowItems count="19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4" hier="-1"/>
  </pageFields>
  <dataFields count="1">
    <dataField name="Sum of Vol_KG" fld="3" baseField="0" baseItem="0" numFmtId="3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ED8433-0D0B-45C1-BD1B-D444A66AA623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21" firstHeaderRow="1" firstDataRow="1" firstDataCol="1" rowPageCount="1" colPageCount="1"/>
  <pivotFields count="5">
    <pivotField axis="axisRow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13">
        <item x="2"/>
        <item x="6"/>
        <item x="9"/>
        <item x="0"/>
        <item x="10"/>
        <item x="8"/>
        <item x="7"/>
        <item x="5"/>
        <item x="11"/>
        <item x="4"/>
        <item x="3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ataField="1" numFmtId="3" showAll="0"/>
    <pivotField axis="axisPage" multipleItemSelectionAllowed="1" showAll="0" defaultSubtotal="0">
      <items count="55">
        <item h="1" x="0"/>
        <item h="1" x="1"/>
        <item h="1" x="2"/>
        <item h="1" x="3"/>
        <item h="1" x="4"/>
        <item h="1" x="22"/>
        <item h="1" x="23"/>
        <item h="1" x="24"/>
        <item h="1" x="25"/>
        <item h="1" x="5"/>
        <item h="1" x="6"/>
        <item h="1" x="7"/>
        <item h="1" x="8"/>
        <item h="1" x="26"/>
        <item h="1" x="27"/>
        <item h="1" x="28"/>
        <item h="1" x="29"/>
        <item h="1" x="30"/>
        <item h="1" x="9"/>
        <item h="1" x="10"/>
        <item h="1" x="11"/>
        <item h="1" x="12"/>
        <item h="1" x="13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x="50"/>
        <item h="1" x="14"/>
        <item h="1" x="15"/>
        <item h="1" x="16"/>
        <item h="1" x="17"/>
        <item h="1" x="18"/>
        <item h="1" x="19"/>
        <item h="1" x="20"/>
        <item h="1" x="21"/>
        <item h="1" x="51"/>
        <item h="1" x="52"/>
        <item h="1" x="53"/>
        <item h="1" x="54"/>
      </items>
    </pivotField>
  </pivotFields>
  <rowFields count="1">
    <field x="0"/>
  </rowFields>
  <rowItems count="18">
    <i>
      <x/>
    </i>
    <i>
      <x v="1"/>
    </i>
    <i>
      <x v="2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4" hier="-1"/>
  </pageFields>
  <dataFields count="1">
    <dataField name="Sum of Vol_KG" fld="3" baseField="0" baseItem="0" numFmtId="3"/>
  </dataFields>
  <formats count="3">
    <format dxfId="5">
      <pivotArea outline="0" collapsedLevelsAreSubtotals="1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8253D-A100-4A26-A90E-A0A9B4D5498F}">
  <sheetPr>
    <tabColor theme="2" tint="-0.249977111117893"/>
  </sheetPr>
  <dimension ref="A1:F22"/>
  <sheetViews>
    <sheetView zoomScale="70" zoomScaleNormal="70" workbookViewId="0">
      <selection activeCell="I11" sqref="I11"/>
    </sheetView>
  </sheetViews>
  <sheetFormatPr defaultRowHeight="14.5" x14ac:dyDescent="0.35"/>
  <cols>
    <col min="1" max="1" width="16.54296875" customWidth="1"/>
    <col min="2" max="2" width="19.26953125" customWidth="1"/>
    <col min="3" max="3" width="16.54296875" style="24" bestFit="1" customWidth="1"/>
    <col min="4" max="4" width="18.1796875" style="2" customWidth="1"/>
    <col min="5" max="5" width="17.81640625" customWidth="1"/>
    <col min="6" max="6" width="19.08984375" customWidth="1"/>
  </cols>
  <sheetData>
    <row r="1" spans="1:6" x14ac:dyDescent="0.35">
      <c r="A1" s="27" t="s">
        <v>361</v>
      </c>
      <c r="B1" s="27" t="s">
        <v>362</v>
      </c>
      <c r="C1" s="16" t="s">
        <v>209</v>
      </c>
      <c r="D1" s="25" t="s">
        <v>542</v>
      </c>
      <c r="E1" s="25" t="s">
        <v>369</v>
      </c>
      <c r="F1" s="26" t="s">
        <v>544</v>
      </c>
    </row>
    <row r="2" spans="1:6" x14ac:dyDescent="0.35">
      <c r="A2">
        <f>VLOOKUP($C2, Longitude_Latitude_Table!$A:$C, 2,FALSE)</f>
        <v>-38.416097000000001</v>
      </c>
      <c r="B2">
        <f>VLOOKUP($C2, Longitude_Latitude_Table!$A:$C, 3,FALSE)</f>
        <v>-63.616672000000001</v>
      </c>
      <c r="C2" s="24" t="s">
        <v>282</v>
      </c>
      <c r="D2" s="23">
        <f>SUMIF(By_Globe_Conv!B:B,Exports_from_ALL_Globe!$C2, By_Globe_Conv!C:C)</f>
        <v>12171.800599999999</v>
      </c>
      <c r="E2" s="23">
        <f>SUMIF(By_Globe_Conv!E:E,Exports_from_ALL_Globe!$C2, By_Globe_Conv!F:F) / 6</f>
        <v>12547.753453333333</v>
      </c>
      <c r="F2" s="8">
        <f>D2-E2</f>
        <v>-375.95285333333413</v>
      </c>
    </row>
    <row r="3" spans="1:6" x14ac:dyDescent="0.35">
      <c r="A3">
        <f>VLOOKUP($C3, Longitude_Latitude_Table!$A:$C, 2,FALSE)</f>
        <v>50.503886999999999</v>
      </c>
      <c r="B3">
        <f>VLOOKUP($C3, Longitude_Latitude_Table!$A:$C, 3,FALSE)</f>
        <v>4.4699359999999997</v>
      </c>
      <c r="C3" s="24" t="s">
        <v>283</v>
      </c>
      <c r="D3" s="23">
        <f>SUMIF(By_Globe_Conv!B:B,Exports_from_ALL_Globe!$C3, By_Globe_Conv!C:C)</f>
        <v>27002.6</v>
      </c>
      <c r="E3" s="23">
        <f>SUMIF(By_Globe_Conv!E:E,Exports_from_ALL_Globe!$C3, By_Globe_Conv!F:F) / 6</f>
        <v>20897.766666666663</v>
      </c>
      <c r="F3" s="8">
        <f t="shared" ref="F3:F22" si="0">D3-E3</f>
        <v>6104.8333333333358</v>
      </c>
    </row>
    <row r="4" spans="1:6" x14ac:dyDescent="0.35">
      <c r="A4">
        <f>VLOOKUP($C4, Longitude_Latitude_Table!$A:$C, 2,FALSE)</f>
        <v>-14.235004</v>
      </c>
      <c r="B4">
        <f>VLOOKUP($C4, Longitude_Latitude_Table!$A:$C, 3,FALSE)</f>
        <v>-51.925280000000001</v>
      </c>
      <c r="C4" s="24" t="s">
        <v>284</v>
      </c>
      <c r="D4" s="23">
        <f>SUMIF(By_Globe_Conv!B:B,Exports_from_ALL_Globe!$C4, By_Globe_Conv!C:C)</f>
        <v>416137</v>
      </c>
      <c r="E4" s="23">
        <f>SUMIF(By_Globe_Conv!E:E,Exports_from_ALL_Globe!$C4, By_Globe_Conv!F:F) / 6</f>
        <v>387284.33333333331</v>
      </c>
      <c r="F4" s="8">
        <f t="shared" si="0"/>
        <v>28852.666666666686</v>
      </c>
    </row>
    <row r="5" spans="1:6" x14ac:dyDescent="0.35">
      <c r="A5">
        <f>VLOOKUP($C5, Longitude_Latitude_Table!$A:$C, 2,FALSE)</f>
        <v>35.861660000000001</v>
      </c>
      <c r="B5">
        <f>VLOOKUP($C5, Longitude_Latitude_Table!$A:$C, 3,FALSE)</f>
        <v>104.195397</v>
      </c>
      <c r="C5" s="24" t="s">
        <v>285</v>
      </c>
      <c r="D5" s="23">
        <f>SUMIF(By_Globe_Conv!B:B,Exports_from_ALL_Globe!$C5, By_Globe_Conv!C:C)</f>
        <v>0</v>
      </c>
      <c r="E5" s="23">
        <f>SUMIF(By_Globe_Conv!E:E,Exports_from_ALL_Globe!$C5, By_Globe_Conv!F:F) / 6</f>
        <v>0</v>
      </c>
      <c r="F5" s="8">
        <f t="shared" si="0"/>
        <v>0</v>
      </c>
    </row>
    <row r="6" spans="1:6" x14ac:dyDescent="0.35">
      <c r="A6">
        <f>VLOOKUP($C6, Longitude_Latitude_Table!$A:$C, 2,FALSE)</f>
        <v>56.263919999999999</v>
      </c>
      <c r="B6">
        <f>VLOOKUP($C6, Longitude_Latitude_Table!$A:$C, 3,FALSE)</f>
        <v>9.5017849999999999</v>
      </c>
      <c r="C6" s="24" t="s">
        <v>286</v>
      </c>
      <c r="D6" s="23">
        <f>SUMIF(By_Globe_Conv!B:B,Exports_from_ALL_Globe!$C6, By_Globe_Conv!C:C)</f>
        <v>7714.8999999999987</v>
      </c>
      <c r="E6" s="23">
        <f>SUMIF(By_Globe_Conv!E:E,Exports_from_ALL_Globe!$C6, By_Globe_Conv!F:F) / 6</f>
        <v>6140.1166666666659</v>
      </c>
      <c r="F6" s="8">
        <f t="shared" si="0"/>
        <v>1574.7833333333328</v>
      </c>
    </row>
    <row r="7" spans="1:6" x14ac:dyDescent="0.35">
      <c r="A7">
        <f>VLOOKUP($C7, Longitude_Latitude_Table!$A:$C, 2,FALSE)</f>
        <v>46.227637999999999</v>
      </c>
      <c r="B7">
        <f>VLOOKUP($C7, Longitude_Latitude_Table!$A:$C, 3,FALSE)</f>
        <v>2.213749</v>
      </c>
      <c r="C7" s="24" t="s">
        <v>287</v>
      </c>
      <c r="D7" s="23">
        <f>SUMIF(By_Globe_Conv!B:B,Exports_from_ALL_Globe!$C7, By_Globe_Conv!C:C)</f>
        <v>56869.899999999987</v>
      </c>
      <c r="E7" s="23">
        <f>SUMIF(By_Globe_Conv!E:E,Exports_from_ALL_Globe!$C7, By_Globe_Conv!F:F) / 6</f>
        <v>53222.533333333289</v>
      </c>
      <c r="F7" s="8">
        <f t="shared" si="0"/>
        <v>3647.3666666666977</v>
      </c>
    </row>
    <row r="8" spans="1:6" x14ac:dyDescent="0.35">
      <c r="A8">
        <f>VLOOKUP($C8, Longitude_Latitude_Table!$A:$C, 2,FALSE)</f>
        <v>51.165691000000002</v>
      </c>
      <c r="B8">
        <f>VLOOKUP($C8, Longitude_Latitude_Table!$A:$C, 3,FALSE)</f>
        <v>10.451525999999999</v>
      </c>
      <c r="C8" s="24" t="s">
        <v>288</v>
      </c>
      <c r="D8" s="23">
        <f>SUMIF(By_Globe_Conv!B:B,Exports_from_ALL_Globe!$C8, By_Globe_Conv!C:C)</f>
        <v>10496.000000000004</v>
      </c>
      <c r="E8" s="23">
        <f>SUMIF(By_Globe_Conv!E:E,Exports_from_ALL_Globe!$C8, By_Globe_Conv!F:F) / 6</f>
        <v>7159.2833333333356</v>
      </c>
      <c r="F8" s="8">
        <f t="shared" si="0"/>
        <v>3336.7166666666681</v>
      </c>
    </row>
    <row r="9" spans="1:6" x14ac:dyDescent="0.35">
      <c r="A9">
        <f>VLOOKUP($C9, Longitude_Latitude_Table!$A:$C, 2,FALSE)</f>
        <v>39.074207999999999</v>
      </c>
      <c r="B9">
        <f>VLOOKUP($C9, Longitude_Latitude_Table!$A:$C, 3,FALSE)</f>
        <v>21.824311999999999</v>
      </c>
      <c r="C9" s="24" t="s">
        <v>289</v>
      </c>
      <c r="D9" s="23">
        <f>SUMIF(By_Globe_Conv!B:B,Exports_from_ALL_Globe!$C9, By_Globe_Conv!C:C)</f>
        <v>5730.300000000002</v>
      </c>
      <c r="E9" s="23">
        <f>SUMIF(By_Globe_Conv!E:E,Exports_from_ALL_Globe!$C9, By_Globe_Conv!F:F) / 6</f>
        <v>4936.833333333333</v>
      </c>
      <c r="F9" s="8">
        <f t="shared" si="0"/>
        <v>793.46666666666897</v>
      </c>
    </row>
    <row r="10" spans="1:6" x14ac:dyDescent="0.35">
      <c r="A10">
        <f>VLOOKUP($C10, Longitude_Latitude_Table!$A:$C, 2,FALSE)</f>
        <v>20.593684</v>
      </c>
      <c r="B10">
        <f>VLOOKUP($C10, Longitude_Latitude_Table!$A:$C, 3,FALSE)</f>
        <v>78.962879999999998</v>
      </c>
      <c r="C10" s="24" t="s">
        <v>290</v>
      </c>
      <c r="D10" s="23">
        <f>SUMIF(By_Globe_Conv!B:B,Exports_from_ALL_Globe!$C10, By_Globe_Conv!C:C)</f>
        <v>0</v>
      </c>
      <c r="E10" s="23">
        <f>SUMIF(By_Globe_Conv!E:E,Exports_from_ALL_Globe!$C10, By_Globe_Conv!F:F) / 6</f>
        <v>12069.172333333334</v>
      </c>
      <c r="F10" s="8">
        <f t="shared" si="0"/>
        <v>-12069.172333333334</v>
      </c>
    </row>
    <row r="11" spans="1:6" x14ac:dyDescent="0.35">
      <c r="A11">
        <f>VLOOKUP($C11, Longitude_Latitude_Table!$A:$C, 2,FALSE)</f>
        <v>41.871940000000002</v>
      </c>
      <c r="B11">
        <f>VLOOKUP($C11, Longitude_Latitude_Table!$A:$C, 3,FALSE)</f>
        <v>12.56738</v>
      </c>
      <c r="C11" s="24" t="s">
        <v>291</v>
      </c>
      <c r="D11" s="23">
        <f>SUMIF(By_Globe_Conv!B:B,Exports_from_ALL_Globe!$C11, By_Globe_Conv!C:C)</f>
        <v>6708.1</v>
      </c>
      <c r="E11" s="23">
        <f>SUMIF(By_Globe_Conv!E:E,Exports_from_ALL_Globe!$C11, By_Globe_Conv!F:F) / 6</f>
        <v>5703.7166666666672</v>
      </c>
      <c r="F11" s="8">
        <f t="shared" si="0"/>
        <v>1004.3833333333332</v>
      </c>
    </row>
    <row r="12" spans="1:6" x14ac:dyDescent="0.35">
      <c r="A12">
        <f>VLOOKUP($C12, Longitude_Latitude_Table!$A:$C, 2,FALSE)</f>
        <v>52.132632999999998</v>
      </c>
      <c r="B12">
        <f>VLOOKUP($C12, Longitude_Latitude_Table!$A:$C, 3,FALSE)</f>
        <v>5.2912660000000002</v>
      </c>
      <c r="C12" s="24" t="s">
        <v>292</v>
      </c>
      <c r="D12" s="23">
        <f>SUMIF(By_Globe_Conv!B:B,Exports_from_ALL_Globe!$C12, By_Globe_Conv!C:C)</f>
        <v>65969.599999999977</v>
      </c>
      <c r="E12" s="23">
        <f>SUMIF(By_Globe_Conv!E:E,Exports_from_ALL_Globe!$C12, By_Globe_Conv!F:F) / 6</f>
        <v>48799.916666666657</v>
      </c>
      <c r="F12" s="8">
        <f t="shared" si="0"/>
        <v>17169.68333333332</v>
      </c>
    </row>
    <row r="13" spans="1:6" x14ac:dyDescent="0.35">
      <c r="A13">
        <f>VLOOKUP($C13, Longitude_Latitude_Table!$A:$C, 2,FALSE)</f>
        <v>51.919438</v>
      </c>
      <c r="B13">
        <f>VLOOKUP($C13, Longitude_Latitude_Table!$A:$C, 3,FALSE)</f>
        <v>19.145136000000001</v>
      </c>
      <c r="C13" s="24" t="s">
        <v>293</v>
      </c>
      <c r="D13" s="23">
        <f>SUMIF(By_Globe_Conv!B:B,Exports_from_ALL_Globe!$C13, By_Globe_Conv!C:C)</f>
        <v>51354.2</v>
      </c>
      <c r="E13" s="23">
        <f>SUMIF(By_Globe_Conv!E:E,Exports_from_ALL_Globe!$C13, By_Globe_Conv!F:F) / 6</f>
        <v>44268.933333333327</v>
      </c>
      <c r="F13" s="8">
        <f t="shared" si="0"/>
        <v>7085.2666666666701</v>
      </c>
    </row>
    <row r="14" spans="1:6" x14ac:dyDescent="0.35">
      <c r="A14">
        <f>VLOOKUP($C14, Longitude_Latitude_Table!$A:$C, 2,FALSE)</f>
        <v>61.524009999999997</v>
      </c>
      <c r="B14">
        <f>VLOOKUP($C14, Longitude_Latitude_Table!$A:$C, 3,FALSE)</f>
        <v>105.31875599999999</v>
      </c>
      <c r="C14" s="24" t="s">
        <v>294</v>
      </c>
      <c r="D14" s="23">
        <f>SUMIF(By_Globe_Conv!B:B,Exports_from_ALL_Globe!$C14, By_Globe_Conv!C:C)</f>
        <v>6598.5817400000033</v>
      </c>
      <c r="E14" s="23">
        <f>SUMIF(By_Globe_Conv!E:E,Exports_from_ALL_Globe!$C14, By_Globe_Conv!F:F) / 6</f>
        <v>7514.1704600000012</v>
      </c>
      <c r="F14" s="8">
        <f t="shared" si="0"/>
        <v>-915.58871999999792</v>
      </c>
    </row>
    <row r="15" spans="1:6" x14ac:dyDescent="0.35">
      <c r="A15">
        <f>VLOOKUP($C15, Longitude_Latitude_Table!$A:$C, 2,FALSE)</f>
        <v>-30.559481999999999</v>
      </c>
      <c r="B15">
        <f>VLOOKUP($C15, Longitude_Latitude_Table!$A:$C, 3,FALSE)</f>
        <v>22.937505999999999</v>
      </c>
      <c r="C15" s="24" t="s">
        <v>295</v>
      </c>
      <c r="D15" s="23">
        <f>SUMIF(By_Globe_Conv!B:B,Exports_from_ALL_Globe!$C15, By_Globe_Conv!C:C)</f>
        <v>0</v>
      </c>
      <c r="E15" s="23">
        <f>SUMIF(By_Globe_Conv!E:E,Exports_from_ALL_Globe!$C15, By_Globe_Conv!F:F) / 6</f>
        <v>0</v>
      </c>
      <c r="F15" s="8">
        <f t="shared" si="0"/>
        <v>0</v>
      </c>
    </row>
    <row r="16" spans="1:6" x14ac:dyDescent="0.35">
      <c r="A16">
        <f>VLOOKUP($C16, Longitude_Latitude_Table!$A:$C, 2,FALSE)</f>
        <v>40.463667000000001</v>
      </c>
      <c r="B16">
        <f>VLOOKUP($C16, Longitude_Latitude_Table!$A:$C, 3,FALSE)</f>
        <v>-3.7492200000000002</v>
      </c>
      <c r="C16" s="24" t="s">
        <v>296</v>
      </c>
      <c r="D16" s="23">
        <f>SUMIF(By_Globe_Conv!B:B,Exports_from_ALL_Globe!$C16, By_Globe_Conv!C:C)</f>
        <v>36325.999999999956</v>
      </c>
      <c r="E16" s="23">
        <f>SUMIF(By_Globe_Conv!E:E,Exports_from_ALL_Globe!$C16, By_Globe_Conv!F:F) / 6</f>
        <v>20988.516666666645</v>
      </c>
      <c r="F16" s="8">
        <f t="shared" si="0"/>
        <v>15337.483333333312</v>
      </c>
    </row>
    <row r="17" spans="1:6" x14ac:dyDescent="0.35">
      <c r="A17">
        <f>VLOOKUP($C17, Longitude_Latitude_Table!$A:$C, 2,FALSE)</f>
        <v>15.870032</v>
      </c>
      <c r="B17">
        <f>VLOOKUP($C17, Longitude_Latitude_Table!$A:$C, 3,FALSE)</f>
        <v>100.992541</v>
      </c>
      <c r="C17" s="24" t="s">
        <v>297</v>
      </c>
      <c r="D17" s="23">
        <f>SUMIF(By_Globe_Conv!B:B,Exports_from_ALL_Globe!$C17, By_Globe_Conv!C:C)</f>
        <v>23702.532999999996</v>
      </c>
      <c r="E17" s="23">
        <f>SUMIF(By_Globe_Conv!E:E,Exports_from_ALL_Globe!$C17, By_Globe_Conv!F:F) / 6</f>
        <v>20010.996333333333</v>
      </c>
      <c r="F17" s="8">
        <f t="shared" si="0"/>
        <v>3691.5366666666632</v>
      </c>
    </row>
    <row r="18" spans="1:6" x14ac:dyDescent="0.35">
      <c r="A18">
        <f>VLOOKUP($C18, Longitude_Latitude_Table!$A:$C, 2,FALSE)</f>
        <v>38.963745000000003</v>
      </c>
      <c r="B18">
        <f>VLOOKUP($C18, Longitude_Latitude_Table!$A:$C, 3,FALSE)</f>
        <v>35.243321999999999</v>
      </c>
      <c r="C18" s="24" t="s">
        <v>298</v>
      </c>
      <c r="D18" s="23">
        <f>SUMIF(By_Globe_Conv!B:B,Exports_from_ALL_Globe!$C18, By_Globe_Conv!C:C)</f>
        <v>43031.495999999999</v>
      </c>
      <c r="E18" s="23">
        <f>SUMIF(By_Globe_Conv!E:E,Exports_from_ALL_Globe!$C18, By_Globe_Conv!F:F) / 6</f>
        <v>30495.282833333335</v>
      </c>
      <c r="F18" s="8">
        <f t="shared" si="0"/>
        <v>12536.213166666665</v>
      </c>
    </row>
    <row r="19" spans="1:6" x14ac:dyDescent="0.35">
      <c r="A19">
        <f>VLOOKUP($C19, Longitude_Latitude_Table!$A:$C, 2,FALSE)</f>
        <v>48.379432999999999</v>
      </c>
      <c r="B19">
        <f>VLOOKUP($C19, Longitude_Latitude_Table!$A:$C, 3,FALSE)</f>
        <v>31.165579999999999</v>
      </c>
      <c r="C19" s="24" t="s">
        <v>299</v>
      </c>
      <c r="D19" s="23">
        <f>SUMIF(By_Globe_Conv!B:B,Exports_from_ALL_Globe!$C19, By_Globe_Conv!C:C)</f>
        <v>25780.419216000006</v>
      </c>
      <c r="E19" s="23">
        <f>SUMIF(By_Globe_Conv!E:E,Exports_from_ALL_Globe!$C19, By_Globe_Conv!F:F) / 6</f>
        <v>21076.00253315</v>
      </c>
      <c r="F19" s="8">
        <f t="shared" si="0"/>
        <v>4704.4166828500056</v>
      </c>
    </row>
    <row r="20" spans="1:6" x14ac:dyDescent="0.35">
      <c r="A20">
        <f>VLOOKUP($C20, Longitude_Latitude_Table!$A:$C, 2,FALSE)</f>
        <v>55.378050999999999</v>
      </c>
      <c r="B20">
        <f>VLOOKUP($C20, Longitude_Latitude_Table!$A:$C, 3,FALSE)</f>
        <v>-3.4359730000000002</v>
      </c>
      <c r="C20" s="24" t="s">
        <v>300</v>
      </c>
      <c r="D20" s="23">
        <f>SUMIF(By_Globe_Conv!B:B,Exports_from_ALL_Globe!$C20, By_Globe_Conv!C:C)</f>
        <v>62543.799999999988</v>
      </c>
      <c r="E20" s="23">
        <f>SUMIF(By_Globe_Conv!E:E,Exports_from_ALL_Globe!$C20, By_Globe_Conv!F:F) / 6</f>
        <v>45621.316666666673</v>
      </c>
      <c r="F20" s="8">
        <f t="shared" si="0"/>
        <v>16922.483333333315</v>
      </c>
    </row>
    <row r="21" spans="1:6" x14ac:dyDescent="0.35">
      <c r="A21">
        <f>VLOOKUP($C21, Longitude_Latitude_Table!$A:$C, 2,FALSE)</f>
        <v>37.090240000000001</v>
      </c>
      <c r="B21">
        <f>VLOOKUP($C21, Longitude_Latitude_Table!$A:$C, 3,FALSE)</f>
        <v>-95.712890999999999</v>
      </c>
      <c r="C21" s="24" t="s">
        <v>301</v>
      </c>
      <c r="D21" s="23">
        <f>SUMIF(By_Globe_Conv!B:B,Exports_from_ALL_Globe!$C21, By_Globe_Conv!C:C)</f>
        <v>265492.3</v>
      </c>
      <c r="E21" s="23">
        <f>SUMIF(By_Globe_Conv!E:E,Exports_from_ALL_Globe!$C21, By_Globe_Conv!F:F) / 6</f>
        <v>233941.03333333335</v>
      </c>
      <c r="F21" s="8">
        <f t="shared" si="0"/>
        <v>31551.266666666634</v>
      </c>
    </row>
    <row r="22" spans="1:6" x14ac:dyDescent="0.35">
      <c r="A22">
        <f>VLOOKUP($C22, Longitude_Latitude_Table!$A:$C, 2,FALSE)</f>
        <v>37.090240000000001</v>
      </c>
      <c r="B22">
        <f>VLOOKUP($C22, Longitude_Latitude_Table!$A:$C, 3,FALSE)</f>
        <v>-95.712890999999999</v>
      </c>
      <c r="C22" s="24" t="s">
        <v>302</v>
      </c>
      <c r="D22" s="23">
        <f>SUMIF(By_Globe_Conv!B:B,Exports_from_ALL_Globe!$C22, By_Globe_Conv!C:C)</f>
        <v>0</v>
      </c>
      <c r="E22" s="23">
        <f>SUMIF(By_Globe_Conv!E:E,Exports_from_ALL_Globe!$C22, By_Globe_Conv!F:F) / 6</f>
        <v>0</v>
      </c>
      <c r="F22" s="8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7E4A3-038C-401A-8928-F963BFC6D37F}">
  <sheetPr>
    <tabColor theme="4"/>
  </sheetPr>
  <dimension ref="A2:K248"/>
  <sheetViews>
    <sheetView zoomScale="70" zoomScaleNormal="70" workbookViewId="0">
      <selection activeCell="N58" sqref="N58"/>
    </sheetView>
  </sheetViews>
  <sheetFormatPr defaultRowHeight="14.5" x14ac:dyDescent="0.35"/>
  <cols>
    <col min="1" max="1" width="16.1796875" bestFit="1" customWidth="1"/>
    <col min="2" max="2" width="10.453125" bestFit="1" customWidth="1"/>
    <col min="3" max="3" width="10.81640625" bestFit="1" customWidth="1"/>
    <col min="5" max="5" width="14.1796875" style="17" bestFit="1" customWidth="1"/>
    <col min="6" max="6" width="13.7265625" style="17" bestFit="1" customWidth="1"/>
    <col min="7" max="7" width="15.08984375" style="17" bestFit="1" customWidth="1"/>
    <col min="8" max="8" width="8.7265625" style="17"/>
    <col min="9" max="9" width="9.54296875" style="17" customWidth="1"/>
    <col min="10" max="10" width="8.1796875" style="17" customWidth="1"/>
    <col min="11" max="11" width="8.6328125" style="17" customWidth="1"/>
  </cols>
  <sheetData>
    <row r="2" spans="1:11" ht="15" thickBot="1" x14ac:dyDescent="0.4"/>
    <row r="3" spans="1:11" ht="29.5" thickBot="1" x14ac:dyDescent="0.4">
      <c r="A3" s="13" t="s">
        <v>360</v>
      </c>
      <c r="B3" s="13" t="s">
        <v>361</v>
      </c>
      <c r="C3" s="13" t="s">
        <v>362</v>
      </c>
      <c r="E3" s="18" t="s">
        <v>0</v>
      </c>
      <c r="F3" s="17" t="s">
        <v>357</v>
      </c>
      <c r="G3" s="17" t="s">
        <v>358</v>
      </c>
      <c r="I3" s="9" t="s">
        <v>306</v>
      </c>
      <c r="J3" s="9" t="s">
        <v>304</v>
      </c>
      <c r="K3" s="9" t="s">
        <v>305</v>
      </c>
    </row>
    <row r="4" spans="1:11" ht="15" thickBot="1" x14ac:dyDescent="0.4">
      <c r="A4" t="s">
        <v>282</v>
      </c>
      <c r="B4" s="5">
        <v>-38.416097000000001</v>
      </c>
      <c r="C4" s="5">
        <v>-63.616672000000001</v>
      </c>
      <c r="E4" s="19" t="s">
        <v>20</v>
      </c>
      <c r="F4" s="20">
        <v>-38.416097000000001</v>
      </c>
      <c r="G4" s="20">
        <v>-63.616672000000001</v>
      </c>
      <c r="I4" s="10" t="s">
        <v>16</v>
      </c>
      <c r="J4" s="10">
        <v>42.546244999999999</v>
      </c>
      <c r="K4" s="10">
        <v>1.6015539999999999</v>
      </c>
    </row>
    <row r="5" spans="1:11" ht="18.5" thickBot="1" x14ac:dyDescent="0.4">
      <c r="A5" t="s">
        <v>283</v>
      </c>
      <c r="B5" s="5">
        <v>50.503886999999999</v>
      </c>
      <c r="C5" s="5">
        <v>4.4699359999999997</v>
      </c>
      <c r="E5" s="19" t="s">
        <v>31</v>
      </c>
      <c r="F5" s="20">
        <v>50.503886999999999</v>
      </c>
      <c r="G5" s="20">
        <v>4.4699359999999997</v>
      </c>
      <c r="I5" s="10" t="s">
        <v>200</v>
      </c>
      <c r="J5" s="10">
        <v>23.424075999999999</v>
      </c>
      <c r="K5" s="10">
        <v>53.847817999999997</v>
      </c>
    </row>
    <row r="6" spans="1:11" ht="15" thickBot="1" x14ac:dyDescent="0.4">
      <c r="A6" t="s">
        <v>284</v>
      </c>
      <c r="B6" s="5">
        <v>-14.235004</v>
      </c>
      <c r="C6" s="5">
        <v>-51.925280000000001</v>
      </c>
      <c r="E6" s="19" t="s">
        <v>38</v>
      </c>
      <c r="F6" s="20">
        <v>-14.235004</v>
      </c>
      <c r="G6" s="20">
        <v>-51.925280000000001</v>
      </c>
      <c r="I6" s="10" t="s">
        <v>13</v>
      </c>
      <c r="J6" s="10">
        <v>33.939109999999999</v>
      </c>
      <c r="K6" s="10">
        <v>67.709952999999999</v>
      </c>
    </row>
    <row r="7" spans="1:11" ht="18.5" thickBot="1" x14ac:dyDescent="0.4">
      <c r="A7" t="s">
        <v>285</v>
      </c>
      <c r="B7" s="5">
        <v>35.861660000000001</v>
      </c>
      <c r="C7" s="5">
        <v>104.195397</v>
      </c>
      <c r="E7" s="19" t="s">
        <v>51</v>
      </c>
      <c r="F7" s="20">
        <v>35.861660000000001</v>
      </c>
      <c r="G7" s="20">
        <v>104.195397</v>
      </c>
      <c r="I7" s="10" t="s">
        <v>307</v>
      </c>
      <c r="J7" s="10">
        <v>17.060815999999999</v>
      </c>
      <c r="K7" s="10">
        <v>-61.796427999999999</v>
      </c>
    </row>
    <row r="8" spans="1:11" ht="15" thickBot="1" x14ac:dyDescent="0.4">
      <c r="A8" t="s">
        <v>286</v>
      </c>
      <c r="B8" s="5">
        <v>56.263919999999999</v>
      </c>
      <c r="C8" s="5">
        <v>9.5017849999999999</v>
      </c>
      <c r="E8" s="19" t="s">
        <v>60</v>
      </c>
      <c r="F8" s="20">
        <v>56.263919999999999</v>
      </c>
      <c r="G8" s="20">
        <v>9.5017849999999999</v>
      </c>
      <c r="I8" s="10" t="s">
        <v>18</v>
      </c>
      <c r="J8" s="10">
        <v>18.220554</v>
      </c>
      <c r="K8" s="10">
        <v>-63.068615000000001</v>
      </c>
    </row>
    <row r="9" spans="1:11" ht="15" thickBot="1" x14ac:dyDescent="0.4">
      <c r="A9" t="s">
        <v>287</v>
      </c>
      <c r="B9" s="5">
        <v>46.227637999999999</v>
      </c>
      <c r="C9" s="5">
        <v>2.213749</v>
      </c>
      <c r="E9" s="19" t="s">
        <v>74</v>
      </c>
      <c r="F9" s="20">
        <v>46.227637999999999</v>
      </c>
      <c r="G9" s="20">
        <v>2.213749</v>
      </c>
      <c r="I9" s="10" t="s">
        <v>14</v>
      </c>
      <c r="J9" s="10">
        <v>41.153331999999999</v>
      </c>
      <c r="K9" s="10">
        <v>20.168330999999998</v>
      </c>
    </row>
    <row r="10" spans="1:11" ht="15" thickBot="1" x14ac:dyDescent="0.4">
      <c r="A10" t="s">
        <v>288</v>
      </c>
      <c r="B10" s="5">
        <v>51.165691000000002</v>
      </c>
      <c r="C10" s="5">
        <v>10.451525999999999</v>
      </c>
      <c r="E10" s="19" t="s">
        <v>81</v>
      </c>
      <c r="F10" s="20">
        <v>51.165691000000002</v>
      </c>
      <c r="G10" s="20">
        <v>10.451525999999999</v>
      </c>
      <c r="I10" s="10" t="s">
        <v>21</v>
      </c>
      <c r="J10" s="10">
        <v>40.069099000000001</v>
      </c>
      <c r="K10" s="10">
        <v>45.038189000000003</v>
      </c>
    </row>
    <row r="11" spans="1:11" ht="18.5" thickBot="1" x14ac:dyDescent="0.4">
      <c r="A11" t="s">
        <v>289</v>
      </c>
      <c r="B11" s="5">
        <v>39.074207999999999</v>
      </c>
      <c r="C11" s="5">
        <v>21.824311999999999</v>
      </c>
      <c r="E11" s="19" t="s">
        <v>84</v>
      </c>
      <c r="F11" s="20">
        <v>39.074207999999999</v>
      </c>
      <c r="G11" s="20">
        <v>21.824311999999999</v>
      </c>
      <c r="I11" s="10" t="s">
        <v>308</v>
      </c>
      <c r="J11" s="10">
        <v>12.226079</v>
      </c>
      <c r="K11" s="10">
        <v>-69.060086999999996</v>
      </c>
    </row>
    <row r="12" spans="1:11" ht="15" thickBot="1" x14ac:dyDescent="0.4">
      <c r="A12" t="s">
        <v>290</v>
      </c>
      <c r="B12" s="5">
        <v>20.593684</v>
      </c>
      <c r="C12" s="5">
        <v>78.962879999999998</v>
      </c>
      <c r="E12" s="19" t="s">
        <v>97</v>
      </c>
      <c r="F12" s="20">
        <v>20.593684</v>
      </c>
      <c r="G12" s="20">
        <v>78.962879999999998</v>
      </c>
      <c r="I12" s="10" t="s">
        <v>17</v>
      </c>
      <c r="J12" s="10">
        <v>-11.202692000000001</v>
      </c>
      <c r="K12" s="10">
        <v>17.873887</v>
      </c>
    </row>
    <row r="13" spans="1:11" ht="15" thickBot="1" x14ac:dyDescent="0.4">
      <c r="A13" t="s">
        <v>291</v>
      </c>
      <c r="B13" s="5">
        <v>41.871940000000002</v>
      </c>
      <c r="C13" s="5">
        <v>12.56738</v>
      </c>
      <c r="E13" s="19" t="s">
        <v>103</v>
      </c>
      <c r="F13" s="20">
        <v>41.871940000000002</v>
      </c>
      <c r="G13" s="20">
        <v>12.56738</v>
      </c>
      <c r="I13" s="10" t="s">
        <v>19</v>
      </c>
      <c r="J13" s="10">
        <v>-75.250973000000002</v>
      </c>
      <c r="K13" s="10">
        <v>-7.1388999999999994E-2</v>
      </c>
    </row>
    <row r="14" spans="1:11" ht="15" thickBot="1" x14ac:dyDescent="0.4">
      <c r="A14" t="s">
        <v>292</v>
      </c>
      <c r="B14" s="5">
        <v>52.132632999999998</v>
      </c>
      <c r="C14" s="5">
        <v>5.2912660000000002</v>
      </c>
      <c r="E14" s="19" t="s">
        <v>142</v>
      </c>
      <c r="F14" s="20">
        <v>52.132632999999998</v>
      </c>
      <c r="G14" s="20">
        <v>5.2912660000000002</v>
      </c>
      <c r="I14" s="10" t="s">
        <v>20</v>
      </c>
      <c r="J14" s="10">
        <v>-38.416097000000001</v>
      </c>
      <c r="K14" s="10">
        <v>-63.616672000000001</v>
      </c>
    </row>
    <row r="15" spans="1:11" ht="18.5" thickBot="1" x14ac:dyDescent="0.4">
      <c r="A15" t="s">
        <v>293</v>
      </c>
      <c r="B15" s="5">
        <v>51.919438</v>
      </c>
      <c r="C15" s="5">
        <v>19.145136000000001</v>
      </c>
      <c r="E15" s="19" t="s">
        <v>158</v>
      </c>
      <c r="F15" s="20">
        <v>51.919438</v>
      </c>
      <c r="G15" s="20">
        <v>19.145136000000001</v>
      </c>
      <c r="I15" s="10" t="s">
        <v>309</v>
      </c>
      <c r="J15" s="10">
        <v>-14.270972</v>
      </c>
      <c r="K15" s="10">
        <v>-170.132217</v>
      </c>
    </row>
    <row r="16" spans="1:11" ht="15" thickBot="1" x14ac:dyDescent="0.4">
      <c r="A16" t="s">
        <v>294</v>
      </c>
      <c r="B16" s="5">
        <v>61.524009999999997</v>
      </c>
      <c r="C16" s="5">
        <v>105.31875599999999</v>
      </c>
      <c r="E16" s="19" t="s">
        <v>164</v>
      </c>
      <c r="F16" s="20">
        <v>61.524009999999997</v>
      </c>
      <c r="G16" s="20">
        <v>105.31875599999999</v>
      </c>
      <c r="I16" s="10" t="s">
        <v>24</v>
      </c>
      <c r="J16" s="10">
        <v>47.516230999999998</v>
      </c>
      <c r="K16" s="10">
        <v>14.550072</v>
      </c>
    </row>
    <row r="17" spans="1:11" ht="15" thickBot="1" x14ac:dyDescent="0.4">
      <c r="A17" t="s">
        <v>295</v>
      </c>
      <c r="B17" s="5">
        <v>-30.559481999999999</v>
      </c>
      <c r="C17" s="5">
        <v>22.937505999999999</v>
      </c>
      <c r="E17" s="19" t="s">
        <v>179</v>
      </c>
      <c r="F17" s="20">
        <v>-30.559481999999999</v>
      </c>
      <c r="G17" s="20">
        <v>22.937505999999999</v>
      </c>
      <c r="I17" s="10" t="s">
        <v>23</v>
      </c>
      <c r="J17" s="10">
        <v>-25.274398000000001</v>
      </c>
      <c r="K17" s="10">
        <v>133.775136</v>
      </c>
    </row>
    <row r="18" spans="1:11" ht="15" thickBot="1" x14ac:dyDescent="0.4">
      <c r="A18" t="s">
        <v>296</v>
      </c>
      <c r="B18" s="5">
        <v>40.463667000000001</v>
      </c>
      <c r="C18" s="5">
        <v>-3.7492200000000002</v>
      </c>
      <c r="E18" s="19" t="s">
        <v>180</v>
      </c>
      <c r="F18" s="20">
        <v>40.463667000000001</v>
      </c>
      <c r="G18" s="20">
        <v>-3.7492200000000002</v>
      </c>
      <c r="I18" s="10" t="s">
        <v>22</v>
      </c>
      <c r="J18" s="10">
        <v>12.52111</v>
      </c>
      <c r="K18" s="10">
        <v>-69.968338000000003</v>
      </c>
    </row>
    <row r="19" spans="1:11" ht="15" thickBot="1" x14ac:dyDescent="0.4">
      <c r="A19" t="s">
        <v>297</v>
      </c>
      <c r="B19" s="5">
        <v>15.870032</v>
      </c>
      <c r="C19" s="5">
        <v>100.992541</v>
      </c>
      <c r="E19" s="19" t="s">
        <v>190</v>
      </c>
      <c r="F19" s="20">
        <v>15.870032</v>
      </c>
      <c r="G19" s="20">
        <v>100.992541</v>
      </c>
      <c r="I19" s="10" t="s">
        <v>25</v>
      </c>
      <c r="J19" s="10">
        <v>40.143104999999998</v>
      </c>
      <c r="K19" s="10">
        <v>47.576926999999998</v>
      </c>
    </row>
    <row r="20" spans="1:11" ht="18.5" thickBot="1" x14ac:dyDescent="0.4">
      <c r="A20" t="s">
        <v>298</v>
      </c>
      <c r="B20" s="5">
        <v>38.963745000000003</v>
      </c>
      <c r="C20" s="5">
        <v>35.243321999999999</v>
      </c>
      <c r="E20" s="19" t="s">
        <v>195</v>
      </c>
      <c r="F20" s="20">
        <v>38.963745000000003</v>
      </c>
      <c r="G20" s="20">
        <v>35.243321999999999</v>
      </c>
      <c r="I20" s="10" t="s">
        <v>310</v>
      </c>
      <c r="J20" s="10">
        <v>43.915886</v>
      </c>
      <c r="K20" s="10">
        <v>17.679075999999998</v>
      </c>
    </row>
    <row r="21" spans="1:11" ht="15" thickBot="1" x14ac:dyDescent="0.4">
      <c r="A21" t="s">
        <v>299</v>
      </c>
      <c r="B21" s="5">
        <v>48.379432999999999</v>
      </c>
      <c r="C21" s="5">
        <v>31.165579999999999</v>
      </c>
      <c r="E21" s="19" t="s">
        <v>199</v>
      </c>
      <c r="F21" s="20">
        <v>48.379432999999999</v>
      </c>
      <c r="G21" s="20">
        <v>31.165579999999999</v>
      </c>
      <c r="I21" s="10" t="s">
        <v>29</v>
      </c>
      <c r="J21" s="10">
        <v>13.193887</v>
      </c>
      <c r="K21" s="10">
        <v>-59.543197999999997</v>
      </c>
    </row>
    <row r="22" spans="1:11" ht="15" thickBot="1" x14ac:dyDescent="0.4">
      <c r="A22" t="s">
        <v>300</v>
      </c>
      <c r="B22" s="5">
        <v>55.378050999999999</v>
      </c>
      <c r="C22" s="5">
        <v>-3.4359730000000002</v>
      </c>
      <c r="E22" s="19" t="s">
        <v>321</v>
      </c>
      <c r="F22" s="20">
        <v>55.378050999999999</v>
      </c>
      <c r="G22" s="20">
        <v>-3.4359730000000002</v>
      </c>
      <c r="I22" s="10" t="s">
        <v>28</v>
      </c>
      <c r="J22" s="10">
        <v>23.684994</v>
      </c>
      <c r="K22" s="10">
        <v>90.356330999999997</v>
      </c>
    </row>
    <row r="23" spans="1:11" ht="15" thickBot="1" x14ac:dyDescent="0.4">
      <c r="A23" s="1" t="s">
        <v>301</v>
      </c>
      <c r="B23" s="12">
        <v>37.090240000000001</v>
      </c>
      <c r="C23" s="12">
        <v>-95.712890999999999</v>
      </c>
      <c r="E23" s="19" t="s">
        <v>352</v>
      </c>
      <c r="F23" s="20">
        <v>37.090240000000001</v>
      </c>
      <c r="G23" s="20">
        <v>-95.712890999999999</v>
      </c>
      <c r="I23" s="10" t="s">
        <v>31</v>
      </c>
      <c r="J23" s="10">
        <v>50.503886999999999</v>
      </c>
      <c r="K23" s="10">
        <v>4.4699359999999997</v>
      </c>
    </row>
    <row r="24" spans="1:11" ht="15" thickBot="1" x14ac:dyDescent="0.4">
      <c r="A24" s="1" t="s">
        <v>302</v>
      </c>
      <c r="B24" s="12">
        <v>37.090240000000001</v>
      </c>
      <c r="C24" s="12">
        <v>-95.712890999999999</v>
      </c>
      <c r="E24" s="19" t="s">
        <v>359</v>
      </c>
      <c r="F24" s="20">
        <v>660.07329399999992</v>
      </c>
      <c r="G24" s="20">
        <v>345.84103599999997</v>
      </c>
      <c r="I24" s="10" t="s">
        <v>42</v>
      </c>
      <c r="J24" s="10">
        <v>12.238333000000001</v>
      </c>
      <c r="K24" s="10">
        <v>-1.561593</v>
      </c>
    </row>
    <row r="25" spans="1:11" ht="15" thickBot="1" x14ac:dyDescent="0.4">
      <c r="I25" s="10" t="s">
        <v>41</v>
      </c>
      <c r="J25" s="10">
        <v>42.733882999999999</v>
      </c>
      <c r="K25" s="10">
        <v>25.48583</v>
      </c>
    </row>
    <row r="26" spans="1:11" ht="15" thickBot="1" x14ac:dyDescent="0.4">
      <c r="I26" s="10" t="s">
        <v>27</v>
      </c>
      <c r="J26" s="10">
        <v>25.930413999999999</v>
      </c>
      <c r="K26" s="10">
        <v>50.637771999999998</v>
      </c>
    </row>
    <row r="27" spans="1:11" ht="15" thickBot="1" x14ac:dyDescent="0.4">
      <c r="I27" s="10" t="s">
        <v>43</v>
      </c>
      <c r="J27" s="10">
        <v>-3.3730560000000001</v>
      </c>
      <c r="K27" s="10">
        <v>29.918886000000001</v>
      </c>
    </row>
    <row r="28" spans="1:11" ht="15" thickBot="1" x14ac:dyDescent="0.4">
      <c r="I28" s="10" t="s">
        <v>33</v>
      </c>
      <c r="J28" s="10">
        <v>9.3076899999999991</v>
      </c>
      <c r="K28" s="10">
        <v>2.3158340000000002</v>
      </c>
    </row>
    <row r="29" spans="1:11" ht="15" thickBot="1" x14ac:dyDescent="0.4">
      <c r="I29" s="10" t="s">
        <v>34</v>
      </c>
      <c r="J29" s="10">
        <v>32.321384000000002</v>
      </c>
      <c r="K29" s="10">
        <v>-64.757369999999995</v>
      </c>
    </row>
    <row r="30" spans="1:11" ht="15" thickBot="1" x14ac:dyDescent="0.4">
      <c r="I30" s="10" t="s">
        <v>311</v>
      </c>
      <c r="J30" s="10">
        <v>4.5352769999999998</v>
      </c>
      <c r="K30" s="10">
        <v>114.72766900000001</v>
      </c>
    </row>
    <row r="31" spans="1:11" ht="15" thickBot="1" x14ac:dyDescent="0.4">
      <c r="I31" s="10" t="s">
        <v>36</v>
      </c>
      <c r="J31" s="10">
        <v>-16.290154000000001</v>
      </c>
      <c r="K31" s="10">
        <v>-63.588653000000001</v>
      </c>
    </row>
    <row r="32" spans="1:11" ht="15" thickBot="1" x14ac:dyDescent="0.4">
      <c r="I32" s="10" t="s">
        <v>38</v>
      </c>
      <c r="J32" s="10">
        <v>-14.235004</v>
      </c>
      <c r="K32" s="10">
        <v>-51.925280000000001</v>
      </c>
    </row>
    <row r="33" spans="9:11" ht="15" thickBot="1" x14ac:dyDescent="0.4">
      <c r="I33" s="10" t="s">
        <v>26</v>
      </c>
      <c r="J33" s="10">
        <v>25.034279999999999</v>
      </c>
      <c r="K33" s="10">
        <v>-77.396280000000004</v>
      </c>
    </row>
    <row r="34" spans="9:11" ht="15" thickBot="1" x14ac:dyDescent="0.4">
      <c r="I34" s="10" t="s">
        <v>35</v>
      </c>
      <c r="J34" s="10">
        <v>27.514161999999999</v>
      </c>
      <c r="K34" s="10">
        <v>90.433600999999996</v>
      </c>
    </row>
    <row r="35" spans="9:11" ht="15" thickBot="1" x14ac:dyDescent="0.4">
      <c r="I35" s="10" t="s">
        <v>312</v>
      </c>
      <c r="J35" s="10">
        <v>-54.423198999999997</v>
      </c>
      <c r="K35" s="10">
        <v>3.4131939999999998</v>
      </c>
    </row>
    <row r="36" spans="9:11" ht="15" thickBot="1" x14ac:dyDescent="0.4">
      <c r="I36" s="10" t="s">
        <v>37</v>
      </c>
      <c r="J36" s="10">
        <v>-22.328474</v>
      </c>
      <c r="K36" s="10">
        <v>24.684866</v>
      </c>
    </row>
    <row r="37" spans="9:11" ht="15" thickBot="1" x14ac:dyDescent="0.4">
      <c r="I37" s="10" t="s">
        <v>30</v>
      </c>
      <c r="J37" s="10">
        <v>53.709806999999998</v>
      </c>
      <c r="K37" s="10">
        <v>27.953389000000001</v>
      </c>
    </row>
    <row r="38" spans="9:11" ht="15" thickBot="1" x14ac:dyDescent="0.4">
      <c r="I38" s="10" t="s">
        <v>32</v>
      </c>
      <c r="J38" s="10">
        <v>17.189876999999999</v>
      </c>
      <c r="K38" s="10">
        <v>-88.497649999999993</v>
      </c>
    </row>
    <row r="39" spans="9:11" ht="15" thickBot="1" x14ac:dyDescent="0.4">
      <c r="I39" s="10" t="s">
        <v>46</v>
      </c>
      <c r="J39" s="10">
        <v>56.130366000000002</v>
      </c>
      <c r="K39" s="10">
        <v>-106.346771</v>
      </c>
    </row>
    <row r="40" spans="9:11" ht="27.5" thickBot="1" x14ac:dyDescent="0.4">
      <c r="I40" s="10" t="s">
        <v>313</v>
      </c>
      <c r="J40" s="10">
        <v>-12.164165000000001</v>
      </c>
      <c r="K40" s="10">
        <v>96.870956000000007</v>
      </c>
    </row>
    <row r="41" spans="9:11" ht="15" thickBot="1" x14ac:dyDescent="0.4">
      <c r="I41" s="10" t="s">
        <v>314</v>
      </c>
      <c r="J41" s="10">
        <v>-4.0383329999999997</v>
      </c>
      <c r="K41" s="10">
        <v>21.758664</v>
      </c>
    </row>
    <row r="42" spans="9:11" ht="18.5" thickBot="1" x14ac:dyDescent="0.4">
      <c r="I42" s="10" t="s">
        <v>48</v>
      </c>
      <c r="J42" s="10">
        <v>6.6111110000000002</v>
      </c>
      <c r="K42" s="10">
        <v>20.939444000000002</v>
      </c>
    </row>
    <row r="43" spans="9:11" ht="18.5" thickBot="1" x14ac:dyDescent="0.4">
      <c r="I43" s="10" t="s">
        <v>315</v>
      </c>
      <c r="J43" s="10">
        <v>-0.228021</v>
      </c>
      <c r="K43" s="10">
        <v>15.827659000000001</v>
      </c>
    </row>
    <row r="44" spans="9:11" ht="15" thickBot="1" x14ac:dyDescent="0.4">
      <c r="I44" s="10" t="s">
        <v>186</v>
      </c>
      <c r="J44" s="10">
        <v>46.818187999999999</v>
      </c>
      <c r="K44" s="10">
        <v>8.2275120000000008</v>
      </c>
    </row>
    <row r="45" spans="9:11" ht="15" thickBot="1" x14ac:dyDescent="0.4">
      <c r="I45" s="10" t="s">
        <v>316</v>
      </c>
      <c r="J45" s="10">
        <v>7.5399890000000003</v>
      </c>
      <c r="K45" s="10">
        <v>-5.5470800000000002</v>
      </c>
    </row>
    <row r="46" spans="9:11" ht="15" thickBot="1" x14ac:dyDescent="0.4">
      <c r="I46" s="10" t="s">
        <v>54</v>
      </c>
      <c r="J46" s="10">
        <v>-21.236736000000001</v>
      </c>
      <c r="K46" s="10">
        <v>-159.777671</v>
      </c>
    </row>
    <row r="47" spans="9:11" ht="15" thickBot="1" x14ac:dyDescent="0.4">
      <c r="I47" s="10" t="s">
        <v>50</v>
      </c>
      <c r="J47" s="10">
        <v>-35.675147000000003</v>
      </c>
      <c r="K47" s="10">
        <v>-71.542968999999999</v>
      </c>
    </row>
    <row r="48" spans="9:11" ht="15" thickBot="1" x14ac:dyDescent="0.4">
      <c r="I48" s="10" t="s">
        <v>45</v>
      </c>
      <c r="J48" s="10">
        <v>7.3697220000000003</v>
      </c>
      <c r="K48" s="10">
        <v>12.354722000000001</v>
      </c>
    </row>
    <row r="49" spans="9:11" ht="15" thickBot="1" x14ac:dyDescent="0.4">
      <c r="I49" s="10" t="s">
        <v>51</v>
      </c>
      <c r="J49" s="10">
        <v>35.861660000000001</v>
      </c>
      <c r="K49" s="10">
        <v>104.195397</v>
      </c>
    </row>
    <row r="50" spans="9:11" ht="15" thickBot="1" x14ac:dyDescent="0.4">
      <c r="I50" s="10" t="s">
        <v>52</v>
      </c>
      <c r="J50" s="10">
        <v>4.5708679999999999</v>
      </c>
      <c r="K50" s="10">
        <v>-74.297332999999995</v>
      </c>
    </row>
    <row r="51" spans="9:11" ht="15" thickBot="1" x14ac:dyDescent="0.4">
      <c r="I51" s="10" t="s">
        <v>55</v>
      </c>
      <c r="J51" s="10">
        <v>9.7489170000000005</v>
      </c>
      <c r="K51" s="10">
        <v>-83.753428</v>
      </c>
    </row>
    <row r="52" spans="9:11" ht="15" thickBot="1" x14ac:dyDescent="0.4">
      <c r="I52" s="10" t="s">
        <v>57</v>
      </c>
      <c r="J52" s="10">
        <v>21.521757000000001</v>
      </c>
      <c r="K52" s="10">
        <v>-77.781166999999996</v>
      </c>
    </row>
    <row r="53" spans="9:11" ht="15" thickBot="1" x14ac:dyDescent="0.4">
      <c r="I53" s="10" t="s">
        <v>317</v>
      </c>
      <c r="J53" s="10">
        <v>16.002082000000001</v>
      </c>
      <c r="K53" s="10">
        <v>-24.013197000000002</v>
      </c>
    </row>
    <row r="54" spans="9:11" ht="18.5" thickBot="1" x14ac:dyDescent="0.4">
      <c r="I54" s="10" t="s">
        <v>318</v>
      </c>
      <c r="J54" s="10">
        <v>-10.447525000000001</v>
      </c>
      <c r="K54" s="10">
        <v>105.690449</v>
      </c>
    </row>
    <row r="55" spans="9:11" ht="15" thickBot="1" x14ac:dyDescent="0.4">
      <c r="I55" s="10" t="s">
        <v>58</v>
      </c>
      <c r="J55" s="10">
        <v>35.126412999999999</v>
      </c>
      <c r="K55" s="10">
        <v>33.429859</v>
      </c>
    </row>
    <row r="56" spans="9:11" ht="15" thickBot="1" x14ac:dyDescent="0.4">
      <c r="I56" s="10" t="s">
        <v>59</v>
      </c>
      <c r="J56" s="10">
        <v>49.817492000000001</v>
      </c>
      <c r="K56" s="10">
        <v>15.472962000000001</v>
      </c>
    </row>
    <row r="57" spans="9:11" ht="15" thickBot="1" x14ac:dyDescent="0.4">
      <c r="I57" s="10" t="s">
        <v>81</v>
      </c>
      <c r="J57" s="10">
        <v>51.165691000000002</v>
      </c>
      <c r="K57" s="10">
        <v>10.451525999999999</v>
      </c>
    </row>
    <row r="58" spans="9:11" ht="15" thickBot="1" x14ac:dyDescent="0.4">
      <c r="I58" s="10" t="s">
        <v>61</v>
      </c>
      <c r="J58" s="10">
        <v>11.825138000000001</v>
      </c>
      <c r="K58" s="10">
        <v>42.590274999999998</v>
      </c>
    </row>
    <row r="59" spans="9:11" ht="15" thickBot="1" x14ac:dyDescent="0.4">
      <c r="I59" s="10" t="s">
        <v>60</v>
      </c>
      <c r="J59" s="10">
        <v>56.263919999999999</v>
      </c>
      <c r="K59" s="10">
        <v>9.5017849999999999</v>
      </c>
    </row>
    <row r="60" spans="9:11" ht="15" thickBot="1" x14ac:dyDescent="0.4">
      <c r="I60" s="10" t="s">
        <v>62</v>
      </c>
      <c r="J60" s="10">
        <v>15.414999</v>
      </c>
      <c r="K60" s="10">
        <v>-61.370975999999999</v>
      </c>
    </row>
    <row r="61" spans="9:11" ht="18.5" thickBot="1" x14ac:dyDescent="0.4">
      <c r="I61" s="10" t="s">
        <v>63</v>
      </c>
      <c r="J61" s="10">
        <v>18.735693000000001</v>
      </c>
      <c r="K61" s="10">
        <v>-70.162650999999997</v>
      </c>
    </row>
    <row r="62" spans="9:11" ht="15" thickBot="1" x14ac:dyDescent="0.4">
      <c r="I62" s="10" t="s">
        <v>15</v>
      </c>
      <c r="J62" s="10">
        <v>28.033885999999999</v>
      </c>
      <c r="K62" s="10">
        <v>1.659626</v>
      </c>
    </row>
    <row r="63" spans="9:11" ht="15" thickBot="1" x14ac:dyDescent="0.4">
      <c r="I63" s="10" t="s">
        <v>64</v>
      </c>
      <c r="J63" s="10">
        <v>-1.8312390000000001</v>
      </c>
      <c r="K63" s="10">
        <v>-78.183406000000005</v>
      </c>
    </row>
    <row r="64" spans="9:11" ht="15" thickBot="1" x14ac:dyDescent="0.4">
      <c r="I64" s="10" t="s">
        <v>69</v>
      </c>
      <c r="J64" s="10">
        <v>58.595272000000001</v>
      </c>
      <c r="K64" s="10">
        <v>25.013607</v>
      </c>
    </row>
    <row r="65" spans="9:11" ht="15" thickBot="1" x14ac:dyDescent="0.4">
      <c r="I65" s="10" t="s">
        <v>65</v>
      </c>
      <c r="J65" s="10">
        <v>26.820553</v>
      </c>
      <c r="K65" s="10">
        <v>30.802498</v>
      </c>
    </row>
    <row r="66" spans="9:11" ht="18.5" thickBot="1" x14ac:dyDescent="0.4">
      <c r="I66" s="10" t="s">
        <v>319</v>
      </c>
      <c r="J66" s="10">
        <v>24.215527000000002</v>
      </c>
      <c r="K66" s="10">
        <v>-12.885833999999999</v>
      </c>
    </row>
    <row r="67" spans="9:11" ht="15" thickBot="1" x14ac:dyDescent="0.4">
      <c r="I67" s="10" t="s">
        <v>68</v>
      </c>
      <c r="J67" s="10">
        <v>15.179384000000001</v>
      </c>
      <c r="K67" s="10">
        <v>39.782333999999999</v>
      </c>
    </row>
    <row r="68" spans="9:11" ht="15" thickBot="1" x14ac:dyDescent="0.4">
      <c r="I68" s="10" t="s">
        <v>180</v>
      </c>
      <c r="J68" s="10">
        <v>40.463667000000001</v>
      </c>
      <c r="K68" s="10">
        <v>-3.7492200000000002</v>
      </c>
    </row>
    <row r="69" spans="9:11" ht="15" thickBot="1" x14ac:dyDescent="0.4">
      <c r="I69" s="10" t="s">
        <v>70</v>
      </c>
      <c r="J69" s="10">
        <v>9.1449999999999996</v>
      </c>
      <c r="K69" s="10">
        <v>40.489673000000003</v>
      </c>
    </row>
    <row r="70" spans="9:11" ht="15" thickBot="1" x14ac:dyDescent="0.4">
      <c r="I70" s="10" t="s">
        <v>73</v>
      </c>
      <c r="J70" s="10">
        <v>61.924109999999999</v>
      </c>
      <c r="K70" s="10">
        <v>25.748151</v>
      </c>
    </row>
    <row r="71" spans="9:11" ht="15" thickBot="1" x14ac:dyDescent="0.4">
      <c r="I71" s="10" t="s">
        <v>72</v>
      </c>
      <c r="J71" s="10">
        <v>-16.578192999999999</v>
      </c>
      <c r="K71" s="10">
        <v>179.414413</v>
      </c>
    </row>
    <row r="72" spans="9:11" ht="27.5" thickBot="1" x14ac:dyDescent="0.4">
      <c r="I72" s="10" t="s">
        <v>320</v>
      </c>
      <c r="J72" s="10">
        <v>-51.796253</v>
      </c>
      <c r="K72" s="10">
        <v>-59.523612999999997</v>
      </c>
    </row>
    <row r="73" spans="9:11" ht="15" thickBot="1" x14ac:dyDescent="0.4">
      <c r="I73" s="10" t="s">
        <v>132</v>
      </c>
      <c r="J73" s="10">
        <v>7.425554</v>
      </c>
      <c r="K73" s="10">
        <v>150.55081200000001</v>
      </c>
    </row>
    <row r="74" spans="9:11" ht="15" thickBot="1" x14ac:dyDescent="0.4">
      <c r="I74" s="10" t="s">
        <v>71</v>
      </c>
      <c r="J74" s="10">
        <v>61.892634999999999</v>
      </c>
      <c r="K74" s="10">
        <v>-6.9118060000000003</v>
      </c>
    </row>
    <row r="75" spans="9:11" ht="15" thickBot="1" x14ac:dyDescent="0.4">
      <c r="I75" s="10" t="s">
        <v>74</v>
      </c>
      <c r="J75" s="10">
        <v>46.227637999999999</v>
      </c>
      <c r="K75" s="10">
        <v>2.213749</v>
      </c>
    </row>
    <row r="76" spans="9:11" ht="15" thickBot="1" x14ac:dyDescent="0.4">
      <c r="I76" s="10" t="s">
        <v>78</v>
      </c>
      <c r="J76" s="10">
        <v>-0.80368899999999999</v>
      </c>
      <c r="K76" s="10">
        <v>11.609444</v>
      </c>
    </row>
    <row r="77" spans="9:11" ht="18.5" thickBot="1" x14ac:dyDescent="0.4">
      <c r="I77" s="10" t="s">
        <v>321</v>
      </c>
      <c r="J77" s="10">
        <v>55.378050999999999</v>
      </c>
      <c r="K77" s="10">
        <v>-3.4359730000000002</v>
      </c>
    </row>
    <row r="78" spans="9:11" ht="15" thickBot="1" x14ac:dyDescent="0.4">
      <c r="I78" s="10" t="s">
        <v>86</v>
      </c>
      <c r="J78" s="10">
        <v>12.262776000000001</v>
      </c>
      <c r="K78" s="10">
        <v>-61.604171000000001</v>
      </c>
    </row>
    <row r="79" spans="9:11" ht="15" thickBot="1" x14ac:dyDescent="0.4">
      <c r="I79" s="10" t="s">
        <v>80</v>
      </c>
      <c r="J79" s="10">
        <v>42.315407</v>
      </c>
      <c r="K79" s="10">
        <v>43.356892000000002</v>
      </c>
    </row>
    <row r="80" spans="9:11" ht="15" thickBot="1" x14ac:dyDescent="0.4">
      <c r="I80" s="10" t="s">
        <v>75</v>
      </c>
      <c r="J80" s="10">
        <v>3.9338890000000002</v>
      </c>
      <c r="K80" s="10">
        <v>-53.125782000000001</v>
      </c>
    </row>
    <row r="81" spans="9:11" ht="15" thickBot="1" x14ac:dyDescent="0.4">
      <c r="I81" s="10" t="s">
        <v>322</v>
      </c>
      <c r="J81" s="10">
        <v>49.465691</v>
      </c>
      <c r="K81" s="10">
        <v>-2.5852780000000002</v>
      </c>
    </row>
    <row r="82" spans="9:11" ht="15" thickBot="1" x14ac:dyDescent="0.4">
      <c r="I82" s="10" t="s">
        <v>82</v>
      </c>
      <c r="J82" s="10">
        <v>7.9465269999999997</v>
      </c>
      <c r="K82" s="10">
        <v>-1.0231939999999999</v>
      </c>
    </row>
    <row r="83" spans="9:11" ht="15" thickBot="1" x14ac:dyDescent="0.4">
      <c r="I83" s="10" t="s">
        <v>83</v>
      </c>
      <c r="J83" s="10">
        <v>36.137740999999998</v>
      </c>
      <c r="K83" s="10">
        <v>-5.3453739999999996</v>
      </c>
    </row>
    <row r="84" spans="9:11" ht="15" thickBot="1" x14ac:dyDescent="0.4">
      <c r="I84" s="10" t="s">
        <v>85</v>
      </c>
      <c r="J84" s="10">
        <v>71.706935999999999</v>
      </c>
      <c r="K84" s="10">
        <v>-42.604303000000002</v>
      </c>
    </row>
    <row r="85" spans="9:11" ht="15" thickBot="1" x14ac:dyDescent="0.4">
      <c r="I85" s="10" t="s">
        <v>79</v>
      </c>
      <c r="J85" s="10">
        <v>13.443182</v>
      </c>
      <c r="K85" s="10">
        <v>-15.310138999999999</v>
      </c>
    </row>
    <row r="86" spans="9:11" ht="15" thickBot="1" x14ac:dyDescent="0.4">
      <c r="I86" s="10" t="s">
        <v>89</v>
      </c>
      <c r="J86" s="10">
        <v>9.9455869999999997</v>
      </c>
      <c r="K86" s="10">
        <v>-9.6966450000000002</v>
      </c>
    </row>
    <row r="87" spans="9:11" ht="15" thickBot="1" x14ac:dyDescent="0.4">
      <c r="I87" s="10" t="s">
        <v>323</v>
      </c>
      <c r="J87" s="10">
        <v>16.995971000000001</v>
      </c>
      <c r="K87" s="10">
        <v>-62.067641000000002</v>
      </c>
    </row>
    <row r="88" spans="9:11" ht="18.5" thickBot="1" x14ac:dyDescent="0.4">
      <c r="I88" s="10" t="s">
        <v>67</v>
      </c>
      <c r="J88" s="10">
        <v>1.650801</v>
      </c>
      <c r="K88" s="10">
        <v>10.267894999999999</v>
      </c>
    </row>
    <row r="89" spans="9:11" ht="15" thickBot="1" x14ac:dyDescent="0.4">
      <c r="I89" s="10" t="s">
        <v>84</v>
      </c>
      <c r="J89" s="10">
        <v>39.074207999999999</v>
      </c>
      <c r="K89" s="10">
        <v>21.824311999999999</v>
      </c>
    </row>
    <row r="90" spans="9:11" ht="36.5" thickBot="1" x14ac:dyDescent="0.4">
      <c r="I90" s="10" t="s">
        <v>324</v>
      </c>
      <c r="J90" s="10">
        <v>-54.429578999999997</v>
      </c>
      <c r="K90" s="10">
        <v>-36.587909000000003</v>
      </c>
    </row>
    <row r="91" spans="9:11" ht="15" thickBot="1" x14ac:dyDescent="0.4">
      <c r="I91" s="10" t="s">
        <v>88</v>
      </c>
      <c r="J91" s="10">
        <v>15.783471</v>
      </c>
      <c r="K91" s="10">
        <v>-90.230759000000006</v>
      </c>
    </row>
    <row r="92" spans="9:11" ht="15" thickBot="1" x14ac:dyDescent="0.4">
      <c r="I92" s="10" t="s">
        <v>87</v>
      </c>
      <c r="J92" s="10">
        <v>13.444304000000001</v>
      </c>
      <c r="K92" s="10">
        <v>144.79373100000001</v>
      </c>
    </row>
    <row r="93" spans="9:11" ht="15" thickBot="1" x14ac:dyDescent="0.4">
      <c r="I93" s="10" t="s">
        <v>90</v>
      </c>
      <c r="J93" s="10">
        <v>11.803749</v>
      </c>
      <c r="K93" s="10">
        <v>-15.180413</v>
      </c>
    </row>
    <row r="94" spans="9:11" ht="15" thickBot="1" x14ac:dyDescent="0.4">
      <c r="I94" s="10" t="s">
        <v>91</v>
      </c>
      <c r="J94" s="10">
        <v>4.8604159999999998</v>
      </c>
      <c r="K94" s="10">
        <v>-58.93018</v>
      </c>
    </row>
    <row r="95" spans="9:11" ht="15" thickBot="1" x14ac:dyDescent="0.4">
      <c r="I95" s="10" t="s">
        <v>325</v>
      </c>
      <c r="J95" s="10">
        <v>31.354676000000001</v>
      </c>
      <c r="K95" s="10">
        <v>34.308824999999999</v>
      </c>
    </row>
    <row r="96" spans="9:11" ht="15" thickBot="1" x14ac:dyDescent="0.4">
      <c r="I96" s="10" t="s">
        <v>94</v>
      </c>
      <c r="J96" s="10">
        <v>22.396428</v>
      </c>
      <c r="K96" s="10">
        <v>114.109497</v>
      </c>
    </row>
    <row r="97" spans="9:11" ht="27.5" thickBot="1" x14ac:dyDescent="0.4">
      <c r="I97" s="10" t="s">
        <v>326</v>
      </c>
      <c r="J97" s="10">
        <v>-53.081809999999997</v>
      </c>
      <c r="K97" s="10">
        <v>73.504158000000004</v>
      </c>
    </row>
    <row r="98" spans="9:11" ht="15" thickBot="1" x14ac:dyDescent="0.4">
      <c r="I98" s="10" t="s">
        <v>93</v>
      </c>
      <c r="J98" s="10">
        <v>15.199999</v>
      </c>
      <c r="K98" s="10">
        <v>-86.241905000000003</v>
      </c>
    </row>
    <row r="99" spans="9:11" ht="15" thickBot="1" x14ac:dyDescent="0.4">
      <c r="I99" s="10" t="s">
        <v>56</v>
      </c>
      <c r="J99" s="10">
        <v>45.1</v>
      </c>
      <c r="K99" s="10">
        <v>15.2</v>
      </c>
    </row>
    <row r="100" spans="9:11" ht="15" thickBot="1" x14ac:dyDescent="0.4">
      <c r="I100" s="10" t="s">
        <v>92</v>
      </c>
      <c r="J100" s="10">
        <v>18.971187</v>
      </c>
      <c r="K100" s="10">
        <v>-72.285214999999994</v>
      </c>
    </row>
    <row r="101" spans="9:11" ht="15" thickBot="1" x14ac:dyDescent="0.4">
      <c r="I101" s="10" t="s">
        <v>95</v>
      </c>
      <c r="J101" s="10">
        <v>47.162494000000002</v>
      </c>
      <c r="K101" s="10">
        <v>19.503304</v>
      </c>
    </row>
    <row r="102" spans="9:11" ht="15" thickBot="1" x14ac:dyDescent="0.4">
      <c r="I102" s="10" t="s">
        <v>98</v>
      </c>
      <c r="J102" s="10">
        <v>-0.78927499999999995</v>
      </c>
      <c r="K102" s="10">
        <v>113.92132700000001</v>
      </c>
    </row>
    <row r="103" spans="9:11" ht="15" thickBot="1" x14ac:dyDescent="0.4">
      <c r="I103" s="10" t="s">
        <v>101</v>
      </c>
      <c r="J103" s="10">
        <v>53.412909999999997</v>
      </c>
      <c r="K103" s="10">
        <v>-8.2438900000000004</v>
      </c>
    </row>
    <row r="104" spans="9:11" ht="15" thickBot="1" x14ac:dyDescent="0.4">
      <c r="I104" s="10" t="s">
        <v>102</v>
      </c>
      <c r="J104" s="10">
        <v>31.046050999999999</v>
      </c>
      <c r="K104" s="10">
        <v>34.851612000000003</v>
      </c>
    </row>
    <row r="105" spans="9:11" ht="15" thickBot="1" x14ac:dyDescent="0.4">
      <c r="I105" s="10" t="s">
        <v>328</v>
      </c>
      <c r="J105" s="10">
        <v>54.236106999999997</v>
      </c>
      <c r="K105" s="10">
        <v>-4.5480559999999999</v>
      </c>
    </row>
    <row r="106" spans="9:11" ht="15" thickBot="1" x14ac:dyDescent="0.4">
      <c r="I106" s="10" t="s">
        <v>97</v>
      </c>
      <c r="J106" s="10">
        <v>20.593684</v>
      </c>
      <c r="K106" s="10">
        <v>78.962879999999998</v>
      </c>
    </row>
    <row r="107" spans="9:11" ht="27.5" thickBot="1" x14ac:dyDescent="0.4">
      <c r="I107" s="10" t="s">
        <v>39</v>
      </c>
      <c r="J107" s="10">
        <v>-6.3431940000000004</v>
      </c>
      <c r="K107" s="10">
        <v>71.876519000000002</v>
      </c>
    </row>
    <row r="108" spans="9:11" ht="15" thickBot="1" x14ac:dyDescent="0.4">
      <c r="I108" s="10" t="s">
        <v>100</v>
      </c>
      <c r="J108" s="10">
        <v>33.223191</v>
      </c>
      <c r="K108" s="10">
        <v>43.679290999999999</v>
      </c>
    </row>
    <row r="109" spans="9:11" ht="15" thickBot="1" x14ac:dyDescent="0.4">
      <c r="I109" s="10" t="s">
        <v>99</v>
      </c>
      <c r="J109" s="10">
        <v>32.427908000000002</v>
      </c>
      <c r="K109" s="10">
        <v>53.688046</v>
      </c>
    </row>
    <row r="110" spans="9:11" ht="15" thickBot="1" x14ac:dyDescent="0.4">
      <c r="I110" s="10" t="s">
        <v>96</v>
      </c>
      <c r="J110" s="10">
        <v>64.963050999999993</v>
      </c>
      <c r="K110" s="10">
        <v>-19.020835000000002</v>
      </c>
    </row>
    <row r="111" spans="9:11" ht="15" thickBot="1" x14ac:dyDescent="0.4">
      <c r="I111" s="10" t="s">
        <v>103</v>
      </c>
      <c r="J111" s="10">
        <v>41.871940000000002</v>
      </c>
      <c r="K111" s="10">
        <v>12.56738</v>
      </c>
    </row>
    <row r="112" spans="9:11" ht="15" thickBot="1" x14ac:dyDescent="0.4">
      <c r="I112" s="10" t="s">
        <v>329</v>
      </c>
      <c r="J112" s="10">
        <v>49.214438999999999</v>
      </c>
      <c r="K112" s="10">
        <v>-2.1312500000000001</v>
      </c>
    </row>
    <row r="113" spans="9:11" ht="15" thickBot="1" x14ac:dyDescent="0.4">
      <c r="I113" s="10" t="s">
        <v>104</v>
      </c>
      <c r="J113" s="10">
        <v>18.109580999999999</v>
      </c>
      <c r="K113" s="10">
        <v>-77.297507999999993</v>
      </c>
    </row>
    <row r="114" spans="9:11" ht="15" thickBot="1" x14ac:dyDescent="0.4">
      <c r="I114" s="10" t="s">
        <v>106</v>
      </c>
      <c r="J114" s="10">
        <v>30.585163999999999</v>
      </c>
      <c r="K114" s="10">
        <v>36.238413999999999</v>
      </c>
    </row>
    <row r="115" spans="9:11" ht="15" thickBot="1" x14ac:dyDescent="0.4">
      <c r="I115" s="10" t="s">
        <v>105</v>
      </c>
      <c r="J115" s="10">
        <v>36.204824000000002</v>
      </c>
      <c r="K115" s="10">
        <v>138.25292400000001</v>
      </c>
    </row>
    <row r="116" spans="9:11" ht="15" thickBot="1" x14ac:dyDescent="0.4">
      <c r="I116" s="10" t="s">
        <v>108</v>
      </c>
      <c r="J116" s="10">
        <v>-2.3559E-2</v>
      </c>
      <c r="K116" s="10">
        <v>37.906193000000002</v>
      </c>
    </row>
    <row r="117" spans="9:11" ht="15" thickBot="1" x14ac:dyDescent="0.4">
      <c r="I117" s="10" t="s">
        <v>112</v>
      </c>
      <c r="J117" s="10">
        <v>41.20438</v>
      </c>
      <c r="K117" s="10">
        <v>74.766098</v>
      </c>
    </row>
    <row r="118" spans="9:11" ht="15" thickBot="1" x14ac:dyDescent="0.4">
      <c r="I118" s="10" t="s">
        <v>44</v>
      </c>
      <c r="J118" s="10">
        <v>12.565678999999999</v>
      </c>
      <c r="K118" s="10">
        <v>104.99096299999999</v>
      </c>
    </row>
    <row r="119" spans="9:11" ht="15" thickBot="1" x14ac:dyDescent="0.4">
      <c r="I119" s="10" t="s">
        <v>109</v>
      </c>
      <c r="J119" s="10">
        <v>-3.3704170000000002</v>
      </c>
      <c r="K119" s="10">
        <v>-168.734039</v>
      </c>
    </row>
    <row r="120" spans="9:11" ht="15" thickBot="1" x14ac:dyDescent="0.4">
      <c r="I120" s="10" t="s">
        <v>53</v>
      </c>
      <c r="J120" s="10">
        <v>-11.875000999999999</v>
      </c>
      <c r="K120" s="10">
        <v>43.872219000000001</v>
      </c>
    </row>
    <row r="121" spans="9:11" ht="18.5" thickBot="1" x14ac:dyDescent="0.4">
      <c r="I121" s="10" t="s">
        <v>330</v>
      </c>
      <c r="J121" s="10">
        <v>17.357821999999999</v>
      </c>
      <c r="K121" s="10">
        <v>-62.782997999999999</v>
      </c>
    </row>
    <row r="122" spans="9:11" ht="15" thickBot="1" x14ac:dyDescent="0.4">
      <c r="I122" s="10" t="s">
        <v>331</v>
      </c>
      <c r="J122" s="10">
        <v>40.339852</v>
      </c>
      <c r="K122" s="10">
        <v>127.510093</v>
      </c>
    </row>
    <row r="123" spans="9:11" ht="15" thickBot="1" x14ac:dyDescent="0.4">
      <c r="I123" s="10" t="s">
        <v>332</v>
      </c>
      <c r="J123" s="10">
        <v>35.907756999999997</v>
      </c>
      <c r="K123" s="10">
        <v>127.76692199999999</v>
      </c>
    </row>
    <row r="124" spans="9:11" ht="15" thickBot="1" x14ac:dyDescent="0.4">
      <c r="I124" s="10" t="s">
        <v>111</v>
      </c>
      <c r="J124" s="10">
        <v>29.31166</v>
      </c>
      <c r="K124" s="10">
        <v>47.481766</v>
      </c>
    </row>
    <row r="125" spans="9:11" ht="18.5" thickBot="1" x14ac:dyDescent="0.4">
      <c r="I125" s="10" t="s">
        <v>47</v>
      </c>
      <c r="J125" s="10">
        <v>19.513469000000001</v>
      </c>
      <c r="K125" s="10">
        <v>-80.566956000000005</v>
      </c>
    </row>
    <row r="126" spans="9:11" ht="15" thickBot="1" x14ac:dyDescent="0.4">
      <c r="I126" s="10" t="s">
        <v>107</v>
      </c>
      <c r="J126" s="10">
        <v>48.019573000000001</v>
      </c>
      <c r="K126" s="10">
        <v>66.923683999999994</v>
      </c>
    </row>
    <row r="127" spans="9:11" ht="15" thickBot="1" x14ac:dyDescent="0.4">
      <c r="I127" s="10" t="s">
        <v>333</v>
      </c>
      <c r="J127" s="10">
        <v>19.856269999999999</v>
      </c>
      <c r="K127" s="10">
        <v>102.495496</v>
      </c>
    </row>
    <row r="128" spans="9:11" ht="15" thickBot="1" x14ac:dyDescent="0.4">
      <c r="I128" s="10" t="s">
        <v>114</v>
      </c>
      <c r="J128" s="10">
        <v>33.854720999999998</v>
      </c>
      <c r="K128" s="10">
        <v>35.862285</v>
      </c>
    </row>
    <row r="129" spans="9:11" ht="15" thickBot="1" x14ac:dyDescent="0.4">
      <c r="I129" s="10" t="s">
        <v>167</v>
      </c>
      <c r="J129" s="10">
        <v>13.909444000000001</v>
      </c>
      <c r="K129" s="10">
        <v>-60.978892999999999</v>
      </c>
    </row>
    <row r="130" spans="9:11" ht="15" thickBot="1" x14ac:dyDescent="0.4">
      <c r="I130" s="10" t="s">
        <v>118</v>
      </c>
      <c r="J130" s="10">
        <v>47.165999999999997</v>
      </c>
      <c r="K130" s="10">
        <v>9.5553729999999995</v>
      </c>
    </row>
    <row r="131" spans="9:11" ht="15" thickBot="1" x14ac:dyDescent="0.4">
      <c r="I131" s="10" t="s">
        <v>181</v>
      </c>
      <c r="J131" s="10">
        <v>7.8730539999999998</v>
      </c>
      <c r="K131" s="10">
        <v>80.771797000000007</v>
      </c>
    </row>
    <row r="132" spans="9:11" ht="15" thickBot="1" x14ac:dyDescent="0.4">
      <c r="I132" s="10" t="s">
        <v>116</v>
      </c>
      <c r="J132" s="10">
        <v>6.4280549999999996</v>
      </c>
      <c r="K132" s="10">
        <v>-9.4294989999999999</v>
      </c>
    </row>
    <row r="133" spans="9:11" ht="15" thickBot="1" x14ac:dyDescent="0.4">
      <c r="I133" s="10" t="s">
        <v>115</v>
      </c>
      <c r="J133" s="10">
        <v>-29.609988000000001</v>
      </c>
      <c r="K133" s="10">
        <v>28.233608</v>
      </c>
    </row>
    <row r="134" spans="9:11" ht="15" thickBot="1" x14ac:dyDescent="0.4">
      <c r="I134" s="10" t="s">
        <v>119</v>
      </c>
      <c r="J134" s="10">
        <v>55.169438</v>
      </c>
      <c r="K134" s="10">
        <v>23.881274999999999</v>
      </c>
    </row>
    <row r="135" spans="9:11" ht="15" thickBot="1" x14ac:dyDescent="0.4">
      <c r="I135" s="10" t="s">
        <v>120</v>
      </c>
      <c r="J135" s="10">
        <v>49.815272999999998</v>
      </c>
      <c r="K135" s="10">
        <v>6.1295830000000002</v>
      </c>
    </row>
    <row r="136" spans="9:11" ht="15" thickBot="1" x14ac:dyDescent="0.4">
      <c r="I136" s="10" t="s">
        <v>113</v>
      </c>
      <c r="J136" s="10">
        <v>56.879635</v>
      </c>
      <c r="K136" s="10">
        <v>24.603189</v>
      </c>
    </row>
    <row r="137" spans="9:11" ht="15" thickBot="1" x14ac:dyDescent="0.4">
      <c r="I137" s="10" t="s">
        <v>117</v>
      </c>
      <c r="J137" s="10">
        <v>26.335100000000001</v>
      </c>
      <c r="K137" s="10">
        <v>17.228331000000001</v>
      </c>
    </row>
    <row r="138" spans="9:11" ht="15" thickBot="1" x14ac:dyDescent="0.4">
      <c r="I138" s="10" t="s">
        <v>138</v>
      </c>
      <c r="J138" s="10">
        <v>31.791702000000001</v>
      </c>
      <c r="K138" s="10">
        <v>-7.0926200000000001</v>
      </c>
    </row>
    <row r="139" spans="9:11" ht="15" thickBot="1" x14ac:dyDescent="0.4">
      <c r="I139" s="10" t="s">
        <v>134</v>
      </c>
      <c r="J139" s="10">
        <v>43.750298000000001</v>
      </c>
      <c r="K139" s="10">
        <v>7.4128410000000002</v>
      </c>
    </row>
    <row r="140" spans="9:11" ht="15" thickBot="1" x14ac:dyDescent="0.4">
      <c r="I140" s="10" t="s">
        <v>133</v>
      </c>
      <c r="J140" s="10">
        <v>47.411631</v>
      </c>
      <c r="K140" s="10">
        <v>28.369885</v>
      </c>
    </row>
    <row r="141" spans="9:11" ht="15" thickBot="1" x14ac:dyDescent="0.4">
      <c r="I141" s="10" t="s">
        <v>136</v>
      </c>
      <c r="J141" s="10">
        <v>42.708677999999999</v>
      </c>
      <c r="K141" s="10">
        <v>19.374389999999998</v>
      </c>
    </row>
    <row r="142" spans="9:11" ht="15" thickBot="1" x14ac:dyDescent="0.4">
      <c r="I142" s="10" t="s">
        <v>121</v>
      </c>
      <c r="J142" s="10">
        <v>-18.766946999999998</v>
      </c>
      <c r="K142" s="10">
        <v>46.869107</v>
      </c>
    </row>
    <row r="143" spans="9:11" ht="18.5" thickBot="1" x14ac:dyDescent="0.4">
      <c r="I143" s="10" t="s">
        <v>127</v>
      </c>
      <c r="J143" s="10">
        <v>7.1314739999999999</v>
      </c>
      <c r="K143" s="10">
        <v>171.18447800000001</v>
      </c>
    </row>
    <row r="144" spans="9:11" ht="18.5" thickBot="1" x14ac:dyDescent="0.4">
      <c r="I144" s="10" t="s">
        <v>334</v>
      </c>
      <c r="J144" s="10">
        <v>41.608635</v>
      </c>
      <c r="K144" s="10">
        <v>21.745274999999999</v>
      </c>
    </row>
    <row r="145" spans="9:11" ht="15" thickBot="1" x14ac:dyDescent="0.4">
      <c r="I145" s="10" t="s">
        <v>125</v>
      </c>
      <c r="J145" s="10">
        <v>17.570692000000001</v>
      </c>
      <c r="K145" s="10">
        <v>-3.9961660000000001</v>
      </c>
    </row>
    <row r="146" spans="9:11" ht="18.5" thickBot="1" x14ac:dyDescent="0.4">
      <c r="I146" s="10" t="s">
        <v>335</v>
      </c>
      <c r="J146" s="10">
        <v>21.913965000000001</v>
      </c>
      <c r="K146" s="10">
        <v>95.956222999999994</v>
      </c>
    </row>
    <row r="147" spans="9:11" ht="15" thickBot="1" x14ac:dyDescent="0.4">
      <c r="I147" s="10" t="s">
        <v>135</v>
      </c>
      <c r="J147" s="10">
        <v>46.862496</v>
      </c>
      <c r="K147" s="10">
        <v>103.846656</v>
      </c>
    </row>
    <row r="148" spans="9:11" ht="15" thickBot="1" x14ac:dyDescent="0.4">
      <c r="I148" s="10" t="s">
        <v>336</v>
      </c>
      <c r="J148" s="10">
        <v>22.198744999999999</v>
      </c>
      <c r="K148" s="10">
        <v>113.543873</v>
      </c>
    </row>
    <row r="149" spans="9:11" ht="27.5" thickBot="1" x14ac:dyDescent="0.4">
      <c r="I149" s="10" t="s">
        <v>337</v>
      </c>
      <c r="J149" s="10">
        <v>17.330829999999999</v>
      </c>
      <c r="K149" s="10">
        <v>145.38469000000001</v>
      </c>
    </row>
    <row r="150" spans="9:11" ht="15" thickBot="1" x14ac:dyDescent="0.4">
      <c r="I150" s="10" t="s">
        <v>338</v>
      </c>
      <c r="J150" s="10">
        <v>14.641527999999999</v>
      </c>
      <c r="K150" s="10">
        <v>-61.024174000000002</v>
      </c>
    </row>
    <row r="151" spans="9:11" ht="15" thickBot="1" x14ac:dyDescent="0.4">
      <c r="I151" s="10" t="s">
        <v>128</v>
      </c>
      <c r="J151" s="10">
        <v>21.00789</v>
      </c>
      <c r="K151" s="10">
        <v>-10.940835</v>
      </c>
    </row>
    <row r="152" spans="9:11" ht="15" thickBot="1" x14ac:dyDescent="0.4">
      <c r="I152" s="10" t="s">
        <v>137</v>
      </c>
      <c r="J152" s="10">
        <v>16.742498000000001</v>
      </c>
      <c r="K152" s="10">
        <v>-62.187365999999997</v>
      </c>
    </row>
    <row r="153" spans="9:11" ht="15" thickBot="1" x14ac:dyDescent="0.4">
      <c r="I153" s="10" t="s">
        <v>126</v>
      </c>
      <c r="J153" s="10">
        <v>35.937496000000003</v>
      </c>
      <c r="K153" s="10">
        <v>14.375416</v>
      </c>
    </row>
    <row r="154" spans="9:11" ht="15" thickBot="1" x14ac:dyDescent="0.4">
      <c r="I154" s="10" t="s">
        <v>129</v>
      </c>
      <c r="J154" s="10">
        <v>-20.348403999999999</v>
      </c>
      <c r="K154" s="10">
        <v>57.552152</v>
      </c>
    </row>
    <row r="155" spans="9:11" ht="15" thickBot="1" x14ac:dyDescent="0.4">
      <c r="I155" s="10" t="s">
        <v>124</v>
      </c>
      <c r="J155" s="10">
        <v>3.2027779999999999</v>
      </c>
      <c r="K155" s="10">
        <v>73.220680000000002</v>
      </c>
    </row>
    <row r="156" spans="9:11" ht="15" thickBot="1" x14ac:dyDescent="0.4">
      <c r="I156" s="10" t="s">
        <v>122</v>
      </c>
      <c r="J156" s="10">
        <v>-13.254308</v>
      </c>
      <c r="K156" s="10">
        <v>34.301524999999998</v>
      </c>
    </row>
    <row r="157" spans="9:11" ht="15" thickBot="1" x14ac:dyDescent="0.4">
      <c r="I157" s="10" t="s">
        <v>131</v>
      </c>
      <c r="J157" s="10">
        <v>23.634501</v>
      </c>
      <c r="K157" s="10">
        <v>-102.552784</v>
      </c>
    </row>
    <row r="158" spans="9:11" ht="15" thickBot="1" x14ac:dyDescent="0.4">
      <c r="I158" s="10" t="s">
        <v>123</v>
      </c>
      <c r="J158" s="10">
        <v>4.2104840000000001</v>
      </c>
      <c r="K158" s="10">
        <v>101.97576599999999</v>
      </c>
    </row>
    <row r="159" spans="9:11" ht="15" thickBot="1" x14ac:dyDescent="0.4">
      <c r="I159" s="10" t="s">
        <v>139</v>
      </c>
      <c r="J159" s="10">
        <v>-18.665694999999999</v>
      </c>
      <c r="K159" s="10">
        <v>35.529561999999999</v>
      </c>
    </row>
    <row r="160" spans="9:11" ht="15" thickBot="1" x14ac:dyDescent="0.4">
      <c r="I160" s="10" t="s">
        <v>140</v>
      </c>
      <c r="J160" s="10">
        <v>-22.957640000000001</v>
      </c>
      <c r="K160" s="10">
        <v>18.490410000000001</v>
      </c>
    </row>
    <row r="161" spans="9:11" ht="15" thickBot="1" x14ac:dyDescent="0.4">
      <c r="I161" s="10" t="s">
        <v>143</v>
      </c>
      <c r="J161" s="10">
        <v>-20.904305000000001</v>
      </c>
      <c r="K161" s="10">
        <v>165.618042</v>
      </c>
    </row>
    <row r="162" spans="9:11" ht="15" thickBot="1" x14ac:dyDescent="0.4">
      <c r="I162" s="10" t="s">
        <v>146</v>
      </c>
      <c r="J162" s="10">
        <v>17.607789</v>
      </c>
      <c r="K162" s="10">
        <v>8.0816660000000002</v>
      </c>
    </row>
    <row r="163" spans="9:11" ht="15" thickBot="1" x14ac:dyDescent="0.4">
      <c r="I163" s="10" t="s">
        <v>339</v>
      </c>
      <c r="J163" s="10">
        <v>-29.040835000000001</v>
      </c>
      <c r="K163" s="10">
        <v>167.954712</v>
      </c>
    </row>
    <row r="164" spans="9:11" ht="15" thickBot="1" x14ac:dyDescent="0.4">
      <c r="I164" s="10" t="s">
        <v>147</v>
      </c>
      <c r="J164" s="10">
        <v>9.0819989999999997</v>
      </c>
      <c r="K164" s="10">
        <v>8.6752769999999995</v>
      </c>
    </row>
    <row r="165" spans="9:11" ht="15" thickBot="1" x14ac:dyDescent="0.4">
      <c r="I165" s="10" t="s">
        <v>145</v>
      </c>
      <c r="J165" s="10">
        <v>12.865416</v>
      </c>
      <c r="K165" s="10">
        <v>-85.207228999999998</v>
      </c>
    </row>
    <row r="166" spans="9:11" ht="15" thickBot="1" x14ac:dyDescent="0.4">
      <c r="I166" s="10" t="s">
        <v>142</v>
      </c>
      <c r="J166" s="10">
        <v>52.132632999999998</v>
      </c>
      <c r="K166" s="10">
        <v>5.2912660000000002</v>
      </c>
    </row>
    <row r="167" spans="9:11" ht="15" thickBot="1" x14ac:dyDescent="0.4">
      <c r="I167" s="10" t="s">
        <v>149</v>
      </c>
      <c r="J167" s="10">
        <v>60.472023999999998</v>
      </c>
      <c r="K167" s="10">
        <v>8.4689460000000008</v>
      </c>
    </row>
    <row r="168" spans="9:11" ht="15" thickBot="1" x14ac:dyDescent="0.4">
      <c r="I168" s="10" t="s">
        <v>141</v>
      </c>
      <c r="J168" s="10">
        <v>28.394856999999998</v>
      </c>
      <c r="K168" s="10">
        <v>84.124008000000003</v>
      </c>
    </row>
    <row r="169" spans="9:11" ht="15" thickBot="1" x14ac:dyDescent="0.4">
      <c r="I169" s="10" t="s">
        <v>340</v>
      </c>
      <c r="J169" s="10">
        <v>-0.52277799999999996</v>
      </c>
      <c r="K169" s="10">
        <v>166.93150299999999</v>
      </c>
    </row>
    <row r="170" spans="9:11" ht="15" thickBot="1" x14ac:dyDescent="0.4">
      <c r="I170" s="10" t="s">
        <v>148</v>
      </c>
      <c r="J170" s="10">
        <v>-19.054445000000001</v>
      </c>
      <c r="K170" s="10">
        <v>-169.867233</v>
      </c>
    </row>
    <row r="171" spans="9:11" ht="15" thickBot="1" x14ac:dyDescent="0.4">
      <c r="I171" s="10" t="s">
        <v>144</v>
      </c>
      <c r="J171" s="10">
        <v>-40.900556999999999</v>
      </c>
      <c r="K171" s="10">
        <v>174.88597100000001</v>
      </c>
    </row>
    <row r="172" spans="9:11" ht="15" thickBot="1" x14ac:dyDescent="0.4">
      <c r="I172" s="10" t="s">
        <v>150</v>
      </c>
      <c r="J172" s="10">
        <v>21.512582999999999</v>
      </c>
      <c r="K172" s="10">
        <v>55.923254999999997</v>
      </c>
    </row>
    <row r="173" spans="9:11" ht="15" thickBot="1" x14ac:dyDescent="0.4">
      <c r="I173" s="10" t="s">
        <v>153</v>
      </c>
      <c r="J173" s="10">
        <v>8.5379810000000003</v>
      </c>
      <c r="K173" s="10">
        <v>-80.782127000000003</v>
      </c>
    </row>
    <row r="174" spans="9:11" ht="15" thickBot="1" x14ac:dyDescent="0.4">
      <c r="I174" s="10" t="s">
        <v>156</v>
      </c>
      <c r="J174" s="10">
        <v>-9.1899669999999993</v>
      </c>
      <c r="K174" s="10">
        <v>-75.015152</v>
      </c>
    </row>
    <row r="175" spans="9:11" ht="18.5" thickBot="1" x14ac:dyDescent="0.4">
      <c r="I175" s="10" t="s">
        <v>76</v>
      </c>
      <c r="J175" s="10">
        <v>-17.679742000000001</v>
      </c>
      <c r="K175" s="10">
        <v>-149.40684300000001</v>
      </c>
    </row>
    <row r="176" spans="9:11" ht="18.5" thickBot="1" x14ac:dyDescent="0.4">
      <c r="I176" s="10" t="s">
        <v>154</v>
      </c>
      <c r="J176" s="10">
        <v>-6.3149930000000003</v>
      </c>
      <c r="K176" s="10">
        <v>143.95554999999999</v>
      </c>
    </row>
    <row r="177" spans="9:11" ht="15" thickBot="1" x14ac:dyDescent="0.4">
      <c r="I177" s="10" t="s">
        <v>157</v>
      </c>
      <c r="J177" s="10">
        <v>12.879721</v>
      </c>
      <c r="K177" s="10">
        <v>121.774017</v>
      </c>
    </row>
    <row r="178" spans="9:11" ht="15" thickBot="1" x14ac:dyDescent="0.4">
      <c r="I178" s="10" t="s">
        <v>151</v>
      </c>
      <c r="J178" s="10">
        <v>30.375321</v>
      </c>
      <c r="K178" s="10">
        <v>69.345116000000004</v>
      </c>
    </row>
    <row r="179" spans="9:11" ht="15" thickBot="1" x14ac:dyDescent="0.4">
      <c r="I179" s="10" t="s">
        <v>158</v>
      </c>
      <c r="J179" s="10">
        <v>51.919438</v>
      </c>
      <c r="K179" s="10">
        <v>19.145136000000001</v>
      </c>
    </row>
    <row r="180" spans="9:11" ht="18.5" thickBot="1" x14ac:dyDescent="0.4">
      <c r="I180" s="10" t="s">
        <v>341</v>
      </c>
      <c r="J180" s="10">
        <v>46.941935999999998</v>
      </c>
      <c r="K180" s="10">
        <v>-56.27111</v>
      </c>
    </row>
    <row r="181" spans="9:11" ht="15" thickBot="1" x14ac:dyDescent="0.4">
      <c r="I181" s="10" t="s">
        <v>342</v>
      </c>
      <c r="J181" s="10">
        <v>-24.703614999999999</v>
      </c>
      <c r="K181" s="10">
        <v>-127.439308</v>
      </c>
    </row>
    <row r="182" spans="9:11" ht="15" thickBot="1" x14ac:dyDescent="0.4">
      <c r="I182" s="10" t="s">
        <v>160</v>
      </c>
      <c r="J182" s="10">
        <v>18.220832999999999</v>
      </c>
      <c r="K182" s="10">
        <v>-66.590148999999997</v>
      </c>
    </row>
    <row r="183" spans="9:11" ht="18.5" thickBot="1" x14ac:dyDescent="0.4">
      <c r="I183" s="10" t="s">
        <v>343</v>
      </c>
      <c r="J183" s="10">
        <v>31.952162000000001</v>
      </c>
      <c r="K183" s="10">
        <v>35.233153999999999</v>
      </c>
    </row>
    <row r="184" spans="9:11" ht="15" thickBot="1" x14ac:dyDescent="0.4">
      <c r="I184" s="10" t="s">
        <v>159</v>
      </c>
      <c r="J184" s="10">
        <v>39.399872000000002</v>
      </c>
      <c r="K184" s="10">
        <v>-8.2244539999999997</v>
      </c>
    </row>
    <row r="185" spans="9:11" ht="15" thickBot="1" x14ac:dyDescent="0.4">
      <c r="I185" s="10" t="s">
        <v>152</v>
      </c>
      <c r="J185" s="10">
        <v>7.5149800000000004</v>
      </c>
      <c r="K185" s="10">
        <v>134.58251999999999</v>
      </c>
    </row>
    <row r="186" spans="9:11" ht="15" thickBot="1" x14ac:dyDescent="0.4">
      <c r="I186" s="10" t="s">
        <v>155</v>
      </c>
      <c r="J186" s="10">
        <v>-23.442502999999999</v>
      </c>
      <c r="K186" s="10">
        <v>-58.443832</v>
      </c>
    </row>
    <row r="187" spans="9:11" ht="15" thickBot="1" x14ac:dyDescent="0.4">
      <c r="I187" s="10" t="s">
        <v>161</v>
      </c>
      <c r="J187" s="10">
        <v>25.354825999999999</v>
      </c>
      <c r="K187" s="10">
        <v>51.183883999999999</v>
      </c>
    </row>
    <row r="188" spans="9:11" ht="15" thickBot="1" x14ac:dyDescent="0.4">
      <c r="I188" s="10" t="s">
        <v>162</v>
      </c>
      <c r="J188" s="10">
        <v>-21.115141000000001</v>
      </c>
      <c r="K188" s="10">
        <v>55.536383999999998</v>
      </c>
    </row>
    <row r="189" spans="9:11" ht="15" thickBot="1" x14ac:dyDescent="0.4">
      <c r="I189" s="10" t="s">
        <v>163</v>
      </c>
      <c r="J189" s="10">
        <v>45.943161000000003</v>
      </c>
      <c r="K189" s="10">
        <v>24.966760000000001</v>
      </c>
    </row>
    <row r="190" spans="9:11" ht="15" thickBot="1" x14ac:dyDescent="0.4">
      <c r="I190" s="10" t="s">
        <v>171</v>
      </c>
      <c r="J190" s="10">
        <v>44.016520999999997</v>
      </c>
      <c r="K190" s="10">
        <v>21.005859000000001</v>
      </c>
    </row>
    <row r="191" spans="9:11" ht="15" thickBot="1" x14ac:dyDescent="0.4">
      <c r="I191" s="10" t="s">
        <v>164</v>
      </c>
      <c r="J191" s="10">
        <v>61.524009999999997</v>
      </c>
      <c r="K191" s="10">
        <v>105.31875599999999</v>
      </c>
    </row>
    <row r="192" spans="9:11" ht="15" thickBot="1" x14ac:dyDescent="0.4">
      <c r="I192" s="10" t="s">
        <v>165</v>
      </c>
      <c r="J192" s="10">
        <v>-1.9402779999999999</v>
      </c>
      <c r="K192" s="10">
        <v>29.873888000000001</v>
      </c>
    </row>
    <row r="193" spans="9:11" ht="15" thickBot="1" x14ac:dyDescent="0.4">
      <c r="I193" s="10" t="s">
        <v>169</v>
      </c>
      <c r="J193" s="10">
        <v>23.885942</v>
      </c>
      <c r="K193" s="10">
        <v>45.079161999999997</v>
      </c>
    </row>
    <row r="194" spans="9:11" ht="18.5" thickBot="1" x14ac:dyDescent="0.4">
      <c r="I194" s="10" t="s">
        <v>177</v>
      </c>
      <c r="J194" s="10">
        <v>-9.6457099999999993</v>
      </c>
      <c r="K194" s="10">
        <v>160.156194</v>
      </c>
    </row>
    <row r="195" spans="9:11" ht="15" thickBot="1" x14ac:dyDescent="0.4">
      <c r="I195" s="10" t="s">
        <v>172</v>
      </c>
      <c r="J195" s="10">
        <v>-4.6795739999999997</v>
      </c>
      <c r="K195" s="10">
        <v>55.491976999999999</v>
      </c>
    </row>
    <row r="196" spans="9:11" ht="15" thickBot="1" x14ac:dyDescent="0.4">
      <c r="I196" s="10" t="s">
        <v>182</v>
      </c>
      <c r="J196" s="10">
        <v>12.862807</v>
      </c>
      <c r="K196" s="10">
        <v>30.217635999999999</v>
      </c>
    </row>
    <row r="197" spans="9:11" ht="15" thickBot="1" x14ac:dyDescent="0.4">
      <c r="I197" s="10" t="s">
        <v>185</v>
      </c>
      <c r="J197" s="10">
        <v>60.128160999999999</v>
      </c>
      <c r="K197" s="10">
        <v>18.643501000000001</v>
      </c>
    </row>
    <row r="198" spans="9:11" ht="15" thickBot="1" x14ac:dyDescent="0.4">
      <c r="I198" s="10" t="s">
        <v>174</v>
      </c>
      <c r="J198" s="10">
        <v>1.3520829999999999</v>
      </c>
      <c r="K198" s="10">
        <v>103.819836</v>
      </c>
    </row>
    <row r="199" spans="9:11" ht="15" thickBot="1" x14ac:dyDescent="0.4">
      <c r="I199" s="10" t="s">
        <v>166</v>
      </c>
      <c r="J199" s="10">
        <v>-24.143474000000001</v>
      </c>
      <c r="K199" s="10">
        <v>-10.030696000000001</v>
      </c>
    </row>
    <row r="200" spans="9:11" ht="15" thickBot="1" x14ac:dyDescent="0.4">
      <c r="I200" s="10" t="s">
        <v>176</v>
      </c>
      <c r="J200" s="10">
        <v>46.151240999999999</v>
      </c>
      <c r="K200" s="10">
        <v>14.995463000000001</v>
      </c>
    </row>
    <row r="201" spans="9:11" ht="18.5" thickBot="1" x14ac:dyDescent="0.4">
      <c r="I201" s="10" t="s">
        <v>344</v>
      </c>
      <c r="J201" s="10">
        <v>77.553604000000007</v>
      </c>
      <c r="K201" s="10">
        <v>23.670272000000001</v>
      </c>
    </row>
    <row r="202" spans="9:11" ht="15" thickBot="1" x14ac:dyDescent="0.4">
      <c r="I202" s="10" t="s">
        <v>175</v>
      </c>
      <c r="J202" s="10">
        <v>48.669026000000002</v>
      </c>
      <c r="K202" s="10">
        <v>19.699024000000001</v>
      </c>
    </row>
    <row r="203" spans="9:11" ht="15" thickBot="1" x14ac:dyDescent="0.4">
      <c r="I203" s="10" t="s">
        <v>173</v>
      </c>
      <c r="J203" s="10">
        <v>8.4605549999999994</v>
      </c>
      <c r="K203" s="10">
        <v>-11.779889000000001</v>
      </c>
    </row>
    <row r="204" spans="9:11" ht="15" thickBot="1" x14ac:dyDescent="0.4">
      <c r="I204" s="10" t="s">
        <v>345</v>
      </c>
      <c r="J204" s="10">
        <v>43.942360000000001</v>
      </c>
      <c r="K204" s="10">
        <v>12.457777</v>
      </c>
    </row>
    <row r="205" spans="9:11" ht="15" thickBot="1" x14ac:dyDescent="0.4">
      <c r="I205" s="10" t="s">
        <v>170</v>
      </c>
      <c r="J205" s="10">
        <v>14.497401</v>
      </c>
      <c r="K205" s="10">
        <v>-14.452362000000001</v>
      </c>
    </row>
    <row r="206" spans="9:11" ht="15" thickBot="1" x14ac:dyDescent="0.4">
      <c r="I206" s="10" t="s">
        <v>178</v>
      </c>
      <c r="J206" s="10">
        <v>5.1521489999999996</v>
      </c>
      <c r="K206" s="10">
        <v>46.199615999999999</v>
      </c>
    </row>
    <row r="207" spans="9:11" ht="15" thickBot="1" x14ac:dyDescent="0.4">
      <c r="I207" s="10" t="s">
        <v>183</v>
      </c>
      <c r="J207" s="10">
        <v>3.919305</v>
      </c>
      <c r="K207" s="10">
        <v>-56.027782999999999</v>
      </c>
    </row>
    <row r="208" spans="9:11" ht="18.5" thickBot="1" x14ac:dyDescent="0.4">
      <c r="I208" s="10" t="s">
        <v>346</v>
      </c>
      <c r="J208" s="10">
        <v>0.18636</v>
      </c>
      <c r="K208" s="10">
        <v>6.6130810000000002</v>
      </c>
    </row>
    <row r="209" spans="9:11" ht="15" thickBot="1" x14ac:dyDescent="0.4">
      <c r="I209" s="10" t="s">
        <v>66</v>
      </c>
      <c r="J209" s="10">
        <v>13.794185000000001</v>
      </c>
      <c r="K209" s="10">
        <v>-88.896529999999998</v>
      </c>
    </row>
    <row r="210" spans="9:11" ht="15" thickBot="1" x14ac:dyDescent="0.4">
      <c r="I210" s="10" t="s">
        <v>347</v>
      </c>
      <c r="J210" s="10">
        <v>34.802075000000002</v>
      </c>
      <c r="K210" s="10">
        <v>38.996814999999998</v>
      </c>
    </row>
    <row r="211" spans="9:11" ht="15" thickBot="1" x14ac:dyDescent="0.4">
      <c r="I211" s="10" t="s">
        <v>184</v>
      </c>
      <c r="J211" s="10">
        <v>-26.522503</v>
      </c>
      <c r="K211" s="10">
        <v>31.465865999999998</v>
      </c>
    </row>
    <row r="212" spans="9:11" ht="18.5" thickBot="1" x14ac:dyDescent="0.4">
      <c r="I212" s="10" t="s">
        <v>348</v>
      </c>
      <c r="J212" s="10">
        <v>21.694025</v>
      </c>
      <c r="K212" s="10">
        <v>-71.797927999999999</v>
      </c>
    </row>
    <row r="213" spans="9:11" ht="15" thickBot="1" x14ac:dyDescent="0.4">
      <c r="I213" s="10" t="s">
        <v>49</v>
      </c>
      <c r="J213" s="10">
        <v>15.454166000000001</v>
      </c>
      <c r="K213" s="10">
        <v>18.732206999999999</v>
      </c>
    </row>
    <row r="214" spans="9:11" ht="27.5" thickBot="1" x14ac:dyDescent="0.4">
      <c r="I214" s="10" t="s">
        <v>77</v>
      </c>
      <c r="J214" s="10">
        <v>-49.280366000000001</v>
      </c>
      <c r="K214" s="10">
        <v>69.348557</v>
      </c>
    </row>
    <row r="215" spans="9:11" ht="15" thickBot="1" x14ac:dyDescent="0.4">
      <c r="I215" s="10" t="s">
        <v>192</v>
      </c>
      <c r="J215" s="10">
        <v>8.6195430000000002</v>
      </c>
      <c r="K215" s="10">
        <v>0.82478200000000002</v>
      </c>
    </row>
    <row r="216" spans="9:11" ht="15" thickBot="1" x14ac:dyDescent="0.4">
      <c r="I216" s="10" t="s">
        <v>190</v>
      </c>
      <c r="J216" s="10">
        <v>15.870032</v>
      </c>
      <c r="K216" s="10">
        <v>100.992541</v>
      </c>
    </row>
    <row r="217" spans="9:11" ht="15" thickBot="1" x14ac:dyDescent="0.4">
      <c r="I217" s="10" t="s">
        <v>188</v>
      </c>
      <c r="J217" s="10">
        <v>38.861033999999997</v>
      </c>
      <c r="K217" s="10">
        <v>71.276093000000003</v>
      </c>
    </row>
    <row r="218" spans="9:11" ht="15" thickBot="1" x14ac:dyDescent="0.4">
      <c r="I218" s="10" t="s">
        <v>349</v>
      </c>
      <c r="J218" s="10">
        <v>-8.9673630000000006</v>
      </c>
      <c r="K218" s="10">
        <v>-171.85588100000001</v>
      </c>
    </row>
    <row r="219" spans="9:11" ht="15" thickBot="1" x14ac:dyDescent="0.4">
      <c r="I219" s="10" t="s">
        <v>191</v>
      </c>
      <c r="J219" s="10">
        <v>-8.8742169999999998</v>
      </c>
      <c r="K219" s="10">
        <v>125.72753899999999</v>
      </c>
    </row>
    <row r="220" spans="9:11" ht="15" thickBot="1" x14ac:dyDescent="0.4">
      <c r="I220" s="10" t="s">
        <v>196</v>
      </c>
      <c r="J220" s="10">
        <v>38.969718999999998</v>
      </c>
      <c r="K220" s="10">
        <v>59.556277999999999</v>
      </c>
    </row>
    <row r="221" spans="9:11" ht="15" thickBot="1" x14ac:dyDescent="0.4">
      <c r="I221" s="10" t="s">
        <v>194</v>
      </c>
      <c r="J221" s="10">
        <v>33.886916999999997</v>
      </c>
      <c r="K221" s="10">
        <v>9.5374990000000004</v>
      </c>
    </row>
    <row r="222" spans="9:11" ht="15" thickBot="1" x14ac:dyDescent="0.4">
      <c r="I222" s="10" t="s">
        <v>193</v>
      </c>
      <c r="J222" s="10">
        <v>-21.178985999999998</v>
      </c>
      <c r="K222" s="10">
        <v>-175.19824199999999</v>
      </c>
    </row>
    <row r="223" spans="9:11" ht="15" thickBot="1" x14ac:dyDescent="0.4">
      <c r="I223" s="10" t="s">
        <v>195</v>
      </c>
      <c r="J223" s="10">
        <v>38.963745000000003</v>
      </c>
      <c r="K223" s="10">
        <v>35.243321999999999</v>
      </c>
    </row>
    <row r="224" spans="9:11" ht="18.5" thickBot="1" x14ac:dyDescent="0.4">
      <c r="I224" s="10" t="s">
        <v>350</v>
      </c>
      <c r="J224" s="10">
        <v>10.691803</v>
      </c>
      <c r="K224" s="10">
        <v>-61.222503000000003</v>
      </c>
    </row>
    <row r="225" spans="9:11" ht="15" thickBot="1" x14ac:dyDescent="0.4">
      <c r="I225" s="10" t="s">
        <v>197</v>
      </c>
      <c r="J225" s="10">
        <v>-7.1095350000000002</v>
      </c>
      <c r="K225" s="10">
        <v>177.64932999999999</v>
      </c>
    </row>
    <row r="226" spans="9:11" ht="15" thickBot="1" x14ac:dyDescent="0.4">
      <c r="I226" s="10" t="s">
        <v>187</v>
      </c>
      <c r="J226" s="10">
        <v>23.69781</v>
      </c>
      <c r="K226" s="10">
        <v>120.960515</v>
      </c>
    </row>
    <row r="227" spans="9:11" ht="15" thickBot="1" x14ac:dyDescent="0.4">
      <c r="I227" s="10" t="s">
        <v>189</v>
      </c>
      <c r="J227" s="10">
        <v>-6.3690280000000001</v>
      </c>
      <c r="K227" s="10">
        <v>34.888821999999998</v>
      </c>
    </row>
    <row r="228" spans="9:11" ht="15" thickBot="1" x14ac:dyDescent="0.4">
      <c r="I228" s="10" t="s">
        <v>199</v>
      </c>
      <c r="J228" s="10">
        <v>48.379432999999999</v>
      </c>
      <c r="K228" s="10">
        <v>31.165579999999999</v>
      </c>
    </row>
    <row r="229" spans="9:11" ht="15" thickBot="1" x14ac:dyDescent="0.4">
      <c r="I229" s="10" t="s">
        <v>198</v>
      </c>
      <c r="J229" s="10">
        <v>1.3733329999999999</v>
      </c>
      <c r="K229" s="10">
        <v>32.290275000000001</v>
      </c>
    </row>
    <row r="230" spans="9:11" ht="27.5" thickBot="1" x14ac:dyDescent="0.4">
      <c r="I230" s="10" t="s">
        <v>351</v>
      </c>
      <c r="J230" s="10"/>
      <c r="K230" s="10"/>
    </row>
    <row r="231" spans="9:11" ht="15" thickBot="1" x14ac:dyDescent="0.4">
      <c r="I231" s="10" t="s">
        <v>352</v>
      </c>
      <c r="J231" s="10">
        <v>37.090240000000001</v>
      </c>
      <c r="K231" s="10">
        <v>-95.712890999999999</v>
      </c>
    </row>
    <row r="232" spans="9:11" ht="15" thickBot="1" x14ac:dyDescent="0.4">
      <c r="I232" s="10" t="s">
        <v>201</v>
      </c>
      <c r="J232" s="10">
        <v>-32.522779</v>
      </c>
      <c r="K232" s="10">
        <v>-55.765835000000003</v>
      </c>
    </row>
    <row r="233" spans="9:11" ht="15" thickBot="1" x14ac:dyDescent="0.4">
      <c r="I233" s="10" t="s">
        <v>202</v>
      </c>
      <c r="J233" s="10">
        <v>41.377490999999999</v>
      </c>
      <c r="K233" s="10">
        <v>64.585262</v>
      </c>
    </row>
    <row r="234" spans="9:11" ht="15" thickBot="1" x14ac:dyDescent="0.4">
      <c r="I234" s="10" t="s">
        <v>353</v>
      </c>
      <c r="J234" s="10">
        <v>41.902915999999998</v>
      </c>
      <c r="K234" s="10">
        <v>12.453389</v>
      </c>
    </row>
    <row r="235" spans="9:11" ht="27.5" thickBot="1" x14ac:dyDescent="0.4">
      <c r="I235" s="10" t="s">
        <v>354</v>
      </c>
      <c r="J235" s="10">
        <v>12.984305000000001</v>
      </c>
      <c r="K235" s="10">
        <v>-61.287227999999999</v>
      </c>
    </row>
    <row r="236" spans="9:11" ht="15" thickBot="1" x14ac:dyDescent="0.4">
      <c r="I236" s="10" t="s">
        <v>204</v>
      </c>
      <c r="J236" s="10">
        <v>6.4237500000000001</v>
      </c>
      <c r="K236" s="10">
        <v>-66.589730000000003</v>
      </c>
    </row>
    <row r="237" spans="9:11" ht="18.5" thickBot="1" x14ac:dyDescent="0.4">
      <c r="I237" s="10" t="s">
        <v>40</v>
      </c>
      <c r="J237" s="10">
        <v>18.420694999999998</v>
      </c>
      <c r="K237" s="10">
        <v>-64.639967999999996</v>
      </c>
    </row>
    <row r="238" spans="9:11" ht="18.5" thickBot="1" x14ac:dyDescent="0.4">
      <c r="I238" s="10" t="s">
        <v>355</v>
      </c>
      <c r="J238" s="10">
        <v>18.335764999999999</v>
      </c>
      <c r="K238" s="10">
        <v>-64.896334999999993</v>
      </c>
    </row>
    <row r="239" spans="9:11" ht="15" thickBot="1" x14ac:dyDescent="0.4">
      <c r="I239" s="10" t="s">
        <v>205</v>
      </c>
      <c r="J239" s="10">
        <v>14.058324000000001</v>
      </c>
      <c r="K239" s="10">
        <v>108.277199</v>
      </c>
    </row>
    <row r="240" spans="9:11" ht="15" thickBot="1" x14ac:dyDescent="0.4">
      <c r="I240" s="10" t="s">
        <v>203</v>
      </c>
      <c r="J240" s="10">
        <v>-15.376706</v>
      </c>
      <c r="K240" s="10">
        <v>166.959158</v>
      </c>
    </row>
    <row r="241" spans="9:11" ht="18.5" thickBot="1" x14ac:dyDescent="0.4">
      <c r="I241" s="10" t="s">
        <v>356</v>
      </c>
      <c r="J241" s="10">
        <v>-13.768751999999999</v>
      </c>
      <c r="K241" s="10">
        <v>-177.15609699999999</v>
      </c>
    </row>
    <row r="242" spans="9:11" ht="15" thickBot="1" x14ac:dyDescent="0.4">
      <c r="I242" s="10" t="s">
        <v>168</v>
      </c>
      <c r="J242" s="10">
        <v>-13.759029</v>
      </c>
      <c r="K242" s="10">
        <v>-172.10462899999999</v>
      </c>
    </row>
    <row r="243" spans="9:11" ht="15" thickBot="1" x14ac:dyDescent="0.4">
      <c r="I243" s="10" t="s">
        <v>110</v>
      </c>
      <c r="J243" s="10">
        <v>42.602635999999997</v>
      </c>
      <c r="K243" s="10">
        <v>20.902977</v>
      </c>
    </row>
    <row r="244" spans="9:11" ht="15" thickBot="1" x14ac:dyDescent="0.4">
      <c r="I244" s="10" t="s">
        <v>206</v>
      </c>
      <c r="J244" s="10">
        <v>15.552727000000001</v>
      </c>
      <c r="K244" s="10">
        <v>48.516387999999999</v>
      </c>
    </row>
    <row r="245" spans="9:11" ht="15" thickBot="1" x14ac:dyDescent="0.4">
      <c r="I245" s="10" t="s">
        <v>130</v>
      </c>
      <c r="J245" s="10">
        <v>-12.827500000000001</v>
      </c>
      <c r="K245" s="10">
        <v>45.166243999999999</v>
      </c>
    </row>
    <row r="246" spans="9:11" ht="15" thickBot="1" x14ac:dyDescent="0.4">
      <c r="I246" s="10" t="s">
        <v>179</v>
      </c>
      <c r="J246" s="10">
        <v>-30.559481999999999</v>
      </c>
      <c r="K246" s="10">
        <v>22.937505999999999</v>
      </c>
    </row>
    <row r="247" spans="9:11" ht="15" thickBot="1" x14ac:dyDescent="0.4">
      <c r="I247" s="10" t="s">
        <v>207</v>
      </c>
      <c r="J247" s="10">
        <v>-13.133896999999999</v>
      </c>
      <c r="K247" s="10">
        <v>27.849332</v>
      </c>
    </row>
    <row r="248" spans="9:11" x14ac:dyDescent="0.35">
      <c r="I248" s="10" t="s">
        <v>208</v>
      </c>
      <c r="J248" s="10">
        <v>-19.015438</v>
      </c>
      <c r="K248" s="10">
        <v>29.154857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5E485-6191-4A28-B2A0-A564375DA0C7}">
  <dimension ref="A2:E62"/>
  <sheetViews>
    <sheetView zoomScaleNormal="100" workbookViewId="0">
      <selection activeCell="D3" sqref="D3"/>
    </sheetView>
  </sheetViews>
  <sheetFormatPr defaultRowHeight="14.5" x14ac:dyDescent="0.35"/>
  <cols>
    <col min="1" max="1" width="6.453125" style="2" bestFit="1" customWidth="1"/>
    <col min="2" max="2" width="4.81640625" style="2" bestFit="1" customWidth="1"/>
    <col min="3" max="3" width="15.1796875" style="2" customWidth="1"/>
    <col min="4" max="4" width="17.6328125" customWidth="1"/>
  </cols>
  <sheetData>
    <row r="2" spans="1:5" x14ac:dyDescent="0.35">
      <c r="A2" s="28" t="s">
        <v>280</v>
      </c>
      <c r="B2" s="28" t="s">
        <v>281</v>
      </c>
      <c r="C2" s="28" t="s">
        <v>363</v>
      </c>
      <c r="D2" s="29" t="s">
        <v>546</v>
      </c>
      <c r="E2" s="28" t="s">
        <v>547</v>
      </c>
    </row>
    <row r="3" spans="1:5" x14ac:dyDescent="0.35">
      <c r="A3" s="2" t="s">
        <v>3</v>
      </c>
      <c r="B3" s="2">
        <v>2014</v>
      </c>
      <c r="C3" s="2" t="str">
        <f>CONCATENATE(A3, " ", B3)</f>
        <v>Jan 2014</v>
      </c>
      <c r="D3">
        <v>201401</v>
      </c>
      <c r="E3" s="30">
        <v>41640</v>
      </c>
    </row>
    <row r="4" spans="1:5" x14ac:dyDescent="0.35">
      <c r="A4" s="2" t="s">
        <v>7</v>
      </c>
      <c r="B4" s="2">
        <v>2014</v>
      </c>
      <c r="C4" s="2" t="str">
        <f t="shared" ref="C4:C62" si="0">CONCATENATE(A4, " ", B4)</f>
        <v>Feb 2014</v>
      </c>
      <c r="D4">
        <v>201402</v>
      </c>
      <c r="E4" s="30">
        <v>41671</v>
      </c>
    </row>
    <row r="5" spans="1:5" x14ac:dyDescent="0.35">
      <c r="A5" s="2" t="s">
        <v>10</v>
      </c>
      <c r="B5" s="2">
        <v>2014</v>
      </c>
      <c r="C5" s="2" t="str">
        <f t="shared" si="0"/>
        <v>Mar 2014</v>
      </c>
      <c r="D5">
        <v>201403</v>
      </c>
      <c r="E5" s="30">
        <v>41699</v>
      </c>
    </row>
    <row r="6" spans="1:5" x14ac:dyDescent="0.35">
      <c r="A6" s="2" t="s">
        <v>1</v>
      </c>
      <c r="B6" s="2">
        <v>2014</v>
      </c>
      <c r="C6" s="2" t="str">
        <f t="shared" si="0"/>
        <v>Apr 2014</v>
      </c>
      <c r="D6">
        <v>201404</v>
      </c>
      <c r="E6" s="30">
        <v>41730</v>
      </c>
    </row>
    <row r="7" spans="1:5" x14ac:dyDescent="0.35">
      <c r="A7" s="2" t="s">
        <v>11</v>
      </c>
      <c r="B7" s="2">
        <v>2014</v>
      </c>
      <c r="C7" s="2" t="str">
        <f t="shared" si="0"/>
        <v>May 2014</v>
      </c>
      <c r="D7">
        <v>201405</v>
      </c>
      <c r="E7" s="30">
        <v>41760</v>
      </c>
    </row>
    <row r="8" spans="1:5" x14ac:dyDescent="0.35">
      <c r="A8" s="2" t="s">
        <v>9</v>
      </c>
      <c r="B8" s="2">
        <v>2014</v>
      </c>
      <c r="C8" s="2" t="str">
        <f t="shared" si="0"/>
        <v>Jun 2014</v>
      </c>
      <c r="D8">
        <v>201406</v>
      </c>
      <c r="E8" s="30">
        <v>41791</v>
      </c>
    </row>
    <row r="9" spans="1:5" x14ac:dyDescent="0.35">
      <c r="A9" s="2" t="s">
        <v>8</v>
      </c>
      <c r="B9" s="2">
        <v>2014</v>
      </c>
      <c r="C9" s="2" t="str">
        <f t="shared" si="0"/>
        <v>Jul 2014</v>
      </c>
      <c r="D9">
        <v>201407</v>
      </c>
      <c r="E9" s="30">
        <v>41821</v>
      </c>
    </row>
    <row r="10" spans="1:5" x14ac:dyDescent="0.35">
      <c r="A10" s="2" t="s">
        <v>6</v>
      </c>
      <c r="B10" s="2">
        <v>2014</v>
      </c>
      <c r="C10" s="2" t="str">
        <f t="shared" si="0"/>
        <v>Aug 2014</v>
      </c>
      <c r="D10">
        <v>201408</v>
      </c>
      <c r="E10" s="30">
        <v>41852</v>
      </c>
    </row>
    <row r="11" spans="1:5" x14ac:dyDescent="0.35">
      <c r="A11" s="2" t="s">
        <v>12</v>
      </c>
      <c r="B11" s="2">
        <v>2014</v>
      </c>
      <c r="C11" s="2" t="str">
        <f t="shared" si="0"/>
        <v>Sep 2014</v>
      </c>
      <c r="D11">
        <v>201409</v>
      </c>
      <c r="E11" s="30">
        <v>41883</v>
      </c>
    </row>
    <row r="12" spans="1:5" x14ac:dyDescent="0.35">
      <c r="A12" s="2" t="s">
        <v>5</v>
      </c>
      <c r="B12" s="2">
        <v>2014</v>
      </c>
      <c r="C12" s="2" t="str">
        <f t="shared" si="0"/>
        <v>Oct 2014</v>
      </c>
      <c r="D12">
        <v>201410</v>
      </c>
      <c r="E12" s="30">
        <v>41913</v>
      </c>
    </row>
    <row r="13" spans="1:5" x14ac:dyDescent="0.35">
      <c r="A13" s="2" t="s">
        <v>4</v>
      </c>
      <c r="B13" s="2">
        <v>2014</v>
      </c>
      <c r="C13" s="2" t="str">
        <f t="shared" si="0"/>
        <v>Nov 2014</v>
      </c>
      <c r="D13">
        <v>201411</v>
      </c>
      <c r="E13" s="30">
        <v>41944</v>
      </c>
    </row>
    <row r="14" spans="1:5" x14ac:dyDescent="0.35">
      <c r="A14" s="2" t="s">
        <v>2</v>
      </c>
      <c r="B14" s="2">
        <v>2014</v>
      </c>
      <c r="C14" s="2" t="str">
        <f t="shared" si="0"/>
        <v>Dec 2014</v>
      </c>
      <c r="D14">
        <v>201412</v>
      </c>
      <c r="E14" s="30">
        <v>41974</v>
      </c>
    </row>
    <row r="15" spans="1:5" x14ac:dyDescent="0.35">
      <c r="A15" s="2" t="s">
        <v>3</v>
      </c>
      <c r="B15" s="2">
        <v>2015</v>
      </c>
      <c r="C15" s="2" t="str">
        <f t="shared" si="0"/>
        <v>Jan 2015</v>
      </c>
      <c r="D15">
        <v>201501</v>
      </c>
      <c r="E15" s="30">
        <v>42005</v>
      </c>
    </row>
    <row r="16" spans="1:5" x14ac:dyDescent="0.35">
      <c r="A16" s="2" t="s">
        <v>7</v>
      </c>
      <c r="B16" s="2">
        <v>2015</v>
      </c>
      <c r="C16" s="2" t="str">
        <f t="shared" si="0"/>
        <v>Feb 2015</v>
      </c>
      <c r="D16">
        <v>201502</v>
      </c>
      <c r="E16" s="30">
        <v>42036</v>
      </c>
    </row>
    <row r="17" spans="1:5" x14ac:dyDescent="0.35">
      <c r="A17" s="2" t="s">
        <v>10</v>
      </c>
      <c r="B17" s="2">
        <v>2015</v>
      </c>
      <c r="C17" s="2" t="str">
        <f t="shared" si="0"/>
        <v>Mar 2015</v>
      </c>
      <c r="D17">
        <v>201503</v>
      </c>
      <c r="E17" s="30">
        <v>42064</v>
      </c>
    </row>
    <row r="18" spans="1:5" x14ac:dyDescent="0.35">
      <c r="A18" s="2" t="s">
        <v>1</v>
      </c>
      <c r="B18" s="2">
        <v>2015</v>
      </c>
      <c r="C18" s="2" t="str">
        <f t="shared" si="0"/>
        <v>Apr 2015</v>
      </c>
      <c r="D18">
        <v>201504</v>
      </c>
      <c r="E18" s="30">
        <v>42095</v>
      </c>
    </row>
    <row r="19" spans="1:5" x14ac:dyDescent="0.35">
      <c r="A19" s="2" t="s">
        <v>11</v>
      </c>
      <c r="B19" s="2">
        <v>2015</v>
      </c>
      <c r="C19" s="2" t="str">
        <f t="shared" si="0"/>
        <v>May 2015</v>
      </c>
      <c r="D19">
        <v>201505</v>
      </c>
      <c r="E19" s="30">
        <v>42125</v>
      </c>
    </row>
    <row r="20" spans="1:5" x14ac:dyDescent="0.35">
      <c r="A20" s="2" t="s">
        <v>9</v>
      </c>
      <c r="B20" s="2">
        <v>2015</v>
      </c>
      <c r="C20" s="2" t="str">
        <f t="shared" si="0"/>
        <v>Jun 2015</v>
      </c>
      <c r="D20">
        <v>201506</v>
      </c>
      <c r="E20" s="30">
        <v>42156</v>
      </c>
    </row>
    <row r="21" spans="1:5" x14ac:dyDescent="0.35">
      <c r="A21" s="2" t="s">
        <v>8</v>
      </c>
      <c r="B21" s="2">
        <v>2015</v>
      </c>
      <c r="C21" s="2" t="str">
        <f t="shared" si="0"/>
        <v>Jul 2015</v>
      </c>
      <c r="D21">
        <v>201507</v>
      </c>
      <c r="E21" s="30">
        <v>42186</v>
      </c>
    </row>
    <row r="22" spans="1:5" x14ac:dyDescent="0.35">
      <c r="A22" s="2" t="s">
        <v>6</v>
      </c>
      <c r="B22" s="2">
        <v>2015</v>
      </c>
      <c r="C22" s="2" t="str">
        <f t="shared" si="0"/>
        <v>Aug 2015</v>
      </c>
      <c r="D22">
        <v>201508</v>
      </c>
      <c r="E22" s="30">
        <v>42217</v>
      </c>
    </row>
    <row r="23" spans="1:5" x14ac:dyDescent="0.35">
      <c r="A23" s="2" t="s">
        <v>12</v>
      </c>
      <c r="B23" s="2">
        <v>2015</v>
      </c>
      <c r="C23" s="2" t="str">
        <f t="shared" si="0"/>
        <v>Sep 2015</v>
      </c>
      <c r="D23">
        <v>201509</v>
      </c>
      <c r="E23" s="30">
        <v>42248</v>
      </c>
    </row>
    <row r="24" spans="1:5" x14ac:dyDescent="0.35">
      <c r="A24" s="2" t="s">
        <v>5</v>
      </c>
      <c r="B24" s="2">
        <v>2015</v>
      </c>
      <c r="C24" s="2" t="str">
        <f t="shared" si="0"/>
        <v>Oct 2015</v>
      </c>
      <c r="D24">
        <v>201510</v>
      </c>
      <c r="E24" s="30">
        <v>42278</v>
      </c>
    </row>
    <row r="25" spans="1:5" x14ac:dyDescent="0.35">
      <c r="A25" s="2" t="s">
        <v>4</v>
      </c>
      <c r="B25" s="2">
        <v>2015</v>
      </c>
      <c r="C25" s="2" t="str">
        <f t="shared" si="0"/>
        <v>Nov 2015</v>
      </c>
      <c r="D25">
        <v>201511</v>
      </c>
      <c r="E25" s="30">
        <v>42309</v>
      </c>
    </row>
    <row r="26" spans="1:5" x14ac:dyDescent="0.35">
      <c r="A26" s="2" t="s">
        <v>2</v>
      </c>
      <c r="B26" s="2">
        <v>2015</v>
      </c>
      <c r="C26" s="2" t="str">
        <f t="shared" si="0"/>
        <v>Dec 2015</v>
      </c>
      <c r="D26">
        <v>201512</v>
      </c>
      <c r="E26" s="30">
        <v>42339</v>
      </c>
    </row>
    <row r="27" spans="1:5" x14ac:dyDescent="0.35">
      <c r="A27" s="2" t="s">
        <v>3</v>
      </c>
      <c r="B27" s="2">
        <v>2016</v>
      </c>
      <c r="C27" s="2" t="str">
        <f t="shared" si="0"/>
        <v>Jan 2016</v>
      </c>
      <c r="D27">
        <v>201601</v>
      </c>
      <c r="E27" s="30">
        <v>42370</v>
      </c>
    </row>
    <row r="28" spans="1:5" x14ac:dyDescent="0.35">
      <c r="A28" s="2" t="s">
        <v>7</v>
      </c>
      <c r="B28" s="2">
        <v>2016</v>
      </c>
      <c r="C28" s="2" t="str">
        <f t="shared" si="0"/>
        <v>Feb 2016</v>
      </c>
      <c r="D28">
        <v>201602</v>
      </c>
      <c r="E28" s="30">
        <v>42401</v>
      </c>
    </row>
    <row r="29" spans="1:5" x14ac:dyDescent="0.35">
      <c r="A29" s="2" t="s">
        <v>10</v>
      </c>
      <c r="B29" s="2">
        <v>2016</v>
      </c>
      <c r="C29" s="2" t="str">
        <f t="shared" si="0"/>
        <v>Mar 2016</v>
      </c>
      <c r="D29">
        <v>201603</v>
      </c>
      <c r="E29" s="30">
        <v>42430</v>
      </c>
    </row>
    <row r="30" spans="1:5" x14ac:dyDescent="0.35">
      <c r="A30" s="2" t="s">
        <v>1</v>
      </c>
      <c r="B30" s="2">
        <v>2016</v>
      </c>
      <c r="C30" s="2" t="str">
        <f t="shared" si="0"/>
        <v>Apr 2016</v>
      </c>
      <c r="D30">
        <v>201604</v>
      </c>
      <c r="E30" s="30">
        <v>42461</v>
      </c>
    </row>
    <row r="31" spans="1:5" x14ac:dyDescent="0.35">
      <c r="A31" s="2" t="s">
        <v>11</v>
      </c>
      <c r="B31" s="2">
        <v>2016</v>
      </c>
      <c r="C31" s="2" t="str">
        <f t="shared" si="0"/>
        <v>May 2016</v>
      </c>
      <c r="D31">
        <v>201605</v>
      </c>
      <c r="E31" s="30">
        <v>42491</v>
      </c>
    </row>
    <row r="32" spans="1:5" x14ac:dyDescent="0.35">
      <c r="A32" s="2" t="s">
        <v>9</v>
      </c>
      <c r="B32" s="2">
        <v>2016</v>
      </c>
      <c r="C32" s="2" t="str">
        <f t="shared" si="0"/>
        <v>Jun 2016</v>
      </c>
      <c r="D32">
        <v>201606</v>
      </c>
      <c r="E32" s="30">
        <v>42522</v>
      </c>
    </row>
    <row r="33" spans="1:5" x14ac:dyDescent="0.35">
      <c r="A33" s="2" t="s">
        <v>8</v>
      </c>
      <c r="B33" s="2">
        <v>2016</v>
      </c>
      <c r="C33" s="2" t="str">
        <f t="shared" si="0"/>
        <v>Jul 2016</v>
      </c>
      <c r="D33">
        <v>201607</v>
      </c>
      <c r="E33" s="30">
        <v>42552</v>
      </c>
    </row>
    <row r="34" spans="1:5" x14ac:dyDescent="0.35">
      <c r="A34" s="2" t="s">
        <v>6</v>
      </c>
      <c r="B34" s="2">
        <v>2016</v>
      </c>
      <c r="C34" s="2" t="str">
        <f t="shared" si="0"/>
        <v>Aug 2016</v>
      </c>
      <c r="D34">
        <v>201608</v>
      </c>
      <c r="E34" s="30">
        <v>42583</v>
      </c>
    </row>
    <row r="35" spans="1:5" x14ac:dyDescent="0.35">
      <c r="A35" s="2" t="s">
        <v>12</v>
      </c>
      <c r="B35" s="2">
        <v>2016</v>
      </c>
      <c r="C35" s="2" t="str">
        <f t="shared" si="0"/>
        <v>Sep 2016</v>
      </c>
      <c r="D35">
        <v>201609</v>
      </c>
      <c r="E35" s="30">
        <v>42614</v>
      </c>
    </row>
    <row r="36" spans="1:5" x14ac:dyDescent="0.35">
      <c r="A36" s="2" t="s">
        <v>5</v>
      </c>
      <c r="B36" s="2">
        <v>2016</v>
      </c>
      <c r="C36" s="2" t="str">
        <f t="shared" si="0"/>
        <v>Oct 2016</v>
      </c>
      <c r="D36">
        <v>201610</v>
      </c>
      <c r="E36" s="30">
        <v>42644</v>
      </c>
    </row>
    <row r="37" spans="1:5" x14ac:dyDescent="0.35">
      <c r="A37" s="2" t="s">
        <v>4</v>
      </c>
      <c r="B37" s="2">
        <v>2016</v>
      </c>
      <c r="C37" s="2" t="str">
        <f t="shared" si="0"/>
        <v>Nov 2016</v>
      </c>
      <c r="D37">
        <v>201611</v>
      </c>
      <c r="E37" s="30">
        <v>42675</v>
      </c>
    </row>
    <row r="38" spans="1:5" x14ac:dyDescent="0.35">
      <c r="A38" s="2" t="s">
        <v>2</v>
      </c>
      <c r="B38" s="2">
        <v>2016</v>
      </c>
      <c r="C38" s="2" t="str">
        <f t="shared" si="0"/>
        <v>Dec 2016</v>
      </c>
      <c r="D38">
        <v>201612</v>
      </c>
      <c r="E38" s="30">
        <v>42705</v>
      </c>
    </row>
    <row r="39" spans="1:5" x14ac:dyDescent="0.35">
      <c r="A39" s="2" t="s">
        <v>3</v>
      </c>
      <c r="B39" s="2">
        <v>2017</v>
      </c>
      <c r="C39" s="2" t="str">
        <f t="shared" si="0"/>
        <v>Jan 2017</v>
      </c>
      <c r="D39">
        <v>201701</v>
      </c>
      <c r="E39" s="30">
        <v>42736</v>
      </c>
    </row>
    <row r="40" spans="1:5" x14ac:dyDescent="0.35">
      <c r="A40" s="2" t="s">
        <v>7</v>
      </c>
      <c r="B40" s="2">
        <v>2017</v>
      </c>
      <c r="C40" s="2" t="str">
        <f t="shared" si="0"/>
        <v>Feb 2017</v>
      </c>
      <c r="D40">
        <v>201702</v>
      </c>
      <c r="E40" s="30">
        <v>42767</v>
      </c>
    </row>
    <row r="41" spans="1:5" x14ac:dyDescent="0.35">
      <c r="A41" s="2" t="s">
        <v>10</v>
      </c>
      <c r="B41" s="2">
        <v>2017</v>
      </c>
      <c r="C41" s="2" t="str">
        <f t="shared" si="0"/>
        <v>Mar 2017</v>
      </c>
      <c r="D41">
        <v>201703</v>
      </c>
      <c r="E41" s="30">
        <v>42795</v>
      </c>
    </row>
    <row r="42" spans="1:5" x14ac:dyDescent="0.35">
      <c r="A42" s="2" t="s">
        <v>1</v>
      </c>
      <c r="B42" s="2">
        <v>2017</v>
      </c>
      <c r="C42" s="2" t="str">
        <f t="shared" si="0"/>
        <v>Apr 2017</v>
      </c>
      <c r="D42">
        <v>201704</v>
      </c>
      <c r="E42" s="30">
        <v>42826</v>
      </c>
    </row>
    <row r="43" spans="1:5" x14ac:dyDescent="0.35">
      <c r="A43" s="2" t="s">
        <v>11</v>
      </c>
      <c r="B43" s="2">
        <v>2017</v>
      </c>
      <c r="C43" s="2" t="str">
        <f t="shared" si="0"/>
        <v>May 2017</v>
      </c>
      <c r="D43">
        <v>201705</v>
      </c>
      <c r="E43" s="30">
        <v>42856</v>
      </c>
    </row>
    <row r="44" spans="1:5" x14ac:dyDescent="0.35">
      <c r="A44" s="2" t="s">
        <v>9</v>
      </c>
      <c r="B44" s="2">
        <v>2017</v>
      </c>
      <c r="C44" s="2" t="str">
        <f t="shared" si="0"/>
        <v>Jun 2017</v>
      </c>
      <c r="D44">
        <v>201706</v>
      </c>
      <c r="E44" s="30">
        <v>42887</v>
      </c>
    </row>
    <row r="45" spans="1:5" x14ac:dyDescent="0.35">
      <c r="A45" s="2" t="s">
        <v>8</v>
      </c>
      <c r="B45" s="2">
        <v>2017</v>
      </c>
      <c r="C45" s="2" t="str">
        <f t="shared" si="0"/>
        <v>Jul 2017</v>
      </c>
      <c r="D45">
        <v>201707</v>
      </c>
      <c r="E45" s="30">
        <v>42917</v>
      </c>
    </row>
    <row r="46" spans="1:5" x14ac:dyDescent="0.35">
      <c r="A46" s="2" t="s">
        <v>6</v>
      </c>
      <c r="B46" s="2">
        <v>2017</v>
      </c>
      <c r="C46" s="2" t="str">
        <f t="shared" si="0"/>
        <v>Aug 2017</v>
      </c>
      <c r="D46">
        <v>201708</v>
      </c>
      <c r="E46" s="30">
        <v>42948</v>
      </c>
    </row>
    <row r="47" spans="1:5" x14ac:dyDescent="0.35">
      <c r="A47" s="2" t="s">
        <v>12</v>
      </c>
      <c r="B47" s="2">
        <v>2017</v>
      </c>
      <c r="C47" s="2" t="str">
        <f t="shared" si="0"/>
        <v>Sep 2017</v>
      </c>
      <c r="D47">
        <v>201709</v>
      </c>
      <c r="E47" s="30">
        <v>42979</v>
      </c>
    </row>
    <row r="48" spans="1:5" x14ac:dyDescent="0.35">
      <c r="A48" s="2" t="s">
        <v>5</v>
      </c>
      <c r="B48" s="2">
        <v>2017</v>
      </c>
      <c r="C48" s="2" t="str">
        <f t="shared" si="0"/>
        <v>Oct 2017</v>
      </c>
      <c r="D48">
        <v>201710</v>
      </c>
      <c r="E48" s="30">
        <v>43009</v>
      </c>
    </row>
    <row r="49" spans="1:5" x14ac:dyDescent="0.35">
      <c r="A49" s="2" t="s">
        <v>4</v>
      </c>
      <c r="B49" s="2">
        <v>2017</v>
      </c>
      <c r="C49" s="2" t="str">
        <f t="shared" si="0"/>
        <v>Nov 2017</v>
      </c>
      <c r="D49">
        <v>201711</v>
      </c>
      <c r="E49" s="30">
        <v>43040</v>
      </c>
    </row>
    <row r="50" spans="1:5" x14ac:dyDescent="0.35">
      <c r="A50" s="2" t="s">
        <v>2</v>
      </c>
      <c r="B50" s="2">
        <v>2017</v>
      </c>
      <c r="C50" s="2" t="str">
        <f t="shared" si="0"/>
        <v>Dec 2017</v>
      </c>
      <c r="D50">
        <v>201712</v>
      </c>
      <c r="E50" s="30">
        <v>43070</v>
      </c>
    </row>
    <row r="51" spans="1:5" x14ac:dyDescent="0.35">
      <c r="A51" s="2" t="s">
        <v>3</v>
      </c>
      <c r="B51" s="2">
        <v>2018</v>
      </c>
      <c r="C51" s="2" t="str">
        <f t="shared" si="0"/>
        <v>Jan 2018</v>
      </c>
      <c r="D51">
        <v>201801</v>
      </c>
      <c r="E51" s="30">
        <v>43101</v>
      </c>
    </row>
    <row r="52" spans="1:5" x14ac:dyDescent="0.35">
      <c r="A52" s="2" t="s">
        <v>7</v>
      </c>
      <c r="B52" s="2">
        <v>2018</v>
      </c>
      <c r="C52" s="2" t="str">
        <f t="shared" si="0"/>
        <v>Feb 2018</v>
      </c>
      <c r="D52">
        <v>201802</v>
      </c>
      <c r="E52" s="30">
        <v>43132</v>
      </c>
    </row>
    <row r="53" spans="1:5" x14ac:dyDescent="0.35">
      <c r="A53" s="2" t="s">
        <v>10</v>
      </c>
      <c r="B53" s="2">
        <v>2018</v>
      </c>
      <c r="C53" s="2" t="str">
        <f t="shared" si="0"/>
        <v>Mar 2018</v>
      </c>
      <c r="D53">
        <v>201803</v>
      </c>
      <c r="E53" s="30">
        <v>43160</v>
      </c>
    </row>
    <row r="54" spans="1:5" x14ac:dyDescent="0.35">
      <c r="A54" s="2" t="s">
        <v>1</v>
      </c>
      <c r="B54" s="2">
        <v>2018</v>
      </c>
      <c r="C54" s="2" t="str">
        <f t="shared" si="0"/>
        <v>Apr 2018</v>
      </c>
      <c r="D54">
        <v>201804</v>
      </c>
      <c r="E54" s="30">
        <v>43191</v>
      </c>
    </row>
    <row r="55" spans="1:5" x14ac:dyDescent="0.35">
      <c r="A55" s="2" t="s">
        <v>11</v>
      </c>
      <c r="B55" s="2">
        <v>2018</v>
      </c>
      <c r="C55" s="2" t="str">
        <f t="shared" si="0"/>
        <v>May 2018</v>
      </c>
      <c r="D55">
        <v>201805</v>
      </c>
      <c r="E55" s="30">
        <v>43221</v>
      </c>
    </row>
    <row r="56" spans="1:5" x14ac:dyDescent="0.35">
      <c r="A56" s="2" t="s">
        <v>9</v>
      </c>
      <c r="B56" s="2">
        <v>2018</v>
      </c>
      <c r="C56" s="2" t="str">
        <f t="shared" si="0"/>
        <v>Jun 2018</v>
      </c>
      <c r="D56">
        <v>201806</v>
      </c>
      <c r="E56" s="30">
        <v>43252</v>
      </c>
    </row>
    <row r="57" spans="1:5" x14ac:dyDescent="0.35">
      <c r="A57" s="2" t="s">
        <v>8</v>
      </c>
      <c r="B57" s="2">
        <v>2018</v>
      </c>
      <c r="C57" s="2" t="str">
        <f t="shared" si="0"/>
        <v>Jul 2018</v>
      </c>
      <c r="D57">
        <v>201807</v>
      </c>
      <c r="E57" s="30">
        <v>43282</v>
      </c>
    </row>
    <row r="58" spans="1:5" x14ac:dyDescent="0.35">
      <c r="A58" s="2" t="s">
        <v>6</v>
      </c>
      <c r="B58" s="2">
        <v>2018</v>
      </c>
      <c r="C58" s="2" t="str">
        <f t="shared" si="0"/>
        <v>Aug 2018</v>
      </c>
      <c r="D58">
        <v>201808</v>
      </c>
      <c r="E58" s="30">
        <v>43313</v>
      </c>
    </row>
    <row r="59" spans="1:5" x14ac:dyDescent="0.35">
      <c r="A59" s="2" t="s">
        <v>12</v>
      </c>
      <c r="B59" s="2">
        <v>2018</v>
      </c>
      <c r="C59" s="2" t="str">
        <f t="shared" si="0"/>
        <v>Sep 2018</v>
      </c>
      <c r="D59">
        <v>201809</v>
      </c>
      <c r="E59" s="30">
        <v>43344</v>
      </c>
    </row>
    <row r="60" spans="1:5" x14ac:dyDescent="0.35">
      <c r="A60" s="2" t="s">
        <v>5</v>
      </c>
      <c r="B60" s="2">
        <v>2018</v>
      </c>
      <c r="C60" s="2" t="str">
        <f t="shared" si="0"/>
        <v>Oct 2018</v>
      </c>
      <c r="D60">
        <v>201810</v>
      </c>
      <c r="E60" s="30">
        <v>43374</v>
      </c>
    </row>
    <row r="61" spans="1:5" x14ac:dyDescent="0.35">
      <c r="A61" s="2" t="s">
        <v>4</v>
      </c>
      <c r="B61" s="2">
        <v>2018</v>
      </c>
      <c r="C61" s="2" t="str">
        <f t="shared" si="0"/>
        <v>Nov 2018</v>
      </c>
      <c r="D61">
        <v>201811</v>
      </c>
      <c r="E61" s="30">
        <v>43405</v>
      </c>
    </row>
    <row r="62" spans="1:5" x14ac:dyDescent="0.35">
      <c r="A62" s="2" t="s">
        <v>2</v>
      </c>
      <c r="B62" s="2">
        <v>2018</v>
      </c>
      <c r="C62" s="2" t="str">
        <f t="shared" si="0"/>
        <v>Dec 2018</v>
      </c>
      <c r="D62">
        <v>201812</v>
      </c>
      <c r="E62" s="30">
        <v>43435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0D06-A7DF-408D-80F3-A118925C4804}">
  <sheetPr>
    <tabColor theme="5"/>
  </sheetPr>
  <dimension ref="A1:H2804"/>
  <sheetViews>
    <sheetView tabSelected="1" zoomScale="55" zoomScaleNormal="55" workbookViewId="0">
      <selection activeCell="D1" sqref="D1"/>
    </sheetView>
  </sheetViews>
  <sheetFormatPr defaultRowHeight="14.5" x14ac:dyDescent="0.35"/>
  <cols>
    <col min="1" max="1" width="29.36328125" bestFit="1" customWidth="1"/>
    <col min="2" max="2" width="12.54296875" customWidth="1"/>
    <col min="3" max="3" width="19.36328125" customWidth="1"/>
    <col min="4" max="4" width="44.7265625" customWidth="1"/>
    <col min="5" max="5" width="16.453125" customWidth="1"/>
    <col min="6" max="7" width="18.08984375" customWidth="1"/>
    <col min="8" max="8" width="15" customWidth="1"/>
    <col min="10" max="10" width="13.08984375" bestFit="1" customWidth="1"/>
    <col min="11" max="11" width="13.26953125" bestFit="1" customWidth="1"/>
  </cols>
  <sheetData>
    <row r="1" spans="1:8" x14ac:dyDescent="0.35">
      <c r="A1" s="3" t="s">
        <v>548</v>
      </c>
      <c r="B1" s="3" t="s">
        <v>280</v>
      </c>
      <c r="C1" s="3" t="s">
        <v>281</v>
      </c>
      <c r="D1" s="3" t="s">
        <v>549</v>
      </c>
      <c r="E1" s="3" t="s">
        <v>557</v>
      </c>
      <c r="F1" s="3" t="s">
        <v>279</v>
      </c>
      <c r="G1" s="3" t="s">
        <v>303</v>
      </c>
      <c r="H1" s="15" t="s">
        <v>363</v>
      </c>
    </row>
    <row r="2" spans="1:8" x14ac:dyDescent="0.35">
      <c r="A2" s="6" t="s">
        <v>174</v>
      </c>
      <c r="B2" s="6" t="s">
        <v>1</v>
      </c>
      <c r="C2" s="4">
        <v>2014</v>
      </c>
      <c r="D2" s="6" t="s">
        <v>221</v>
      </c>
      <c r="E2" s="4" t="s">
        <v>222</v>
      </c>
      <c r="F2" s="4" t="s">
        <v>222</v>
      </c>
      <c r="G2" s="5">
        <v>110.08</v>
      </c>
      <c r="H2" s="30">
        <f xml:space="preserve"> VLOOKUP(CONCATENATE(B2," ", C2), Date_Table!$C:$E, 3,FALSE)</f>
        <v>41730</v>
      </c>
    </row>
    <row r="3" spans="1:8" x14ac:dyDescent="0.35">
      <c r="A3" s="6" t="s">
        <v>174</v>
      </c>
      <c r="B3" s="6" t="s">
        <v>1</v>
      </c>
      <c r="C3" s="4">
        <v>2014</v>
      </c>
      <c r="D3" s="6" t="s">
        <v>224</v>
      </c>
      <c r="E3" s="4" t="s">
        <v>212</v>
      </c>
      <c r="F3" s="4" t="s">
        <v>551</v>
      </c>
      <c r="G3" s="5">
        <v>52</v>
      </c>
      <c r="H3" s="30">
        <f xml:space="preserve"> VLOOKUP(CONCATENATE(B3," ", C3), Date_Table!$C:$E, 3,FALSE)</f>
        <v>41730</v>
      </c>
    </row>
    <row r="4" spans="1:8" x14ac:dyDescent="0.35">
      <c r="A4" s="6" t="s">
        <v>174</v>
      </c>
      <c r="B4" s="6" t="s">
        <v>1</v>
      </c>
      <c r="C4" s="4">
        <v>2014</v>
      </c>
      <c r="D4" s="6" t="s">
        <v>224</v>
      </c>
      <c r="E4" s="4" t="s">
        <v>213</v>
      </c>
      <c r="F4" s="4" t="s">
        <v>551</v>
      </c>
      <c r="G4" s="5">
        <v>156</v>
      </c>
      <c r="H4" s="30">
        <f xml:space="preserve"> VLOOKUP(CONCATENATE(B4," ", C4), Date_Table!$C:$E, 3,FALSE)</f>
        <v>41730</v>
      </c>
    </row>
    <row r="5" spans="1:8" x14ac:dyDescent="0.35">
      <c r="A5" s="6" t="s">
        <v>174</v>
      </c>
      <c r="B5" s="6" t="s">
        <v>1</v>
      </c>
      <c r="C5" s="4">
        <v>2014</v>
      </c>
      <c r="D5" s="6" t="s">
        <v>229</v>
      </c>
      <c r="E5" s="4" t="s">
        <v>212</v>
      </c>
      <c r="F5" s="4" t="s">
        <v>551</v>
      </c>
      <c r="G5" s="5">
        <v>242</v>
      </c>
      <c r="H5" s="30">
        <f xml:space="preserve"> VLOOKUP(CONCATENATE(B5," ", C5), Date_Table!$C:$E, 3,FALSE)</f>
        <v>41730</v>
      </c>
    </row>
    <row r="6" spans="1:8" x14ac:dyDescent="0.35">
      <c r="A6" s="6" t="s">
        <v>174</v>
      </c>
      <c r="B6" s="6" t="s">
        <v>1</v>
      </c>
      <c r="C6" s="4">
        <v>2014</v>
      </c>
      <c r="D6" s="6" t="s">
        <v>229</v>
      </c>
      <c r="E6" s="4" t="s">
        <v>231</v>
      </c>
      <c r="F6" s="4" t="s">
        <v>551</v>
      </c>
      <c r="G6" s="5">
        <v>24</v>
      </c>
      <c r="H6" s="30">
        <f xml:space="preserve"> VLOOKUP(CONCATENATE(B6," ", C6), Date_Table!$C:$E, 3,FALSE)</f>
        <v>41730</v>
      </c>
    </row>
    <row r="7" spans="1:8" x14ac:dyDescent="0.35">
      <c r="A7" s="6" t="s">
        <v>174</v>
      </c>
      <c r="B7" s="6" t="s">
        <v>1</v>
      </c>
      <c r="C7" s="4">
        <v>2014</v>
      </c>
      <c r="D7" s="6" t="s">
        <v>229</v>
      </c>
      <c r="E7" s="4" t="s">
        <v>225</v>
      </c>
      <c r="F7" s="4" t="s">
        <v>551</v>
      </c>
      <c r="G7" s="5">
        <v>63</v>
      </c>
      <c r="H7" s="30">
        <f xml:space="preserve"> VLOOKUP(CONCATENATE(B7," ", C7), Date_Table!$C:$E, 3,FALSE)</f>
        <v>41730</v>
      </c>
    </row>
    <row r="8" spans="1:8" x14ac:dyDescent="0.35">
      <c r="A8" s="6" t="s">
        <v>174</v>
      </c>
      <c r="B8" s="6" t="s">
        <v>1</v>
      </c>
      <c r="C8" s="4">
        <v>2014</v>
      </c>
      <c r="D8" s="6" t="s">
        <v>229</v>
      </c>
      <c r="E8" s="4" t="s">
        <v>213</v>
      </c>
      <c r="F8" s="4" t="s">
        <v>551</v>
      </c>
      <c r="G8" s="5">
        <v>1607</v>
      </c>
      <c r="H8" s="30">
        <f xml:space="preserve"> VLOOKUP(CONCATENATE(B8," ", C8), Date_Table!$C:$E, 3,FALSE)</f>
        <v>41730</v>
      </c>
    </row>
    <row r="9" spans="1:8" x14ac:dyDescent="0.35">
      <c r="A9" s="6" t="s">
        <v>174</v>
      </c>
      <c r="B9" s="6" t="s">
        <v>1</v>
      </c>
      <c r="C9" s="4">
        <v>2014</v>
      </c>
      <c r="D9" s="6" t="s">
        <v>229</v>
      </c>
      <c r="E9" s="4" t="s">
        <v>234</v>
      </c>
      <c r="F9" s="4" t="s">
        <v>551</v>
      </c>
      <c r="G9" s="5">
        <v>26</v>
      </c>
      <c r="H9" s="30">
        <f xml:space="preserve"> VLOOKUP(CONCATENATE(B9," ", C9), Date_Table!$C:$E, 3,FALSE)</f>
        <v>41730</v>
      </c>
    </row>
    <row r="10" spans="1:8" x14ac:dyDescent="0.35">
      <c r="A10" s="6" t="s">
        <v>174</v>
      </c>
      <c r="B10" s="6" t="s">
        <v>1</v>
      </c>
      <c r="C10" s="4">
        <v>2014</v>
      </c>
      <c r="D10" s="6" t="s">
        <v>229</v>
      </c>
      <c r="E10" s="4" t="s">
        <v>215</v>
      </c>
      <c r="F10" s="4" t="s">
        <v>552</v>
      </c>
      <c r="G10" s="5">
        <v>637</v>
      </c>
      <c r="H10" s="30">
        <f xml:space="preserve"> VLOOKUP(CONCATENATE(B10," ", C10), Date_Table!$C:$E, 3,FALSE)</f>
        <v>41730</v>
      </c>
    </row>
    <row r="11" spans="1:8" x14ac:dyDescent="0.35">
      <c r="A11" s="6" t="s">
        <v>174</v>
      </c>
      <c r="B11" s="6" t="s">
        <v>1</v>
      </c>
      <c r="C11" s="4">
        <v>2014</v>
      </c>
      <c r="D11" s="6" t="s">
        <v>229</v>
      </c>
      <c r="E11" s="4" t="s">
        <v>216</v>
      </c>
      <c r="F11" s="4" t="s">
        <v>551</v>
      </c>
      <c r="G11" s="5">
        <v>1071</v>
      </c>
      <c r="H11" s="30">
        <f xml:space="preserve"> VLOOKUP(CONCATENATE(B11," ", C11), Date_Table!$C:$E, 3,FALSE)</f>
        <v>41730</v>
      </c>
    </row>
    <row r="12" spans="1:8" x14ac:dyDescent="0.35">
      <c r="A12" s="6" t="s">
        <v>174</v>
      </c>
      <c r="B12" s="6" t="s">
        <v>1</v>
      </c>
      <c r="C12" s="4">
        <v>2014</v>
      </c>
      <c r="D12" s="6" t="s">
        <v>237</v>
      </c>
      <c r="E12" s="4" t="s">
        <v>225</v>
      </c>
      <c r="F12" s="4" t="s">
        <v>551</v>
      </c>
      <c r="G12" s="5">
        <v>25</v>
      </c>
      <c r="H12" s="30">
        <f xml:space="preserve"> VLOOKUP(CONCATENATE(B12," ", C12), Date_Table!$C:$E, 3,FALSE)</f>
        <v>41730</v>
      </c>
    </row>
    <row r="13" spans="1:8" x14ac:dyDescent="0.35">
      <c r="A13" s="6" t="s">
        <v>174</v>
      </c>
      <c r="B13" s="6" t="s">
        <v>1</v>
      </c>
      <c r="C13" s="4">
        <v>2014</v>
      </c>
      <c r="D13" s="6" t="s">
        <v>237</v>
      </c>
      <c r="E13" s="4" t="s">
        <v>213</v>
      </c>
      <c r="F13" s="4" t="s">
        <v>551</v>
      </c>
      <c r="G13" s="5">
        <v>25</v>
      </c>
      <c r="H13" s="30">
        <f xml:space="preserve"> VLOOKUP(CONCATENATE(B13," ", C13), Date_Table!$C:$E, 3,FALSE)</f>
        <v>41730</v>
      </c>
    </row>
    <row r="14" spans="1:8" x14ac:dyDescent="0.35">
      <c r="A14" s="6" t="s">
        <v>174</v>
      </c>
      <c r="B14" s="6" t="s">
        <v>1</v>
      </c>
      <c r="C14" s="4">
        <v>2014</v>
      </c>
      <c r="D14" s="6" t="s">
        <v>240</v>
      </c>
      <c r="E14" s="4" t="s">
        <v>227</v>
      </c>
      <c r="F14" s="4" t="s">
        <v>551</v>
      </c>
      <c r="G14" s="5">
        <v>26.04</v>
      </c>
      <c r="H14" s="30">
        <f xml:space="preserve"> VLOOKUP(CONCATENATE(B14," ", C14), Date_Table!$C:$E, 3,FALSE)</f>
        <v>41730</v>
      </c>
    </row>
    <row r="15" spans="1:8" x14ac:dyDescent="0.35">
      <c r="A15" s="6" t="s">
        <v>174</v>
      </c>
      <c r="B15" s="6" t="s">
        <v>1</v>
      </c>
      <c r="C15" s="4">
        <v>2014</v>
      </c>
      <c r="D15" s="6" t="s">
        <v>244</v>
      </c>
      <c r="E15" s="4" t="s">
        <v>222</v>
      </c>
      <c r="F15" s="4" t="s">
        <v>222</v>
      </c>
      <c r="G15" s="5">
        <v>28</v>
      </c>
      <c r="H15" s="30">
        <f xml:space="preserve"> VLOOKUP(CONCATENATE(B15," ", C15), Date_Table!$C:$E, 3,FALSE)</f>
        <v>41730</v>
      </c>
    </row>
    <row r="16" spans="1:8" x14ac:dyDescent="0.35">
      <c r="A16" s="6" t="s">
        <v>174</v>
      </c>
      <c r="B16" s="6" t="s">
        <v>1</v>
      </c>
      <c r="C16" s="4">
        <v>2014</v>
      </c>
      <c r="D16" s="6" t="s">
        <v>245</v>
      </c>
      <c r="E16" s="4" t="s">
        <v>227</v>
      </c>
      <c r="F16" s="4" t="s">
        <v>551</v>
      </c>
      <c r="G16" s="5">
        <v>25.995000000000001</v>
      </c>
      <c r="H16" s="30">
        <f xml:space="preserve"> VLOOKUP(CONCATENATE(B16," ", C16), Date_Table!$C:$E, 3,FALSE)</f>
        <v>41730</v>
      </c>
    </row>
    <row r="17" spans="1:8" x14ac:dyDescent="0.35">
      <c r="A17" s="6" t="s">
        <v>174</v>
      </c>
      <c r="B17" s="6" t="s">
        <v>1</v>
      </c>
      <c r="C17" s="4">
        <v>2014</v>
      </c>
      <c r="D17" s="6" t="s">
        <v>245</v>
      </c>
      <c r="E17" s="4" t="s">
        <v>215</v>
      </c>
      <c r="F17" s="4" t="s">
        <v>552</v>
      </c>
      <c r="G17" s="5">
        <v>261.5</v>
      </c>
      <c r="H17" s="30">
        <f xml:space="preserve"> VLOOKUP(CONCATENATE(B17," ", C17), Date_Table!$C:$E, 3,FALSE)</f>
        <v>41730</v>
      </c>
    </row>
    <row r="18" spans="1:8" x14ac:dyDescent="0.35">
      <c r="A18" s="6" t="s">
        <v>174</v>
      </c>
      <c r="B18" s="6" t="s">
        <v>1</v>
      </c>
      <c r="C18" s="4">
        <v>2014</v>
      </c>
      <c r="D18" s="6" t="s">
        <v>246</v>
      </c>
      <c r="E18" s="4" t="s">
        <v>212</v>
      </c>
      <c r="F18" s="4" t="s">
        <v>551</v>
      </c>
      <c r="G18" s="5">
        <v>104</v>
      </c>
      <c r="H18" s="30">
        <f xml:space="preserve"> VLOOKUP(CONCATENATE(B18," ", C18), Date_Table!$C:$E, 3,FALSE)</f>
        <v>41730</v>
      </c>
    </row>
    <row r="19" spans="1:8" x14ac:dyDescent="0.35">
      <c r="A19" s="6" t="s">
        <v>174</v>
      </c>
      <c r="B19" s="6" t="s">
        <v>1</v>
      </c>
      <c r="C19" s="4">
        <v>2014</v>
      </c>
      <c r="D19" s="6" t="s">
        <v>246</v>
      </c>
      <c r="E19" s="4" t="s">
        <v>231</v>
      </c>
      <c r="F19" s="4" t="s">
        <v>551</v>
      </c>
      <c r="G19" s="5">
        <v>26</v>
      </c>
      <c r="H19" s="30">
        <f xml:space="preserve"> VLOOKUP(CONCATENATE(B19," ", C19), Date_Table!$C:$E, 3,FALSE)</f>
        <v>41730</v>
      </c>
    </row>
    <row r="20" spans="1:8" x14ac:dyDescent="0.35">
      <c r="A20" s="6" t="s">
        <v>174</v>
      </c>
      <c r="B20" s="6" t="s">
        <v>1</v>
      </c>
      <c r="C20" s="4">
        <v>2014</v>
      </c>
      <c r="D20" s="6" t="s">
        <v>246</v>
      </c>
      <c r="E20" s="4" t="s">
        <v>225</v>
      </c>
      <c r="F20" s="4" t="s">
        <v>551</v>
      </c>
      <c r="G20" s="5">
        <v>112</v>
      </c>
      <c r="H20" s="30">
        <f xml:space="preserve"> VLOOKUP(CONCATENATE(B20," ", C20), Date_Table!$C:$E, 3,FALSE)</f>
        <v>41730</v>
      </c>
    </row>
    <row r="21" spans="1:8" x14ac:dyDescent="0.35">
      <c r="A21" s="6" t="s">
        <v>174</v>
      </c>
      <c r="B21" s="6" t="s">
        <v>1</v>
      </c>
      <c r="C21" s="4">
        <v>2014</v>
      </c>
      <c r="D21" s="6" t="s">
        <v>246</v>
      </c>
      <c r="E21" s="4" t="s">
        <v>213</v>
      </c>
      <c r="F21" s="4" t="s">
        <v>551</v>
      </c>
      <c r="G21" s="5">
        <v>754</v>
      </c>
      <c r="H21" s="30">
        <f xml:space="preserve"> VLOOKUP(CONCATENATE(B21," ", C21), Date_Table!$C:$E, 3,FALSE)</f>
        <v>41730</v>
      </c>
    </row>
    <row r="22" spans="1:8" x14ac:dyDescent="0.35">
      <c r="A22" s="6" t="s">
        <v>174</v>
      </c>
      <c r="B22" s="6" t="s">
        <v>1</v>
      </c>
      <c r="C22" s="4">
        <v>2014</v>
      </c>
      <c r="D22" s="6" t="s">
        <v>246</v>
      </c>
      <c r="E22" s="4" t="s">
        <v>220</v>
      </c>
      <c r="F22" s="4" t="s">
        <v>551</v>
      </c>
      <c r="G22" s="5">
        <v>52</v>
      </c>
      <c r="H22" s="30">
        <f xml:space="preserve"> VLOOKUP(CONCATENATE(B22," ", C22), Date_Table!$C:$E, 3,FALSE)</f>
        <v>41730</v>
      </c>
    </row>
    <row r="23" spans="1:8" x14ac:dyDescent="0.35">
      <c r="A23" s="6" t="s">
        <v>174</v>
      </c>
      <c r="B23" s="6" t="s">
        <v>1</v>
      </c>
      <c r="C23" s="4">
        <v>2014</v>
      </c>
      <c r="D23" s="6" t="s">
        <v>246</v>
      </c>
      <c r="E23" s="4" t="s">
        <v>214</v>
      </c>
      <c r="F23" s="4" t="s">
        <v>551</v>
      </c>
      <c r="G23" s="5">
        <v>52</v>
      </c>
      <c r="H23" s="30">
        <f xml:space="preserve"> VLOOKUP(CONCATENATE(B23," ", C23), Date_Table!$C:$E, 3,FALSE)</f>
        <v>41730</v>
      </c>
    </row>
    <row r="24" spans="1:8" x14ac:dyDescent="0.35">
      <c r="A24" s="6" t="s">
        <v>174</v>
      </c>
      <c r="B24" s="6" t="s">
        <v>1</v>
      </c>
      <c r="C24" s="4">
        <v>2014</v>
      </c>
      <c r="D24" s="6" t="s">
        <v>246</v>
      </c>
      <c r="E24" s="4" t="s">
        <v>234</v>
      </c>
      <c r="F24" s="4" t="s">
        <v>551</v>
      </c>
      <c r="G24" s="5">
        <v>14</v>
      </c>
      <c r="H24" s="30">
        <f xml:space="preserve"> VLOOKUP(CONCATENATE(B24," ", C24), Date_Table!$C:$E, 3,FALSE)</f>
        <v>41730</v>
      </c>
    </row>
    <row r="25" spans="1:8" x14ac:dyDescent="0.35">
      <c r="A25" s="6" t="s">
        <v>174</v>
      </c>
      <c r="B25" s="6" t="s">
        <v>1</v>
      </c>
      <c r="C25" s="4">
        <v>2014</v>
      </c>
      <c r="D25" s="6" t="s">
        <v>246</v>
      </c>
      <c r="E25" s="4" t="s">
        <v>215</v>
      </c>
      <c r="F25" s="4" t="s">
        <v>552</v>
      </c>
      <c r="G25" s="5">
        <v>354</v>
      </c>
      <c r="H25" s="30">
        <f xml:space="preserve"> VLOOKUP(CONCATENATE(B25," ", C25), Date_Table!$C:$E, 3,FALSE)</f>
        <v>41730</v>
      </c>
    </row>
    <row r="26" spans="1:8" x14ac:dyDescent="0.35">
      <c r="A26" s="6" t="s">
        <v>174</v>
      </c>
      <c r="B26" s="6" t="s">
        <v>1</v>
      </c>
      <c r="C26" s="4">
        <v>2014</v>
      </c>
      <c r="D26" s="6" t="s">
        <v>246</v>
      </c>
      <c r="E26" s="4" t="s">
        <v>216</v>
      </c>
      <c r="F26" s="4" t="s">
        <v>551</v>
      </c>
      <c r="G26" s="5">
        <v>795</v>
      </c>
      <c r="H26" s="30">
        <f xml:space="preserve"> VLOOKUP(CONCATENATE(B26," ", C26), Date_Table!$C:$E, 3,FALSE)</f>
        <v>41730</v>
      </c>
    </row>
    <row r="27" spans="1:8" x14ac:dyDescent="0.35">
      <c r="A27" s="6" t="s">
        <v>174</v>
      </c>
      <c r="B27" s="6" t="s">
        <v>1</v>
      </c>
      <c r="C27" s="4">
        <v>2014</v>
      </c>
      <c r="D27" s="6" t="s">
        <v>249</v>
      </c>
      <c r="E27" s="4" t="s">
        <v>212</v>
      </c>
      <c r="F27" s="4" t="s">
        <v>551</v>
      </c>
      <c r="G27" s="5">
        <v>51</v>
      </c>
      <c r="H27" s="30">
        <f xml:space="preserve"> VLOOKUP(CONCATENATE(B27," ", C27), Date_Table!$C:$E, 3,FALSE)</f>
        <v>41730</v>
      </c>
    </row>
    <row r="28" spans="1:8" x14ac:dyDescent="0.35">
      <c r="A28" s="6" t="s">
        <v>174</v>
      </c>
      <c r="B28" s="6" t="s">
        <v>1</v>
      </c>
      <c r="C28" s="4">
        <v>2014</v>
      </c>
      <c r="D28" s="6" t="s">
        <v>249</v>
      </c>
      <c r="E28" s="4" t="s">
        <v>213</v>
      </c>
      <c r="F28" s="4" t="s">
        <v>551</v>
      </c>
      <c r="G28" s="5">
        <v>26</v>
      </c>
      <c r="H28" s="30">
        <f xml:space="preserve"> VLOOKUP(CONCATENATE(B28," ", C28), Date_Table!$C:$E, 3,FALSE)</f>
        <v>41730</v>
      </c>
    </row>
    <row r="29" spans="1:8" x14ac:dyDescent="0.35">
      <c r="A29" s="6" t="s">
        <v>174</v>
      </c>
      <c r="B29" s="6" t="s">
        <v>1</v>
      </c>
      <c r="C29" s="4">
        <v>2014</v>
      </c>
      <c r="D29" s="6" t="s">
        <v>251</v>
      </c>
      <c r="E29" s="4" t="s">
        <v>215</v>
      </c>
      <c r="F29" s="4" t="s">
        <v>552</v>
      </c>
      <c r="G29" s="5">
        <v>51</v>
      </c>
      <c r="H29" s="30">
        <f xml:space="preserve"> VLOOKUP(CONCATENATE(B29," ", C29), Date_Table!$C:$E, 3,FALSE)</f>
        <v>41730</v>
      </c>
    </row>
    <row r="30" spans="1:8" x14ac:dyDescent="0.35">
      <c r="A30" s="6" t="s">
        <v>174</v>
      </c>
      <c r="B30" s="6" t="s">
        <v>1</v>
      </c>
      <c r="C30" s="4">
        <v>2014</v>
      </c>
      <c r="D30" s="6" t="s">
        <v>252</v>
      </c>
      <c r="E30" s="4" t="s">
        <v>222</v>
      </c>
      <c r="F30" s="4" t="s">
        <v>222</v>
      </c>
      <c r="G30" s="5">
        <v>26.007999999999999</v>
      </c>
      <c r="H30" s="30">
        <f xml:space="preserve"> VLOOKUP(CONCATENATE(B30," ", C30), Date_Table!$C:$E, 3,FALSE)</f>
        <v>41730</v>
      </c>
    </row>
    <row r="31" spans="1:8" x14ac:dyDescent="0.35">
      <c r="A31" s="6" t="s">
        <v>174</v>
      </c>
      <c r="B31" s="6" t="s">
        <v>1</v>
      </c>
      <c r="C31" s="4">
        <v>2014</v>
      </c>
      <c r="D31" s="6" t="s">
        <v>259</v>
      </c>
      <c r="E31" s="4" t="s">
        <v>225</v>
      </c>
      <c r="F31" s="4" t="s">
        <v>551</v>
      </c>
      <c r="G31" s="5">
        <v>124</v>
      </c>
      <c r="H31" s="30">
        <f xml:space="preserve"> VLOOKUP(CONCATENATE(B31," ", C31), Date_Table!$C:$E, 3,FALSE)</f>
        <v>41730</v>
      </c>
    </row>
    <row r="32" spans="1:8" x14ac:dyDescent="0.35">
      <c r="A32" s="6" t="s">
        <v>174</v>
      </c>
      <c r="B32" s="6" t="s">
        <v>1</v>
      </c>
      <c r="C32" s="4">
        <v>2014</v>
      </c>
      <c r="D32" s="6" t="s">
        <v>259</v>
      </c>
      <c r="E32" s="4" t="s">
        <v>213</v>
      </c>
      <c r="F32" s="4" t="s">
        <v>551</v>
      </c>
      <c r="G32" s="5">
        <v>74</v>
      </c>
      <c r="H32" s="30">
        <f xml:space="preserve"> VLOOKUP(CONCATENATE(B32," ", C32), Date_Table!$C:$E, 3,FALSE)</f>
        <v>41730</v>
      </c>
    </row>
    <row r="33" spans="1:8" x14ac:dyDescent="0.35">
      <c r="A33" s="6" t="s">
        <v>174</v>
      </c>
      <c r="B33" s="6" t="s">
        <v>1</v>
      </c>
      <c r="C33" s="4">
        <v>2014</v>
      </c>
      <c r="D33" s="6" t="s">
        <v>259</v>
      </c>
      <c r="E33" s="4" t="s">
        <v>216</v>
      </c>
      <c r="F33" s="4" t="s">
        <v>551</v>
      </c>
      <c r="G33" s="5">
        <v>50</v>
      </c>
      <c r="H33" s="30">
        <f xml:space="preserve"> VLOOKUP(CONCATENATE(B33," ", C33), Date_Table!$C:$E, 3,FALSE)</f>
        <v>41730</v>
      </c>
    </row>
    <row r="34" spans="1:8" x14ac:dyDescent="0.35">
      <c r="A34" s="6" t="s">
        <v>174</v>
      </c>
      <c r="B34" s="6" t="s">
        <v>1</v>
      </c>
      <c r="C34" s="4">
        <v>2014</v>
      </c>
      <c r="D34" s="6" t="s">
        <v>227</v>
      </c>
      <c r="E34" s="4" t="s">
        <v>222</v>
      </c>
      <c r="F34" s="4" t="s">
        <v>222</v>
      </c>
      <c r="G34" s="5">
        <v>4.7999999999999989</v>
      </c>
      <c r="H34" s="30">
        <f xml:space="preserve"> VLOOKUP(CONCATENATE(B34," ", C34), Date_Table!$C:$E, 3,FALSE)</f>
        <v>41730</v>
      </c>
    </row>
    <row r="35" spans="1:8" x14ac:dyDescent="0.35">
      <c r="A35" s="6" t="s">
        <v>174</v>
      </c>
      <c r="B35" s="6" t="s">
        <v>1</v>
      </c>
      <c r="C35" s="4">
        <v>2014</v>
      </c>
      <c r="D35" s="6" t="s">
        <v>227</v>
      </c>
      <c r="E35" s="4" t="s">
        <v>231</v>
      </c>
      <c r="F35" s="4" t="s">
        <v>551</v>
      </c>
      <c r="G35" s="5">
        <v>107.2</v>
      </c>
      <c r="H35" s="30">
        <f xml:space="preserve"> VLOOKUP(CONCATENATE(B35," ", C35), Date_Table!$C:$E, 3,FALSE)</f>
        <v>41730</v>
      </c>
    </row>
    <row r="36" spans="1:8" x14ac:dyDescent="0.35">
      <c r="A36" s="6" t="s">
        <v>174</v>
      </c>
      <c r="B36" s="6" t="s">
        <v>1</v>
      </c>
      <c r="C36" s="4">
        <v>2014</v>
      </c>
      <c r="D36" s="6" t="s">
        <v>227</v>
      </c>
      <c r="E36" s="4" t="s">
        <v>238</v>
      </c>
      <c r="F36" s="4" t="s">
        <v>551</v>
      </c>
      <c r="G36" s="5">
        <v>803</v>
      </c>
      <c r="H36" s="30">
        <f xml:space="preserve"> VLOOKUP(CONCATENATE(B36," ", C36), Date_Table!$C:$E, 3,FALSE)</f>
        <v>41730</v>
      </c>
    </row>
    <row r="37" spans="1:8" x14ac:dyDescent="0.35">
      <c r="A37" s="6" t="s">
        <v>174</v>
      </c>
      <c r="B37" s="6" t="s">
        <v>1</v>
      </c>
      <c r="C37" s="4">
        <v>2014</v>
      </c>
      <c r="D37" s="6" t="s">
        <v>227</v>
      </c>
      <c r="E37" s="4" t="s">
        <v>225</v>
      </c>
      <c r="F37" s="4" t="s">
        <v>551</v>
      </c>
      <c r="G37" s="5">
        <v>267</v>
      </c>
      <c r="H37" s="30">
        <f xml:space="preserve"> VLOOKUP(CONCATENATE(B37," ", C37), Date_Table!$C:$E, 3,FALSE)</f>
        <v>41730</v>
      </c>
    </row>
    <row r="38" spans="1:8" x14ac:dyDescent="0.35">
      <c r="A38" s="6" t="s">
        <v>174</v>
      </c>
      <c r="B38" s="6" t="s">
        <v>1</v>
      </c>
      <c r="C38" s="4">
        <v>2014</v>
      </c>
      <c r="D38" s="6" t="s">
        <v>227</v>
      </c>
      <c r="E38" s="4" t="s">
        <v>233</v>
      </c>
      <c r="F38" s="4" t="s">
        <v>553</v>
      </c>
      <c r="G38" s="5">
        <v>0.4</v>
      </c>
      <c r="H38" s="30">
        <f xml:space="preserve"> VLOOKUP(CONCATENATE(B38," ", C38), Date_Table!$C:$E, 3,FALSE)</f>
        <v>41730</v>
      </c>
    </row>
    <row r="39" spans="1:8" x14ac:dyDescent="0.35">
      <c r="A39" s="6" t="s">
        <v>174</v>
      </c>
      <c r="B39" s="6" t="s">
        <v>1</v>
      </c>
      <c r="C39" s="4">
        <v>2014</v>
      </c>
      <c r="D39" s="6" t="s">
        <v>227</v>
      </c>
      <c r="E39" s="4" t="s">
        <v>233</v>
      </c>
      <c r="F39" s="4" t="s">
        <v>551</v>
      </c>
      <c r="G39" s="5">
        <v>49.5</v>
      </c>
      <c r="H39" s="30">
        <f xml:space="preserve"> VLOOKUP(CONCATENATE(B39," ", C39), Date_Table!$C:$E, 3,FALSE)</f>
        <v>41730</v>
      </c>
    </row>
    <row r="40" spans="1:8" x14ac:dyDescent="0.35">
      <c r="A40" s="6" t="s">
        <v>174</v>
      </c>
      <c r="B40" s="6" t="s">
        <v>1</v>
      </c>
      <c r="C40" s="4">
        <v>2014</v>
      </c>
      <c r="D40" s="6" t="s">
        <v>227</v>
      </c>
      <c r="E40" s="4" t="s">
        <v>220</v>
      </c>
      <c r="F40" s="4" t="s">
        <v>551</v>
      </c>
      <c r="G40" s="5">
        <v>1096.3</v>
      </c>
      <c r="H40" s="30">
        <f xml:space="preserve"> VLOOKUP(CONCATENATE(B40," ", C40), Date_Table!$C:$E, 3,FALSE)</f>
        <v>41730</v>
      </c>
    </row>
    <row r="41" spans="1:8" x14ac:dyDescent="0.35">
      <c r="A41" s="6" t="s">
        <v>174</v>
      </c>
      <c r="B41" s="6" t="s">
        <v>1</v>
      </c>
      <c r="C41" s="4">
        <v>2014</v>
      </c>
      <c r="D41" s="6" t="s">
        <v>227</v>
      </c>
      <c r="E41" s="4" t="s">
        <v>214</v>
      </c>
      <c r="F41" s="4" t="s">
        <v>551</v>
      </c>
      <c r="G41" s="5">
        <v>117</v>
      </c>
      <c r="H41" s="30">
        <f xml:space="preserve"> VLOOKUP(CONCATENATE(B41," ", C41), Date_Table!$C:$E, 3,FALSE)</f>
        <v>41730</v>
      </c>
    </row>
    <row r="42" spans="1:8" x14ac:dyDescent="0.35">
      <c r="A42" s="6" t="s">
        <v>174</v>
      </c>
      <c r="B42" s="6" t="s">
        <v>1</v>
      </c>
      <c r="C42" s="4">
        <v>2014</v>
      </c>
      <c r="D42" s="6" t="s">
        <v>227</v>
      </c>
      <c r="E42" s="4" t="s">
        <v>248</v>
      </c>
      <c r="F42" s="4" t="s">
        <v>554</v>
      </c>
      <c r="G42" s="5">
        <v>44.882999999999996</v>
      </c>
      <c r="H42" s="30">
        <f xml:space="preserve"> VLOOKUP(CONCATENATE(B42," ", C42), Date_Table!$C:$E, 3,FALSE)</f>
        <v>41730</v>
      </c>
    </row>
    <row r="43" spans="1:8" x14ac:dyDescent="0.35">
      <c r="A43" s="6" t="s">
        <v>174</v>
      </c>
      <c r="B43" s="6" t="s">
        <v>1</v>
      </c>
      <c r="C43" s="4">
        <v>2014</v>
      </c>
      <c r="D43" s="6" t="s">
        <v>227</v>
      </c>
      <c r="E43" s="4" t="s">
        <v>215</v>
      </c>
      <c r="F43" s="4" t="s">
        <v>552</v>
      </c>
      <c r="G43" s="5">
        <v>6.3</v>
      </c>
      <c r="H43" s="30">
        <f xml:space="preserve"> VLOOKUP(CONCATENATE(B43," ", C43), Date_Table!$C:$E, 3,FALSE)</f>
        <v>41730</v>
      </c>
    </row>
    <row r="44" spans="1:8" x14ac:dyDescent="0.35">
      <c r="A44" s="6" t="s">
        <v>174</v>
      </c>
      <c r="B44" s="6" t="s">
        <v>1</v>
      </c>
      <c r="C44" s="4">
        <v>2014</v>
      </c>
      <c r="D44" s="6" t="s">
        <v>227</v>
      </c>
      <c r="E44" s="4" t="s">
        <v>216</v>
      </c>
      <c r="F44" s="4" t="s">
        <v>551</v>
      </c>
      <c r="G44" s="5">
        <v>49</v>
      </c>
      <c r="H44" s="30">
        <f xml:space="preserve"> VLOOKUP(CONCATENATE(B44," ", C44), Date_Table!$C:$E, 3,FALSE)</f>
        <v>41730</v>
      </c>
    </row>
    <row r="45" spans="1:8" x14ac:dyDescent="0.35">
      <c r="A45" s="6" t="s">
        <v>174</v>
      </c>
      <c r="B45" s="6" t="s">
        <v>1</v>
      </c>
      <c r="C45" s="4">
        <v>2015</v>
      </c>
      <c r="D45" s="6" t="s">
        <v>221</v>
      </c>
      <c r="E45" s="4" t="s">
        <v>222</v>
      </c>
      <c r="F45" s="4" t="s">
        <v>222</v>
      </c>
      <c r="G45" s="5">
        <v>110.08</v>
      </c>
      <c r="H45" s="30">
        <f xml:space="preserve"> VLOOKUP(CONCATENATE(B45," ", C45), Date_Table!$C:$E, 3,FALSE)</f>
        <v>42095</v>
      </c>
    </row>
    <row r="46" spans="1:8" x14ac:dyDescent="0.35">
      <c r="A46" s="6" t="s">
        <v>174</v>
      </c>
      <c r="B46" s="6" t="s">
        <v>1</v>
      </c>
      <c r="C46" s="4">
        <v>2015</v>
      </c>
      <c r="D46" s="6" t="s">
        <v>224</v>
      </c>
      <c r="E46" s="4" t="s">
        <v>212</v>
      </c>
      <c r="F46" s="4" t="s">
        <v>551</v>
      </c>
      <c r="G46" s="5">
        <v>52</v>
      </c>
      <c r="H46" s="30">
        <f xml:space="preserve"> VLOOKUP(CONCATENATE(B46," ", C46), Date_Table!$C:$E, 3,FALSE)</f>
        <v>42095</v>
      </c>
    </row>
    <row r="47" spans="1:8" x14ac:dyDescent="0.35">
      <c r="A47" s="6" t="s">
        <v>174</v>
      </c>
      <c r="B47" s="6" t="s">
        <v>1</v>
      </c>
      <c r="C47" s="4">
        <v>2015</v>
      </c>
      <c r="D47" s="6" t="s">
        <v>224</v>
      </c>
      <c r="E47" s="4" t="s">
        <v>213</v>
      </c>
      <c r="F47" s="4" t="s">
        <v>551</v>
      </c>
      <c r="G47" s="5">
        <v>260</v>
      </c>
      <c r="H47" s="30">
        <f xml:space="preserve"> VLOOKUP(CONCATENATE(B47," ", C47), Date_Table!$C:$E, 3,FALSE)</f>
        <v>42095</v>
      </c>
    </row>
    <row r="48" spans="1:8" x14ac:dyDescent="0.35">
      <c r="A48" s="6" t="s">
        <v>174</v>
      </c>
      <c r="B48" s="6" t="s">
        <v>1</v>
      </c>
      <c r="C48" s="4">
        <v>2015</v>
      </c>
      <c r="D48" s="6" t="s">
        <v>224</v>
      </c>
      <c r="E48" s="4" t="s">
        <v>214</v>
      </c>
      <c r="F48" s="4" t="s">
        <v>551</v>
      </c>
      <c r="G48" s="5">
        <v>25</v>
      </c>
      <c r="H48" s="30">
        <f xml:space="preserve"> VLOOKUP(CONCATENATE(B48," ", C48), Date_Table!$C:$E, 3,FALSE)</f>
        <v>42095</v>
      </c>
    </row>
    <row r="49" spans="1:8" x14ac:dyDescent="0.35">
      <c r="A49" s="6" t="s">
        <v>174</v>
      </c>
      <c r="B49" s="6" t="s">
        <v>1</v>
      </c>
      <c r="C49" s="4">
        <v>2015</v>
      </c>
      <c r="D49" s="6" t="s">
        <v>224</v>
      </c>
      <c r="E49" s="4" t="s">
        <v>216</v>
      </c>
      <c r="F49" s="4" t="s">
        <v>551</v>
      </c>
      <c r="G49" s="5">
        <v>78</v>
      </c>
      <c r="H49" s="30">
        <f xml:space="preserve"> VLOOKUP(CONCATENATE(B49," ", C49), Date_Table!$C:$E, 3,FALSE)</f>
        <v>42095</v>
      </c>
    </row>
    <row r="50" spans="1:8" x14ac:dyDescent="0.35">
      <c r="A50" s="6" t="s">
        <v>174</v>
      </c>
      <c r="B50" s="6" t="s">
        <v>1</v>
      </c>
      <c r="C50" s="4">
        <v>2015</v>
      </c>
      <c r="D50" s="6" t="s">
        <v>229</v>
      </c>
      <c r="E50" s="4" t="s">
        <v>211</v>
      </c>
      <c r="F50" s="4" t="s">
        <v>551</v>
      </c>
      <c r="G50" s="5">
        <v>9</v>
      </c>
      <c r="H50" s="30">
        <f xml:space="preserve"> VLOOKUP(CONCATENATE(B50," ", C50), Date_Table!$C:$E, 3,FALSE)</f>
        <v>42095</v>
      </c>
    </row>
    <row r="51" spans="1:8" x14ac:dyDescent="0.35">
      <c r="A51" s="6" t="s">
        <v>174</v>
      </c>
      <c r="B51" s="6" t="s">
        <v>1</v>
      </c>
      <c r="C51" s="4">
        <v>2015</v>
      </c>
      <c r="D51" s="6" t="s">
        <v>229</v>
      </c>
      <c r="E51" s="4" t="s">
        <v>212</v>
      </c>
      <c r="F51" s="4" t="s">
        <v>551</v>
      </c>
      <c r="G51" s="5">
        <v>219</v>
      </c>
      <c r="H51" s="30">
        <f xml:space="preserve"> VLOOKUP(CONCATENATE(B51," ", C51), Date_Table!$C:$E, 3,FALSE)</f>
        <v>42095</v>
      </c>
    </row>
    <row r="52" spans="1:8" x14ac:dyDescent="0.35">
      <c r="A52" s="6" t="s">
        <v>174</v>
      </c>
      <c r="B52" s="6" t="s">
        <v>1</v>
      </c>
      <c r="C52" s="4">
        <v>2015</v>
      </c>
      <c r="D52" s="6" t="s">
        <v>229</v>
      </c>
      <c r="E52" s="4" t="s">
        <v>213</v>
      </c>
      <c r="F52" s="4" t="s">
        <v>551</v>
      </c>
      <c r="G52" s="5">
        <v>1212</v>
      </c>
      <c r="H52" s="30">
        <f xml:space="preserve"> VLOOKUP(CONCATENATE(B52," ", C52), Date_Table!$C:$E, 3,FALSE)</f>
        <v>42095</v>
      </c>
    </row>
    <row r="53" spans="1:8" x14ac:dyDescent="0.35">
      <c r="A53" s="6" t="s">
        <v>174</v>
      </c>
      <c r="B53" s="6" t="s">
        <v>1</v>
      </c>
      <c r="C53" s="4">
        <v>2015</v>
      </c>
      <c r="D53" s="6" t="s">
        <v>229</v>
      </c>
      <c r="E53" s="4" t="s">
        <v>214</v>
      </c>
      <c r="F53" s="4" t="s">
        <v>551</v>
      </c>
      <c r="G53" s="5">
        <v>8</v>
      </c>
      <c r="H53" s="30">
        <f xml:space="preserve"> VLOOKUP(CONCATENATE(B53," ", C53), Date_Table!$C:$E, 3,FALSE)</f>
        <v>42095</v>
      </c>
    </row>
    <row r="54" spans="1:8" x14ac:dyDescent="0.35">
      <c r="A54" s="6" t="s">
        <v>174</v>
      </c>
      <c r="B54" s="6" t="s">
        <v>1</v>
      </c>
      <c r="C54" s="4">
        <v>2015</v>
      </c>
      <c r="D54" s="6" t="s">
        <v>229</v>
      </c>
      <c r="E54" s="4" t="s">
        <v>215</v>
      </c>
      <c r="F54" s="4" t="s">
        <v>552</v>
      </c>
      <c r="G54" s="5">
        <v>650</v>
      </c>
      <c r="H54" s="30">
        <f xml:space="preserve"> VLOOKUP(CONCATENATE(B54," ", C54), Date_Table!$C:$E, 3,FALSE)</f>
        <v>42095</v>
      </c>
    </row>
    <row r="55" spans="1:8" x14ac:dyDescent="0.35">
      <c r="A55" s="6" t="s">
        <v>174</v>
      </c>
      <c r="B55" s="6" t="s">
        <v>1</v>
      </c>
      <c r="C55" s="4">
        <v>2015</v>
      </c>
      <c r="D55" s="6" t="s">
        <v>229</v>
      </c>
      <c r="E55" s="4" t="s">
        <v>216</v>
      </c>
      <c r="F55" s="4" t="s">
        <v>551</v>
      </c>
      <c r="G55" s="5">
        <v>797</v>
      </c>
      <c r="H55" s="30">
        <f xml:space="preserve"> VLOOKUP(CONCATENATE(B55," ", C55), Date_Table!$C:$E, 3,FALSE)</f>
        <v>42095</v>
      </c>
    </row>
    <row r="56" spans="1:8" x14ac:dyDescent="0.35">
      <c r="A56" s="6" t="s">
        <v>174</v>
      </c>
      <c r="B56" s="6" t="s">
        <v>1</v>
      </c>
      <c r="C56" s="4">
        <v>2015</v>
      </c>
      <c r="D56" s="6" t="s">
        <v>559</v>
      </c>
      <c r="E56" s="4" t="s">
        <v>220</v>
      </c>
      <c r="F56" s="4" t="s">
        <v>554</v>
      </c>
      <c r="G56" s="5">
        <v>274.82</v>
      </c>
      <c r="H56" s="30">
        <f xml:space="preserve"> VLOOKUP(CONCATENATE(B56," ", C56), Date_Table!$C:$E, 3,FALSE)</f>
        <v>42095</v>
      </c>
    </row>
    <row r="57" spans="1:8" x14ac:dyDescent="0.35">
      <c r="A57" s="6" t="s">
        <v>174</v>
      </c>
      <c r="B57" s="6" t="s">
        <v>1</v>
      </c>
      <c r="C57" s="4">
        <v>2015</v>
      </c>
      <c r="D57" s="6" t="s">
        <v>245</v>
      </c>
      <c r="E57" s="4" t="s">
        <v>227</v>
      </c>
      <c r="F57" s="4" t="s">
        <v>551</v>
      </c>
      <c r="G57" s="5">
        <v>14.285</v>
      </c>
      <c r="H57" s="30">
        <f xml:space="preserve"> VLOOKUP(CONCATENATE(B57," ", C57), Date_Table!$C:$E, 3,FALSE)</f>
        <v>42095</v>
      </c>
    </row>
    <row r="58" spans="1:8" x14ac:dyDescent="0.35">
      <c r="A58" s="6" t="s">
        <v>174</v>
      </c>
      <c r="B58" s="6" t="s">
        <v>1</v>
      </c>
      <c r="C58" s="4">
        <v>2015</v>
      </c>
      <c r="D58" s="6" t="s">
        <v>245</v>
      </c>
      <c r="E58" s="4" t="s">
        <v>215</v>
      </c>
      <c r="F58" s="4" t="s">
        <v>552</v>
      </c>
      <c r="G58" s="5">
        <v>194.63200000000001</v>
      </c>
      <c r="H58" s="30">
        <f xml:space="preserve"> VLOOKUP(CONCATENATE(B58," ", C58), Date_Table!$C:$E, 3,FALSE)</f>
        <v>42095</v>
      </c>
    </row>
    <row r="59" spans="1:8" x14ac:dyDescent="0.35">
      <c r="A59" s="6" t="s">
        <v>174</v>
      </c>
      <c r="B59" s="6" t="s">
        <v>1</v>
      </c>
      <c r="C59" s="4">
        <v>2015</v>
      </c>
      <c r="D59" s="6" t="s">
        <v>246</v>
      </c>
      <c r="E59" s="4" t="s">
        <v>212</v>
      </c>
      <c r="F59" s="4" t="s">
        <v>551</v>
      </c>
      <c r="G59" s="5">
        <v>79</v>
      </c>
      <c r="H59" s="30">
        <f xml:space="preserve"> VLOOKUP(CONCATENATE(B59," ", C59), Date_Table!$C:$E, 3,FALSE)</f>
        <v>42095</v>
      </c>
    </row>
    <row r="60" spans="1:8" x14ac:dyDescent="0.35">
      <c r="A60" s="6" t="s">
        <v>174</v>
      </c>
      <c r="B60" s="6" t="s">
        <v>1</v>
      </c>
      <c r="C60" s="4">
        <v>2015</v>
      </c>
      <c r="D60" s="6" t="s">
        <v>246</v>
      </c>
      <c r="E60" s="4" t="s">
        <v>225</v>
      </c>
      <c r="F60" s="4" t="s">
        <v>551</v>
      </c>
      <c r="G60" s="5">
        <v>132</v>
      </c>
      <c r="H60" s="30">
        <f xml:space="preserve"> VLOOKUP(CONCATENATE(B60," ", C60), Date_Table!$C:$E, 3,FALSE)</f>
        <v>42095</v>
      </c>
    </row>
    <row r="61" spans="1:8" x14ac:dyDescent="0.35">
      <c r="A61" s="6" t="s">
        <v>174</v>
      </c>
      <c r="B61" s="6" t="s">
        <v>1</v>
      </c>
      <c r="C61" s="4">
        <v>2015</v>
      </c>
      <c r="D61" s="6" t="s">
        <v>246</v>
      </c>
      <c r="E61" s="4" t="s">
        <v>213</v>
      </c>
      <c r="F61" s="4" t="s">
        <v>551</v>
      </c>
      <c r="G61" s="5">
        <v>414</v>
      </c>
      <c r="H61" s="30">
        <f xml:space="preserve"> VLOOKUP(CONCATENATE(B61," ", C61), Date_Table!$C:$E, 3,FALSE)</f>
        <v>42095</v>
      </c>
    </row>
    <row r="62" spans="1:8" x14ac:dyDescent="0.35">
      <c r="A62" s="6" t="s">
        <v>174</v>
      </c>
      <c r="B62" s="6" t="s">
        <v>1</v>
      </c>
      <c r="C62" s="4">
        <v>2015</v>
      </c>
      <c r="D62" s="6" t="s">
        <v>246</v>
      </c>
      <c r="E62" s="4" t="s">
        <v>215</v>
      </c>
      <c r="F62" s="4" t="s">
        <v>552</v>
      </c>
      <c r="G62" s="5">
        <v>251</v>
      </c>
      <c r="H62" s="30">
        <f xml:space="preserve"> VLOOKUP(CONCATENATE(B62," ", C62), Date_Table!$C:$E, 3,FALSE)</f>
        <v>42095</v>
      </c>
    </row>
    <row r="63" spans="1:8" x14ac:dyDescent="0.35">
      <c r="A63" s="6" t="s">
        <v>174</v>
      </c>
      <c r="B63" s="6" t="s">
        <v>1</v>
      </c>
      <c r="C63" s="4">
        <v>2015</v>
      </c>
      <c r="D63" s="6" t="s">
        <v>246</v>
      </c>
      <c r="E63" s="4" t="s">
        <v>216</v>
      </c>
      <c r="F63" s="4" t="s">
        <v>551</v>
      </c>
      <c r="G63" s="5">
        <v>394</v>
      </c>
      <c r="H63" s="30">
        <f xml:space="preserve"> VLOOKUP(CONCATENATE(B63," ", C63), Date_Table!$C:$E, 3,FALSE)</f>
        <v>42095</v>
      </c>
    </row>
    <row r="64" spans="1:8" x14ac:dyDescent="0.35">
      <c r="A64" s="6" t="s">
        <v>174</v>
      </c>
      <c r="B64" s="6" t="s">
        <v>1</v>
      </c>
      <c r="C64" s="4">
        <v>2015</v>
      </c>
      <c r="D64" s="6" t="s">
        <v>249</v>
      </c>
      <c r="E64" s="4" t="s">
        <v>212</v>
      </c>
      <c r="F64" s="4" t="s">
        <v>551</v>
      </c>
      <c r="G64" s="5">
        <v>52</v>
      </c>
      <c r="H64" s="30">
        <f xml:space="preserve"> VLOOKUP(CONCATENATE(B64," ", C64), Date_Table!$C:$E, 3,FALSE)</f>
        <v>42095</v>
      </c>
    </row>
    <row r="65" spans="1:8" x14ac:dyDescent="0.35">
      <c r="A65" s="6" t="s">
        <v>174</v>
      </c>
      <c r="B65" s="6" t="s">
        <v>1</v>
      </c>
      <c r="C65" s="4">
        <v>2015</v>
      </c>
      <c r="D65" s="6" t="s">
        <v>249</v>
      </c>
      <c r="E65" s="4" t="s">
        <v>225</v>
      </c>
      <c r="F65" s="4" t="s">
        <v>551</v>
      </c>
      <c r="G65" s="5">
        <v>52</v>
      </c>
      <c r="H65" s="30">
        <f xml:space="preserve"> VLOOKUP(CONCATENATE(B65," ", C65), Date_Table!$C:$E, 3,FALSE)</f>
        <v>42095</v>
      </c>
    </row>
    <row r="66" spans="1:8" x14ac:dyDescent="0.35">
      <c r="A66" s="6" t="s">
        <v>174</v>
      </c>
      <c r="B66" s="6" t="s">
        <v>1</v>
      </c>
      <c r="C66" s="4">
        <v>2015</v>
      </c>
      <c r="D66" s="6" t="s">
        <v>250</v>
      </c>
      <c r="E66" s="4" t="s">
        <v>220</v>
      </c>
      <c r="F66" s="4" t="s">
        <v>554</v>
      </c>
      <c r="G66" s="5">
        <v>208</v>
      </c>
      <c r="H66" s="30">
        <f xml:space="preserve"> VLOOKUP(CONCATENATE(B66," ", C66), Date_Table!$C:$E, 3,FALSE)</f>
        <v>42095</v>
      </c>
    </row>
    <row r="67" spans="1:8" x14ac:dyDescent="0.35">
      <c r="A67" s="6" t="s">
        <v>174</v>
      </c>
      <c r="B67" s="6" t="s">
        <v>1</v>
      </c>
      <c r="C67" s="4">
        <v>2015</v>
      </c>
      <c r="D67" s="6" t="s">
        <v>251</v>
      </c>
      <c r="E67" s="4" t="s">
        <v>215</v>
      </c>
      <c r="F67" s="4" t="s">
        <v>552</v>
      </c>
      <c r="G67" s="5">
        <v>99.994</v>
      </c>
      <c r="H67" s="30">
        <f xml:space="preserve"> VLOOKUP(CONCATENATE(B67," ", C67), Date_Table!$C:$E, 3,FALSE)</f>
        <v>42095</v>
      </c>
    </row>
    <row r="68" spans="1:8" x14ac:dyDescent="0.35">
      <c r="A68" s="6" t="s">
        <v>174</v>
      </c>
      <c r="B68" s="6" t="s">
        <v>1</v>
      </c>
      <c r="C68" s="4">
        <v>2015</v>
      </c>
      <c r="D68" s="6" t="s">
        <v>252</v>
      </c>
      <c r="E68" s="4" t="s">
        <v>222</v>
      </c>
      <c r="F68" s="4" t="s">
        <v>222</v>
      </c>
      <c r="G68" s="5">
        <v>26.992999999999999</v>
      </c>
      <c r="H68" s="30">
        <f xml:space="preserve"> VLOOKUP(CONCATENATE(B68," ", C68), Date_Table!$C:$E, 3,FALSE)</f>
        <v>42095</v>
      </c>
    </row>
    <row r="69" spans="1:8" x14ac:dyDescent="0.35">
      <c r="A69" s="6" t="s">
        <v>174</v>
      </c>
      <c r="B69" s="6" t="s">
        <v>1</v>
      </c>
      <c r="C69" s="4">
        <v>2015</v>
      </c>
      <c r="D69" s="6" t="s">
        <v>259</v>
      </c>
      <c r="E69" s="4" t="s">
        <v>225</v>
      </c>
      <c r="F69" s="4" t="s">
        <v>551</v>
      </c>
      <c r="G69" s="5">
        <v>22</v>
      </c>
      <c r="H69" s="30">
        <f xml:space="preserve"> VLOOKUP(CONCATENATE(B69," ", C69), Date_Table!$C:$E, 3,FALSE)</f>
        <v>42095</v>
      </c>
    </row>
    <row r="70" spans="1:8" x14ac:dyDescent="0.35">
      <c r="A70" s="6" t="s">
        <v>174</v>
      </c>
      <c r="B70" s="6" t="s">
        <v>1</v>
      </c>
      <c r="C70" s="4">
        <v>2015</v>
      </c>
      <c r="D70" s="6" t="s">
        <v>259</v>
      </c>
      <c r="E70" s="4" t="s">
        <v>213</v>
      </c>
      <c r="F70" s="4" t="s">
        <v>551</v>
      </c>
      <c r="G70" s="5">
        <v>125</v>
      </c>
      <c r="H70" s="30">
        <f xml:space="preserve"> VLOOKUP(CONCATENATE(B70," ", C70), Date_Table!$C:$E, 3,FALSE)</f>
        <v>42095</v>
      </c>
    </row>
    <row r="71" spans="1:8" x14ac:dyDescent="0.35">
      <c r="A71" s="6" t="s">
        <v>174</v>
      </c>
      <c r="B71" s="6" t="s">
        <v>1</v>
      </c>
      <c r="C71" s="4">
        <v>2015</v>
      </c>
      <c r="D71" s="6" t="s">
        <v>259</v>
      </c>
      <c r="E71" s="4" t="s">
        <v>216</v>
      </c>
      <c r="F71" s="4" t="s">
        <v>551</v>
      </c>
      <c r="G71" s="5">
        <v>50</v>
      </c>
      <c r="H71" s="30">
        <f xml:space="preserve"> VLOOKUP(CONCATENATE(B71," ", C71), Date_Table!$C:$E, 3,FALSE)</f>
        <v>42095</v>
      </c>
    </row>
    <row r="72" spans="1:8" x14ac:dyDescent="0.35">
      <c r="A72" s="6" t="s">
        <v>174</v>
      </c>
      <c r="B72" s="6" t="s">
        <v>1</v>
      </c>
      <c r="C72" s="4">
        <v>2015</v>
      </c>
      <c r="D72" s="6" t="s">
        <v>261</v>
      </c>
      <c r="E72" s="4" t="s">
        <v>222</v>
      </c>
      <c r="F72" s="4" t="s">
        <v>222</v>
      </c>
      <c r="G72" s="5">
        <v>52.078079899999992</v>
      </c>
      <c r="H72" s="30">
        <f xml:space="preserve"> VLOOKUP(CONCATENATE(B72," ", C72), Date_Table!$C:$E, 3,FALSE)</f>
        <v>42095</v>
      </c>
    </row>
    <row r="73" spans="1:8" x14ac:dyDescent="0.35">
      <c r="A73" s="6" t="s">
        <v>174</v>
      </c>
      <c r="B73" s="6" t="s">
        <v>1</v>
      </c>
      <c r="C73" s="4">
        <v>2015</v>
      </c>
      <c r="D73" s="6" t="s">
        <v>227</v>
      </c>
      <c r="E73" s="4" t="s">
        <v>211</v>
      </c>
      <c r="F73" s="4" t="s">
        <v>551</v>
      </c>
      <c r="G73" s="5">
        <v>54</v>
      </c>
      <c r="H73" s="30">
        <f xml:space="preserve"> VLOOKUP(CONCATENATE(B73," ", C73), Date_Table!$C:$E, 3,FALSE)</f>
        <v>42095</v>
      </c>
    </row>
    <row r="74" spans="1:8" x14ac:dyDescent="0.35">
      <c r="A74" s="6" t="s">
        <v>174</v>
      </c>
      <c r="B74" s="6" t="s">
        <v>1</v>
      </c>
      <c r="C74" s="4">
        <v>2015</v>
      </c>
      <c r="D74" s="6" t="s">
        <v>227</v>
      </c>
      <c r="E74" s="4" t="s">
        <v>222</v>
      </c>
      <c r="F74" s="4" t="s">
        <v>222</v>
      </c>
      <c r="G74" s="5">
        <v>133.39732999999998</v>
      </c>
      <c r="H74" s="30">
        <f xml:space="preserve"> VLOOKUP(CONCATENATE(B74," ", C74), Date_Table!$C:$E, 3,FALSE)</f>
        <v>42095</v>
      </c>
    </row>
    <row r="75" spans="1:8" x14ac:dyDescent="0.35">
      <c r="A75" s="6" t="s">
        <v>174</v>
      </c>
      <c r="B75" s="6" t="s">
        <v>1</v>
      </c>
      <c r="C75" s="4">
        <v>2015</v>
      </c>
      <c r="D75" s="6" t="s">
        <v>227</v>
      </c>
      <c r="E75" s="4" t="s">
        <v>269</v>
      </c>
      <c r="F75" s="4" t="s">
        <v>553</v>
      </c>
      <c r="G75" s="5">
        <v>9.1</v>
      </c>
      <c r="H75" s="30">
        <f xml:space="preserve"> VLOOKUP(CONCATENATE(B75," ", C75), Date_Table!$C:$E, 3,FALSE)</f>
        <v>42095</v>
      </c>
    </row>
    <row r="76" spans="1:8" x14ac:dyDescent="0.35">
      <c r="A76" s="6" t="s">
        <v>174</v>
      </c>
      <c r="B76" s="6" t="s">
        <v>1</v>
      </c>
      <c r="C76" s="4">
        <v>2015</v>
      </c>
      <c r="D76" s="6" t="s">
        <v>227</v>
      </c>
      <c r="E76" s="4" t="s">
        <v>231</v>
      </c>
      <c r="F76" s="4" t="s">
        <v>551</v>
      </c>
      <c r="G76" s="5">
        <v>25.6</v>
      </c>
      <c r="H76" s="30">
        <f xml:space="preserve"> VLOOKUP(CONCATENATE(B76," ", C76), Date_Table!$C:$E, 3,FALSE)</f>
        <v>42095</v>
      </c>
    </row>
    <row r="77" spans="1:8" x14ac:dyDescent="0.35">
      <c r="A77" s="6" t="s">
        <v>174</v>
      </c>
      <c r="B77" s="6" t="s">
        <v>1</v>
      </c>
      <c r="C77" s="4">
        <v>2015</v>
      </c>
      <c r="D77" s="6" t="s">
        <v>227</v>
      </c>
      <c r="E77" s="4" t="s">
        <v>271</v>
      </c>
      <c r="F77" s="4" t="s">
        <v>271</v>
      </c>
      <c r="G77" s="5">
        <v>0</v>
      </c>
      <c r="H77" s="30">
        <f xml:space="preserve"> VLOOKUP(CONCATENATE(B77," ", C77), Date_Table!$C:$E, 3,FALSE)</f>
        <v>42095</v>
      </c>
    </row>
    <row r="78" spans="1:8" x14ac:dyDescent="0.35">
      <c r="A78" s="6" t="s">
        <v>174</v>
      </c>
      <c r="B78" s="6" t="s">
        <v>1</v>
      </c>
      <c r="C78" s="4">
        <v>2015</v>
      </c>
      <c r="D78" s="6" t="s">
        <v>227</v>
      </c>
      <c r="E78" s="4" t="s">
        <v>238</v>
      </c>
      <c r="F78" s="4" t="s">
        <v>551</v>
      </c>
      <c r="G78" s="5">
        <v>1241.7</v>
      </c>
      <c r="H78" s="30">
        <f xml:space="preserve"> VLOOKUP(CONCATENATE(B78," ", C78), Date_Table!$C:$E, 3,FALSE)</f>
        <v>42095</v>
      </c>
    </row>
    <row r="79" spans="1:8" x14ac:dyDescent="0.35">
      <c r="A79" s="6" t="s">
        <v>174</v>
      </c>
      <c r="B79" s="6" t="s">
        <v>1</v>
      </c>
      <c r="C79" s="4">
        <v>2015</v>
      </c>
      <c r="D79" s="6" t="s">
        <v>227</v>
      </c>
      <c r="E79" s="4" t="s">
        <v>225</v>
      </c>
      <c r="F79" s="4" t="s">
        <v>551</v>
      </c>
      <c r="G79" s="5">
        <v>570.9</v>
      </c>
      <c r="H79" s="30">
        <f xml:space="preserve"> VLOOKUP(CONCATENATE(B79," ", C79), Date_Table!$C:$E, 3,FALSE)</f>
        <v>42095</v>
      </c>
    </row>
    <row r="80" spans="1:8" x14ac:dyDescent="0.35">
      <c r="A80" s="6" t="s">
        <v>174</v>
      </c>
      <c r="B80" s="6" t="s">
        <v>1</v>
      </c>
      <c r="C80" s="4">
        <v>2015</v>
      </c>
      <c r="D80" s="6" t="s">
        <v>227</v>
      </c>
      <c r="E80" s="4" t="s">
        <v>273</v>
      </c>
      <c r="F80" s="4" t="s">
        <v>551</v>
      </c>
      <c r="G80" s="5">
        <v>6.9</v>
      </c>
      <c r="H80" s="30">
        <f xml:space="preserve"> VLOOKUP(CONCATENATE(B80," ", C80), Date_Table!$C:$E, 3,FALSE)</f>
        <v>42095</v>
      </c>
    </row>
    <row r="81" spans="1:8" x14ac:dyDescent="0.35">
      <c r="A81" s="6" t="s">
        <v>174</v>
      </c>
      <c r="B81" s="6" t="s">
        <v>1</v>
      </c>
      <c r="C81" s="4">
        <v>2015</v>
      </c>
      <c r="D81" s="6" t="s">
        <v>227</v>
      </c>
      <c r="E81" s="4" t="s">
        <v>233</v>
      </c>
      <c r="F81" s="4" t="s">
        <v>551</v>
      </c>
      <c r="G81" s="5">
        <v>18</v>
      </c>
      <c r="H81" s="30">
        <f xml:space="preserve"> VLOOKUP(CONCATENATE(B81," ", C81), Date_Table!$C:$E, 3,FALSE)</f>
        <v>42095</v>
      </c>
    </row>
    <row r="82" spans="1:8" x14ac:dyDescent="0.35">
      <c r="A82" s="6" t="s">
        <v>174</v>
      </c>
      <c r="B82" s="6" t="s">
        <v>1</v>
      </c>
      <c r="C82" s="4">
        <v>2015</v>
      </c>
      <c r="D82" s="6" t="s">
        <v>227</v>
      </c>
      <c r="E82" s="4" t="s">
        <v>220</v>
      </c>
      <c r="F82" s="4" t="s">
        <v>551</v>
      </c>
      <c r="G82" s="5">
        <v>1356.3249999999998</v>
      </c>
      <c r="H82" s="30">
        <f xml:space="preserve"> VLOOKUP(CONCATENATE(B82," ", C82), Date_Table!$C:$E, 3,FALSE)</f>
        <v>42095</v>
      </c>
    </row>
    <row r="83" spans="1:8" x14ac:dyDescent="0.35">
      <c r="A83" s="6" t="s">
        <v>174</v>
      </c>
      <c r="B83" s="6" t="s">
        <v>1</v>
      </c>
      <c r="C83" s="4">
        <v>2015</v>
      </c>
      <c r="D83" s="6" t="s">
        <v>227</v>
      </c>
      <c r="E83" s="4" t="s">
        <v>220</v>
      </c>
      <c r="F83" s="4" t="s">
        <v>220</v>
      </c>
      <c r="G83" s="5">
        <v>1</v>
      </c>
      <c r="H83" s="30">
        <f xml:space="preserve"> VLOOKUP(CONCATENATE(B83," ", C83), Date_Table!$C:$E, 3,FALSE)</f>
        <v>42095</v>
      </c>
    </row>
    <row r="84" spans="1:8" x14ac:dyDescent="0.35">
      <c r="A84" s="6" t="s">
        <v>174</v>
      </c>
      <c r="B84" s="6" t="s">
        <v>1</v>
      </c>
      <c r="C84" s="4">
        <v>2015</v>
      </c>
      <c r="D84" s="6" t="s">
        <v>227</v>
      </c>
      <c r="E84" s="4" t="s">
        <v>263</v>
      </c>
      <c r="F84" s="4" t="s">
        <v>554</v>
      </c>
      <c r="G84" s="5">
        <v>0.4</v>
      </c>
      <c r="H84" s="30">
        <f xml:space="preserve"> VLOOKUP(CONCATENATE(B84," ", C84), Date_Table!$C:$E, 3,FALSE)</f>
        <v>42095</v>
      </c>
    </row>
    <row r="85" spans="1:8" x14ac:dyDescent="0.35">
      <c r="A85" s="6" t="s">
        <v>174</v>
      </c>
      <c r="B85" s="6" t="s">
        <v>1</v>
      </c>
      <c r="C85" s="4">
        <v>2015</v>
      </c>
      <c r="D85" s="6" t="s">
        <v>227</v>
      </c>
      <c r="E85" s="4" t="s">
        <v>248</v>
      </c>
      <c r="F85" s="4" t="s">
        <v>554</v>
      </c>
      <c r="G85" s="5">
        <v>26.18</v>
      </c>
      <c r="H85" s="30">
        <f xml:space="preserve"> VLOOKUP(CONCATENATE(B85," ", C85), Date_Table!$C:$E, 3,FALSE)</f>
        <v>42095</v>
      </c>
    </row>
    <row r="86" spans="1:8" x14ac:dyDescent="0.35">
      <c r="A86" s="6" t="s">
        <v>174</v>
      </c>
      <c r="B86" s="6" t="s">
        <v>1</v>
      </c>
      <c r="C86" s="4">
        <v>2015</v>
      </c>
      <c r="D86" s="6" t="s">
        <v>227</v>
      </c>
      <c r="E86" s="4" t="s">
        <v>215</v>
      </c>
      <c r="F86" s="4" t="s">
        <v>555</v>
      </c>
      <c r="G86" s="5">
        <v>2.2999999999999998</v>
      </c>
      <c r="H86" s="30">
        <f xml:space="preserve"> VLOOKUP(CONCATENATE(B86," ", C86), Date_Table!$C:$E, 3,FALSE)</f>
        <v>42095</v>
      </c>
    </row>
    <row r="87" spans="1:8" x14ac:dyDescent="0.35">
      <c r="A87" s="6" t="s">
        <v>174</v>
      </c>
      <c r="B87" s="6" t="s">
        <v>1</v>
      </c>
      <c r="C87" s="4">
        <v>2015</v>
      </c>
      <c r="D87" s="6" t="s">
        <v>227</v>
      </c>
      <c r="E87" s="4" t="s">
        <v>215</v>
      </c>
      <c r="F87" s="4" t="s">
        <v>552</v>
      </c>
      <c r="G87" s="5">
        <v>4</v>
      </c>
      <c r="H87" s="30">
        <f xml:space="preserve"> VLOOKUP(CONCATENATE(B87," ", C87), Date_Table!$C:$E, 3,FALSE)</f>
        <v>42095</v>
      </c>
    </row>
    <row r="88" spans="1:8" x14ac:dyDescent="0.35">
      <c r="A88" s="6" t="s">
        <v>174</v>
      </c>
      <c r="B88" s="6" t="s">
        <v>1</v>
      </c>
      <c r="C88" s="4">
        <v>2015</v>
      </c>
      <c r="D88" s="6" t="s">
        <v>277</v>
      </c>
      <c r="E88" s="4" t="s">
        <v>220</v>
      </c>
      <c r="F88" s="4" t="s">
        <v>554</v>
      </c>
      <c r="G88" s="5">
        <v>847.9854499999999</v>
      </c>
      <c r="H88" s="30">
        <f xml:space="preserve"> VLOOKUP(CONCATENATE(B88," ", C88), Date_Table!$C:$E, 3,FALSE)</f>
        <v>42095</v>
      </c>
    </row>
    <row r="89" spans="1:8" x14ac:dyDescent="0.35">
      <c r="A89" s="6" t="s">
        <v>174</v>
      </c>
      <c r="B89" s="6" t="s">
        <v>1</v>
      </c>
      <c r="C89" s="4">
        <v>2016</v>
      </c>
      <c r="D89" s="6" t="s">
        <v>217</v>
      </c>
      <c r="E89" s="4" t="s">
        <v>218</v>
      </c>
      <c r="F89" s="4" t="s">
        <v>218</v>
      </c>
      <c r="G89" s="5">
        <v>29</v>
      </c>
      <c r="H89" s="30">
        <f xml:space="preserve"> VLOOKUP(CONCATENATE(B89," ", C89), Date_Table!$C:$E, 3,FALSE)</f>
        <v>42461</v>
      </c>
    </row>
    <row r="90" spans="1:8" x14ac:dyDescent="0.35">
      <c r="A90" s="6" t="s">
        <v>174</v>
      </c>
      <c r="B90" s="6" t="s">
        <v>1</v>
      </c>
      <c r="C90" s="4">
        <v>2016</v>
      </c>
      <c r="D90" s="6" t="s">
        <v>224</v>
      </c>
      <c r="E90" s="4" t="s">
        <v>212</v>
      </c>
      <c r="F90" s="4" t="s">
        <v>551</v>
      </c>
      <c r="G90" s="5">
        <v>108</v>
      </c>
      <c r="H90" s="30">
        <f xml:space="preserve"> VLOOKUP(CONCATENATE(B90," ", C90), Date_Table!$C:$E, 3,FALSE)</f>
        <v>42461</v>
      </c>
    </row>
    <row r="91" spans="1:8" x14ac:dyDescent="0.35">
      <c r="A91" s="6" t="s">
        <v>174</v>
      </c>
      <c r="B91" s="6" t="s">
        <v>1</v>
      </c>
      <c r="C91" s="4">
        <v>2016</v>
      </c>
      <c r="D91" s="6" t="s">
        <v>224</v>
      </c>
      <c r="E91" s="4" t="s">
        <v>225</v>
      </c>
      <c r="F91" s="4" t="s">
        <v>551</v>
      </c>
      <c r="G91" s="5">
        <v>27</v>
      </c>
      <c r="H91" s="30">
        <f xml:space="preserve"> VLOOKUP(CONCATENATE(B91," ", C91), Date_Table!$C:$E, 3,FALSE)</f>
        <v>42461</v>
      </c>
    </row>
    <row r="92" spans="1:8" x14ac:dyDescent="0.35">
      <c r="A92" s="6" t="s">
        <v>174</v>
      </c>
      <c r="B92" s="6" t="s">
        <v>1</v>
      </c>
      <c r="C92" s="4">
        <v>2016</v>
      </c>
      <c r="D92" s="6" t="s">
        <v>224</v>
      </c>
      <c r="E92" s="4" t="s">
        <v>213</v>
      </c>
      <c r="F92" s="4" t="s">
        <v>551</v>
      </c>
      <c r="G92" s="5">
        <v>243</v>
      </c>
      <c r="H92" s="30">
        <f xml:space="preserve"> VLOOKUP(CONCATENATE(B92," ", C92), Date_Table!$C:$E, 3,FALSE)</f>
        <v>42461</v>
      </c>
    </row>
    <row r="93" spans="1:8" x14ac:dyDescent="0.35">
      <c r="A93" s="6" t="s">
        <v>174</v>
      </c>
      <c r="B93" s="6" t="s">
        <v>1</v>
      </c>
      <c r="C93" s="4">
        <v>2016</v>
      </c>
      <c r="D93" s="6" t="s">
        <v>224</v>
      </c>
      <c r="E93" s="4" t="s">
        <v>218</v>
      </c>
      <c r="F93" s="4" t="s">
        <v>218</v>
      </c>
      <c r="G93" s="5">
        <v>695</v>
      </c>
      <c r="H93" s="30">
        <f xml:space="preserve"> VLOOKUP(CONCATENATE(B93," ", C93), Date_Table!$C:$E, 3,FALSE)</f>
        <v>42461</v>
      </c>
    </row>
    <row r="94" spans="1:8" x14ac:dyDescent="0.35">
      <c r="A94" s="6" t="s">
        <v>174</v>
      </c>
      <c r="B94" s="6" t="s">
        <v>1</v>
      </c>
      <c r="C94" s="4">
        <v>2016</v>
      </c>
      <c r="D94" s="6" t="s">
        <v>224</v>
      </c>
      <c r="E94" s="4" t="s">
        <v>216</v>
      </c>
      <c r="F94" s="4" t="s">
        <v>551</v>
      </c>
      <c r="G94" s="5">
        <v>405</v>
      </c>
      <c r="H94" s="30">
        <f xml:space="preserve"> VLOOKUP(CONCATENATE(B94," ", C94), Date_Table!$C:$E, 3,FALSE)</f>
        <v>42461</v>
      </c>
    </row>
    <row r="95" spans="1:8" x14ac:dyDescent="0.35">
      <c r="A95" s="6" t="s">
        <v>174</v>
      </c>
      <c r="B95" s="6" t="s">
        <v>1</v>
      </c>
      <c r="C95" s="4">
        <v>2016</v>
      </c>
      <c r="D95" s="6" t="s">
        <v>229</v>
      </c>
      <c r="E95" s="4" t="s">
        <v>212</v>
      </c>
      <c r="F95" s="4" t="s">
        <v>551</v>
      </c>
      <c r="G95" s="5">
        <v>279</v>
      </c>
      <c r="H95" s="30">
        <f xml:space="preserve"> VLOOKUP(CONCATENATE(B95," ", C95), Date_Table!$C:$E, 3,FALSE)</f>
        <v>42461</v>
      </c>
    </row>
    <row r="96" spans="1:8" x14ac:dyDescent="0.35">
      <c r="A96" s="6" t="s">
        <v>174</v>
      </c>
      <c r="B96" s="6" t="s">
        <v>1</v>
      </c>
      <c r="C96" s="4">
        <v>2016</v>
      </c>
      <c r="D96" s="6" t="s">
        <v>229</v>
      </c>
      <c r="E96" s="4" t="s">
        <v>213</v>
      </c>
      <c r="F96" s="4" t="s">
        <v>551</v>
      </c>
      <c r="G96" s="5">
        <v>1154</v>
      </c>
      <c r="H96" s="30">
        <f xml:space="preserve"> VLOOKUP(CONCATENATE(B96," ", C96), Date_Table!$C:$E, 3,FALSE)</f>
        <v>42461</v>
      </c>
    </row>
    <row r="97" spans="1:8" x14ac:dyDescent="0.35">
      <c r="A97" s="6" t="s">
        <v>174</v>
      </c>
      <c r="B97" s="6" t="s">
        <v>1</v>
      </c>
      <c r="C97" s="4">
        <v>2016</v>
      </c>
      <c r="D97" s="6" t="s">
        <v>229</v>
      </c>
      <c r="E97" s="4" t="s">
        <v>233</v>
      </c>
      <c r="F97" s="4" t="s">
        <v>551</v>
      </c>
      <c r="G97" s="5">
        <v>24</v>
      </c>
      <c r="H97" s="30">
        <f xml:space="preserve"> VLOOKUP(CONCATENATE(B97," ", C97), Date_Table!$C:$E, 3,FALSE)</f>
        <v>42461</v>
      </c>
    </row>
    <row r="98" spans="1:8" x14ac:dyDescent="0.35">
      <c r="A98" s="6" t="s">
        <v>174</v>
      </c>
      <c r="B98" s="6" t="s">
        <v>1</v>
      </c>
      <c r="C98" s="4">
        <v>2016</v>
      </c>
      <c r="D98" s="6" t="s">
        <v>229</v>
      </c>
      <c r="E98" s="4" t="s">
        <v>218</v>
      </c>
      <c r="F98" s="4" t="s">
        <v>218</v>
      </c>
      <c r="G98" s="5">
        <v>420</v>
      </c>
      <c r="H98" s="30">
        <f xml:space="preserve"> VLOOKUP(CONCATENATE(B98," ", C98), Date_Table!$C:$E, 3,FALSE)</f>
        <v>42461</v>
      </c>
    </row>
    <row r="99" spans="1:8" x14ac:dyDescent="0.35">
      <c r="A99" s="6" t="s">
        <v>174</v>
      </c>
      <c r="B99" s="6" t="s">
        <v>1</v>
      </c>
      <c r="C99" s="4">
        <v>2016</v>
      </c>
      <c r="D99" s="6" t="s">
        <v>229</v>
      </c>
      <c r="E99" s="4" t="s">
        <v>215</v>
      </c>
      <c r="F99" s="4" t="s">
        <v>552</v>
      </c>
      <c r="G99" s="5">
        <v>700</v>
      </c>
      <c r="H99" s="30">
        <f xml:space="preserve"> VLOOKUP(CONCATENATE(B99," ", C99), Date_Table!$C:$E, 3,FALSE)</f>
        <v>42461</v>
      </c>
    </row>
    <row r="100" spans="1:8" x14ac:dyDescent="0.35">
      <c r="A100" s="6" t="s">
        <v>174</v>
      </c>
      <c r="B100" s="6" t="s">
        <v>1</v>
      </c>
      <c r="C100" s="4">
        <v>2016</v>
      </c>
      <c r="D100" s="6" t="s">
        <v>229</v>
      </c>
      <c r="E100" s="4" t="s">
        <v>216</v>
      </c>
      <c r="F100" s="4" t="s">
        <v>551</v>
      </c>
      <c r="G100" s="5">
        <v>573</v>
      </c>
      <c r="H100" s="30">
        <f xml:space="preserve"> VLOOKUP(CONCATENATE(B100," ", C100), Date_Table!$C:$E, 3,FALSE)</f>
        <v>42461</v>
      </c>
    </row>
    <row r="101" spans="1:8" x14ac:dyDescent="0.35">
      <c r="A101" s="6" t="s">
        <v>174</v>
      </c>
      <c r="B101" s="6" t="s">
        <v>1</v>
      </c>
      <c r="C101" s="4">
        <v>2016</v>
      </c>
      <c r="D101" s="6" t="s">
        <v>237</v>
      </c>
      <c r="E101" s="4" t="s">
        <v>218</v>
      </c>
      <c r="F101" s="4" t="s">
        <v>218</v>
      </c>
      <c r="G101" s="5">
        <v>739</v>
      </c>
      <c r="H101" s="30">
        <f xml:space="preserve"> VLOOKUP(CONCATENATE(B101," ", C101), Date_Table!$C:$E, 3,FALSE)</f>
        <v>42461</v>
      </c>
    </row>
    <row r="102" spans="1:8" x14ac:dyDescent="0.35">
      <c r="A102" s="6" t="s">
        <v>174</v>
      </c>
      <c r="B102" s="6" t="s">
        <v>1</v>
      </c>
      <c r="C102" s="4">
        <v>2016</v>
      </c>
      <c r="D102" s="6" t="s">
        <v>240</v>
      </c>
      <c r="E102" s="4" t="s">
        <v>215</v>
      </c>
      <c r="F102" s="4" t="s">
        <v>552</v>
      </c>
      <c r="G102" s="5">
        <v>52.599000000000004</v>
      </c>
      <c r="H102" s="30">
        <f xml:space="preserve"> VLOOKUP(CONCATENATE(B102," ", C102), Date_Table!$C:$E, 3,FALSE)</f>
        <v>42461</v>
      </c>
    </row>
    <row r="103" spans="1:8" x14ac:dyDescent="0.35">
      <c r="A103" s="6" t="s">
        <v>174</v>
      </c>
      <c r="B103" s="6" t="s">
        <v>1</v>
      </c>
      <c r="C103" s="4">
        <v>2016</v>
      </c>
      <c r="D103" s="6" t="s">
        <v>558</v>
      </c>
      <c r="E103" s="4" t="s">
        <v>212</v>
      </c>
      <c r="F103" s="4" t="s">
        <v>551</v>
      </c>
      <c r="G103" s="5">
        <v>27</v>
      </c>
      <c r="H103" s="30">
        <f xml:space="preserve"> VLOOKUP(CONCATENATE(B103," ", C103), Date_Table!$C:$E, 3,FALSE)</f>
        <v>42461</v>
      </c>
    </row>
    <row r="104" spans="1:8" x14ac:dyDescent="0.35">
      <c r="A104" s="6" t="s">
        <v>174</v>
      </c>
      <c r="B104" s="6" t="s">
        <v>1</v>
      </c>
      <c r="C104" s="4">
        <v>2016</v>
      </c>
      <c r="D104" s="6" t="s">
        <v>558</v>
      </c>
      <c r="E104" s="4" t="s">
        <v>225</v>
      </c>
      <c r="F104" s="4" t="s">
        <v>551</v>
      </c>
      <c r="G104" s="5">
        <v>26</v>
      </c>
      <c r="H104" s="30">
        <f xml:space="preserve"> VLOOKUP(CONCATENATE(B104," ", C104), Date_Table!$C:$E, 3,FALSE)</f>
        <v>42461</v>
      </c>
    </row>
    <row r="105" spans="1:8" x14ac:dyDescent="0.35">
      <c r="A105" s="6" t="s">
        <v>174</v>
      </c>
      <c r="B105" s="6" t="s">
        <v>1</v>
      </c>
      <c r="C105" s="4">
        <v>2016</v>
      </c>
      <c r="D105" s="6" t="s">
        <v>558</v>
      </c>
      <c r="E105" s="4" t="s">
        <v>213</v>
      </c>
      <c r="F105" s="4" t="s">
        <v>551</v>
      </c>
      <c r="G105" s="5">
        <v>324</v>
      </c>
      <c r="H105" s="30">
        <f xml:space="preserve"> VLOOKUP(CONCATENATE(B105," ", C105), Date_Table!$C:$E, 3,FALSE)</f>
        <v>42461</v>
      </c>
    </row>
    <row r="106" spans="1:8" x14ac:dyDescent="0.35">
      <c r="A106" s="6" t="s">
        <v>174</v>
      </c>
      <c r="B106" s="6" t="s">
        <v>1</v>
      </c>
      <c r="C106" s="4">
        <v>2016</v>
      </c>
      <c r="D106" s="6" t="s">
        <v>245</v>
      </c>
      <c r="E106" s="4" t="s">
        <v>214</v>
      </c>
      <c r="F106" s="4" t="s">
        <v>551</v>
      </c>
      <c r="G106" s="5">
        <v>3.99</v>
      </c>
      <c r="H106" s="30">
        <f xml:space="preserve"> VLOOKUP(CONCATENATE(B106," ", C106), Date_Table!$C:$E, 3,FALSE)</f>
        <v>42461</v>
      </c>
    </row>
    <row r="107" spans="1:8" x14ac:dyDescent="0.35">
      <c r="A107" s="6" t="s">
        <v>174</v>
      </c>
      <c r="B107" s="6" t="s">
        <v>1</v>
      </c>
      <c r="C107" s="4">
        <v>2016</v>
      </c>
      <c r="D107" s="6" t="s">
        <v>245</v>
      </c>
      <c r="E107" s="4" t="s">
        <v>234</v>
      </c>
      <c r="F107" s="4" t="s">
        <v>551</v>
      </c>
      <c r="G107" s="5">
        <v>24.99</v>
      </c>
      <c r="H107" s="30">
        <f xml:space="preserve"> VLOOKUP(CONCATENATE(B107," ", C107), Date_Table!$C:$E, 3,FALSE)</f>
        <v>42461</v>
      </c>
    </row>
    <row r="108" spans="1:8" x14ac:dyDescent="0.35">
      <c r="A108" s="6" t="s">
        <v>174</v>
      </c>
      <c r="B108" s="6" t="s">
        <v>1</v>
      </c>
      <c r="C108" s="4">
        <v>2016</v>
      </c>
      <c r="D108" s="6" t="s">
        <v>245</v>
      </c>
      <c r="E108" s="4" t="s">
        <v>215</v>
      </c>
      <c r="F108" s="4" t="s">
        <v>552</v>
      </c>
      <c r="G108" s="5">
        <v>207.92</v>
      </c>
      <c r="H108" s="30">
        <f xml:space="preserve"> VLOOKUP(CONCATENATE(B108," ", C108), Date_Table!$C:$E, 3,FALSE)</f>
        <v>42461</v>
      </c>
    </row>
    <row r="109" spans="1:8" x14ac:dyDescent="0.35">
      <c r="A109" s="6" t="s">
        <v>174</v>
      </c>
      <c r="B109" s="6" t="s">
        <v>1</v>
      </c>
      <c r="C109" s="4">
        <v>2016</v>
      </c>
      <c r="D109" s="6" t="s">
        <v>246</v>
      </c>
      <c r="E109" s="4" t="s">
        <v>222</v>
      </c>
      <c r="F109" s="4" t="s">
        <v>222</v>
      </c>
      <c r="G109" s="5">
        <v>54</v>
      </c>
      <c r="H109" s="30">
        <f xml:space="preserve"> VLOOKUP(CONCATENATE(B109," ", C109), Date_Table!$C:$E, 3,FALSE)</f>
        <v>42461</v>
      </c>
    </row>
    <row r="110" spans="1:8" x14ac:dyDescent="0.35">
      <c r="A110" s="6" t="s">
        <v>174</v>
      </c>
      <c r="B110" s="6" t="s">
        <v>1</v>
      </c>
      <c r="C110" s="4">
        <v>2016</v>
      </c>
      <c r="D110" s="6" t="s">
        <v>246</v>
      </c>
      <c r="E110" s="4" t="s">
        <v>212</v>
      </c>
      <c r="F110" s="4" t="s">
        <v>551</v>
      </c>
      <c r="G110" s="5">
        <v>241</v>
      </c>
      <c r="H110" s="30">
        <f xml:space="preserve"> VLOOKUP(CONCATENATE(B110," ", C110), Date_Table!$C:$E, 3,FALSE)</f>
        <v>42461</v>
      </c>
    </row>
    <row r="111" spans="1:8" x14ac:dyDescent="0.35">
      <c r="A111" s="6" t="s">
        <v>174</v>
      </c>
      <c r="B111" s="6" t="s">
        <v>1</v>
      </c>
      <c r="C111" s="4">
        <v>2016</v>
      </c>
      <c r="D111" s="6" t="s">
        <v>246</v>
      </c>
      <c r="E111" s="4" t="s">
        <v>225</v>
      </c>
      <c r="F111" s="4" t="s">
        <v>551</v>
      </c>
      <c r="G111" s="5">
        <v>79</v>
      </c>
      <c r="H111" s="30">
        <f xml:space="preserve"> VLOOKUP(CONCATENATE(B111," ", C111), Date_Table!$C:$E, 3,FALSE)</f>
        <v>42461</v>
      </c>
    </row>
    <row r="112" spans="1:8" x14ac:dyDescent="0.35">
      <c r="A112" s="6" t="s">
        <v>174</v>
      </c>
      <c r="B112" s="6" t="s">
        <v>1</v>
      </c>
      <c r="C112" s="4">
        <v>2016</v>
      </c>
      <c r="D112" s="6" t="s">
        <v>246</v>
      </c>
      <c r="E112" s="4" t="s">
        <v>213</v>
      </c>
      <c r="F112" s="4" t="s">
        <v>551</v>
      </c>
      <c r="G112" s="5">
        <v>1375</v>
      </c>
      <c r="H112" s="30">
        <f xml:space="preserve"> VLOOKUP(CONCATENATE(B112," ", C112), Date_Table!$C:$E, 3,FALSE)</f>
        <v>42461</v>
      </c>
    </row>
    <row r="113" spans="1:8" x14ac:dyDescent="0.35">
      <c r="A113" s="6" t="s">
        <v>174</v>
      </c>
      <c r="B113" s="6" t="s">
        <v>1</v>
      </c>
      <c r="C113" s="4">
        <v>2016</v>
      </c>
      <c r="D113" s="6" t="s">
        <v>246</v>
      </c>
      <c r="E113" s="4" t="s">
        <v>218</v>
      </c>
      <c r="F113" s="4" t="s">
        <v>218</v>
      </c>
      <c r="G113" s="5">
        <v>611</v>
      </c>
      <c r="H113" s="30">
        <f xml:space="preserve"> VLOOKUP(CONCATENATE(B113," ", C113), Date_Table!$C:$E, 3,FALSE)</f>
        <v>42461</v>
      </c>
    </row>
    <row r="114" spans="1:8" x14ac:dyDescent="0.35">
      <c r="A114" s="6" t="s">
        <v>174</v>
      </c>
      <c r="B114" s="6" t="s">
        <v>1</v>
      </c>
      <c r="C114" s="4">
        <v>2016</v>
      </c>
      <c r="D114" s="6" t="s">
        <v>246</v>
      </c>
      <c r="E114" s="4" t="s">
        <v>234</v>
      </c>
      <c r="F114" s="4" t="s">
        <v>551</v>
      </c>
      <c r="G114" s="5">
        <v>74</v>
      </c>
      <c r="H114" s="30">
        <f xml:space="preserve"> VLOOKUP(CONCATENATE(B114," ", C114), Date_Table!$C:$E, 3,FALSE)</f>
        <v>42461</v>
      </c>
    </row>
    <row r="115" spans="1:8" x14ac:dyDescent="0.35">
      <c r="A115" s="6" t="s">
        <v>174</v>
      </c>
      <c r="B115" s="6" t="s">
        <v>1</v>
      </c>
      <c r="C115" s="4">
        <v>2016</v>
      </c>
      <c r="D115" s="6" t="s">
        <v>246</v>
      </c>
      <c r="E115" s="4" t="s">
        <v>215</v>
      </c>
      <c r="F115" s="4" t="s">
        <v>552</v>
      </c>
      <c r="G115" s="5">
        <v>806</v>
      </c>
      <c r="H115" s="30">
        <f xml:space="preserve"> VLOOKUP(CONCATENATE(B115," ", C115), Date_Table!$C:$E, 3,FALSE)</f>
        <v>42461</v>
      </c>
    </row>
    <row r="116" spans="1:8" x14ac:dyDescent="0.35">
      <c r="A116" s="6" t="s">
        <v>174</v>
      </c>
      <c r="B116" s="6" t="s">
        <v>1</v>
      </c>
      <c r="C116" s="4">
        <v>2016</v>
      </c>
      <c r="D116" s="6" t="s">
        <v>246</v>
      </c>
      <c r="E116" s="4" t="s">
        <v>216</v>
      </c>
      <c r="F116" s="4" t="s">
        <v>551</v>
      </c>
      <c r="G116" s="5">
        <v>935</v>
      </c>
      <c r="H116" s="30">
        <f xml:space="preserve"> VLOOKUP(CONCATENATE(B116," ", C116), Date_Table!$C:$E, 3,FALSE)</f>
        <v>42461</v>
      </c>
    </row>
    <row r="117" spans="1:8" x14ac:dyDescent="0.35">
      <c r="A117" s="6" t="s">
        <v>174</v>
      </c>
      <c r="B117" s="6" t="s">
        <v>1</v>
      </c>
      <c r="C117" s="4">
        <v>2016</v>
      </c>
      <c r="D117" s="6" t="s">
        <v>249</v>
      </c>
      <c r="E117" s="4" t="s">
        <v>213</v>
      </c>
      <c r="F117" s="4" t="s">
        <v>551</v>
      </c>
      <c r="G117" s="5">
        <v>85</v>
      </c>
      <c r="H117" s="30">
        <f xml:space="preserve"> VLOOKUP(CONCATENATE(B117," ", C117), Date_Table!$C:$E, 3,FALSE)</f>
        <v>42461</v>
      </c>
    </row>
    <row r="118" spans="1:8" x14ac:dyDescent="0.35">
      <c r="A118" s="6" t="s">
        <v>174</v>
      </c>
      <c r="B118" s="6" t="s">
        <v>1</v>
      </c>
      <c r="C118" s="4">
        <v>2016</v>
      </c>
      <c r="D118" s="6" t="s">
        <v>249</v>
      </c>
      <c r="E118" s="4" t="s">
        <v>215</v>
      </c>
      <c r="F118" s="4" t="s">
        <v>552</v>
      </c>
      <c r="G118" s="5">
        <v>84</v>
      </c>
      <c r="H118" s="30">
        <f xml:space="preserve"> VLOOKUP(CONCATENATE(B118," ", C118), Date_Table!$C:$E, 3,FALSE)</f>
        <v>42461</v>
      </c>
    </row>
    <row r="119" spans="1:8" x14ac:dyDescent="0.35">
      <c r="A119" s="6" t="s">
        <v>174</v>
      </c>
      <c r="B119" s="6" t="s">
        <v>1</v>
      </c>
      <c r="C119" s="4">
        <v>2016</v>
      </c>
      <c r="D119" s="6" t="s">
        <v>249</v>
      </c>
      <c r="E119" s="4" t="s">
        <v>216</v>
      </c>
      <c r="F119" s="4" t="s">
        <v>551</v>
      </c>
      <c r="G119" s="5">
        <v>27</v>
      </c>
      <c r="H119" s="30">
        <f xml:space="preserve"> VLOOKUP(CONCATENATE(B119," ", C119), Date_Table!$C:$E, 3,FALSE)</f>
        <v>42461</v>
      </c>
    </row>
    <row r="120" spans="1:8" x14ac:dyDescent="0.35">
      <c r="A120" s="6" t="s">
        <v>174</v>
      </c>
      <c r="B120" s="6" t="s">
        <v>1</v>
      </c>
      <c r="C120" s="4">
        <v>2016</v>
      </c>
      <c r="D120" s="6" t="s">
        <v>251</v>
      </c>
      <c r="E120" s="4" t="s">
        <v>215</v>
      </c>
      <c r="F120" s="4" t="s">
        <v>552</v>
      </c>
      <c r="G120" s="5">
        <v>25.004000000000001</v>
      </c>
      <c r="H120" s="30">
        <f xml:space="preserve"> VLOOKUP(CONCATENATE(B120," ", C120), Date_Table!$C:$E, 3,FALSE)</f>
        <v>42461</v>
      </c>
    </row>
    <row r="121" spans="1:8" x14ac:dyDescent="0.35">
      <c r="A121" s="6" t="s">
        <v>174</v>
      </c>
      <c r="B121" s="6" t="s">
        <v>1</v>
      </c>
      <c r="C121" s="4">
        <v>2016</v>
      </c>
      <c r="D121" s="6" t="s">
        <v>253</v>
      </c>
      <c r="E121" s="4" t="s">
        <v>222</v>
      </c>
      <c r="F121" s="4" t="s">
        <v>222</v>
      </c>
      <c r="G121" s="5">
        <v>43</v>
      </c>
      <c r="H121" s="30">
        <f xml:space="preserve"> VLOOKUP(CONCATENATE(B121," ", C121), Date_Table!$C:$E, 3,FALSE)</f>
        <v>42461</v>
      </c>
    </row>
    <row r="122" spans="1:8" x14ac:dyDescent="0.35">
      <c r="A122" s="6" t="s">
        <v>174</v>
      </c>
      <c r="B122" s="6" t="s">
        <v>1</v>
      </c>
      <c r="C122" s="4">
        <v>2016</v>
      </c>
      <c r="D122" s="6" t="s">
        <v>255</v>
      </c>
      <c r="E122" s="4" t="s">
        <v>215</v>
      </c>
      <c r="F122" s="4" t="s">
        <v>552</v>
      </c>
      <c r="G122" s="5">
        <v>56</v>
      </c>
      <c r="H122" s="30">
        <f xml:space="preserve"> VLOOKUP(CONCATENATE(B122," ", C122), Date_Table!$C:$E, 3,FALSE)</f>
        <v>42461</v>
      </c>
    </row>
    <row r="123" spans="1:8" x14ac:dyDescent="0.35">
      <c r="A123" s="6" t="s">
        <v>174</v>
      </c>
      <c r="B123" s="6" t="s">
        <v>1</v>
      </c>
      <c r="C123" s="4">
        <v>2016</v>
      </c>
      <c r="D123" s="6" t="s">
        <v>258</v>
      </c>
      <c r="E123" s="4" t="s">
        <v>218</v>
      </c>
      <c r="F123" s="4" t="s">
        <v>218</v>
      </c>
      <c r="G123" s="5">
        <v>295</v>
      </c>
      <c r="H123" s="30">
        <f xml:space="preserve"> VLOOKUP(CONCATENATE(B123," ", C123), Date_Table!$C:$E, 3,FALSE)</f>
        <v>42461</v>
      </c>
    </row>
    <row r="124" spans="1:8" x14ac:dyDescent="0.35">
      <c r="A124" s="6" t="s">
        <v>174</v>
      </c>
      <c r="B124" s="6" t="s">
        <v>1</v>
      </c>
      <c r="C124" s="4">
        <v>2016</v>
      </c>
      <c r="D124" s="6" t="s">
        <v>259</v>
      </c>
      <c r="E124" s="4" t="s">
        <v>212</v>
      </c>
      <c r="F124" s="4" t="s">
        <v>551</v>
      </c>
      <c r="G124" s="5">
        <v>26</v>
      </c>
      <c r="H124" s="30">
        <f xml:space="preserve"> VLOOKUP(CONCATENATE(B124," ", C124), Date_Table!$C:$E, 3,FALSE)</f>
        <v>42461</v>
      </c>
    </row>
    <row r="125" spans="1:8" x14ac:dyDescent="0.35">
      <c r="A125" s="6" t="s">
        <v>174</v>
      </c>
      <c r="B125" s="6" t="s">
        <v>1</v>
      </c>
      <c r="C125" s="4">
        <v>2016</v>
      </c>
      <c r="D125" s="6" t="s">
        <v>259</v>
      </c>
      <c r="E125" s="4" t="s">
        <v>225</v>
      </c>
      <c r="F125" s="4" t="s">
        <v>551</v>
      </c>
      <c r="G125" s="5">
        <v>26</v>
      </c>
      <c r="H125" s="30">
        <f xml:space="preserve"> VLOOKUP(CONCATENATE(B125," ", C125), Date_Table!$C:$E, 3,FALSE)</f>
        <v>42461</v>
      </c>
    </row>
    <row r="126" spans="1:8" x14ac:dyDescent="0.35">
      <c r="A126" s="6" t="s">
        <v>174</v>
      </c>
      <c r="B126" s="6" t="s">
        <v>1</v>
      </c>
      <c r="C126" s="4">
        <v>2016</v>
      </c>
      <c r="D126" s="6" t="s">
        <v>259</v>
      </c>
      <c r="E126" s="4" t="s">
        <v>213</v>
      </c>
      <c r="F126" s="4" t="s">
        <v>551</v>
      </c>
      <c r="G126" s="5">
        <v>377</v>
      </c>
      <c r="H126" s="30">
        <f xml:space="preserve"> VLOOKUP(CONCATENATE(B126," ", C126), Date_Table!$C:$E, 3,FALSE)</f>
        <v>42461</v>
      </c>
    </row>
    <row r="127" spans="1:8" x14ac:dyDescent="0.35">
      <c r="A127" s="6" t="s">
        <v>174</v>
      </c>
      <c r="B127" s="6" t="s">
        <v>1</v>
      </c>
      <c r="C127" s="4">
        <v>2016</v>
      </c>
      <c r="D127" s="6" t="s">
        <v>259</v>
      </c>
      <c r="E127" s="4" t="s">
        <v>216</v>
      </c>
      <c r="F127" s="4" t="s">
        <v>551</v>
      </c>
      <c r="G127" s="5">
        <v>156</v>
      </c>
      <c r="H127" s="30">
        <f xml:space="preserve"> VLOOKUP(CONCATENATE(B127," ", C127), Date_Table!$C:$E, 3,FALSE)</f>
        <v>42461</v>
      </c>
    </row>
    <row r="128" spans="1:8" x14ac:dyDescent="0.35">
      <c r="A128" s="6" t="s">
        <v>174</v>
      </c>
      <c r="B128" s="6" t="s">
        <v>1</v>
      </c>
      <c r="C128" s="4">
        <v>2016</v>
      </c>
      <c r="D128" s="6" t="s">
        <v>267</v>
      </c>
      <c r="E128" s="4" t="s">
        <v>212</v>
      </c>
      <c r="F128" s="4" t="s">
        <v>551</v>
      </c>
      <c r="G128" s="5">
        <v>27</v>
      </c>
      <c r="H128" s="30">
        <f xml:space="preserve"> VLOOKUP(CONCATENATE(B128," ", C128), Date_Table!$C:$E, 3,FALSE)</f>
        <v>42461</v>
      </c>
    </row>
    <row r="129" spans="1:8" x14ac:dyDescent="0.35">
      <c r="A129" s="6" t="s">
        <v>174</v>
      </c>
      <c r="B129" s="6" t="s">
        <v>1</v>
      </c>
      <c r="C129" s="4">
        <v>2016</v>
      </c>
      <c r="D129" s="6" t="s">
        <v>267</v>
      </c>
      <c r="E129" s="4" t="s">
        <v>234</v>
      </c>
      <c r="F129" s="4" t="s">
        <v>551</v>
      </c>
      <c r="G129" s="5">
        <v>53</v>
      </c>
      <c r="H129" s="30">
        <f xml:space="preserve"> VLOOKUP(CONCATENATE(B129," ", C129), Date_Table!$C:$E, 3,FALSE)</f>
        <v>42461</v>
      </c>
    </row>
    <row r="130" spans="1:8" x14ac:dyDescent="0.35">
      <c r="A130" s="6" t="s">
        <v>174</v>
      </c>
      <c r="B130" s="6" t="s">
        <v>1</v>
      </c>
      <c r="C130" s="4">
        <v>2016</v>
      </c>
      <c r="D130" s="6" t="s">
        <v>227</v>
      </c>
      <c r="E130" s="4" t="s">
        <v>222</v>
      </c>
      <c r="F130" s="4" t="s">
        <v>222</v>
      </c>
      <c r="G130" s="5">
        <v>166.29499999999999</v>
      </c>
      <c r="H130" s="30">
        <f xml:space="preserve"> VLOOKUP(CONCATENATE(B130," ", C130), Date_Table!$C:$E, 3,FALSE)</f>
        <v>42461</v>
      </c>
    </row>
    <row r="131" spans="1:8" x14ac:dyDescent="0.35">
      <c r="A131" s="6" t="s">
        <v>174</v>
      </c>
      <c r="B131" s="6" t="s">
        <v>1</v>
      </c>
      <c r="C131" s="4">
        <v>2016</v>
      </c>
      <c r="D131" s="6" t="s">
        <v>227</v>
      </c>
      <c r="E131" s="4" t="s">
        <v>231</v>
      </c>
      <c r="F131" s="4" t="s">
        <v>551</v>
      </c>
      <c r="G131" s="5">
        <v>25.6</v>
      </c>
      <c r="H131" s="30">
        <f xml:space="preserve"> VLOOKUP(CONCATENATE(B131," ", C131), Date_Table!$C:$E, 3,FALSE)</f>
        <v>42461</v>
      </c>
    </row>
    <row r="132" spans="1:8" x14ac:dyDescent="0.35">
      <c r="A132" s="6" t="s">
        <v>174</v>
      </c>
      <c r="B132" s="6" t="s">
        <v>1</v>
      </c>
      <c r="C132" s="4">
        <v>2016</v>
      </c>
      <c r="D132" s="6" t="s">
        <v>227</v>
      </c>
      <c r="E132" s="4" t="s">
        <v>271</v>
      </c>
      <c r="F132" s="4" t="s">
        <v>271</v>
      </c>
      <c r="G132" s="5">
        <v>0</v>
      </c>
      <c r="H132" s="30">
        <f xml:space="preserve"> VLOOKUP(CONCATENATE(B132," ", C132), Date_Table!$C:$E, 3,FALSE)</f>
        <v>42461</v>
      </c>
    </row>
    <row r="133" spans="1:8" x14ac:dyDescent="0.35">
      <c r="A133" s="6" t="s">
        <v>174</v>
      </c>
      <c r="B133" s="6" t="s">
        <v>1</v>
      </c>
      <c r="C133" s="4">
        <v>2016</v>
      </c>
      <c r="D133" s="6" t="s">
        <v>227</v>
      </c>
      <c r="E133" s="4" t="s">
        <v>238</v>
      </c>
      <c r="F133" s="4" t="s">
        <v>551</v>
      </c>
      <c r="G133" s="5">
        <v>571.9</v>
      </c>
      <c r="H133" s="30">
        <f xml:space="preserve"> VLOOKUP(CONCATENATE(B133," ", C133), Date_Table!$C:$E, 3,FALSE)</f>
        <v>42461</v>
      </c>
    </row>
    <row r="134" spans="1:8" x14ac:dyDescent="0.35">
      <c r="A134" s="6" t="s">
        <v>174</v>
      </c>
      <c r="B134" s="6" t="s">
        <v>1</v>
      </c>
      <c r="C134" s="4">
        <v>2016</v>
      </c>
      <c r="D134" s="6" t="s">
        <v>227</v>
      </c>
      <c r="E134" s="4" t="s">
        <v>225</v>
      </c>
      <c r="F134" s="4" t="s">
        <v>551</v>
      </c>
      <c r="G134" s="5">
        <v>146.9</v>
      </c>
      <c r="H134" s="30">
        <f xml:space="preserve"> VLOOKUP(CONCATENATE(B134," ", C134), Date_Table!$C:$E, 3,FALSE)</f>
        <v>42461</v>
      </c>
    </row>
    <row r="135" spans="1:8" x14ac:dyDescent="0.35">
      <c r="A135" s="6" t="s">
        <v>174</v>
      </c>
      <c r="B135" s="6" t="s">
        <v>1</v>
      </c>
      <c r="C135" s="4">
        <v>2016</v>
      </c>
      <c r="D135" s="6" t="s">
        <v>227</v>
      </c>
      <c r="E135" s="4" t="s">
        <v>233</v>
      </c>
      <c r="F135" s="4" t="s">
        <v>553</v>
      </c>
      <c r="G135" s="5">
        <v>0.9</v>
      </c>
      <c r="H135" s="30">
        <f xml:space="preserve"> VLOOKUP(CONCATENATE(B135," ", C135), Date_Table!$C:$E, 3,FALSE)</f>
        <v>42461</v>
      </c>
    </row>
    <row r="136" spans="1:8" x14ac:dyDescent="0.35">
      <c r="A136" s="6" t="s">
        <v>174</v>
      </c>
      <c r="B136" s="6" t="s">
        <v>1</v>
      </c>
      <c r="C136" s="4">
        <v>2016</v>
      </c>
      <c r="D136" s="6" t="s">
        <v>227</v>
      </c>
      <c r="E136" s="4" t="s">
        <v>233</v>
      </c>
      <c r="F136" s="4" t="s">
        <v>551</v>
      </c>
      <c r="G136" s="5">
        <v>25</v>
      </c>
      <c r="H136" s="30">
        <f xml:space="preserve"> VLOOKUP(CONCATENATE(B136," ", C136), Date_Table!$C:$E, 3,FALSE)</f>
        <v>42461</v>
      </c>
    </row>
    <row r="137" spans="1:8" x14ac:dyDescent="0.35">
      <c r="A137" s="6" t="s">
        <v>174</v>
      </c>
      <c r="B137" s="6" t="s">
        <v>1</v>
      </c>
      <c r="C137" s="4">
        <v>2016</v>
      </c>
      <c r="D137" s="6" t="s">
        <v>227</v>
      </c>
      <c r="E137" s="4" t="s">
        <v>220</v>
      </c>
      <c r="F137" s="4" t="s">
        <v>551</v>
      </c>
      <c r="G137" s="5">
        <v>972.91600000000005</v>
      </c>
      <c r="H137" s="30">
        <f xml:space="preserve"> VLOOKUP(CONCATENATE(B137," ", C137), Date_Table!$C:$E, 3,FALSE)</f>
        <v>42461</v>
      </c>
    </row>
    <row r="138" spans="1:8" x14ac:dyDescent="0.35">
      <c r="A138" s="6" t="s">
        <v>174</v>
      </c>
      <c r="B138" s="6" t="s">
        <v>1</v>
      </c>
      <c r="C138" s="4">
        <v>2016</v>
      </c>
      <c r="D138" s="6" t="s">
        <v>227</v>
      </c>
      <c r="E138" s="4" t="s">
        <v>220</v>
      </c>
      <c r="F138" s="4" t="s">
        <v>220</v>
      </c>
      <c r="G138" s="5">
        <v>3.8</v>
      </c>
      <c r="H138" s="30">
        <f xml:space="preserve"> VLOOKUP(CONCATENATE(B138," ", C138), Date_Table!$C:$E, 3,FALSE)</f>
        <v>42461</v>
      </c>
    </row>
    <row r="139" spans="1:8" x14ac:dyDescent="0.35">
      <c r="A139" s="6" t="s">
        <v>174</v>
      </c>
      <c r="B139" s="6" t="s">
        <v>1</v>
      </c>
      <c r="C139" s="4">
        <v>2016</v>
      </c>
      <c r="D139" s="6" t="s">
        <v>227</v>
      </c>
      <c r="E139" s="4" t="s">
        <v>248</v>
      </c>
      <c r="F139" s="4" t="s">
        <v>554</v>
      </c>
      <c r="G139" s="5">
        <v>54.466000000000001</v>
      </c>
      <c r="H139" s="30">
        <f xml:space="preserve"> VLOOKUP(CONCATENATE(B139," ", C139), Date_Table!$C:$E, 3,FALSE)</f>
        <v>42461</v>
      </c>
    </row>
    <row r="140" spans="1:8" x14ac:dyDescent="0.35">
      <c r="A140" s="6" t="s">
        <v>174</v>
      </c>
      <c r="B140" s="6" t="s">
        <v>1</v>
      </c>
      <c r="C140" s="4">
        <v>2016</v>
      </c>
      <c r="D140" s="6" t="s">
        <v>227</v>
      </c>
      <c r="E140" s="4" t="s">
        <v>227</v>
      </c>
      <c r="F140" s="4" t="s">
        <v>551</v>
      </c>
      <c r="G140" s="5">
        <v>0.12</v>
      </c>
      <c r="H140" s="30">
        <f xml:space="preserve"> VLOOKUP(CONCATENATE(B140," ", C140), Date_Table!$C:$E, 3,FALSE)</f>
        <v>42461</v>
      </c>
    </row>
    <row r="141" spans="1:8" x14ac:dyDescent="0.35">
      <c r="A141" s="6" t="s">
        <v>174</v>
      </c>
      <c r="B141" s="6" t="s">
        <v>1</v>
      </c>
      <c r="C141" s="4">
        <v>2016</v>
      </c>
      <c r="D141" s="6" t="s">
        <v>227</v>
      </c>
      <c r="E141" s="4" t="s">
        <v>215</v>
      </c>
      <c r="F141" s="4" t="s">
        <v>552</v>
      </c>
      <c r="G141" s="5">
        <v>33.94</v>
      </c>
      <c r="H141" s="30">
        <f xml:space="preserve"> VLOOKUP(CONCATENATE(B141," ", C141), Date_Table!$C:$E, 3,FALSE)</f>
        <v>42461</v>
      </c>
    </row>
    <row r="142" spans="1:8" x14ac:dyDescent="0.35">
      <c r="A142" s="6" t="s">
        <v>174</v>
      </c>
      <c r="B142" s="6" t="s">
        <v>1</v>
      </c>
      <c r="C142" s="4">
        <v>2016</v>
      </c>
      <c r="D142" s="6" t="s">
        <v>227</v>
      </c>
      <c r="E142" s="4" t="s">
        <v>216</v>
      </c>
      <c r="F142" s="4" t="s">
        <v>551</v>
      </c>
      <c r="G142" s="5">
        <v>42.8</v>
      </c>
      <c r="H142" s="30">
        <f xml:space="preserve"> VLOOKUP(CONCATENATE(B142," ", C142), Date_Table!$C:$E, 3,FALSE)</f>
        <v>42461</v>
      </c>
    </row>
    <row r="143" spans="1:8" x14ac:dyDescent="0.35">
      <c r="A143" s="6" t="s">
        <v>174</v>
      </c>
      <c r="B143" s="6" t="s">
        <v>1</v>
      </c>
      <c r="C143" s="4">
        <v>2017</v>
      </c>
      <c r="D143" s="6" t="s">
        <v>210</v>
      </c>
      <c r="E143" s="4" t="s">
        <v>213</v>
      </c>
      <c r="F143" s="4" t="s">
        <v>551</v>
      </c>
      <c r="G143" s="5">
        <v>27</v>
      </c>
      <c r="H143" s="30">
        <f xml:space="preserve"> VLOOKUP(CONCATENATE(B143," ", C143), Date_Table!$C:$E, 3,FALSE)</f>
        <v>42826</v>
      </c>
    </row>
    <row r="144" spans="1:8" x14ac:dyDescent="0.35">
      <c r="A144" s="6" t="s">
        <v>174</v>
      </c>
      <c r="B144" s="6" t="s">
        <v>1</v>
      </c>
      <c r="C144" s="4">
        <v>2017</v>
      </c>
      <c r="D144" s="6" t="s">
        <v>210</v>
      </c>
      <c r="E144" s="4" t="s">
        <v>216</v>
      </c>
      <c r="F144" s="4" t="s">
        <v>551</v>
      </c>
      <c r="G144" s="5">
        <v>27</v>
      </c>
      <c r="H144" s="30">
        <f xml:space="preserve"> VLOOKUP(CONCATENATE(B144," ", C144), Date_Table!$C:$E, 3,FALSE)</f>
        <v>42826</v>
      </c>
    </row>
    <row r="145" spans="1:8" x14ac:dyDescent="0.35">
      <c r="A145" s="6" t="s">
        <v>174</v>
      </c>
      <c r="B145" s="6" t="s">
        <v>1</v>
      </c>
      <c r="C145" s="4">
        <v>2017</v>
      </c>
      <c r="D145" s="6" t="s">
        <v>217</v>
      </c>
      <c r="E145" s="4" t="s">
        <v>218</v>
      </c>
      <c r="F145" s="4" t="s">
        <v>218</v>
      </c>
      <c r="G145" s="5">
        <v>116</v>
      </c>
      <c r="H145" s="30">
        <f xml:space="preserve"> VLOOKUP(CONCATENATE(B145," ", C145), Date_Table!$C:$E, 3,FALSE)</f>
        <v>42826</v>
      </c>
    </row>
    <row r="146" spans="1:8" x14ac:dyDescent="0.35">
      <c r="A146" s="6" t="s">
        <v>174</v>
      </c>
      <c r="B146" s="6" t="s">
        <v>1</v>
      </c>
      <c r="C146" s="4">
        <v>2017</v>
      </c>
      <c r="D146" s="6" t="s">
        <v>224</v>
      </c>
      <c r="E146" s="4" t="s">
        <v>212</v>
      </c>
      <c r="F146" s="4" t="s">
        <v>551</v>
      </c>
      <c r="G146" s="5">
        <v>27</v>
      </c>
      <c r="H146" s="30">
        <f xml:space="preserve"> VLOOKUP(CONCATENATE(B146," ", C146), Date_Table!$C:$E, 3,FALSE)</f>
        <v>42826</v>
      </c>
    </row>
    <row r="147" spans="1:8" x14ac:dyDescent="0.35">
      <c r="A147" s="6" t="s">
        <v>174</v>
      </c>
      <c r="B147" s="6" t="s">
        <v>1</v>
      </c>
      <c r="C147" s="4">
        <v>2017</v>
      </c>
      <c r="D147" s="6" t="s">
        <v>224</v>
      </c>
      <c r="E147" s="4" t="s">
        <v>225</v>
      </c>
      <c r="F147" s="4" t="s">
        <v>551</v>
      </c>
      <c r="G147" s="5">
        <v>109</v>
      </c>
      <c r="H147" s="30">
        <f xml:space="preserve"> VLOOKUP(CONCATENATE(B147," ", C147), Date_Table!$C:$E, 3,FALSE)</f>
        <v>42826</v>
      </c>
    </row>
    <row r="148" spans="1:8" x14ac:dyDescent="0.35">
      <c r="A148" s="6" t="s">
        <v>174</v>
      </c>
      <c r="B148" s="6" t="s">
        <v>1</v>
      </c>
      <c r="C148" s="4">
        <v>2017</v>
      </c>
      <c r="D148" s="6" t="s">
        <v>224</v>
      </c>
      <c r="E148" s="4" t="s">
        <v>213</v>
      </c>
      <c r="F148" s="4" t="s">
        <v>551</v>
      </c>
      <c r="G148" s="5">
        <v>163</v>
      </c>
      <c r="H148" s="30">
        <f xml:space="preserve"> VLOOKUP(CONCATENATE(B148," ", C148), Date_Table!$C:$E, 3,FALSE)</f>
        <v>42826</v>
      </c>
    </row>
    <row r="149" spans="1:8" x14ac:dyDescent="0.35">
      <c r="A149" s="6" t="s">
        <v>174</v>
      </c>
      <c r="B149" s="6" t="s">
        <v>1</v>
      </c>
      <c r="C149" s="4">
        <v>2017</v>
      </c>
      <c r="D149" s="6" t="s">
        <v>224</v>
      </c>
      <c r="E149" s="4" t="s">
        <v>218</v>
      </c>
      <c r="F149" s="4" t="s">
        <v>218</v>
      </c>
      <c r="G149" s="5">
        <v>384</v>
      </c>
      <c r="H149" s="30">
        <f xml:space="preserve"> VLOOKUP(CONCATENATE(B149," ", C149), Date_Table!$C:$E, 3,FALSE)</f>
        <v>42826</v>
      </c>
    </row>
    <row r="150" spans="1:8" x14ac:dyDescent="0.35">
      <c r="A150" s="6" t="s">
        <v>174</v>
      </c>
      <c r="B150" s="6" t="s">
        <v>1</v>
      </c>
      <c r="C150" s="4">
        <v>2017</v>
      </c>
      <c r="D150" s="6" t="s">
        <v>224</v>
      </c>
      <c r="E150" s="4" t="s">
        <v>216</v>
      </c>
      <c r="F150" s="4" t="s">
        <v>551</v>
      </c>
      <c r="G150" s="5">
        <v>297</v>
      </c>
      <c r="H150" s="30">
        <f xml:space="preserve"> VLOOKUP(CONCATENATE(B150," ", C150), Date_Table!$C:$E, 3,FALSE)</f>
        <v>42826</v>
      </c>
    </row>
    <row r="151" spans="1:8" x14ac:dyDescent="0.35">
      <c r="A151" s="6" t="s">
        <v>174</v>
      </c>
      <c r="B151" s="6" t="s">
        <v>1</v>
      </c>
      <c r="C151" s="4">
        <v>2017</v>
      </c>
      <c r="D151" s="6" t="s">
        <v>229</v>
      </c>
      <c r="E151" s="4" t="s">
        <v>211</v>
      </c>
      <c r="F151" s="4" t="s">
        <v>551</v>
      </c>
      <c r="G151" s="5">
        <v>56</v>
      </c>
      <c r="H151" s="30">
        <f xml:space="preserve"> VLOOKUP(CONCATENATE(B151," ", C151), Date_Table!$C:$E, 3,FALSE)</f>
        <v>42826</v>
      </c>
    </row>
    <row r="152" spans="1:8" x14ac:dyDescent="0.35">
      <c r="A152" s="6" t="s">
        <v>174</v>
      </c>
      <c r="B152" s="6" t="s">
        <v>1</v>
      </c>
      <c r="C152" s="4">
        <v>2017</v>
      </c>
      <c r="D152" s="6" t="s">
        <v>229</v>
      </c>
      <c r="E152" s="4" t="s">
        <v>212</v>
      </c>
      <c r="F152" s="4" t="s">
        <v>551</v>
      </c>
      <c r="G152" s="5">
        <v>364</v>
      </c>
      <c r="H152" s="30">
        <f xml:space="preserve"> VLOOKUP(CONCATENATE(B152," ", C152), Date_Table!$C:$E, 3,FALSE)</f>
        <v>42826</v>
      </c>
    </row>
    <row r="153" spans="1:8" x14ac:dyDescent="0.35">
      <c r="A153" s="6" t="s">
        <v>174</v>
      </c>
      <c r="B153" s="6" t="s">
        <v>1</v>
      </c>
      <c r="C153" s="4">
        <v>2017</v>
      </c>
      <c r="D153" s="6" t="s">
        <v>229</v>
      </c>
      <c r="E153" s="4" t="s">
        <v>232</v>
      </c>
      <c r="F153" s="4" t="s">
        <v>554</v>
      </c>
      <c r="G153" s="5">
        <v>72</v>
      </c>
      <c r="H153" s="30">
        <f xml:space="preserve"> VLOOKUP(CONCATENATE(B153," ", C153), Date_Table!$C:$E, 3,FALSE)</f>
        <v>42826</v>
      </c>
    </row>
    <row r="154" spans="1:8" x14ac:dyDescent="0.35">
      <c r="A154" s="6" t="s">
        <v>174</v>
      </c>
      <c r="B154" s="6" t="s">
        <v>1</v>
      </c>
      <c r="C154" s="4">
        <v>2017</v>
      </c>
      <c r="D154" s="6" t="s">
        <v>229</v>
      </c>
      <c r="E154" s="4" t="s">
        <v>225</v>
      </c>
      <c r="F154" s="4" t="s">
        <v>551</v>
      </c>
      <c r="G154" s="5">
        <v>47</v>
      </c>
      <c r="H154" s="30">
        <f xml:space="preserve"> VLOOKUP(CONCATENATE(B154," ", C154), Date_Table!$C:$E, 3,FALSE)</f>
        <v>42826</v>
      </c>
    </row>
    <row r="155" spans="1:8" x14ac:dyDescent="0.35">
      <c r="A155" s="6" t="s">
        <v>174</v>
      </c>
      <c r="B155" s="6" t="s">
        <v>1</v>
      </c>
      <c r="C155" s="4">
        <v>2017</v>
      </c>
      <c r="D155" s="6" t="s">
        <v>229</v>
      </c>
      <c r="E155" s="4" t="s">
        <v>213</v>
      </c>
      <c r="F155" s="4" t="s">
        <v>551</v>
      </c>
      <c r="G155" s="5">
        <v>912</v>
      </c>
      <c r="H155" s="30">
        <f xml:space="preserve"> VLOOKUP(CONCATENATE(B155," ", C155), Date_Table!$C:$E, 3,FALSE)</f>
        <v>42826</v>
      </c>
    </row>
    <row r="156" spans="1:8" x14ac:dyDescent="0.35">
      <c r="A156" s="6" t="s">
        <v>174</v>
      </c>
      <c r="B156" s="6" t="s">
        <v>1</v>
      </c>
      <c r="C156" s="4">
        <v>2017</v>
      </c>
      <c r="D156" s="6" t="s">
        <v>229</v>
      </c>
      <c r="E156" s="4" t="s">
        <v>220</v>
      </c>
      <c r="F156" s="4" t="s">
        <v>551</v>
      </c>
      <c r="G156" s="5">
        <v>85</v>
      </c>
      <c r="H156" s="30">
        <f xml:space="preserve"> VLOOKUP(CONCATENATE(B156," ", C156), Date_Table!$C:$E, 3,FALSE)</f>
        <v>42826</v>
      </c>
    </row>
    <row r="157" spans="1:8" x14ac:dyDescent="0.35">
      <c r="A157" s="6" t="s">
        <v>174</v>
      </c>
      <c r="B157" s="6" t="s">
        <v>1</v>
      </c>
      <c r="C157" s="4">
        <v>2017</v>
      </c>
      <c r="D157" s="6" t="s">
        <v>229</v>
      </c>
      <c r="E157" s="4" t="s">
        <v>220</v>
      </c>
      <c r="F157" s="4" t="s">
        <v>220</v>
      </c>
      <c r="G157" s="5">
        <v>17</v>
      </c>
      <c r="H157" s="30">
        <f xml:space="preserve"> VLOOKUP(CONCATENATE(B157," ", C157), Date_Table!$C:$E, 3,FALSE)</f>
        <v>42826</v>
      </c>
    </row>
    <row r="158" spans="1:8" x14ac:dyDescent="0.35">
      <c r="A158" s="6" t="s">
        <v>174</v>
      </c>
      <c r="B158" s="6" t="s">
        <v>1</v>
      </c>
      <c r="C158" s="4">
        <v>2017</v>
      </c>
      <c r="D158" s="6" t="s">
        <v>229</v>
      </c>
      <c r="E158" s="4" t="s">
        <v>218</v>
      </c>
      <c r="F158" s="4" t="s">
        <v>218</v>
      </c>
      <c r="G158" s="5">
        <v>970</v>
      </c>
      <c r="H158" s="30">
        <f xml:space="preserve"> VLOOKUP(CONCATENATE(B158," ", C158), Date_Table!$C:$E, 3,FALSE)</f>
        <v>42826</v>
      </c>
    </row>
    <row r="159" spans="1:8" x14ac:dyDescent="0.35">
      <c r="A159" s="6" t="s">
        <v>174</v>
      </c>
      <c r="B159" s="6" t="s">
        <v>1</v>
      </c>
      <c r="C159" s="4">
        <v>2017</v>
      </c>
      <c r="D159" s="6" t="s">
        <v>229</v>
      </c>
      <c r="E159" s="4" t="s">
        <v>234</v>
      </c>
      <c r="F159" s="4" t="s">
        <v>551</v>
      </c>
      <c r="G159" s="5">
        <v>24</v>
      </c>
      <c r="H159" s="30">
        <f xml:space="preserve"> VLOOKUP(CONCATENATE(B159," ", C159), Date_Table!$C:$E, 3,FALSE)</f>
        <v>42826</v>
      </c>
    </row>
    <row r="160" spans="1:8" x14ac:dyDescent="0.35">
      <c r="A160" s="6" t="s">
        <v>174</v>
      </c>
      <c r="B160" s="6" t="s">
        <v>1</v>
      </c>
      <c r="C160" s="4">
        <v>2017</v>
      </c>
      <c r="D160" s="6" t="s">
        <v>229</v>
      </c>
      <c r="E160" s="4" t="s">
        <v>215</v>
      </c>
      <c r="F160" s="4" t="s">
        <v>552</v>
      </c>
      <c r="G160" s="5">
        <v>995</v>
      </c>
      <c r="H160" s="30">
        <f xml:space="preserve"> VLOOKUP(CONCATENATE(B160," ", C160), Date_Table!$C:$E, 3,FALSE)</f>
        <v>42826</v>
      </c>
    </row>
    <row r="161" spans="1:8" x14ac:dyDescent="0.35">
      <c r="A161" s="6" t="s">
        <v>174</v>
      </c>
      <c r="B161" s="6" t="s">
        <v>1</v>
      </c>
      <c r="C161" s="4">
        <v>2017</v>
      </c>
      <c r="D161" s="6" t="s">
        <v>229</v>
      </c>
      <c r="E161" s="4" t="s">
        <v>216</v>
      </c>
      <c r="F161" s="4" t="s">
        <v>551</v>
      </c>
      <c r="G161" s="5">
        <v>823</v>
      </c>
      <c r="H161" s="30">
        <f xml:space="preserve"> VLOOKUP(CONCATENATE(B161," ", C161), Date_Table!$C:$E, 3,FALSE)</f>
        <v>42826</v>
      </c>
    </row>
    <row r="162" spans="1:8" x14ac:dyDescent="0.35">
      <c r="A162" s="6" t="s">
        <v>174</v>
      </c>
      <c r="B162" s="6" t="s">
        <v>1</v>
      </c>
      <c r="C162" s="4">
        <v>2017</v>
      </c>
      <c r="D162" s="6" t="s">
        <v>237</v>
      </c>
      <c r="E162" s="4" t="s">
        <v>212</v>
      </c>
      <c r="F162" s="4" t="s">
        <v>551</v>
      </c>
      <c r="G162" s="5">
        <v>54</v>
      </c>
      <c r="H162" s="30">
        <f xml:space="preserve"> VLOOKUP(CONCATENATE(B162," ", C162), Date_Table!$C:$E, 3,FALSE)</f>
        <v>42826</v>
      </c>
    </row>
    <row r="163" spans="1:8" x14ac:dyDescent="0.35">
      <c r="A163" s="6" t="s">
        <v>174</v>
      </c>
      <c r="B163" s="6" t="s">
        <v>1</v>
      </c>
      <c r="C163" s="4">
        <v>2017</v>
      </c>
      <c r="D163" s="6" t="s">
        <v>237</v>
      </c>
      <c r="E163" s="4" t="s">
        <v>225</v>
      </c>
      <c r="F163" s="4" t="s">
        <v>551</v>
      </c>
      <c r="G163" s="5">
        <v>82</v>
      </c>
      <c r="H163" s="30">
        <f xml:space="preserve"> VLOOKUP(CONCATENATE(B163," ", C163), Date_Table!$C:$E, 3,FALSE)</f>
        <v>42826</v>
      </c>
    </row>
    <row r="164" spans="1:8" x14ac:dyDescent="0.35">
      <c r="A164" s="6" t="s">
        <v>174</v>
      </c>
      <c r="B164" s="6" t="s">
        <v>1</v>
      </c>
      <c r="C164" s="4">
        <v>2017</v>
      </c>
      <c r="D164" s="6" t="s">
        <v>237</v>
      </c>
      <c r="E164" s="4" t="s">
        <v>213</v>
      </c>
      <c r="F164" s="4" t="s">
        <v>551</v>
      </c>
      <c r="G164" s="5">
        <v>54</v>
      </c>
      <c r="H164" s="30">
        <f xml:space="preserve"> VLOOKUP(CONCATENATE(B164," ", C164), Date_Table!$C:$E, 3,FALSE)</f>
        <v>42826</v>
      </c>
    </row>
    <row r="165" spans="1:8" x14ac:dyDescent="0.35">
      <c r="A165" s="6" t="s">
        <v>174</v>
      </c>
      <c r="B165" s="6" t="s">
        <v>1</v>
      </c>
      <c r="C165" s="4">
        <v>2017</v>
      </c>
      <c r="D165" s="6" t="s">
        <v>237</v>
      </c>
      <c r="E165" s="4" t="s">
        <v>218</v>
      </c>
      <c r="F165" s="4" t="s">
        <v>218</v>
      </c>
      <c r="G165" s="5">
        <v>978</v>
      </c>
      <c r="H165" s="30">
        <f xml:space="preserve"> VLOOKUP(CONCATENATE(B165," ", C165), Date_Table!$C:$E, 3,FALSE)</f>
        <v>42826</v>
      </c>
    </row>
    <row r="166" spans="1:8" x14ac:dyDescent="0.35">
      <c r="A166" s="6" t="s">
        <v>174</v>
      </c>
      <c r="B166" s="6" t="s">
        <v>1</v>
      </c>
      <c r="C166" s="4">
        <v>2017</v>
      </c>
      <c r="D166" s="6" t="s">
        <v>237</v>
      </c>
      <c r="E166" s="4" t="s">
        <v>234</v>
      </c>
      <c r="F166" s="4" t="s">
        <v>551</v>
      </c>
      <c r="G166" s="5">
        <v>28</v>
      </c>
      <c r="H166" s="30">
        <f xml:space="preserve"> VLOOKUP(CONCATENATE(B166," ", C166), Date_Table!$C:$E, 3,FALSE)</f>
        <v>42826</v>
      </c>
    </row>
    <row r="167" spans="1:8" x14ac:dyDescent="0.35">
      <c r="A167" s="6" t="s">
        <v>174</v>
      </c>
      <c r="B167" s="6" t="s">
        <v>1</v>
      </c>
      <c r="C167" s="4">
        <v>2017</v>
      </c>
      <c r="D167" s="6" t="s">
        <v>237</v>
      </c>
      <c r="E167" s="4" t="s">
        <v>216</v>
      </c>
      <c r="F167" s="4" t="s">
        <v>551</v>
      </c>
      <c r="G167" s="5">
        <v>112</v>
      </c>
      <c r="H167" s="30">
        <f xml:space="preserve"> VLOOKUP(CONCATENATE(B167," ", C167), Date_Table!$C:$E, 3,FALSE)</f>
        <v>42826</v>
      </c>
    </row>
    <row r="168" spans="1:8" x14ac:dyDescent="0.35">
      <c r="A168" s="6" t="s">
        <v>174</v>
      </c>
      <c r="B168" s="6" t="s">
        <v>1</v>
      </c>
      <c r="C168" s="4">
        <v>2017</v>
      </c>
      <c r="D168" s="6" t="s">
        <v>246</v>
      </c>
      <c r="E168" s="4" t="s">
        <v>222</v>
      </c>
      <c r="F168" s="4" t="s">
        <v>222</v>
      </c>
      <c r="G168" s="5">
        <v>81</v>
      </c>
      <c r="H168" s="30">
        <f xml:space="preserve"> VLOOKUP(CONCATENATE(B168," ", C168), Date_Table!$C:$E, 3,FALSE)</f>
        <v>42826</v>
      </c>
    </row>
    <row r="169" spans="1:8" x14ac:dyDescent="0.35">
      <c r="A169" s="6" t="s">
        <v>174</v>
      </c>
      <c r="B169" s="6" t="s">
        <v>1</v>
      </c>
      <c r="C169" s="4">
        <v>2017</v>
      </c>
      <c r="D169" s="6" t="s">
        <v>246</v>
      </c>
      <c r="E169" s="4" t="s">
        <v>212</v>
      </c>
      <c r="F169" s="4" t="s">
        <v>551</v>
      </c>
      <c r="G169" s="5">
        <v>54</v>
      </c>
      <c r="H169" s="30">
        <f xml:space="preserve"> VLOOKUP(CONCATENATE(B169," ", C169), Date_Table!$C:$E, 3,FALSE)</f>
        <v>42826</v>
      </c>
    </row>
    <row r="170" spans="1:8" x14ac:dyDescent="0.35">
      <c r="A170" s="6" t="s">
        <v>174</v>
      </c>
      <c r="B170" s="6" t="s">
        <v>1</v>
      </c>
      <c r="C170" s="4">
        <v>2017</v>
      </c>
      <c r="D170" s="6" t="s">
        <v>246</v>
      </c>
      <c r="E170" s="4" t="s">
        <v>231</v>
      </c>
      <c r="F170" s="4" t="s">
        <v>551</v>
      </c>
      <c r="G170" s="5">
        <v>54</v>
      </c>
      <c r="H170" s="30">
        <f xml:space="preserve"> VLOOKUP(CONCATENATE(B170," ", C170), Date_Table!$C:$E, 3,FALSE)</f>
        <v>42826</v>
      </c>
    </row>
    <row r="171" spans="1:8" x14ac:dyDescent="0.35">
      <c r="A171" s="6" t="s">
        <v>174</v>
      </c>
      <c r="B171" s="6" t="s">
        <v>1</v>
      </c>
      <c r="C171" s="4">
        <v>2017</v>
      </c>
      <c r="D171" s="6" t="s">
        <v>246</v>
      </c>
      <c r="E171" s="4" t="s">
        <v>225</v>
      </c>
      <c r="F171" s="4" t="s">
        <v>551</v>
      </c>
      <c r="G171" s="5">
        <v>81</v>
      </c>
      <c r="H171" s="30">
        <f xml:space="preserve"> VLOOKUP(CONCATENATE(B171," ", C171), Date_Table!$C:$E, 3,FALSE)</f>
        <v>42826</v>
      </c>
    </row>
    <row r="172" spans="1:8" x14ac:dyDescent="0.35">
      <c r="A172" s="6" t="s">
        <v>174</v>
      </c>
      <c r="B172" s="6" t="s">
        <v>1</v>
      </c>
      <c r="C172" s="4">
        <v>2017</v>
      </c>
      <c r="D172" s="6" t="s">
        <v>246</v>
      </c>
      <c r="E172" s="4" t="s">
        <v>213</v>
      </c>
      <c r="F172" s="4" t="s">
        <v>551</v>
      </c>
      <c r="G172" s="5">
        <v>617</v>
      </c>
      <c r="H172" s="30">
        <f xml:space="preserve"> VLOOKUP(CONCATENATE(B172," ", C172), Date_Table!$C:$E, 3,FALSE)</f>
        <v>42826</v>
      </c>
    </row>
    <row r="173" spans="1:8" x14ac:dyDescent="0.35">
      <c r="A173" s="6" t="s">
        <v>174</v>
      </c>
      <c r="B173" s="6" t="s">
        <v>1</v>
      </c>
      <c r="C173" s="4">
        <v>2017</v>
      </c>
      <c r="D173" s="6" t="s">
        <v>246</v>
      </c>
      <c r="E173" s="4" t="s">
        <v>218</v>
      </c>
      <c r="F173" s="4" t="s">
        <v>218</v>
      </c>
      <c r="G173" s="5">
        <v>351</v>
      </c>
      <c r="H173" s="30">
        <f xml:space="preserve"> VLOOKUP(CONCATENATE(B173," ", C173), Date_Table!$C:$E, 3,FALSE)</f>
        <v>42826</v>
      </c>
    </row>
    <row r="174" spans="1:8" x14ac:dyDescent="0.35">
      <c r="A174" s="6" t="s">
        <v>174</v>
      </c>
      <c r="B174" s="6" t="s">
        <v>1</v>
      </c>
      <c r="C174" s="4">
        <v>2017</v>
      </c>
      <c r="D174" s="6" t="s">
        <v>246</v>
      </c>
      <c r="E174" s="4" t="s">
        <v>215</v>
      </c>
      <c r="F174" s="4" t="s">
        <v>552</v>
      </c>
      <c r="G174" s="5">
        <v>362</v>
      </c>
      <c r="H174" s="30">
        <f xml:space="preserve"> VLOOKUP(CONCATENATE(B174," ", C174), Date_Table!$C:$E, 3,FALSE)</f>
        <v>42826</v>
      </c>
    </row>
    <row r="175" spans="1:8" x14ac:dyDescent="0.35">
      <c r="A175" s="6" t="s">
        <v>174</v>
      </c>
      <c r="B175" s="6" t="s">
        <v>1</v>
      </c>
      <c r="C175" s="4">
        <v>2017</v>
      </c>
      <c r="D175" s="6" t="s">
        <v>246</v>
      </c>
      <c r="E175" s="4" t="s">
        <v>216</v>
      </c>
      <c r="F175" s="4" t="s">
        <v>551</v>
      </c>
      <c r="G175" s="5">
        <v>261</v>
      </c>
      <c r="H175" s="30">
        <f xml:space="preserve"> VLOOKUP(CONCATENATE(B175," ", C175), Date_Table!$C:$E, 3,FALSE)</f>
        <v>42826</v>
      </c>
    </row>
    <row r="176" spans="1:8" x14ac:dyDescent="0.35">
      <c r="A176" s="6" t="s">
        <v>174</v>
      </c>
      <c r="B176" s="6" t="s">
        <v>1</v>
      </c>
      <c r="C176" s="4">
        <v>2017</v>
      </c>
      <c r="D176" s="6" t="s">
        <v>253</v>
      </c>
      <c r="E176" s="4" t="s">
        <v>222</v>
      </c>
      <c r="F176" s="4" t="s">
        <v>222</v>
      </c>
      <c r="G176" s="5">
        <v>22</v>
      </c>
      <c r="H176" s="30">
        <f xml:space="preserve"> VLOOKUP(CONCATENATE(B176," ", C176), Date_Table!$C:$E, 3,FALSE)</f>
        <v>42826</v>
      </c>
    </row>
    <row r="177" spans="1:8" x14ac:dyDescent="0.35">
      <c r="A177" s="6" t="s">
        <v>174</v>
      </c>
      <c r="B177" s="6" t="s">
        <v>1</v>
      </c>
      <c r="C177" s="4">
        <v>2017</v>
      </c>
      <c r="D177" s="6" t="s">
        <v>257</v>
      </c>
      <c r="E177" s="4" t="s">
        <v>213</v>
      </c>
      <c r="F177" s="4" t="s">
        <v>551</v>
      </c>
      <c r="G177" s="5">
        <v>106</v>
      </c>
      <c r="H177" s="30">
        <f xml:space="preserve"> VLOOKUP(CONCATENATE(B177," ", C177), Date_Table!$C:$E, 3,FALSE)</f>
        <v>42826</v>
      </c>
    </row>
    <row r="178" spans="1:8" x14ac:dyDescent="0.35">
      <c r="A178" s="6" t="s">
        <v>174</v>
      </c>
      <c r="B178" s="6" t="s">
        <v>1</v>
      </c>
      <c r="C178" s="4">
        <v>2017</v>
      </c>
      <c r="D178" s="6" t="s">
        <v>257</v>
      </c>
      <c r="E178" s="4" t="s">
        <v>214</v>
      </c>
      <c r="F178" s="4" t="s">
        <v>551</v>
      </c>
      <c r="G178" s="5">
        <v>54</v>
      </c>
      <c r="H178" s="30">
        <f xml:space="preserve"> VLOOKUP(CONCATENATE(B178," ", C178), Date_Table!$C:$E, 3,FALSE)</f>
        <v>42826</v>
      </c>
    </row>
    <row r="179" spans="1:8" x14ac:dyDescent="0.35">
      <c r="A179" s="6" t="s">
        <v>174</v>
      </c>
      <c r="B179" s="6" t="s">
        <v>1</v>
      </c>
      <c r="C179" s="4">
        <v>2017</v>
      </c>
      <c r="D179" s="6" t="s">
        <v>257</v>
      </c>
      <c r="E179" s="4" t="s">
        <v>215</v>
      </c>
      <c r="F179" s="4" t="s">
        <v>552</v>
      </c>
      <c r="G179" s="5">
        <v>27</v>
      </c>
      <c r="H179" s="30">
        <f xml:space="preserve"> VLOOKUP(CONCATENATE(B179," ", C179), Date_Table!$C:$E, 3,FALSE)</f>
        <v>42826</v>
      </c>
    </row>
    <row r="180" spans="1:8" x14ac:dyDescent="0.35">
      <c r="A180" s="6" t="s">
        <v>174</v>
      </c>
      <c r="B180" s="6" t="s">
        <v>1</v>
      </c>
      <c r="C180" s="4">
        <v>2017</v>
      </c>
      <c r="D180" s="6" t="s">
        <v>257</v>
      </c>
      <c r="E180" s="4" t="s">
        <v>216</v>
      </c>
      <c r="F180" s="4" t="s">
        <v>551</v>
      </c>
      <c r="G180" s="5">
        <v>162</v>
      </c>
      <c r="H180" s="30">
        <f xml:space="preserve"> VLOOKUP(CONCATENATE(B180," ", C180), Date_Table!$C:$E, 3,FALSE)</f>
        <v>42826</v>
      </c>
    </row>
    <row r="181" spans="1:8" x14ac:dyDescent="0.35">
      <c r="A181" s="6" t="s">
        <v>174</v>
      </c>
      <c r="B181" s="6" t="s">
        <v>1</v>
      </c>
      <c r="C181" s="4">
        <v>2017</v>
      </c>
      <c r="D181" s="6" t="s">
        <v>258</v>
      </c>
      <c r="E181" s="4" t="s">
        <v>218</v>
      </c>
      <c r="F181" s="4" t="s">
        <v>218</v>
      </c>
      <c r="G181" s="5">
        <v>138</v>
      </c>
      <c r="H181" s="30">
        <f xml:space="preserve"> VLOOKUP(CONCATENATE(B181," ", C181), Date_Table!$C:$E, 3,FALSE)</f>
        <v>42826</v>
      </c>
    </row>
    <row r="182" spans="1:8" x14ac:dyDescent="0.35">
      <c r="A182" s="6" t="s">
        <v>174</v>
      </c>
      <c r="B182" s="6" t="s">
        <v>1</v>
      </c>
      <c r="C182" s="4">
        <v>2017</v>
      </c>
      <c r="D182" s="6" t="s">
        <v>259</v>
      </c>
      <c r="E182" s="4" t="s">
        <v>213</v>
      </c>
      <c r="F182" s="4" t="s">
        <v>551</v>
      </c>
      <c r="G182" s="5">
        <v>26</v>
      </c>
      <c r="H182" s="30">
        <f xml:space="preserve"> VLOOKUP(CONCATENATE(B182," ", C182), Date_Table!$C:$E, 3,FALSE)</f>
        <v>42826</v>
      </c>
    </row>
    <row r="183" spans="1:8" x14ac:dyDescent="0.35">
      <c r="A183" s="6" t="s">
        <v>174</v>
      </c>
      <c r="B183" s="6" t="s">
        <v>1</v>
      </c>
      <c r="C183" s="4">
        <v>2017</v>
      </c>
      <c r="D183" s="6" t="s">
        <v>259</v>
      </c>
      <c r="E183" s="4" t="s">
        <v>216</v>
      </c>
      <c r="F183" s="4" t="s">
        <v>551</v>
      </c>
      <c r="G183" s="5">
        <v>26</v>
      </c>
      <c r="H183" s="30">
        <f xml:space="preserve"> VLOOKUP(CONCATENATE(B183," ", C183), Date_Table!$C:$E, 3,FALSE)</f>
        <v>42826</v>
      </c>
    </row>
    <row r="184" spans="1:8" x14ac:dyDescent="0.35">
      <c r="A184" s="6" t="s">
        <v>174</v>
      </c>
      <c r="B184" s="6" t="s">
        <v>1</v>
      </c>
      <c r="C184" s="4">
        <v>2017</v>
      </c>
      <c r="D184" s="6" t="s">
        <v>267</v>
      </c>
      <c r="E184" s="4" t="s">
        <v>213</v>
      </c>
      <c r="F184" s="4" t="s">
        <v>551</v>
      </c>
      <c r="G184" s="5">
        <v>29</v>
      </c>
      <c r="H184" s="30">
        <f xml:space="preserve"> VLOOKUP(CONCATENATE(B184," ", C184), Date_Table!$C:$E, 3,FALSE)</f>
        <v>42826</v>
      </c>
    </row>
    <row r="185" spans="1:8" x14ac:dyDescent="0.35">
      <c r="A185" s="6" t="s">
        <v>174</v>
      </c>
      <c r="B185" s="6" t="s">
        <v>1</v>
      </c>
      <c r="C185" s="4">
        <v>2017</v>
      </c>
      <c r="D185" s="6" t="s">
        <v>267</v>
      </c>
      <c r="E185" s="4" t="s">
        <v>216</v>
      </c>
      <c r="F185" s="4" t="s">
        <v>551</v>
      </c>
      <c r="G185" s="5">
        <v>83</v>
      </c>
      <c r="H185" s="30">
        <f xml:space="preserve"> VLOOKUP(CONCATENATE(B185," ", C185), Date_Table!$C:$E, 3,FALSE)</f>
        <v>42826</v>
      </c>
    </row>
    <row r="186" spans="1:8" x14ac:dyDescent="0.35">
      <c r="A186" s="6" t="s">
        <v>174</v>
      </c>
      <c r="B186" s="6" t="s">
        <v>1</v>
      </c>
      <c r="C186" s="4">
        <v>2017</v>
      </c>
      <c r="D186" s="6" t="s">
        <v>227</v>
      </c>
      <c r="E186" s="4" t="s">
        <v>222</v>
      </c>
      <c r="F186" s="4" t="s">
        <v>222</v>
      </c>
      <c r="G186" s="5">
        <v>289.75870000000003</v>
      </c>
      <c r="H186" s="30">
        <f xml:space="preserve"> VLOOKUP(CONCATENATE(B186," ", C186), Date_Table!$C:$E, 3,FALSE)</f>
        <v>42826</v>
      </c>
    </row>
    <row r="187" spans="1:8" x14ac:dyDescent="0.35">
      <c r="A187" s="6" t="s">
        <v>174</v>
      </c>
      <c r="B187" s="6" t="s">
        <v>1</v>
      </c>
      <c r="C187" s="4">
        <v>2017</v>
      </c>
      <c r="D187" s="6" t="s">
        <v>227</v>
      </c>
      <c r="E187" s="4" t="s">
        <v>231</v>
      </c>
      <c r="F187" s="4" t="s">
        <v>551</v>
      </c>
      <c r="G187" s="5">
        <v>28.1</v>
      </c>
      <c r="H187" s="30">
        <f xml:space="preserve"> VLOOKUP(CONCATENATE(B187," ", C187), Date_Table!$C:$E, 3,FALSE)</f>
        <v>42826</v>
      </c>
    </row>
    <row r="188" spans="1:8" x14ac:dyDescent="0.35">
      <c r="A188" s="6" t="s">
        <v>174</v>
      </c>
      <c r="B188" s="6" t="s">
        <v>1</v>
      </c>
      <c r="C188" s="4">
        <v>2017</v>
      </c>
      <c r="D188" s="6" t="s">
        <v>227</v>
      </c>
      <c r="E188" s="4" t="s">
        <v>271</v>
      </c>
      <c r="F188" s="4" t="s">
        <v>271</v>
      </c>
      <c r="G188" s="5">
        <v>0</v>
      </c>
      <c r="H188" s="30">
        <f xml:space="preserve"> VLOOKUP(CONCATENATE(B188," ", C188), Date_Table!$C:$E, 3,FALSE)</f>
        <v>42826</v>
      </c>
    </row>
    <row r="189" spans="1:8" x14ac:dyDescent="0.35">
      <c r="A189" s="6" t="s">
        <v>174</v>
      </c>
      <c r="B189" s="6" t="s">
        <v>1</v>
      </c>
      <c r="C189" s="4">
        <v>2017</v>
      </c>
      <c r="D189" s="6" t="s">
        <v>227</v>
      </c>
      <c r="E189" s="4" t="s">
        <v>238</v>
      </c>
      <c r="F189" s="4" t="s">
        <v>551</v>
      </c>
      <c r="G189" s="5">
        <v>424</v>
      </c>
      <c r="H189" s="30">
        <f xml:space="preserve"> VLOOKUP(CONCATENATE(B189," ", C189), Date_Table!$C:$E, 3,FALSE)</f>
        <v>42826</v>
      </c>
    </row>
    <row r="190" spans="1:8" x14ac:dyDescent="0.35">
      <c r="A190" s="6" t="s">
        <v>174</v>
      </c>
      <c r="B190" s="6" t="s">
        <v>1</v>
      </c>
      <c r="C190" s="4">
        <v>2017</v>
      </c>
      <c r="D190" s="6" t="s">
        <v>227</v>
      </c>
      <c r="E190" s="4" t="s">
        <v>225</v>
      </c>
      <c r="F190" s="4" t="s">
        <v>553</v>
      </c>
      <c r="G190" s="5">
        <v>24.2</v>
      </c>
      <c r="H190" s="30">
        <f xml:space="preserve"> VLOOKUP(CONCATENATE(B190," ", C190), Date_Table!$C:$E, 3,FALSE)</f>
        <v>42826</v>
      </c>
    </row>
    <row r="191" spans="1:8" x14ac:dyDescent="0.35">
      <c r="A191" s="6" t="s">
        <v>174</v>
      </c>
      <c r="B191" s="6" t="s">
        <v>1</v>
      </c>
      <c r="C191" s="4">
        <v>2017</v>
      </c>
      <c r="D191" s="6" t="s">
        <v>227</v>
      </c>
      <c r="E191" s="4" t="s">
        <v>225</v>
      </c>
      <c r="F191" s="4" t="s">
        <v>551</v>
      </c>
      <c r="G191" s="5">
        <v>741.6</v>
      </c>
      <c r="H191" s="30">
        <f xml:space="preserve"> VLOOKUP(CONCATENATE(B191," ", C191), Date_Table!$C:$E, 3,FALSE)</f>
        <v>42826</v>
      </c>
    </row>
    <row r="192" spans="1:8" x14ac:dyDescent="0.35">
      <c r="A192" s="6" t="s">
        <v>174</v>
      </c>
      <c r="B192" s="6" t="s">
        <v>1</v>
      </c>
      <c r="C192" s="4">
        <v>2017</v>
      </c>
      <c r="D192" s="6" t="s">
        <v>227</v>
      </c>
      <c r="E192" s="4" t="s">
        <v>233</v>
      </c>
      <c r="F192" s="4" t="s">
        <v>551</v>
      </c>
      <c r="G192" s="5">
        <v>34</v>
      </c>
      <c r="H192" s="30">
        <f xml:space="preserve"> VLOOKUP(CONCATENATE(B192," ", C192), Date_Table!$C:$E, 3,FALSE)</f>
        <v>42826</v>
      </c>
    </row>
    <row r="193" spans="1:8" x14ac:dyDescent="0.35">
      <c r="A193" s="6" t="s">
        <v>174</v>
      </c>
      <c r="B193" s="6" t="s">
        <v>1</v>
      </c>
      <c r="C193" s="4">
        <v>2017</v>
      </c>
      <c r="D193" s="6" t="s">
        <v>227</v>
      </c>
      <c r="E193" s="4" t="s">
        <v>220</v>
      </c>
      <c r="F193" s="4" t="s">
        <v>551</v>
      </c>
      <c r="G193" s="5">
        <v>767.97</v>
      </c>
      <c r="H193" s="30">
        <f xml:space="preserve"> VLOOKUP(CONCATENATE(B193," ", C193), Date_Table!$C:$E, 3,FALSE)</f>
        <v>42826</v>
      </c>
    </row>
    <row r="194" spans="1:8" x14ac:dyDescent="0.35">
      <c r="A194" s="6" t="s">
        <v>174</v>
      </c>
      <c r="B194" s="6" t="s">
        <v>1</v>
      </c>
      <c r="C194" s="4">
        <v>2017</v>
      </c>
      <c r="D194" s="6" t="s">
        <v>227</v>
      </c>
      <c r="E194" s="4" t="s">
        <v>248</v>
      </c>
      <c r="F194" s="4" t="s">
        <v>554</v>
      </c>
      <c r="G194" s="5">
        <v>37.314999999999998</v>
      </c>
      <c r="H194" s="30">
        <f xml:space="preserve"> VLOOKUP(CONCATENATE(B194," ", C194), Date_Table!$C:$E, 3,FALSE)</f>
        <v>42826</v>
      </c>
    </row>
    <row r="195" spans="1:8" x14ac:dyDescent="0.35">
      <c r="A195" s="6" t="s">
        <v>174</v>
      </c>
      <c r="B195" s="6" t="s">
        <v>1</v>
      </c>
      <c r="C195" s="4">
        <v>2017</v>
      </c>
      <c r="D195" s="6" t="s">
        <v>227</v>
      </c>
      <c r="E195" s="4" t="s">
        <v>274</v>
      </c>
      <c r="F195" s="4" t="s">
        <v>554</v>
      </c>
      <c r="G195" s="5">
        <v>11.7</v>
      </c>
      <c r="H195" s="30">
        <f xml:space="preserve"> VLOOKUP(CONCATENATE(B195," ", C195), Date_Table!$C:$E, 3,FALSE)</f>
        <v>42826</v>
      </c>
    </row>
    <row r="196" spans="1:8" x14ac:dyDescent="0.35">
      <c r="A196" s="6" t="s">
        <v>174</v>
      </c>
      <c r="B196" s="6" t="s">
        <v>1</v>
      </c>
      <c r="C196" s="4">
        <v>2017</v>
      </c>
      <c r="D196" s="6" t="s">
        <v>227</v>
      </c>
      <c r="E196" s="4" t="s">
        <v>227</v>
      </c>
      <c r="F196" s="4" t="s">
        <v>553</v>
      </c>
      <c r="G196" s="5">
        <v>2.3699999999999999E-2</v>
      </c>
      <c r="H196" s="30">
        <f xml:space="preserve"> VLOOKUP(CONCATENATE(B196," ", C196), Date_Table!$C:$E, 3,FALSE)</f>
        <v>42826</v>
      </c>
    </row>
    <row r="197" spans="1:8" x14ac:dyDescent="0.35">
      <c r="A197" s="6" t="s">
        <v>174</v>
      </c>
      <c r="B197" s="6" t="s">
        <v>1</v>
      </c>
      <c r="C197" s="4">
        <v>2017</v>
      </c>
      <c r="D197" s="6" t="s">
        <v>227</v>
      </c>
      <c r="E197" s="4" t="s">
        <v>227</v>
      </c>
      <c r="F197" s="4" t="s">
        <v>551</v>
      </c>
      <c r="G197" s="5">
        <v>2.8000000000000001E-2</v>
      </c>
      <c r="H197" s="30">
        <f xml:space="preserve"> VLOOKUP(CONCATENATE(B197," ", C197), Date_Table!$C:$E, 3,FALSE)</f>
        <v>42826</v>
      </c>
    </row>
    <row r="198" spans="1:8" x14ac:dyDescent="0.35">
      <c r="A198" s="6" t="s">
        <v>174</v>
      </c>
      <c r="B198" s="6" t="s">
        <v>1</v>
      </c>
      <c r="C198" s="4">
        <v>2017</v>
      </c>
      <c r="D198" s="6" t="s">
        <v>227</v>
      </c>
      <c r="E198" s="4" t="s">
        <v>215</v>
      </c>
      <c r="F198" s="4" t="s">
        <v>555</v>
      </c>
      <c r="G198" s="5">
        <v>6.0899999999999996E-2</v>
      </c>
      <c r="H198" s="30">
        <f xml:space="preserve"> VLOOKUP(CONCATENATE(B198," ", C198), Date_Table!$C:$E, 3,FALSE)</f>
        <v>42826</v>
      </c>
    </row>
    <row r="199" spans="1:8" x14ac:dyDescent="0.35">
      <c r="A199" s="6" t="s">
        <v>174</v>
      </c>
      <c r="B199" s="6" t="s">
        <v>1</v>
      </c>
      <c r="C199" s="4">
        <v>2017</v>
      </c>
      <c r="D199" s="6" t="s">
        <v>227</v>
      </c>
      <c r="E199" s="4" t="s">
        <v>215</v>
      </c>
      <c r="F199" s="4" t="s">
        <v>552</v>
      </c>
      <c r="G199" s="5">
        <v>386.73622</v>
      </c>
      <c r="H199" s="30">
        <f xml:space="preserve"> VLOOKUP(CONCATENATE(B199," ", C199), Date_Table!$C:$E, 3,FALSE)</f>
        <v>42826</v>
      </c>
    </row>
    <row r="200" spans="1:8" x14ac:dyDescent="0.35">
      <c r="A200" s="6" t="s">
        <v>174</v>
      </c>
      <c r="B200" s="6" t="s">
        <v>1</v>
      </c>
      <c r="C200" s="4">
        <v>2017</v>
      </c>
      <c r="D200" s="6" t="s">
        <v>227</v>
      </c>
      <c r="E200" s="4" t="s">
        <v>216</v>
      </c>
      <c r="F200" s="4" t="s">
        <v>551</v>
      </c>
      <c r="G200" s="5">
        <v>101.9</v>
      </c>
      <c r="H200" s="30">
        <f xml:space="preserve"> VLOOKUP(CONCATENATE(B200," ", C200), Date_Table!$C:$E, 3,FALSE)</f>
        <v>42826</v>
      </c>
    </row>
    <row r="201" spans="1:8" x14ac:dyDescent="0.35">
      <c r="A201" s="6" t="s">
        <v>174</v>
      </c>
      <c r="B201" s="6" t="s">
        <v>1</v>
      </c>
      <c r="C201" s="4">
        <v>2018</v>
      </c>
      <c r="D201" s="6" t="s">
        <v>210</v>
      </c>
      <c r="E201" s="4" t="s">
        <v>213</v>
      </c>
      <c r="F201" s="4" t="s">
        <v>551</v>
      </c>
      <c r="G201" s="5">
        <v>27</v>
      </c>
      <c r="H201" s="30">
        <f xml:space="preserve"> VLOOKUP(CONCATENATE(B201," ", C201), Date_Table!$C:$E, 3,FALSE)</f>
        <v>43191</v>
      </c>
    </row>
    <row r="202" spans="1:8" x14ac:dyDescent="0.35">
      <c r="A202" s="6" t="s">
        <v>174</v>
      </c>
      <c r="B202" s="6" t="s">
        <v>1</v>
      </c>
      <c r="C202" s="4">
        <v>2018</v>
      </c>
      <c r="D202" s="6" t="s">
        <v>210</v>
      </c>
      <c r="E202" s="4" t="s">
        <v>216</v>
      </c>
      <c r="F202" s="4" t="s">
        <v>551</v>
      </c>
      <c r="G202" s="5">
        <v>55</v>
      </c>
      <c r="H202" s="30">
        <f xml:space="preserve"> VLOOKUP(CONCATENATE(B202," ", C202), Date_Table!$C:$E, 3,FALSE)</f>
        <v>43191</v>
      </c>
    </row>
    <row r="203" spans="1:8" x14ac:dyDescent="0.35">
      <c r="A203" s="6" t="s">
        <v>174</v>
      </c>
      <c r="B203" s="6" t="s">
        <v>1</v>
      </c>
      <c r="C203" s="4">
        <v>2018</v>
      </c>
      <c r="D203" s="6" t="s">
        <v>217</v>
      </c>
      <c r="E203" s="4" t="s">
        <v>218</v>
      </c>
      <c r="F203" s="4" t="s">
        <v>218</v>
      </c>
      <c r="G203" s="5">
        <v>283</v>
      </c>
      <c r="H203" s="30">
        <f xml:space="preserve"> VLOOKUP(CONCATENATE(B203," ", C203), Date_Table!$C:$E, 3,FALSE)</f>
        <v>43191</v>
      </c>
    </row>
    <row r="204" spans="1:8" x14ac:dyDescent="0.35">
      <c r="A204" s="6" t="s">
        <v>174</v>
      </c>
      <c r="B204" s="6" t="s">
        <v>1</v>
      </c>
      <c r="C204" s="4">
        <v>2018</v>
      </c>
      <c r="D204" s="6" t="s">
        <v>224</v>
      </c>
      <c r="E204" s="4" t="s">
        <v>212</v>
      </c>
      <c r="F204" s="4" t="s">
        <v>551</v>
      </c>
      <c r="G204" s="5">
        <v>108</v>
      </c>
      <c r="H204" s="30">
        <f xml:space="preserve"> VLOOKUP(CONCATENATE(B204," ", C204), Date_Table!$C:$E, 3,FALSE)</f>
        <v>43191</v>
      </c>
    </row>
    <row r="205" spans="1:8" x14ac:dyDescent="0.35">
      <c r="A205" s="6" t="s">
        <v>174</v>
      </c>
      <c r="B205" s="6" t="s">
        <v>1</v>
      </c>
      <c r="C205" s="4">
        <v>2018</v>
      </c>
      <c r="D205" s="6" t="s">
        <v>224</v>
      </c>
      <c r="E205" s="4" t="s">
        <v>225</v>
      </c>
      <c r="F205" s="4" t="s">
        <v>551</v>
      </c>
      <c r="G205" s="5">
        <v>54</v>
      </c>
      <c r="H205" s="30">
        <f xml:space="preserve"> VLOOKUP(CONCATENATE(B205," ", C205), Date_Table!$C:$E, 3,FALSE)</f>
        <v>43191</v>
      </c>
    </row>
    <row r="206" spans="1:8" x14ac:dyDescent="0.35">
      <c r="A206" s="6" t="s">
        <v>174</v>
      </c>
      <c r="B206" s="6" t="s">
        <v>1</v>
      </c>
      <c r="C206" s="4">
        <v>2018</v>
      </c>
      <c r="D206" s="6" t="s">
        <v>224</v>
      </c>
      <c r="E206" s="4" t="s">
        <v>213</v>
      </c>
      <c r="F206" s="4" t="s">
        <v>551</v>
      </c>
      <c r="G206" s="5">
        <v>330</v>
      </c>
      <c r="H206" s="30">
        <f xml:space="preserve"> VLOOKUP(CONCATENATE(B206," ", C206), Date_Table!$C:$E, 3,FALSE)</f>
        <v>43191</v>
      </c>
    </row>
    <row r="207" spans="1:8" x14ac:dyDescent="0.35">
      <c r="A207" s="6" t="s">
        <v>174</v>
      </c>
      <c r="B207" s="6" t="s">
        <v>1</v>
      </c>
      <c r="C207" s="4">
        <v>2018</v>
      </c>
      <c r="D207" s="6" t="s">
        <v>224</v>
      </c>
      <c r="E207" s="4" t="s">
        <v>218</v>
      </c>
      <c r="F207" s="4" t="s">
        <v>218</v>
      </c>
      <c r="G207" s="5">
        <v>135</v>
      </c>
      <c r="H207" s="30">
        <f xml:space="preserve"> VLOOKUP(CONCATENATE(B207," ", C207), Date_Table!$C:$E, 3,FALSE)</f>
        <v>43191</v>
      </c>
    </row>
    <row r="208" spans="1:8" x14ac:dyDescent="0.35">
      <c r="A208" s="6" t="s">
        <v>174</v>
      </c>
      <c r="B208" s="6" t="s">
        <v>1</v>
      </c>
      <c r="C208" s="4">
        <v>2018</v>
      </c>
      <c r="D208" s="6" t="s">
        <v>224</v>
      </c>
      <c r="E208" s="4" t="s">
        <v>216</v>
      </c>
      <c r="F208" s="4" t="s">
        <v>551</v>
      </c>
      <c r="G208" s="5">
        <v>217</v>
      </c>
      <c r="H208" s="30">
        <f xml:space="preserve"> VLOOKUP(CONCATENATE(B208," ", C208), Date_Table!$C:$E, 3,FALSE)</f>
        <v>43191</v>
      </c>
    </row>
    <row r="209" spans="1:8" x14ac:dyDescent="0.35">
      <c r="A209" s="6" t="s">
        <v>174</v>
      </c>
      <c r="B209" s="6" t="s">
        <v>1</v>
      </c>
      <c r="C209" s="4">
        <v>2018</v>
      </c>
      <c r="D209" s="6" t="s">
        <v>228</v>
      </c>
      <c r="E209" s="4" t="s">
        <v>212</v>
      </c>
      <c r="F209" s="4" t="s">
        <v>551</v>
      </c>
      <c r="G209" s="5">
        <v>56</v>
      </c>
      <c r="H209" s="30">
        <f xml:space="preserve"> VLOOKUP(CONCATENATE(B209," ", C209), Date_Table!$C:$E, 3,FALSE)</f>
        <v>43191</v>
      </c>
    </row>
    <row r="210" spans="1:8" x14ac:dyDescent="0.35">
      <c r="A210" s="6" t="s">
        <v>174</v>
      </c>
      <c r="B210" s="6" t="s">
        <v>1</v>
      </c>
      <c r="C210" s="4">
        <v>2018</v>
      </c>
      <c r="D210" s="6" t="s">
        <v>228</v>
      </c>
      <c r="E210" s="4" t="s">
        <v>213</v>
      </c>
      <c r="F210" s="4" t="s">
        <v>551</v>
      </c>
      <c r="G210" s="5">
        <v>56</v>
      </c>
      <c r="H210" s="30">
        <f xml:space="preserve"> VLOOKUP(CONCATENATE(B210," ", C210), Date_Table!$C:$E, 3,FALSE)</f>
        <v>43191</v>
      </c>
    </row>
    <row r="211" spans="1:8" x14ac:dyDescent="0.35">
      <c r="A211" s="6" t="s">
        <v>174</v>
      </c>
      <c r="B211" s="6" t="s">
        <v>1</v>
      </c>
      <c r="C211" s="4">
        <v>2018</v>
      </c>
      <c r="D211" s="6" t="s">
        <v>229</v>
      </c>
      <c r="E211" s="4" t="s">
        <v>211</v>
      </c>
      <c r="F211" s="4" t="s">
        <v>551</v>
      </c>
      <c r="G211" s="5">
        <v>1</v>
      </c>
      <c r="H211" s="30">
        <f xml:space="preserve"> VLOOKUP(CONCATENATE(B211," ", C211), Date_Table!$C:$E, 3,FALSE)</f>
        <v>43191</v>
      </c>
    </row>
    <row r="212" spans="1:8" x14ac:dyDescent="0.35">
      <c r="A212" s="6" t="s">
        <v>174</v>
      </c>
      <c r="B212" s="6" t="s">
        <v>1</v>
      </c>
      <c r="C212" s="4">
        <v>2018</v>
      </c>
      <c r="D212" s="6" t="s">
        <v>229</v>
      </c>
      <c r="E212" s="4" t="s">
        <v>212</v>
      </c>
      <c r="F212" s="4" t="s">
        <v>551</v>
      </c>
      <c r="G212" s="5">
        <v>413</v>
      </c>
      <c r="H212" s="30">
        <f xml:space="preserve"> VLOOKUP(CONCATENATE(B212," ", C212), Date_Table!$C:$E, 3,FALSE)</f>
        <v>43191</v>
      </c>
    </row>
    <row r="213" spans="1:8" x14ac:dyDescent="0.35">
      <c r="A213" s="6" t="s">
        <v>174</v>
      </c>
      <c r="B213" s="6" t="s">
        <v>1</v>
      </c>
      <c r="C213" s="4">
        <v>2018</v>
      </c>
      <c r="D213" s="6" t="s">
        <v>229</v>
      </c>
      <c r="E213" s="4" t="s">
        <v>232</v>
      </c>
      <c r="F213" s="4" t="s">
        <v>554</v>
      </c>
      <c r="G213" s="5">
        <v>144</v>
      </c>
      <c r="H213" s="30">
        <f xml:space="preserve"> VLOOKUP(CONCATENATE(B213," ", C213), Date_Table!$C:$E, 3,FALSE)</f>
        <v>43191</v>
      </c>
    </row>
    <row r="214" spans="1:8" x14ac:dyDescent="0.35">
      <c r="A214" s="6" t="s">
        <v>174</v>
      </c>
      <c r="B214" s="6" t="s">
        <v>1</v>
      </c>
      <c r="C214" s="4">
        <v>2018</v>
      </c>
      <c r="D214" s="6" t="s">
        <v>229</v>
      </c>
      <c r="E214" s="4" t="s">
        <v>213</v>
      </c>
      <c r="F214" s="4" t="s">
        <v>551</v>
      </c>
      <c r="G214" s="5">
        <v>1008</v>
      </c>
      <c r="H214" s="30">
        <f xml:space="preserve"> VLOOKUP(CONCATENATE(B214," ", C214), Date_Table!$C:$E, 3,FALSE)</f>
        <v>43191</v>
      </c>
    </row>
    <row r="215" spans="1:8" x14ac:dyDescent="0.35">
      <c r="A215" s="6" t="s">
        <v>174</v>
      </c>
      <c r="B215" s="6" t="s">
        <v>1</v>
      </c>
      <c r="C215" s="4">
        <v>2018</v>
      </c>
      <c r="D215" s="6" t="s">
        <v>229</v>
      </c>
      <c r="E215" s="4" t="s">
        <v>218</v>
      </c>
      <c r="F215" s="4" t="s">
        <v>218</v>
      </c>
      <c r="G215" s="5">
        <v>648</v>
      </c>
      <c r="H215" s="30">
        <f xml:space="preserve"> VLOOKUP(CONCATENATE(B215," ", C215), Date_Table!$C:$E, 3,FALSE)</f>
        <v>43191</v>
      </c>
    </row>
    <row r="216" spans="1:8" x14ac:dyDescent="0.35">
      <c r="A216" s="6" t="s">
        <v>174</v>
      </c>
      <c r="B216" s="6" t="s">
        <v>1</v>
      </c>
      <c r="C216" s="4">
        <v>2018</v>
      </c>
      <c r="D216" s="6" t="s">
        <v>229</v>
      </c>
      <c r="E216" s="4" t="s">
        <v>215</v>
      </c>
      <c r="F216" s="4" t="s">
        <v>552</v>
      </c>
      <c r="G216" s="5">
        <v>800</v>
      </c>
      <c r="H216" s="30">
        <f xml:space="preserve"> VLOOKUP(CONCATENATE(B216," ", C216), Date_Table!$C:$E, 3,FALSE)</f>
        <v>43191</v>
      </c>
    </row>
    <row r="217" spans="1:8" x14ac:dyDescent="0.35">
      <c r="A217" s="6" t="s">
        <v>174</v>
      </c>
      <c r="B217" s="6" t="s">
        <v>1</v>
      </c>
      <c r="C217" s="4">
        <v>2018</v>
      </c>
      <c r="D217" s="6" t="s">
        <v>229</v>
      </c>
      <c r="E217" s="4" t="s">
        <v>216</v>
      </c>
      <c r="F217" s="4" t="s">
        <v>551</v>
      </c>
      <c r="G217" s="5">
        <v>423</v>
      </c>
      <c r="H217" s="30">
        <f xml:space="preserve"> VLOOKUP(CONCATENATE(B217," ", C217), Date_Table!$C:$E, 3,FALSE)</f>
        <v>43191</v>
      </c>
    </row>
    <row r="218" spans="1:8" x14ac:dyDescent="0.35">
      <c r="A218" s="6" t="s">
        <v>174</v>
      </c>
      <c r="B218" s="6" t="s">
        <v>1</v>
      </c>
      <c r="C218" s="4">
        <v>2018</v>
      </c>
      <c r="D218" s="6" t="s">
        <v>237</v>
      </c>
      <c r="E218" s="4" t="s">
        <v>212</v>
      </c>
      <c r="F218" s="4" t="s">
        <v>551</v>
      </c>
      <c r="G218" s="5">
        <v>87</v>
      </c>
      <c r="H218" s="30">
        <f xml:space="preserve"> VLOOKUP(CONCATENATE(B218," ", C218), Date_Table!$C:$E, 3,FALSE)</f>
        <v>43191</v>
      </c>
    </row>
    <row r="219" spans="1:8" x14ac:dyDescent="0.35">
      <c r="A219" s="6" t="s">
        <v>174</v>
      </c>
      <c r="B219" s="6" t="s">
        <v>1</v>
      </c>
      <c r="C219" s="4">
        <v>2018</v>
      </c>
      <c r="D219" s="6" t="s">
        <v>237</v>
      </c>
      <c r="E219" s="4" t="s">
        <v>225</v>
      </c>
      <c r="F219" s="4" t="s">
        <v>551</v>
      </c>
      <c r="G219" s="5">
        <v>29</v>
      </c>
      <c r="H219" s="30">
        <f xml:space="preserve"> VLOOKUP(CONCATENATE(B219," ", C219), Date_Table!$C:$E, 3,FALSE)</f>
        <v>43191</v>
      </c>
    </row>
    <row r="220" spans="1:8" x14ac:dyDescent="0.35">
      <c r="A220" s="6" t="s">
        <v>174</v>
      </c>
      <c r="B220" s="6" t="s">
        <v>1</v>
      </c>
      <c r="C220" s="4">
        <v>2018</v>
      </c>
      <c r="D220" s="6" t="s">
        <v>237</v>
      </c>
      <c r="E220" s="4" t="s">
        <v>213</v>
      </c>
      <c r="F220" s="4" t="s">
        <v>551</v>
      </c>
      <c r="G220" s="5">
        <v>29</v>
      </c>
      <c r="H220" s="30">
        <f xml:space="preserve"> VLOOKUP(CONCATENATE(B220," ", C220), Date_Table!$C:$E, 3,FALSE)</f>
        <v>43191</v>
      </c>
    </row>
    <row r="221" spans="1:8" x14ac:dyDescent="0.35">
      <c r="A221" s="6" t="s">
        <v>174</v>
      </c>
      <c r="B221" s="6" t="s">
        <v>1</v>
      </c>
      <c r="C221" s="4">
        <v>2018</v>
      </c>
      <c r="D221" s="6" t="s">
        <v>237</v>
      </c>
      <c r="E221" s="4" t="s">
        <v>218</v>
      </c>
      <c r="F221" s="4" t="s">
        <v>218</v>
      </c>
      <c r="G221" s="5">
        <v>1429</v>
      </c>
      <c r="H221" s="30">
        <f xml:space="preserve"> VLOOKUP(CONCATENATE(B221," ", C221), Date_Table!$C:$E, 3,FALSE)</f>
        <v>43191</v>
      </c>
    </row>
    <row r="222" spans="1:8" x14ac:dyDescent="0.35">
      <c r="A222" s="6" t="s">
        <v>174</v>
      </c>
      <c r="B222" s="6" t="s">
        <v>1</v>
      </c>
      <c r="C222" s="4">
        <v>2018</v>
      </c>
      <c r="D222" s="6" t="s">
        <v>246</v>
      </c>
      <c r="E222" s="4" t="s">
        <v>211</v>
      </c>
      <c r="F222" s="4" t="s">
        <v>551</v>
      </c>
      <c r="G222" s="5">
        <v>108</v>
      </c>
      <c r="H222" s="30">
        <f xml:space="preserve"> VLOOKUP(CONCATENATE(B222," ", C222), Date_Table!$C:$E, 3,FALSE)</f>
        <v>43191</v>
      </c>
    </row>
    <row r="223" spans="1:8" x14ac:dyDescent="0.35">
      <c r="A223" s="6" t="s">
        <v>174</v>
      </c>
      <c r="B223" s="6" t="s">
        <v>1</v>
      </c>
      <c r="C223" s="4">
        <v>2018</v>
      </c>
      <c r="D223" s="6" t="s">
        <v>246</v>
      </c>
      <c r="E223" s="4" t="s">
        <v>212</v>
      </c>
      <c r="F223" s="4" t="s">
        <v>551</v>
      </c>
      <c r="G223" s="5">
        <v>243</v>
      </c>
      <c r="H223" s="30">
        <f xml:space="preserve"> VLOOKUP(CONCATENATE(B223," ", C223), Date_Table!$C:$E, 3,FALSE)</f>
        <v>43191</v>
      </c>
    </row>
    <row r="224" spans="1:8" x14ac:dyDescent="0.35">
      <c r="A224" s="6" t="s">
        <v>174</v>
      </c>
      <c r="B224" s="6" t="s">
        <v>1</v>
      </c>
      <c r="C224" s="4">
        <v>2018</v>
      </c>
      <c r="D224" s="6" t="s">
        <v>246</v>
      </c>
      <c r="E224" s="4" t="s">
        <v>232</v>
      </c>
      <c r="F224" s="4" t="s">
        <v>554</v>
      </c>
      <c r="G224" s="5">
        <v>27</v>
      </c>
      <c r="H224" s="30">
        <f xml:space="preserve"> VLOOKUP(CONCATENATE(B224," ", C224), Date_Table!$C:$E, 3,FALSE)</f>
        <v>43191</v>
      </c>
    </row>
    <row r="225" spans="1:8" x14ac:dyDescent="0.35">
      <c r="A225" s="6" t="s">
        <v>174</v>
      </c>
      <c r="B225" s="6" t="s">
        <v>1</v>
      </c>
      <c r="C225" s="4">
        <v>2018</v>
      </c>
      <c r="D225" s="6" t="s">
        <v>246</v>
      </c>
      <c r="E225" s="4" t="s">
        <v>225</v>
      </c>
      <c r="F225" s="4" t="s">
        <v>551</v>
      </c>
      <c r="G225" s="5">
        <v>323</v>
      </c>
      <c r="H225" s="30">
        <f xml:space="preserve"> VLOOKUP(CONCATENATE(B225," ", C225), Date_Table!$C:$E, 3,FALSE)</f>
        <v>43191</v>
      </c>
    </row>
    <row r="226" spans="1:8" x14ac:dyDescent="0.35">
      <c r="A226" s="6" t="s">
        <v>174</v>
      </c>
      <c r="B226" s="6" t="s">
        <v>1</v>
      </c>
      <c r="C226" s="4">
        <v>2018</v>
      </c>
      <c r="D226" s="6" t="s">
        <v>246</v>
      </c>
      <c r="E226" s="4" t="s">
        <v>213</v>
      </c>
      <c r="F226" s="4" t="s">
        <v>551</v>
      </c>
      <c r="G226" s="5">
        <v>836</v>
      </c>
      <c r="H226" s="30">
        <f xml:space="preserve"> VLOOKUP(CONCATENATE(B226," ", C226), Date_Table!$C:$E, 3,FALSE)</f>
        <v>43191</v>
      </c>
    </row>
    <row r="227" spans="1:8" x14ac:dyDescent="0.35">
      <c r="A227" s="6" t="s">
        <v>174</v>
      </c>
      <c r="B227" s="6" t="s">
        <v>1</v>
      </c>
      <c r="C227" s="4">
        <v>2018</v>
      </c>
      <c r="D227" s="6" t="s">
        <v>246</v>
      </c>
      <c r="E227" s="4" t="s">
        <v>218</v>
      </c>
      <c r="F227" s="4" t="s">
        <v>218</v>
      </c>
      <c r="G227" s="5">
        <v>513</v>
      </c>
      <c r="H227" s="30">
        <f xml:space="preserve"> VLOOKUP(CONCATENATE(B227," ", C227), Date_Table!$C:$E, 3,FALSE)</f>
        <v>43191</v>
      </c>
    </row>
    <row r="228" spans="1:8" x14ac:dyDescent="0.35">
      <c r="A228" s="6" t="s">
        <v>174</v>
      </c>
      <c r="B228" s="6" t="s">
        <v>1</v>
      </c>
      <c r="C228" s="4">
        <v>2018</v>
      </c>
      <c r="D228" s="6" t="s">
        <v>246</v>
      </c>
      <c r="E228" s="4" t="s">
        <v>234</v>
      </c>
      <c r="F228" s="4" t="s">
        <v>551</v>
      </c>
      <c r="G228" s="5">
        <v>27</v>
      </c>
      <c r="H228" s="30">
        <f xml:space="preserve"> VLOOKUP(CONCATENATE(B228," ", C228), Date_Table!$C:$E, 3,FALSE)</f>
        <v>43191</v>
      </c>
    </row>
    <row r="229" spans="1:8" x14ac:dyDescent="0.35">
      <c r="A229" s="6" t="s">
        <v>174</v>
      </c>
      <c r="B229" s="6" t="s">
        <v>1</v>
      </c>
      <c r="C229" s="4">
        <v>2018</v>
      </c>
      <c r="D229" s="6" t="s">
        <v>246</v>
      </c>
      <c r="E229" s="4" t="s">
        <v>215</v>
      </c>
      <c r="F229" s="4" t="s">
        <v>552</v>
      </c>
      <c r="G229" s="5">
        <v>639</v>
      </c>
      <c r="H229" s="30">
        <f xml:space="preserve"> VLOOKUP(CONCATENATE(B229," ", C229), Date_Table!$C:$E, 3,FALSE)</f>
        <v>43191</v>
      </c>
    </row>
    <row r="230" spans="1:8" x14ac:dyDescent="0.35">
      <c r="A230" s="6" t="s">
        <v>174</v>
      </c>
      <c r="B230" s="6" t="s">
        <v>1</v>
      </c>
      <c r="C230" s="4">
        <v>2018</v>
      </c>
      <c r="D230" s="6" t="s">
        <v>246</v>
      </c>
      <c r="E230" s="4" t="s">
        <v>216</v>
      </c>
      <c r="F230" s="4" t="s">
        <v>551</v>
      </c>
      <c r="G230" s="5">
        <v>216</v>
      </c>
      <c r="H230" s="30">
        <f xml:space="preserve"> VLOOKUP(CONCATENATE(B230," ", C230), Date_Table!$C:$E, 3,FALSE)</f>
        <v>43191</v>
      </c>
    </row>
    <row r="231" spans="1:8" x14ac:dyDescent="0.35">
      <c r="A231" s="6" t="s">
        <v>174</v>
      </c>
      <c r="B231" s="6" t="s">
        <v>1</v>
      </c>
      <c r="C231" s="4">
        <v>2018</v>
      </c>
      <c r="D231" s="6" t="s">
        <v>255</v>
      </c>
      <c r="E231" s="4" t="s">
        <v>232</v>
      </c>
      <c r="F231" s="4" t="s">
        <v>554</v>
      </c>
      <c r="G231" s="5">
        <v>58</v>
      </c>
      <c r="H231" s="30">
        <f xml:space="preserve"> VLOOKUP(CONCATENATE(B231," ", C231), Date_Table!$C:$E, 3,FALSE)</f>
        <v>43191</v>
      </c>
    </row>
    <row r="232" spans="1:8" x14ac:dyDescent="0.35">
      <c r="A232" s="6" t="s">
        <v>174</v>
      </c>
      <c r="B232" s="6" t="s">
        <v>1</v>
      </c>
      <c r="C232" s="4">
        <v>2018</v>
      </c>
      <c r="D232" s="6" t="s">
        <v>257</v>
      </c>
      <c r="E232" s="4" t="s">
        <v>212</v>
      </c>
      <c r="F232" s="4" t="s">
        <v>551</v>
      </c>
      <c r="G232" s="5">
        <v>27</v>
      </c>
      <c r="H232" s="30">
        <f xml:space="preserve"> VLOOKUP(CONCATENATE(B232," ", C232), Date_Table!$C:$E, 3,FALSE)</f>
        <v>43191</v>
      </c>
    </row>
    <row r="233" spans="1:8" x14ac:dyDescent="0.35">
      <c r="A233" s="6" t="s">
        <v>174</v>
      </c>
      <c r="B233" s="6" t="s">
        <v>1</v>
      </c>
      <c r="C233" s="4">
        <v>2018</v>
      </c>
      <c r="D233" s="6" t="s">
        <v>257</v>
      </c>
      <c r="E233" s="4" t="s">
        <v>213</v>
      </c>
      <c r="F233" s="4" t="s">
        <v>551</v>
      </c>
      <c r="G233" s="5">
        <v>136</v>
      </c>
      <c r="H233" s="30">
        <f xml:space="preserve"> VLOOKUP(CONCATENATE(B233," ", C233), Date_Table!$C:$E, 3,FALSE)</f>
        <v>43191</v>
      </c>
    </row>
    <row r="234" spans="1:8" x14ac:dyDescent="0.35">
      <c r="A234" s="6" t="s">
        <v>174</v>
      </c>
      <c r="B234" s="6" t="s">
        <v>1</v>
      </c>
      <c r="C234" s="4">
        <v>2018</v>
      </c>
      <c r="D234" s="6" t="s">
        <v>257</v>
      </c>
      <c r="E234" s="4" t="s">
        <v>220</v>
      </c>
      <c r="F234" s="4" t="s">
        <v>220</v>
      </c>
      <c r="G234" s="5">
        <v>248</v>
      </c>
      <c r="H234" s="30">
        <f xml:space="preserve"> VLOOKUP(CONCATENATE(B234," ", C234), Date_Table!$C:$E, 3,FALSE)</f>
        <v>43191</v>
      </c>
    </row>
    <row r="235" spans="1:8" x14ac:dyDescent="0.35">
      <c r="A235" s="6" t="s">
        <v>174</v>
      </c>
      <c r="B235" s="6" t="s">
        <v>1</v>
      </c>
      <c r="C235" s="4">
        <v>2018</v>
      </c>
      <c r="D235" s="6" t="s">
        <v>257</v>
      </c>
      <c r="E235" s="4" t="s">
        <v>218</v>
      </c>
      <c r="F235" s="4" t="s">
        <v>218</v>
      </c>
      <c r="G235" s="5">
        <v>279</v>
      </c>
      <c r="H235" s="30">
        <f xml:space="preserve"> VLOOKUP(CONCATENATE(B235," ", C235), Date_Table!$C:$E, 3,FALSE)</f>
        <v>43191</v>
      </c>
    </row>
    <row r="236" spans="1:8" x14ac:dyDescent="0.35">
      <c r="A236" s="6" t="s">
        <v>174</v>
      </c>
      <c r="B236" s="6" t="s">
        <v>1</v>
      </c>
      <c r="C236" s="4">
        <v>2018</v>
      </c>
      <c r="D236" s="6" t="s">
        <v>258</v>
      </c>
      <c r="E236" s="4" t="s">
        <v>218</v>
      </c>
      <c r="F236" s="4" t="s">
        <v>218</v>
      </c>
      <c r="G236" s="5">
        <v>391</v>
      </c>
      <c r="H236" s="30">
        <f xml:space="preserve"> VLOOKUP(CONCATENATE(B236," ", C236), Date_Table!$C:$E, 3,FALSE)</f>
        <v>43191</v>
      </c>
    </row>
    <row r="237" spans="1:8" x14ac:dyDescent="0.35">
      <c r="A237" s="6" t="s">
        <v>174</v>
      </c>
      <c r="B237" s="6" t="s">
        <v>1</v>
      </c>
      <c r="C237" s="4">
        <v>2018</v>
      </c>
      <c r="D237" s="6" t="s">
        <v>259</v>
      </c>
      <c r="E237" s="4" t="s">
        <v>225</v>
      </c>
      <c r="F237" s="4" t="s">
        <v>551</v>
      </c>
      <c r="G237" s="5">
        <v>54</v>
      </c>
      <c r="H237" s="30">
        <f xml:space="preserve"> VLOOKUP(CONCATENATE(B237," ", C237), Date_Table!$C:$E, 3,FALSE)</f>
        <v>43191</v>
      </c>
    </row>
    <row r="238" spans="1:8" x14ac:dyDescent="0.35">
      <c r="A238" s="6" t="s">
        <v>174</v>
      </c>
      <c r="B238" s="6" t="s">
        <v>1</v>
      </c>
      <c r="C238" s="4">
        <v>2018</v>
      </c>
      <c r="D238" s="6" t="s">
        <v>259</v>
      </c>
      <c r="E238" s="4" t="s">
        <v>213</v>
      </c>
      <c r="F238" s="4" t="s">
        <v>551</v>
      </c>
      <c r="G238" s="5">
        <v>213</v>
      </c>
      <c r="H238" s="30">
        <f xml:space="preserve"> VLOOKUP(CONCATENATE(B238," ", C238), Date_Table!$C:$E, 3,FALSE)</f>
        <v>43191</v>
      </c>
    </row>
    <row r="239" spans="1:8" x14ac:dyDescent="0.35">
      <c r="A239" s="6" t="s">
        <v>174</v>
      </c>
      <c r="B239" s="6" t="s">
        <v>1</v>
      </c>
      <c r="C239" s="4">
        <v>2018</v>
      </c>
      <c r="D239" s="6" t="s">
        <v>259</v>
      </c>
      <c r="E239" s="4" t="s">
        <v>234</v>
      </c>
      <c r="F239" s="4" t="s">
        <v>551</v>
      </c>
      <c r="G239" s="5">
        <v>54</v>
      </c>
      <c r="H239" s="30">
        <f xml:space="preserve"> VLOOKUP(CONCATENATE(B239," ", C239), Date_Table!$C:$E, 3,FALSE)</f>
        <v>43191</v>
      </c>
    </row>
    <row r="240" spans="1:8" x14ac:dyDescent="0.35">
      <c r="A240" s="6" t="s">
        <v>174</v>
      </c>
      <c r="B240" s="6" t="s">
        <v>1</v>
      </c>
      <c r="C240" s="4">
        <v>2018</v>
      </c>
      <c r="D240" s="6" t="s">
        <v>259</v>
      </c>
      <c r="E240" s="4" t="s">
        <v>215</v>
      </c>
      <c r="F240" s="4" t="s">
        <v>552</v>
      </c>
      <c r="G240" s="5">
        <v>27</v>
      </c>
      <c r="H240" s="30">
        <f xml:space="preserve"> VLOOKUP(CONCATENATE(B240," ", C240), Date_Table!$C:$E, 3,FALSE)</f>
        <v>43191</v>
      </c>
    </row>
    <row r="241" spans="1:8" x14ac:dyDescent="0.35">
      <c r="A241" s="6" t="s">
        <v>174</v>
      </c>
      <c r="B241" s="6" t="s">
        <v>1</v>
      </c>
      <c r="C241" s="4">
        <v>2018</v>
      </c>
      <c r="D241" s="6" t="s">
        <v>259</v>
      </c>
      <c r="E241" s="4" t="s">
        <v>216</v>
      </c>
      <c r="F241" s="4" t="s">
        <v>551</v>
      </c>
      <c r="G241" s="5">
        <v>26</v>
      </c>
      <c r="H241" s="30">
        <f xml:space="preserve"> VLOOKUP(CONCATENATE(B241," ", C241), Date_Table!$C:$E, 3,FALSE)</f>
        <v>43191</v>
      </c>
    </row>
    <row r="242" spans="1:8" x14ac:dyDescent="0.35">
      <c r="A242" s="6" t="s">
        <v>174</v>
      </c>
      <c r="B242" s="6" t="s">
        <v>1</v>
      </c>
      <c r="C242" s="4">
        <v>2018</v>
      </c>
      <c r="D242" s="6" t="s">
        <v>267</v>
      </c>
      <c r="E242" s="4" t="s">
        <v>212</v>
      </c>
      <c r="F242" s="4" t="s">
        <v>551</v>
      </c>
      <c r="G242" s="5">
        <v>141</v>
      </c>
      <c r="H242" s="30">
        <f xml:space="preserve"> VLOOKUP(CONCATENATE(B242," ", C242), Date_Table!$C:$E, 3,FALSE)</f>
        <v>43191</v>
      </c>
    </row>
    <row r="243" spans="1:8" x14ac:dyDescent="0.35">
      <c r="A243" s="6" t="s">
        <v>174</v>
      </c>
      <c r="B243" s="6" t="s">
        <v>1</v>
      </c>
      <c r="C243" s="4">
        <v>2018</v>
      </c>
      <c r="D243" s="6" t="s">
        <v>267</v>
      </c>
      <c r="E243" s="4" t="s">
        <v>213</v>
      </c>
      <c r="F243" s="4" t="s">
        <v>551</v>
      </c>
      <c r="G243" s="5">
        <v>57</v>
      </c>
      <c r="H243" s="30">
        <f xml:space="preserve"> VLOOKUP(CONCATENATE(B243," ", C243), Date_Table!$C:$E, 3,FALSE)</f>
        <v>43191</v>
      </c>
    </row>
    <row r="244" spans="1:8" x14ac:dyDescent="0.35">
      <c r="A244" s="6" t="s">
        <v>174</v>
      </c>
      <c r="B244" s="6" t="s">
        <v>1</v>
      </c>
      <c r="C244" s="4">
        <v>2018</v>
      </c>
      <c r="D244" s="6" t="s">
        <v>267</v>
      </c>
      <c r="E244" s="4" t="s">
        <v>216</v>
      </c>
      <c r="F244" s="4" t="s">
        <v>551</v>
      </c>
      <c r="G244" s="5">
        <v>169</v>
      </c>
      <c r="H244" s="30">
        <f xml:space="preserve"> VLOOKUP(CONCATENATE(B244," ", C244), Date_Table!$C:$E, 3,FALSE)</f>
        <v>43191</v>
      </c>
    </row>
    <row r="245" spans="1:8" x14ac:dyDescent="0.35">
      <c r="A245" s="6" t="s">
        <v>174</v>
      </c>
      <c r="B245" s="6" t="s">
        <v>1</v>
      </c>
      <c r="C245" s="4">
        <v>2018</v>
      </c>
      <c r="D245" s="6" t="s">
        <v>227</v>
      </c>
      <c r="E245" s="4" t="s">
        <v>231</v>
      </c>
      <c r="F245" s="4" t="s">
        <v>551</v>
      </c>
      <c r="G245" s="5">
        <v>0.1</v>
      </c>
      <c r="H245" s="30">
        <f xml:space="preserve"> VLOOKUP(CONCATENATE(B245," ", C245), Date_Table!$C:$E, 3,FALSE)</f>
        <v>43191</v>
      </c>
    </row>
    <row r="246" spans="1:8" x14ac:dyDescent="0.35">
      <c r="A246" s="6" t="s">
        <v>174</v>
      </c>
      <c r="B246" s="6" t="s">
        <v>1</v>
      </c>
      <c r="C246" s="4">
        <v>2018</v>
      </c>
      <c r="D246" s="6" t="s">
        <v>227</v>
      </c>
      <c r="E246" s="4" t="s">
        <v>238</v>
      </c>
      <c r="F246" s="4" t="s">
        <v>551</v>
      </c>
      <c r="G246" s="5">
        <v>423.2</v>
      </c>
      <c r="H246" s="30">
        <f xml:space="preserve"> VLOOKUP(CONCATENATE(B246," ", C246), Date_Table!$C:$E, 3,FALSE)</f>
        <v>43191</v>
      </c>
    </row>
    <row r="247" spans="1:8" x14ac:dyDescent="0.35">
      <c r="A247" s="6" t="s">
        <v>174</v>
      </c>
      <c r="B247" s="6" t="s">
        <v>1</v>
      </c>
      <c r="C247" s="4">
        <v>2018</v>
      </c>
      <c r="D247" s="6" t="s">
        <v>227</v>
      </c>
      <c r="E247" s="4" t="s">
        <v>225</v>
      </c>
      <c r="F247" s="4" t="s">
        <v>551</v>
      </c>
      <c r="G247" s="5">
        <v>340.29999999999995</v>
      </c>
      <c r="H247" s="30">
        <f xml:space="preserve"> VLOOKUP(CONCATENATE(B247," ", C247), Date_Table!$C:$E, 3,FALSE)</f>
        <v>43191</v>
      </c>
    </row>
    <row r="248" spans="1:8" x14ac:dyDescent="0.35">
      <c r="A248" s="6" t="s">
        <v>174</v>
      </c>
      <c r="B248" s="6" t="s">
        <v>1</v>
      </c>
      <c r="C248" s="4">
        <v>2018</v>
      </c>
      <c r="D248" s="6" t="s">
        <v>227</v>
      </c>
      <c r="E248" s="4" t="s">
        <v>220</v>
      </c>
      <c r="F248" s="4" t="s">
        <v>551</v>
      </c>
      <c r="G248" s="5">
        <v>897.47400000000005</v>
      </c>
      <c r="H248" s="30">
        <f xml:space="preserve"> VLOOKUP(CONCATENATE(B248," ", C248), Date_Table!$C:$E, 3,FALSE)</f>
        <v>43191</v>
      </c>
    </row>
    <row r="249" spans="1:8" x14ac:dyDescent="0.35">
      <c r="A249" s="6" t="s">
        <v>174</v>
      </c>
      <c r="B249" s="6" t="s">
        <v>1</v>
      </c>
      <c r="C249" s="4">
        <v>2018</v>
      </c>
      <c r="D249" s="6" t="s">
        <v>227</v>
      </c>
      <c r="E249" s="4" t="s">
        <v>220</v>
      </c>
      <c r="F249" s="4" t="s">
        <v>220</v>
      </c>
      <c r="G249" s="5">
        <v>5.3</v>
      </c>
      <c r="H249" s="30">
        <f xml:space="preserve"> VLOOKUP(CONCATENATE(B249," ", C249), Date_Table!$C:$E, 3,FALSE)</f>
        <v>43191</v>
      </c>
    </row>
    <row r="250" spans="1:8" x14ac:dyDescent="0.35">
      <c r="A250" s="6" t="s">
        <v>174</v>
      </c>
      <c r="B250" s="6" t="s">
        <v>1</v>
      </c>
      <c r="C250" s="4">
        <v>2018</v>
      </c>
      <c r="D250" s="6" t="s">
        <v>227</v>
      </c>
      <c r="E250" s="4" t="s">
        <v>248</v>
      </c>
      <c r="F250" s="4" t="s">
        <v>554</v>
      </c>
      <c r="G250" s="5">
        <v>103</v>
      </c>
      <c r="H250" s="30">
        <f xml:space="preserve"> VLOOKUP(CONCATENATE(B250," ", C250), Date_Table!$C:$E, 3,FALSE)</f>
        <v>43191</v>
      </c>
    </row>
    <row r="251" spans="1:8" x14ac:dyDescent="0.35">
      <c r="A251" s="6" t="s">
        <v>174</v>
      </c>
      <c r="B251" s="6" t="s">
        <v>1</v>
      </c>
      <c r="C251" s="4">
        <v>2018</v>
      </c>
      <c r="D251" s="6" t="s">
        <v>227</v>
      </c>
      <c r="E251" s="4" t="s">
        <v>274</v>
      </c>
      <c r="F251" s="4" t="s">
        <v>554</v>
      </c>
      <c r="G251" s="5">
        <v>0</v>
      </c>
      <c r="H251" s="30">
        <f xml:space="preserve"> VLOOKUP(CONCATENATE(B251," ", C251), Date_Table!$C:$E, 3,FALSE)</f>
        <v>43191</v>
      </c>
    </row>
    <row r="252" spans="1:8" x14ac:dyDescent="0.35">
      <c r="A252" s="6" t="s">
        <v>174</v>
      </c>
      <c r="B252" s="6" t="s">
        <v>1</v>
      </c>
      <c r="C252" s="4">
        <v>2018</v>
      </c>
      <c r="D252" s="6" t="s">
        <v>227</v>
      </c>
      <c r="E252" s="4" t="s">
        <v>234</v>
      </c>
      <c r="F252" s="4" t="s">
        <v>551</v>
      </c>
      <c r="G252" s="5">
        <v>6.0000000000000001E-3</v>
      </c>
      <c r="H252" s="30">
        <f xml:space="preserve"> VLOOKUP(CONCATENATE(B252," ", C252), Date_Table!$C:$E, 3,FALSE)</f>
        <v>43191</v>
      </c>
    </row>
    <row r="253" spans="1:8" x14ac:dyDescent="0.35">
      <c r="A253" s="6" t="s">
        <v>174</v>
      </c>
      <c r="B253" s="6" t="s">
        <v>1</v>
      </c>
      <c r="C253" s="4">
        <v>2018</v>
      </c>
      <c r="D253" s="6" t="s">
        <v>227</v>
      </c>
      <c r="E253" s="4" t="s">
        <v>215</v>
      </c>
      <c r="F253" s="4" t="s">
        <v>552</v>
      </c>
      <c r="G253" s="5">
        <v>11.2</v>
      </c>
      <c r="H253" s="30">
        <f xml:space="preserve"> VLOOKUP(CONCATENATE(B253," ", C253), Date_Table!$C:$E, 3,FALSE)</f>
        <v>43191</v>
      </c>
    </row>
    <row r="254" spans="1:8" x14ac:dyDescent="0.35">
      <c r="A254" s="6" t="s">
        <v>174</v>
      </c>
      <c r="B254" s="6" t="s">
        <v>1</v>
      </c>
      <c r="C254" s="4">
        <v>2018</v>
      </c>
      <c r="D254" s="6" t="s">
        <v>227</v>
      </c>
      <c r="E254" s="4" t="s">
        <v>216</v>
      </c>
      <c r="F254" s="4" t="s">
        <v>551</v>
      </c>
      <c r="G254" s="5">
        <v>133.80000000000001</v>
      </c>
      <c r="H254" s="30">
        <f xml:space="preserve"> VLOOKUP(CONCATENATE(B254," ", C254), Date_Table!$C:$E, 3,FALSE)</f>
        <v>43191</v>
      </c>
    </row>
    <row r="255" spans="1:8" x14ac:dyDescent="0.35">
      <c r="A255" s="6" t="s">
        <v>174</v>
      </c>
      <c r="B255" s="6" t="s">
        <v>1</v>
      </c>
      <c r="C255" s="4">
        <v>2018</v>
      </c>
      <c r="D255" s="6" t="s">
        <v>278</v>
      </c>
      <c r="E255" s="4" t="s">
        <v>212</v>
      </c>
      <c r="F255" s="4" t="s">
        <v>551</v>
      </c>
      <c r="G255" s="5">
        <v>28</v>
      </c>
      <c r="H255" s="30">
        <f xml:space="preserve"> VLOOKUP(CONCATENATE(B255," ", C255), Date_Table!$C:$E, 3,FALSE)</f>
        <v>43191</v>
      </c>
    </row>
    <row r="256" spans="1:8" x14ac:dyDescent="0.35">
      <c r="A256" s="6" t="s">
        <v>174</v>
      </c>
      <c r="B256" s="6" t="s">
        <v>1</v>
      </c>
      <c r="C256" s="4">
        <v>2018</v>
      </c>
      <c r="D256" s="6" t="s">
        <v>278</v>
      </c>
      <c r="E256" s="4" t="s">
        <v>220</v>
      </c>
      <c r="F256" s="4" t="s">
        <v>220</v>
      </c>
      <c r="G256" s="5">
        <v>337</v>
      </c>
      <c r="H256" s="30">
        <f xml:space="preserve"> VLOOKUP(CONCATENATE(B256," ", C256), Date_Table!$C:$E, 3,FALSE)</f>
        <v>43191</v>
      </c>
    </row>
    <row r="257" spans="1:8" x14ac:dyDescent="0.35">
      <c r="A257" s="6" t="s">
        <v>174</v>
      </c>
      <c r="B257" s="6" t="s">
        <v>3</v>
      </c>
      <c r="C257" s="4">
        <v>2014</v>
      </c>
      <c r="D257" s="6" t="s">
        <v>221</v>
      </c>
      <c r="E257" s="4" t="s">
        <v>222</v>
      </c>
      <c r="F257" s="4" t="s">
        <v>222</v>
      </c>
      <c r="G257" s="5">
        <v>83.039999999999992</v>
      </c>
      <c r="H257" s="30">
        <f xml:space="preserve"> VLOOKUP(CONCATENATE(B257," ", C257), Date_Table!$C:$E, 3,FALSE)</f>
        <v>41640</v>
      </c>
    </row>
    <row r="258" spans="1:8" x14ac:dyDescent="0.35">
      <c r="A258" s="6" t="s">
        <v>174</v>
      </c>
      <c r="B258" s="6" t="s">
        <v>3</v>
      </c>
      <c r="C258" s="4">
        <v>2014</v>
      </c>
      <c r="D258" s="6" t="s">
        <v>224</v>
      </c>
      <c r="E258" s="4" t="s">
        <v>213</v>
      </c>
      <c r="F258" s="4" t="s">
        <v>551</v>
      </c>
      <c r="G258" s="5">
        <v>260</v>
      </c>
      <c r="H258" s="30">
        <f xml:space="preserve"> VLOOKUP(CONCATENATE(B258," ", C258), Date_Table!$C:$E, 3,FALSE)</f>
        <v>41640</v>
      </c>
    </row>
    <row r="259" spans="1:8" x14ac:dyDescent="0.35">
      <c r="A259" s="6" t="s">
        <v>174</v>
      </c>
      <c r="B259" s="6" t="s">
        <v>3</v>
      </c>
      <c r="C259" s="4">
        <v>2014</v>
      </c>
      <c r="D259" s="6" t="s">
        <v>229</v>
      </c>
      <c r="E259" s="4" t="s">
        <v>212</v>
      </c>
      <c r="F259" s="4" t="s">
        <v>551</v>
      </c>
      <c r="G259" s="5">
        <v>101</v>
      </c>
      <c r="H259" s="30">
        <f xml:space="preserve"> VLOOKUP(CONCATENATE(B259," ", C259), Date_Table!$C:$E, 3,FALSE)</f>
        <v>41640</v>
      </c>
    </row>
    <row r="260" spans="1:8" x14ac:dyDescent="0.35">
      <c r="A260" s="6" t="s">
        <v>174</v>
      </c>
      <c r="B260" s="6" t="s">
        <v>3</v>
      </c>
      <c r="C260" s="4">
        <v>2014</v>
      </c>
      <c r="D260" s="6" t="s">
        <v>229</v>
      </c>
      <c r="E260" s="4" t="s">
        <v>231</v>
      </c>
      <c r="F260" s="4" t="s">
        <v>551</v>
      </c>
      <c r="G260" s="5">
        <v>50</v>
      </c>
      <c r="H260" s="30">
        <f xml:space="preserve"> VLOOKUP(CONCATENATE(B260," ", C260), Date_Table!$C:$E, 3,FALSE)</f>
        <v>41640</v>
      </c>
    </row>
    <row r="261" spans="1:8" x14ac:dyDescent="0.35">
      <c r="A261" s="6" t="s">
        <v>174</v>
      </c>
      <c r="B261" s="6" t="s">
        <v>3</v>
      </c>
      <c r="C261" s="4">
        <v>2014</v>
      </c>
      <c r="D261" s="6" t="s">
        <v>229</v>
      </c>
      <c r="E261" s="4" t="s">
        <v>213</v>
      </c>
      <c r="F261" s="4" t="s">
        <v>551</v>
      </c>
      <c r="G261" s="5">
        <v>1186</v>
      </c>
      <c r="H261" s="30">
        <f xml:space="preserve"> VLOOKUP(CONCATENATE(B261," ", C261), Date_Table!$C:$E, 3,FALSE)</f>
        <v>41640</v>
      </c>
    </row>
    <row r="262" spans="1:8" x14ac:dyDescent="0.35">
      <c r="A262" s="6" t="s">
        <v>174</v>
      </c>
      <c r="B262" s="6" t="s">
        <v>3</v>
      </c>
      <c r="C262" s="4">
        <v>2014</v>
      </c>
      <c r="D262" s="6" t="s">
        <v>229</v>
      </c>
      <c r="E262" s="4" t="s">
        <v>234</v>
      </c>
      <c r="F262" s="4" t="s">
        <v>551</v>
      </c>
      <c r="G262" s="5">
        <v>35</v>
      </c>
      <c r="H262" s="30">
        <f xml:space="preserve"> VLOOKUP(CONCATENATE(B262," ", C262), Date_Table!$C:$E, 3,FALSE)</f>
        <v>41640</v>
      </c>
    </row>
    <row r="263" spans="1:8" x14ac:dyDescent="0.35">
      <c r="A263" s="6" t="s">
        <v>174</v>
      </c>
      <c r="B263" s="6" t="s">
        <v>3</v>
      </c>
      <c r="C263" s="4">
        <v>2014</v>
      </c>
      <c r="D263" s="6" t="s">
        <v>229</v>
      </c>
      <c r="E263" s="4" t="s">
        <v>215</v>
      </c>
      <c r="F263" s="4" t="s">
        <v>552</v>
      </c>
      <c r="G263" s="5">
        <v>673</v>
      </c>
      <c r="H263" s="30">
        <f xml:space="preserve"> VLOOKUP(CONCATENATE(B263," ", C263), Date_Table!$C:$E, 3,FALSE)</f>
        <v>41640</v>
      </c>
    </row>
    <row r="264" spans="1:8" x14ac:dyDescent="0.35">
      <c r="A264" s="6" t="s">
        <v>174</v>
      </c>
      <c r="B264" s="6" t="s">
        <v>3</v>
      </c>
      <c r="C264" s="4">
        <v>2014</v>
      </c>
      <c r="D264" s="6" t="s">
        <v>229</v>
      </c>
      <c r="E264" s="4" t="s">
        <v>216</v>
      </c>
      <c r="F264" s="4" t="s">
        <v>551</v>
      </c>
      <c r="G264" s="5">
        <v>903</v>
      </c>
      <c r="H264" s="30">
        <f xml:space="preserve"> VLOOKUP(CONCATENATE(B264," ", C264), Date_Table!$C:$E, 3,FALSE)</f>
        <v>41640</v>
      </c>
    </row>
    <row r="265" spans="1:8" x14ac:dyDescent="0.35">
      <c r="A265" s="6" t="s">
        <v>174</v>
      </c>
      <c r="B265" s="6" t="s">
        <v>3</v>
      </c>
      <c r="C265" s="4">
        <v>2014</v>
      </c>
      <c r="D265" s="6" t="s">
        <v>237</v>
      </c>
      <c r="E265" s="4" t="s">
        <v>213</v>
      </c>
      <c r="F265" s="4" t="s">
        <v>551</v>
      </c>
      <c r="G265" s="5">
        <v>125</v>
      </c>
      <c r="H265" s="30">
        <f xml:space="preserve"> VLOOKUP(CONCATENATE(B265," ", C265), Date_Table!$C:$E, 3,FALSE)</f>
        <v>41640</v>
      </c>
    </row>
    <row r="266" spans="1:8" x14ac:dyDescent="0.35">
      <c r="A266" s="6" t="s">
        <v>174</v>
      </c>
      <c r="B266" s="6" t="s">
        <v>3</v>
      </c>
      <c r="C266" s="4">
        <v>2014</v>
      </c>
      <c r="D266" s="6" t="s">
        <v>237</v>
      </c>
      <c r="E266" s="4" t="s">
        <v>216</v>
      </c>
      <c r="F266" s="4" t="s">
        <v>551</v>
      </c>
      <c r="G266" s="5">
        <v>50</v>
      </c>
      <c r="H266" s="30">
        <f xml:space="preserve"> VLOOKUP(CONCATENATE(B266," ", C266), Date_Table!$C:$E, 3,FALSE)</f>
        <v>41640</v>
      </c>
    </row>
    <row r="267" spans="1:8" x14ac:dyDescent="0.35">
      <c r="A267" s="6" t="s">
        <v>174</v>
      </c>
      <c r="B267" s="6" t="s">
        <v>3</v>
      </c>
      <c r="C267" s="4">
        <v>2014</v>
      </c>
      <c r="D267" s="6" t="s">
        <v>245</v>
      </c>
      <c r="E267" s="4" t="s">
        <v>227</v>
      </c>
      <c r="F267" s="4" t="s">
        <v>551</v>
      </c>
      <c r="G267" s="5">
        <v>15.98</v>
      </c>
      <c r="H267" s="30">
        <f xml:space="preserve"> VLOOKUP(CONCATENATE(B267," ", C267), Date_Table!$C:$E, 3,FALSE)</f>
        <v>41640</v>
      </c>
    </row>
    <row r="268" spans="1:8" x14ac:dyDescent="0.35">
      <c r="A268" s="6" t="s">
        <v>174</v>
      </c>
      <c r="B268" s="6" t="s">
        <v>3</v>
      </c>
      <c r="C268" s="4">
        <v>2014</v>
      </c>
      <c r="D268" s="6" t="s">
        <v>245</v>
      </c>
      <c r="E268" s="4" t="s">
        <v>215</v>
      </c>
      <c r="F268" s="4" t="s">
        <v>552</v>
      </c>
      <c r="G268" s="5">
        <v>37</v>
      </c>
      <c r="H268" s="30">
        <f xml:space="preserve"> VLOOKUP(CONCATENATE(B268," ", C268), Date_Table!$C:$E, 3,FALSE)</f>
        <v>41640</v>
      </c>
    </row>
    <row r="269" spans="1:8" x14ac:dyDescent="0.35">
      <c r="A269" s="6" t="s">
        <v>174</v>
      </c>
      <c r="B269" s="6" t="s">
        <v>3</v>
      </c>
      <c r="C269" s="4">
        <v>2014</v>
      </c>
      <c r="D269" s="6" t="s">
        <v>246</v>
      </c>
      <c r="E269" s="4" t="s">
        <v>212</v>
      </c>
      <c r="F269" s="4" t="s">
        <v>551</v>
      </c>
      <c r="G269" s="5">
        <v>286</v>
      </c>
      <c r="H269" s="30">
        <f xml:space="preserve"> VLOOKUP(CONCATENATE(B269," ", C269), Date_Table!$C:$E, 3,FALSE)</f>
        <v>41640</v>
      </c>
    </row>
    <row r="270" spans="1:8" x14ac:dyDescent="0.35">
      <c r="A270" s="6" t="s">
        <v>174</v>
      </c>
      <c r="B270" s="6" t="s">
        <v>3</v>
      </c>
      <c r="C270" s="4">
        <v>2014</v>
      </c>
      <c r="D270" s="6" t="s">
        <v>246</v>
      </c>
      <c r="E270" s="4" t="s">
        <v>225</v>
      </c>
      <c r="F270" s="4" t="s">
        <v>551</v>
      </c>
      <c r="G270" s="5">
        <v>82</v>
      </c>
      <c r="H270" s="30">
        <f xml:space="preserve"> VLOOKUP(CONCATENATE(B270," ", C270), Date_Table!$C:$E, 3,FALSE)</f>
        <v>41640</v>
      </c>
    </row>
    <row r="271" spans="1:8" x14ac:dyDescent="0.35">
      <c r="A271" s="6" t="s">
        <v>174</v>
      </c>
      <c r="B271" s="6" t="s">
        <v>3</v>
      </c>
      <c r="C271" s="4">
        <v>2014</v>
      </c>
      <c r="D271" s="6" t="s">
        <v>246</v>
      </c>
      <c r="E271" s="4" t="s">
        <v>213</v>
      </c>
      <c r="F271" s="4" t="s">
        <v>551</v>
      </c>
      <c r="G271" s="5">
        <v>820</v>
      </c>
      <c r="H271" s="30">
        <f xml:space="preserve"> VLOOKUP(CONCATENATE(B271," ", C271), Date_Table!$C:$E, 3,FALSE)</f>
        <v>41640</v>
      </c>
    </row>
    <row r="272" spans="1:8" x14ac:dyDescent="0.35">
      <c r="A272" s="6" t="s">
        <v>174</v>
      </c>
      <c r="B272" s="6" t="s">
        <v>3</v>
      </c>
      <c r="C272" s="4">
        <v>2014</v>
      </c>
      <c r="D272" s="6" t="s">
        <v>246</v>
      </c>
      <c r="E272" s="4" t="s">
        <v>214</v>
      </c>
      <c r="F272" s="4" t="s">
        <v>551</v>
      </c>
      <c r="G272" s="5">
        <v>26</v>
      </c>
      <c r="H272" s="30">
        <f xml:space="preserve"> VLOOKUP(CONCATENATE(B272," ", C272), Date_Table!$C:$E, 3,FALSE)</f>
        <v>41640</v>
      </c>
    </row>
    <row r="273" spans="1:8" x14ac:dyDescent="0.35">
      <c r="A273" s="6" t="s">
        <v>174</v>
      </c>
      <c r="B273" s="6" t="s">
        <v>3</v>
      </c>
      <c r="C273" s="4">
        <v>2014</v>
      </c>
      <c r="D273" s="6" t="s">
        <v>246</v>
      </c>
      <c r="E273" s="4" t="s">
        <v>234</v>
      </c>
      <c r="F273" s="4" t="s">
        <v>551</v>
      </c>
      <c r="G273" s="5">
        <v>26</v>
      </c>
      <c r="H273" s="30">
        <f xml:space="preserve"> VLOOKUP(CONCATENATE(B273," ", C273), Date_Table!$C:$E, 3,FALSE)</f>
        <v>41640</v>
      </c>
    </row>
    <row r="274" spans="1:8" x14ac:dyDescent="0.35">
      <c r="A274" s="6" t="s">
        <v>174</v>
      </c>
      <c r="B274" s="6" t="s">
        <v>3</v>
      </c>
      <c r="C274" s="4">
        <v>2014</v>
      </c>
      <c r="D274" s="6" t="s">
        <v>246</v>
      </c>
      <c r="E274" s="4" t="s">
        <v>215</v>
      </c>
      <c r="F274" s="4" t="s">
        <v>552</v>
      </c>
      <c r="G274" s="5">
        <v>322</v>
      </c>
      <c r="H274" s="30">
        <f xml:space="preserve"> VLOOKUP(CONCATENATE(B274," ", C274), Date_Table!$C:$E, 3,FALSE)</f>
        <v>41640</v>
      </c>
    </row>
    <row r="275" spans="1:8" x14ac:dyDescent="0.35">
      <c r="A275" s="6" t="s">
        <v>174</v>
      </c>
      <c r="B275" s="6" t="s">
        <v>3</v>
      </c>
      <c r="C275" s="4">
        <v>2014</v>
      </c>
      <c r="D275" s="6" t="s">
        <v>246</v>
      </c>
      <c r="E275" s="4" t="s">
        <v>216</v>
      </c>
      <c r="F275" s="4" t="s">
        <v>551</v>
      </c>
      <c r="G275" s="5">
        <v>397</v>
      </c>
      <c r="H275" s="30">
        <f xml:space="preserve"> VLOOKUP(CONCATENATE(B275," ", C275), Date_Table!$C:$E, 3,FALSE)</f>
        <v>41640</v>
      </c>
    </row>
    <row r="276" spans="1:8" x14ac:dyDescent="0.35">
      <c r="A276" s="6" t="s">
        <v>174</v>
      </c>
      <c r="B276" s="6" t="s">
        <v>3</v>
      </c>
      <c r="C276" s="4">
        <v>2014</v>
      </c>
      <c r="D276" s="6" t="s">
        <v>249</v>
      </c>
      <c r="E276" s="4" t="s">
        <v>212</v>
      </c>
      <c r="F276" s="4" t="s">
        <v>551</v>
      </c>
      <c r="G276" s="5">
        <v>52</v>
      </c>
      <c r="H276" s="30">
        <f xml:space="preserve"> VLOOKUP(CONCATENATE(B276," ", C276), Date_Table!$C:$E, 3,FALSE)</f>
        <v>41640</v>
      </c>
    </row>
    <row r="277" spans="1:8" x14ac:dyDescent="0.35">
      <c r="A277" s="6" t="s">
        <v>174</v>
      </c>
      <c r="B277" s="6" t="s">
        <v>3</v>
      </c>
      <c r="C277" s="4">
        <v>2014</v>
      </c>
      <c r="D277" s="6" t="s">
        <v>249</v>
      </c>
      <c r="E277" s="4" t="s">
        <v>213</v>
      </c>
      <c r="F277" s="4" t="s">
        <v>551</v>
      </c>
      <c r="G277" s="5">
        <v>26</v>
      </c>
      <c r="H277" s="30">
        <f xml:space="preserve"> VLOOKUP(CONCATENATE(B277," ", C277), Date_Table!$C:$E, 3,FALSE)</f>
        <v>41640</v>
      </c>
    </row>
    <row r="278" spans="1:8" x14ac:dyDescent="0.35">
      <c r="A278" s="6" t="s">
        <v>174</v>
      </c>
      <c r="B278" s="6" t="s">
        <v>3</v>
      </c>
      <c r="C278" s="4">
        <v>2014</v>
      </c>
      <c r="D278" s="6" t="s">
        <v>251</v>
      </c>
      <c r="E278" s="4" t="s">
        <v>215</v>
      </c>
      <c r="F278" s="4" t="s">
        <v>552</v>
      </c>
      <c r="G278" s="5">
        <v>75.995999999999995</v>
      </c>
      <c r="H278" s="30">
        <f xml:space="preserve"> VLOOKUP(CONCATENATE(B278," ", C278), Date_Table!$C:$E, 3,FALSE)</f>
        <v>41640</v>
      </c>
    </row>
    <row r="279" spans="1:8" x14ac:dyDescent="0.35">
      <c r="A279" s="6" t="s">
        <v>174</v>
      </c>
      <c r="B279" s="6" t="s">
        <v>3</v>
      </c>
      <c r="C279" s="4">
        <v>2014</v>
      </c>
      <c r="D279" s="6" t="s">
        <v>259</v>
      </c>
      <c r="E279" s="4" t="s">
        <v>213</v>
      </c>
      <c r="F279" s="4" t="s">
        <v>551</v>
      </c>
      <c r="G279" s="5">
        <v>74</v>
      </c>
      <c r="H279" s="30">
        <f xml:space="preserve"> VLOOKUP(CONCATENATE(B279," ", C279), Date_Table!$C:$E, 3,FALSE)</f>
        <v>41640</v>
      </c>
    </row>
    <row r="280" spans="1:8" x14ac:dyDescent="0.35">
      <c r="A280" s="6" t="s">
        <v>174</v>
      </c>
      <c r="B280" s="6" t="s">
        <v>3</v>
      </c>
      <c r="C280" s="4">
        <v>2014</v>
      </c>
      <c r="D280" s="6" t="s">
        <v>259</v>
      </c>
      <c r="E280" s="4" t="s">
        <v>216</v>
      </c>
      <c r="F280" s="4" t="s">
        <v>551</v>
      </c>
      <c r="G280" s="5">
        <v>25</v>
      </c>
      <c r="H280" s="30">
        <f xml:space="preserve"> VLOOKUP(CONCATENATE(B280," ", C280), Date_Table!$C:$E, 3,FALSE)</f>
        <v>41640</v>
      </c>
    </row>
    <row r="281" spans="1:8" x14ac:dyDescent="0.35">
      <c r="A281" s="6" t="s">
        <v>174</v>
      </c>
      <c r="B281" s="6" t="s">
        <v>3</v>
      </c>
      <c r="C281" s="4">
        <v>2014</v>
      </c>
      <c r="D281" s="6" t="s">
        <v>227</v>
      </c>
      <c r="E281" s="4" t="s">
        <v>268</v>
      </c>
      <c r="F281" s="4" t="s">
        <v>551</v>
      </c>
      <c r="G281" s="5">
        <v>27</v>
      </c>
      <c r="H281" s="30">
        <f xml:space="preserve"> VLOOKUP(CONCATENATE(B281," ", C281), Date_Table!$C:$E, 3,FALSE)</f>
        <v>41640</v>
      </c>
    </row>
    <row r="282" spans="1:8" x14ac:dyDescent="0.35">
      <c r="A282" s="6" t="s">
        <v>174</v>
      </c>
      <c r="B282" s="6" t="s">
        <v>3</v>
      </c>
      <c r="C282" s="4">
        <v>2014</v>
      </c>
      <c r="D282" s="6" t="s">
        <v>227</v>
      </c>
      <c r="E282" s="4" t="s">
        <v>222</v>
      </c>
      <c r="F282" s="4" t="s">
        <v>222</v>
      </c>
      <c r="G282" s="5">
        <v>2.9</v>
      </c>
      <c r="H282" s="30">
        <f xml:space="preserve"> VLOOKUP(CONCATENATE(B282," ", C282), Date_Table!$C:$E, 3,FALSE)</f>
        <v>41640</v>
      </c>
    </row>
    <row r="283" spans="1:8" x14ac:dyDescent="0.35">
      <c r="A283" s="6" t="s">
        <v>174</v>
      </c>
      <c r="B283" s="6" t="s">
        <v>3</v>
      </c>
      <c r="C283" s="4">
        <v>2014</v>
      </c>
      <c r="D283" s="6" t="s">
        <v>227</v>
      </c>
      <c r="E283" s="4" t="s">
        <v>231</v>
      </c>
      <c r="F283" s="4" t="s">
        <v>553</v>
      </c>
      <c r="G283" s="5">
        <v>0.1</v>
      </c>
      <c r="H283" s="30">
        <f xml:space="preserve"> VLOOKUP(CONCATENATE(B283," ", C283), Date_Table!$C:$E, 3,FALSE)</f>
        <v>41640</v>
      </c>
    </row>
    <row r="284" spans="1:8" x14ac:dyDescent="0.35">
      <c r="A284" s="6" t="s">
        <v>174</v>
      </c>
      <c r="B284" s="6" t="s">
        <v>3</v>
      </c>
      <c r="C284" s="4">
        <v>2014</v>
      </c>
      <c r="D284" s="6" t="s">
        <v>227</v>
      </c>
      <c r="E284" s="4" t="s">
        <v>238</v>
      </c>
      <c r="F284" s="4" t="s">
        <v>551</v>
      </c>
      <c r="G284" s="5">
        <v>375.4</v>
      </c>
      <c r="H284" s="30">
        <f xml:space="preserve"> VLOOKUP(CONCATENATE(B284," ", C284), Date_Table!$C:$E, 3,FALSE)</f>
        <v>41640</v>
      </c>
    </row>
    <row r="285" spans="1:8" x14ac:dyDescent="0.35">
      <c r="A285" s="6" t="s">
        <v>174</v>
      </c>
      <c r="B285" s="6" t="s">
        <v>3</v>
      </c>
      <c r="C285" s="4">
        <v>2014</v>
      </c>
      <c r="D285" s="6" t="s">
        <v>227</v>
      </c>
      <c r="E285" s="4" t="s">
        <v>225</v>
      </c>
      <c r="F285" s="4" t="s">
        <v>551</v>
      </c>
      <c r="G285" s="5">
        <v>441.4</v>
      </c>
      <c r="H285" s="30">
        <f xml:space="preserve"> VLOOKUP(CONCATENATE(B285," ", C285), Date_Table!$C:$E, 3,FALSE)</f>
        <v>41640</v>
      </c>
    </row>
    <row r="286" spans="1:8" x14ac:dyDescent="0.35">
      <c r="A286" s="6" t="s">
        <v>174</v>
      </c>
      <c r="B286" s="6" t="s">
        <v>3</v>
      </c>
      <c r="C286" s="4">
        <v>2014</v>
      </c>
      <c r="D286" s="6" t="s">
        <v>227</v>
      </c>
      <c r="E286" s="4" t="s">
        <v>233</v>
      </c>
      <c r="F286" s="4" t="s">
        <v>553</v>
      </c>
      <c r="G286" s="5">
        <v>0.4</v>
      </c>
      <c r="H286" s="30">
        <f xml:space="preserve"> VLOOKUP(CONCATENATE(B286," ", C286), Date_Table!$C:$E, 3,FALSE)</f>
        <v>41640</v>
      </c>
    </row>
    <row r="287" spans="1:8" x14ac:dyDescent="0.35">
      <c r="A287" s="6" t="s">
        <v>174</v>
      </c>
      <c r="B287" s="6" t="s">
        <v>3</v>
      </c>
      <c r="C287" s="4">
        <v>2014</v>
      </c>
      <c r="D287" s="6" t="s">
        <v>227</v>
      </c>
      <c r="E287" s="4" t="s">
        <v>220</v>
      </c>
      <c r="F287" s="4" t="s">
        <v>551</v>
      </c>
      <c r="G287" s="5">
        <v>907.59400000000005</v>
      </c>
      <c r="H287" s="30">
        <f xml:space="preserve"> VLOOKUP(CONCATENATE(B287," ", C287), Date_Table!$C:$E, 3,FALSE)</f>
        <v>41640</v>
      </c>
    </row>
    <row r="288" spans="1:8" x14ac:dyDescent="0.35">
      <c r="A288" s="6" t="s">
        <v>174</v>
      </c>
      <c r="B288" s="6" t="s">
        <v>3</v>
      </c>
      <c r="C288" s="4">
        <v>2014</v>
      </c>
      <c r="D288" s="6" t="s">
        <v>227</v>
      </c>
      <c r="E288" s="4" t="s">
        <v>220</v>
      </c>
      <c r="F288" s="4" t="s">
        <v>220</v>
      </c>
      <c r="G288" s="5">
        <v>1</v>
      </c>
      <c r="H288" s="30">
        <f xml:space="preserve"> VLOOKUP(CONCATENATE(B288," ", C288), Date_Table!$C:$E, 3,FALSE)</f>
        <v>41640</v>
      </c>
    </row>
    <row r="289" spans="1:8" x14ac:dyDescent="0.35">
      <c r="A289" s="6" t="s">
        <v>174</v>
      </c>
      <c r="B289" s="6" t="s">
        <v>3</v>
      </c>
      <c r="C289" s="4">
        <v>2014</v>
      </c>
      <c r="D289" s="6" t="s">
        <v>227</v>
      </c>
      <c r="E289" s="4" t="s">
        <v>214</v>
      </c>
      <c r="F289" s="4" t="s">
        <v>551</v>
      </c>
      <c r="G289" s="5">
        <v>51</v>
      </c>
      <c r="H289" s="30">
        <f xml:space="preserve"> VLOOKUP(CONCATENATE(B289," ", C289), Date_Table!$C:$E, 3,FALSE)</f>
        <v>41640</v>
      </c>
    </row>
    <row r="290" spans="1:8" x14ac:dyDescent="0.35">
      <c r="A290" s="6" t="s">
        <v>174</v>
      </c>
      <c r="B290" s="6" t="s">
        <v>3</v>
      </c>
      <c r="C290" s="4">
        <v>2014</v>
      </c>
      <c r="D290" s="6" t="s">
        <v>227</v>
      </c>
      <c r="E290" s="4" t="s">
        <v>248</v>
      </c>
      <c r="F290" s="4" t="s">
        <v>554</v>
      </c>
      <c r="G290" s="5">
        <v>77.45</v>
      </c>
      <c r="H290" s="30">
        <f xml:space="preserve"> VLOOKUP(CONCATENATE(B290," ", C290), Date_Table!$C:$E, 3,FALSE)</f>
        <v>41640</v>
      </c>
    </row>
    <row r="291" spans="1:8" x14ac:dyDescent="0.35">
      <c r="A291" s="6" t="s">
        <v>174</v>
      </c>
      <c r="B291" s="6" t="s">
        <v>3</v>
      </c>
      <c r="C291" s="4">
        <v>2014</v>
      </c>
      <c r="D291" s="6" t="s">
        <v>227</v>
      </c>
      <c r="E291" s="4" t="s">
        <v>215</v>
      </c>
      <c r="F291" s="4" t="s">
        <v>555</v>
      </c>
      <c r="G291" s="5">
        <v>1.8</v>
      </c>
      <c r="H291" s="30">
        <f xml:space="preserve"> VLOOKUP(CONCATENATE(B291," ", C291), Date_Table!$C:$E, 3,FALSE)</f>
        <v>41640</v>
      </c>
    </row>
    <row r="292" spans="1:8" x14ac:dyDescent="0.35">
      <c r="A292" s="6" t="s">
        <v>174</v>
      </c>
      <c r="B292" s="6" t="s">
        <v>3</v>
      </c>
      <c r="C292" s="4">
        <v>2014</v>
      </c>
      <c r="D292" s="6" t="s">
        <v>227</v>
      </c>
      <c r="E292" s="4" t="s">
        <v>215</v>
      </c>
      <c r="F292" s="4" t="s">
        <v>552</v>
      </c>
      <c r="G292" s="5">
        <v>1.4</v>
      </c>
      <c r="H292" s="30">
        <f xml:space="preserve"> VLOOKUP(CONCATENATE(B292," ", C292), Date_Table!$C:$E, 3,FALSE)</f>
        <v>41640</v>
      </c>
    </row>
    <row r="293" spans="1:8" x14ac:dyDescent="0.35">
      <c r="A293" s="6" t="s">
        <v>174</v>
      </c>
      <c r="B293" s="6" t="s">
        <v>3</v>
      </c>
      <c r="C293" s="4">
        <v>2014</v>
      </c>
      <c r="D293" s="6" t="s">
        <v>227</v>
      </c>
      <c r="E293" s="4" t="s">
        <v>216</v>
      </c>
      <c r="F293" s="4" t="s">
        <v>551</v>
      </c>
      <c r="G293" s="5">
        <v>25.4</v>
      </c>
      <c r="H293" s="30">
        <f xml:space="preserve"> VLOOKUP(CONCATENATE(B293," ", C293), Date_Table!$C:$E, 3,FALSE)</f>
        <v>41640</v>
      </c>
    </row>
    <row r="294" spans="1:8" x14ac:dyDescent="0.35">
      <c r="A294" s="6" t="s">
        <v>174</v>
      </c>
      <c r="B294" s="6" t="s">
        <v>3</v>
      </c>
      <c r="C294" s="4">
        <v>2015</v>
      </c>
      <c r="D294" s="6" t="s">
        <v>221</v>
      </c>
      <c r="E294" s="4" t="s">
        <v>222</v>
      </c>
      <c r="F294" s="4" t="s">
        <v>222</v>
      </c>
      <c r="G294" s="5">
        <v>55.04</v>
      </c>
      <c r="H294" s="30">
        <f xml:space="preserve"> VLOOKUP(CONCATENATE(B294," ", C294), Date_Table!$C:$E, 3,FALSE)</f>
        <v>42005</v>
      </c>
    </row>
    <row r="295" spans="1:8" x14ac:dyDescent="0.35">
      <c r="A295" s="6" t="s">
        <v>174</v>
      </c>
      <c r="B295" s="6" t="s">
        <v>3</v>
      </c>
      <c r="C295" s="4">
        <v>2015</v>
      </c>
      <c r="D295" s="6" t="s">
        <v>224</v>
      </c>
      <c r="E295" s="4" t="s">
        <v>212</v>
      </c>
      <c r="F295" s="4" t="s">
        <v>551</v>
      </c>
      <c r="G295" s="5">
        <v>52</v>
      </c>
      <c r="H295" s="30">
        <f xml:space="preserve"> VLOOKUP(CONCATENATE(B295," ", C295), Date_Table!$C:$E, 3,FALSE)</f>
        <v>42005</v>
      </c>
    </row>
    <row r="296" spans="1:8" x14ac:dyDescent="0.35">
      <c r="A296" s="6" t="s">
        <v>174</v>
      </c>
      <c r="B296" s="6" t="s">
        <v>3</v>
      </c>
      <c r="C296" s="4">
        <v>2015</v>
      </c>
      <c r="D296" s="6" t="s">
        <v>224</v>
      </c>
      <c r="E296" s="4" t="s">
        <v>213</v>
      </c>
      <c r="F296" s="4" t="s">
        <v>551</v>
      </c>
      <c r="G296" s="5">
        <v>156</v>
      </c>
      <c r="H296" s="30">
        <f xml:space="preserve"> VLOOKUP(CONCATENATE(B296," ", C296), Date_Table!$C:$E, 3,FALSE)</f>
        <v>42005</v>
      </c>
    </row>
    <row r="297" spans="1:8" x14ac:dyDescent="0.35">
      <c r="A297" s="6" t="s">
        <v>174</v>
      </c>
      <c r="B297" s="6" t="s">
        <v>3</v>
      </c>
      <c r="C297" s="4">
        <v>2015</v>
      </c>
      <c r="D297" s="6" t="s">
        <v>224</v>
      </c>
      <c r="E297" s="4" t="s">
        <v>216</v>
      </c>
      <c r="F297" s="4" t="s">
        <v>551</v>
      </c>
      <c r="G297" s="5">
        <v>104</v>
      </c>
      <c r="H297" s="30">
        <f xml:space="preserve"> VLOOKUP(CONCATENATE(B297," ", C297), Date_Table!$C:$E, 3,FALSE)</f>
        <v>42005</v>
      </c>
    </row>
    <row r="298" spans="1:8" x14ac:dyDescent="0.35">
      <c r="A298" s="6" t="s">
        <v>174</v>
      </c>
      <c r="B298" s="6" t="s">
        <v>3</v>
      </c>
      <c r="C298" s="4">
        <v>2015</v>
      </c>
      <c r="D298" s="6" t="s">
        <v>229</v>
      </c>
      <c r="E298" s="4" t="s">
        <v>211</v>
      </c>
      <c r="F298" s="4" t="s">
        <v>551</v>
      </c>
      <c r="G298" s="5">
        <v>6</v>
      </c>
      <c r="H298" s="30">
        <f xml:space="preserve"> VLOOKUP(CONCATENATE(B298," ", C298), Date_Table!$C:$E, 3,FALSE)</f>
        <v>42005</v>
      </c>
    </row>
    <row r="299" spans="1:8" x14ac:dyDescent="0.35">
      <c r="A299" s="6" t="s">
        <v>174</v>
      </c>
      <c r="B299" s="6" t="s">
        <v>3</v>
      </c>
      <c r="C299" s="4">
        <v>2015</v>
      </c>
      <c r="D299" s="6" t="s">
        <v>229</v>
      </c>
      <c r="E299" s="4" t="s">
        <v>212</v>
      </c>
      <c r="F299" s="4" t="s">
        <v>551</v>
      </c>
      <c r="G299" s="5">
        <v>236</v>
      </c>
      <c r="H299" s="30">
        <f xml:space="preserve"> VLOOKUP(CONCATENATE(B299," ", C299), Date_Table!$C:$E, 3,FALSE)</f>
        <v>42005</v>
      </c>
    </row>
    <row r="300" spans="1:8" x14ac:dyDescent="0.35">
      <c r="A300" s="6" t="s">
        <v>174</v>
      </c>
      <c r="B300" s="6" t="s">
        <v>3</v>
      </c>
      <c r="C300" s="4">
        <v>2015</v>
      </c>
      <c r="D300" s="6" t="s">
        <v>229</v>
      </c>
      <c r="E300" s="4" t="s">
        <v>225</v>
      </c>
      <c r="F300" s="4" t="s">
        <v>551</v>
      </c>
      <c r="G300" s="5">
        <v>83</v>
      </c>
      <c r="H300" s="30">
        <f xml:space="preserve"> VLOOKUP(CONCATENATE(B300," ", C300), Date_Table!$C:$E, 3,FALSE)</f>
        <v>42005</v>
      </c>
    </row>
    <row r="301" spans="1:8" x14ac:dyDescent="0.35">
      <c r="A301" s="6" t="s">
        <v>174</v>
      </c>
      <c r="B301" s="6" t="s">
        <v>3</v>
      </c>
      <c r="C301" s="4">
        <v>2015</v>
      </c>
      <c r="D301" s="6" t="s">
        <v>229</v>
      </c>
      <c r="E301" s="4" t="s">
        <v>213</v>
      </c>
      <c r="F301" s="4" t="s">
        <v>551</v>
      </c>
      <c r="G301" s="5">
        <v>1065</v>
      </c>
      <c r="H301" s="30">
        <f xml:space="preserve"> VLOOKUP(CONCATENATE(B301," ", C301), Date_Table!$C:$E, 3,FALSE)</f>
        <v>42005</v>
      </c>
    </row>
    <row r="302" spans="1:8" x14ac:dyDescent="0.35">
      <c r="A302" s="6" t="s">
        <v>174</v>
      </c>
      <c r="B302" s="6" t="s">
        <v>3</v>
      </c>
      <c r="C302" s="4">
        <v>2015</v>
      </c>
      <c r="D302" s="6" t="s">
        <v>229</v>
      </c>
      <c r="E302" s="4" t="s">
        <v>214</v>
      </c>
      <c r="F302" s="4" t="s">
        <v>551</v>
      </c>
      <c r="G302" s="5">
        <v>31</v>
      </c>
      <c r="H302" s="30">
        <f xml:space="preserve"> VLOOKUP(CONCATENATE(B302," ", C302), Date_Table!$C:$E, 3,FALSE)</f>
        <v>42005</v>
      </c>
    </row>
    <row r="303" spans="1:8" x14ac:dyDescent="0.35">
      <c r="A303" s="6" t="s">
        <v>174</v>
      </c>
      <c r="B303" s="6" t="s">
        <v>3</v>
      </c>
      <c r="C303" s="4">
        <v>2015</v>
      </c>
      <c r="D303" s="6" t="s">
        <v>229</v>
      </c>
      <c r="E303" s="4" t="s">
        <v>215</v>
      </c>
      <c r="F303" s="4" t="s">
        <v>552</v>
      </c>
      <c r="G303" s="5">
        <v>955</v>
      </c>
      <c r="H303" s="30">
        <f xml:space="preserve"> VLOOKUP(CONCATENATE(B303," ", C303), Date_Table!$C:$E, 3,FALSE)</f>
        <v>42005</v>
      </c>
    </row>
    <row r="304" spans="1:8" x14ac:dyDescent="0.35">
      <c r="A304" s="6" t="s">
        <v>174</v>
      </c>
      <c r="B304" s="6" t="s">
        <v>3</v>
      </c>
      <c r="C304" s="4">
        <v>2015</v>
      </c>
      <c r="D304" s="6" t="s">
        <v>229</v>
      </c>
      <c r="E304" s="4" t="s">
        <v>216</v>
      </c>
      <c r="F304" s="4" t="s">
        <v>551</v>
      </c>
      <c r="G304" s="5">
        <v>735</v>
      </c>
      <c r="H304" s="30">
        <f xml:space="preserve"> VLOOKUP(CONCATENATE(B304," ", C304), Date_Table!$C:$E, 3,FALSE)</f>
        <v>42005</v>
      </c>
    </row>
    <row r="305" spans="1:8" x14ac:dyDescent="0.35">
      <c r="A305" s="6" t="s">
        <v>174</v>
      </c>
      <c r="B305" s="6" t="s">
        <v>3</v>
      </c>
      <c r="C305" s="4">
        <v>2015</v>
      </c>
      <c r="D305" s="6" t="s">
        <v>240</v>
      </c>
      <c r="E305" s="4" t="s">
        <v>215</v>
      </c>
      <c r="F305" s="4" t="s">
        <v>552</v>
      </c>
      <c r="G305" s="5">
        <v>78.007000000000005</v>
      </c>
      <c r="H305" s="30">
        <f xml:space="preserve"> VLOOKUP(CONCATENATE(B305," ", C305), Date_Table!$C:$E, 3,FALSE)</f>
        <v>42005</v>
      </c>
    </row>
    <row r="306" spans="1:8" x14ac:dyDescent="0.35">
      <c r="A306" s="6" t="s">
        <v>174</v>
      </c>
      <c r="B306" s="6" t="s">
        <v>3</v>
      </c>
      <c r="C306" s="4">
        <v>2015</v>
      </c>
      <c r="D306" s="6" t="s">
        <v>245</v>
      </c>
      <c r="E306" s="4" t="s">
        <v>227</v>
      </c>
      <c r="F306" s="4" t="s">
        <v>551</v>
      </c>
      <c r="G306" s="5">
        <v>9.99</v>
      </c>
      <c r="H306" s="30">
        <f xml:space="preserve"> VLOOKUP(CONCATENATE(B306," ", C306), Date_Table!$C:$E, 3,FALSE)</f>
        <v>42005</v>
      </c>
    </row>
    <row r="307" spans="1:8" x14ac:dyDescent="0.35">
      <c r="A307" s="6" t="s">
        <v>174</v>
      </c>
      <c r="B307" s="6" t="s">
        <v>3</v>
      </c>
      <c r="C307" s="4">
        <v>2015</v>
      </c>
      <c r="D307" s="6" t="s">
        <v>245</v>
      </c>
      <c r="E307" s="4" t="s">
        <v>215</v>
      </c>
      <c r="F307" s="4" t="s">
        <v>552</v>
      </c>
      <c r="G307" s="5">
        <v>431.976</v>
      </c>
      <c r="H307" s="30">
        <f xml:space="preserve"> VLOOKUP(CONCATENATE(B307," ", C307), Date_Table!$C:$E, 3,FALSE)</f>
        <v>42005</v>
      </c>
    </row>
    <row r="308" spans="1:8" x14ac:dyDescent="0.35">
      <c r="A308" s="6" t="s">
        <v>174</v>
      </c>
      <c r="B308" s="6" t="s">
        <v>3</v>
      </c>
      <c r="C308" s="4">
        <v>2015</v>
      </c>
      <c r="D308" s="6" t="s">
        <v>246</v>
      </c>
      <c r="E308" s="4" t="s">
        <v>212</v>
      </c>
      <c r="F308" s="4" t="s">
        <v>551</v>
      </c>
      <c r="G308" s="5">
        <v>52</v>
      </c>
      <c r="H308" s="30">
        <f xml:space="preserve"> VLOOKUP(CONCATENATE(B308," ", C308), Date_Table!$C:$E, 3,FALSE)</f>
        <v>42005</v>
      </c>
    </row>
    <row r="309" spans="1:8" x14ac:dyDescent="0.35">
      <c r="A309" s="6" t="s">
        <v>174</v>
      </c>
      <c r="B309" s="6" t="s">
        <v>3</v>
      </c>
      <c r="C309" s="4">
        <v>2015</v>
      </c>
      <c r="D309" s="6" t="s">
        <v>246</v>
      </c>
      <c r="E309" s="4" t="s">
        <v>225</v>
      </c>
      <c r="F309" s="4" t="s">
        <v>551</v>
      </c>
      <c r="G309" s="5">
        <v>572</v>
      </c>
      <c r="H309" s="30">
        <f xml:space="preserve"> VLOOKUP(CONCATENATE(B309," ", C309), Date_Table!$C:$E, 3,FALSE)</f>
        <v>42005</v>
      </c>
    </row>
    <row r="310" spans="1:8" x14ac:dyDescent="0.35">
      <c r="A310" s="6" t="s">
        <v>174</v>
      </c>
      <c r="B310" s="6" t="s">
        <v>3</v>
      </c>
      <c r="C310" s="4">
        <v>2015</v>
      </c>
      <c r="D310" s="6" t="s">
        <v>246</v>
      </c>
      <c r="E310" s="4" t="s">
        <v>213</v>
      </c>
      <c r="F310" s="4" t="s">
        <v>551</v>
      </c>
      <c r="G310" s="5">
        <v>615</v>
      </c>
      <c r="H310" s="30">
        <f xml:space="preserve"> VLOOKUP(CONCATENATE(B310," ", C310), Date_Table!$C:$E, 3,FALSE)</f>
        <v>42005</v>
      </c>
    </row>
    <row r="311" spans="1:8" x14ac:dyDescent="0.35">
      <c r="A311" s="6" t="s">
        <v>174</v>
      </c>
      <c r="B311" s="6" t="s">
        <v>3</v>
      </c>
      <c r="C311" s="4">
        <v>2015</v>
      </c>
      <c r="D311" s="6" t="s">
        <v>246</v>
      </c>
      <c r="E311" s="4" t="s">
        <v>234</v>
      </c>
      <c r="F311" s="4" t="s">
        <v>551</v>
      </c>
      <c r="G311" s="5">
        <v>26</v>
      </c>
      <c r="H311" s="30">
        <f xml:space="preserve"> VLOOKUP(CONCATENATE(B311," ", C311), Date_Table!$C:$E, 3,FALSE)</f>
        <v>42005</v>
      </c>
    </row>
    <row r="312" spans="1:8" x14ac:dyDescent="0.35">
      <c r="A312" s="6" t="s">
        <v>174</v>
      </c>
      <c r="B312" s="6" t="s">
        <v>3</v>
      </c>
      <c r="C312" s="4">
        <v>2015</v>
      </c>
      <c r="D312" s="6" t="s">
        <v>246</v>
      </c>
      <c r="E312" s="4" t="s">
        <v>215</v>
      </c>
      <c r="F312" s="4" t="s">
        <v>552</v>
      </c>
      <c r="G312" s="5">
        <v>222</v>
      </c>
      <c r="H312" s="30">
        <f xml:space="preserve"> VLOOKUP(CONCATENATE(B312," ", C312), Date_Table!$C:$E, 3,FALSE)</f>
        <v>42005</v>
      </c>
    </row>
    <row r="313" spans="1:8" x14ac:dyDescent="0.35">
      <c r="A313" s="6" t="s">
        <v>174</v>
      </c>
      <c r="B313" s="6" t="s">
        <v>3</v>
      </c>
      <c r="C313" s="4">
        <v>2015</v>
      </c>
      <c r="D313" s="6" t="s">
        <v>246</v>
      </c>
      <c r="E313" s="4" t="s">
        <v>216</v>
      </c>
      <c r="F313" s="4" t="s">
        <v>551</v>
      </c>
      <c r="G313" s="5">
        <v>581</v>
      </c>
      <c r="H313" s="30">
        <f xml:space="preserve"> VLOOKUP(CONCATENATE(B313," ", C313), Date_Table!$C:$E, 3,FALSE)</f>
        <v>42005</v>
      </c>
    </row>
    <row r="314" spans="1:8" x14ac:dyDescent="0.35">
      <c r="A314" s="6" t="s">
        <v>174</v>
      </c>
      <c r="B314" s="6" t="s">
        <v>3</v>
      </c>
      <c r="C314" s="4">
        <v>2015</v>
      </c>
      <c r="D314" s="6" t="s">
        <v>250</v>
      </c>
      <c r="E314" s="4" t="s">
        <v>220</v>
      </c>
      <c r="F314" s="4" t="s">
        <v>554</v>
      </c>
      <c r="G314" s="5">
        <v>521.85</v>
      </c>
      <c r="H314" s="30">
        <f xml:space="preserve"> VLOOKUP(CONCATENATE(B314," ", C314), Date_Table!$C:$E, 3,FALSE)</f>
        <v>42005</v>
      </c>
    </row>
    <row r="315" spans="1:8" x14ac:dyDescent="0.35">
      <c r="A315" s="6" t="s">
        <v>174</v>
      </c>
      <c r="B315" s="6" t="s">
        <v>3</v>
      </c>
      <c r="C315" s="4">
        <v>2015</v>
      </c>
      <c r="D315" s="6" t="s">
        <v>251</v>
      </c>
      <c r="E315" s="4" t="s">
        <v>215</v>
      </c>
      <c r="F315" s="4" t="s">
        <v>552</v>
      </c>
      <c r="G315" s="5">
        <v>50.508000000000003</v>
      </c>
      <c r="H315" s="30">
        <f xml:space="preserve"> VLOOKUP(CONCATENATE(B315," ", C315), Date_Table!$C:$E, 3,FALSE)</f>
        <v>42005</v>
      </c>
    </row>
    <row r="316" spans="1:8" x14ac:dyDescent="0.35">
      <c r="A316" s="6" t="s">
        <v>174</v>
      </c>
      <c r="B316" s="6" t="s">
        <v>3</v>
      </c>
      <c r="C316" s="4">
        <v>2015</v>
      </c>
      <c r="D316" s="6" t="s">
        <v>252</v>
      </c>
      <c r="E316" s="4" t="s">
        <v>222</v>
      </c>
      <c r="F316" s="4" t="s">
        <v>222</v>
      </c>
      <c r="G316" s="5">
        <v>0.503</v>
      </c>
      <c r="H316" s="30">
        <f xml:space="preserve"> VLOOKUP(CONCATENATE(B316," ", C316), Date_Table!$C:$E, 3,FALSE)</f>
        <v>42005</v>
      </c>
    </row>
    <row r="317" spans="1:8" x14ac:dyDescent="0.35">
      <c r="A317" s="6" t="s">
        <v>174</v>
      </c>
      <c r="B317" s="6" t="s">
        <v>3</v>
      </c>
      <c r="C317" s="4">
        <v>2015</v>
      </c>
      <c r="D317" s="6" t="s">
        <v>259</v>
      </c>
      <c r="E317" s="4" t="s">
        <v>213</v>
      </c>
      <c r="F317" s="4" t="s">
        <v>551</v>
      </c>
      <c r="G317" s="5">
        <v>100</v>
      </c>
      <c r="H317" s="30">
        <f xml:space="preserve"> VLOOKUP(CONCATENATE(B317," ", C317), Date_Table!$C:$E, 3,FALSE)</f>
        <v>42005</v>
      </c>
    </row>
    <row r="318" spans="1:8" x14ac:dyDescent="0.35">
      <c r="A318" s="6" t="s">
        <v>174</v>
      </c>
      <c r="B318" s="6" t="s">
        <v>3</v>
      </c>
      <c r="C318" s="4">
        <v>2015</v>
      </c>
      <c r="D318" s="6" t="s">
        <v>260</v>
      </c>
      <c r="E318" s="4" t="s">
        <v>220</v>
      </c>
      <c r="F318" s="4" t="s">
        <v>554</v>
      </c>
      <c r="G318" s="5">
        <v>524.83000000000004</v>
      </c>
      <c r="H318" s="30">
        <f xml:space="preserve"> VLOOKUP(CONCATENATE(B318," ", C318), Date_Table!$C:$E, 3,FALSE)</f>
        <v>42005</v>
      </c>
    </row>
    <row r="319" spans="1:8" x14ac:dyDescent="0.35">
      <c r="A319" s="6" t="s">
        <v>174</v>
      </c>
      <c r="B319" s="6" t="s">
        <v>3</v>
      </c>
      <c r="C319" s="4">
        <v>2015</v>
      </c>
      <c r="D319" s="6" t="s">
        <v>227</v>
      </c>
      <c r="E319" s="4" t="s">
        <v>222</v>
      </c>
      <c r="F319" s="4" t="s">
        <v>222</v>
      </c>
      <c r="G319" s="5">
        <v>180.80593000000002</v>
      </c>
      <c r="H319" s="30">
        <f xml:space="preserve"> VLOOKUP(CONCATENATE(B319," ", C319), Date_Table!$C:$E, 3,FALSE)</f>
        <v>42005</v>
      </c>
    </row>
    <row r="320" spans="1:8" x14ac:dyDescent="0.35">
      <c r="A320" s="6" t="s">
        <v>174</v>
      </c>
      <c r="B320" s="6" t="s">
        <v>3</v>
      </c>
      <c r="C320" s="4">
        <v>2015</v>
      </c>
      <c r="D320" s="6" t="s">
        <v>227</v>
      </c>
      <c r="E320" s="4" t="s">
        <v>269</v>
      </c>
      <c r="F320" s="4" t="s">
        <v>553</v>
      </c>
      <c r="G320" s="5">
        <v>11.7</v>
      </c>
      <c r="H320" s="30">
        <f xml:space="preserve"> VLOOKUP(CONCATENATE(B320," ", C320), Date_Table!$C:$E, 3,FALSE)</f>
        <v>42005</v>
      </c>
    </row>
    <row r="321" spans="1:8" x14ac:dyDescent="0.35">
      <c r="A321" s="6" t="s">
        <v>174</v>
      </c>
      <c r="B321" s="6" t="s">
        <v>3</v>
      </c>
      <c r="C321" s="4">
        <v>2015</v>
      </c>
      <c r="D321" s="6" t="s">
        <v>227</v>
      </c>
      <c r="E321" s="4" t="s">
        <v>231</v>
      </c>
      <c r="F321" s="4" t="s">
        <v>553</v>
      </c>
      <c r="G321" s="5">
        <v>1.2</v>
      </c>
      <c r="H321" s="30">
        <f xml:space="preserve"> VLOOKUP(CONCATENATE(B321," ", C321), Date_Table!$C:$E, 3,FALSE)</f>
        <v>42005</v>
      </c>
    </row>
    <row r="322" spans="1:8" x14ac:dyDescent="0.35">
      <c r="A322" s="6" t="s">
        <v>174</v>
      </c>
      <c r="B322" s="6" t="s">
        <v>3</v>
      </c>
      <c r="C322" s="4">
        <v>2015</v>
      </c>
      <c r="D322" s="6" t="s">
        <v>227</v>
      </c>
      <c r="E322" s="4" t="s">
        <v>231</v>
      </c>
      <c r="F322" s="4" t="s">
        <v>551</v>
      </c>
      <c r="G322" s="5">
        <v>49.7</v>
      </c>
      <c r="H322" s="30">
        <f xml:space="preserve"> VLOOKUP(CONCATENATE(B322," ", C322), Date_Table!$C:$E, 3,FALSE)</f>
        <v>42005</v>
      </c>
    </row>
    <row r="323" spans="1:8" x14ac:dyDescent="0.35">
      <c r="A323" s="6" t="s">
        <v>174</v>
      </c>
      <c r="B323" s="6" t="s">
        <v>3</v>
      </c>
      <c r="C323" s="4">
        <v>2015</v>
      </c>
      <c r="D323" s="6" t="s">
        <v>227</v>
      </c>
      <c r="E323" s="4" t="s">
        <v>271</v>
      </c>
      <c r="F323" s="4" t="s">
        <v>271</v>
      </c>
      <c r="G323" s="5">
        <v>0</v>
      </c>
      <c r="H323" s="30">
        <f xml:space="preserve"> VLOOKUP(CONCATENATE(B323," ", C323), Date_Table!$C:$E, 3,FALSE)</f>
        <v>42005</v>
      </c>
    </row>
    <row r="324" spans="1:8" x14ac:dyDescent="0.35">
      <c r="A324" s="6" t="s">
        <v>174</v>
      </c>
      <c r="B324" s="6" t="s">
        <v>3</v>
      </c>
      <c r="C324" s="4">
        <v>2015</v>
      </c>
      <c r="D324" s="6" t="s">
        <v>227</v>
      </c>
      <c r="E324" s="4" t="s">
        <v>238</v>
      </c>
      <c r="F324" s="4" t="s">
        <v>551</v>
      </c>
      <c r="G324" s="5">
        <v>903.8</v>
      </c>
      <c r="H324" s="30">
        <f xml:space="preserve"> VLOOKUP(CONCATENATE(B324," ", C324), Date_Table!$C:$E, 3,FALSE)</f>
        <v>42005</v>
      </c>
    </row>
    <row r="325" spans="1:8" x14ac:dyDescent="0.35">
      <c r="A325" s="6" t="s">
        <v>174</v>
      </c>
      <c r="B325" s="6" t="s">
        <v>3</v>
      </c>
      <c r="C325" s="4">
        <v>2015</v>
      </c>
      <c r="D325" s="6" t="s">
        <v>227</v>
      </c>
      <c r="E325" s="4" t="s">
        <v>225</v>
      </c>
      <c r="F325" s="4" t="s">
        <v>551</v>
      </c>
      <c r="G325" s="5">
        <v>1146.5999999999999</v>
      </c>
      <c r="H325" s="30">
        <f xml:space="preserve"> VLOOKUP(CONCATENATE(B325," ", C325), Date_Table!$C:$E, 3,FALSE)</f>
        <v>42005</v>
      </c>
    </row>
    <row r="326" spans="1:8" x14ac:dyDescent="0.35">
      <c r="A326" s="6" t="s">
        <v>174</v>
      </c>
      <c r="B326" s="6" t="s">
        <v>3</v>
      </c>
      <c r="C326" s="4">
        <v>2015</v>
      </c>
      <c r="D326" s="6" t="s">
        <v>227</v>
      </c>
      <c r="E326" s="4" t="s">
        <v>273</v>
      </c>
      <c r="F326" s="4" t="s">
        <v>551</v>
      </c>
      <c r="G326" s="5">
        <v>4.5999999999999996</v>
      </c>
      <c r="H326" s="30">
        <f xml:space="preserve"> VLOOKUP(CONCATENATE(B326," ", C326), Date_Table!$C:$E, 3,FALSE)</f>
        <v>42005</v>
      </c>
    </row>
    <row r="327" spans="1:8" x14ac:dyDescent="0.35">
      <c r="A327" s="6" t="s">
        <v>174</v>
      </c>
      <c r="B327" s="6" t="s">
        <v>3</v>
      </c>
      <c r="C327" s="4">
        <v>2015</v>
      </c>
      <c r="D327" s="6" t="s">
        <v>227</v>
      </c>
      <c r="E327" s="4" t="s">
        <v>233</v>
      </c>
      <c r="F327" s="4" t="s">
        <v>551</v>
      </c>
      <c r="G327" s="5">
        <v>74.400000000000006</v>
      </c>
      <c r="H327" s="30">
        <f xml:space="preserve"> VLOOKUP(CONCATENATE(B327," ", C327), Date_Table!$C:$E, 3,FALSE)</f>
        <v>42005</v>
      </c>
    </row>
    <row r="328" spans="1:8" x14ac:dyDescent="0.35">
      <c r="A328" s="6" t="s">
        <v>174</v>
      </c>
      <c r="B328" s="6" t="s">
        <v>3</v>
      </c>
      <c r="C328" s="4">
        <v>2015</v>
      </c>
      <c r="D328" s="6" t="s">
        <v>227</v>
      </c>
      <c r="E328" s="4" t="s">
        <v>220</v>
      </c>
      <c r="F328" s="4" t="s">
        <v>551</v>
      </c>
      <c r="G328" s="5">
        <v>1259.376</v>
      </c>
      <c r="H328" s="30">
        <f xml:space="preserve"> VLOOKUP(CONCATENATE(B328," ", C328), Date_Table!$C:$E, 3,FALSE)</f>
        <v>42005</v>
      </c>
    </row>
    <row r="329" spans="1:8" x14ac:dyDescent="0.35">
      <c r="A329" s="6" t="s">
        <v>174</v>
      </c>
      <c r="B329" s="6" t="s">
        <v>3</v>
      </c>
      <c r="C329" s="4">
        <v>2015</v>
      </c>
      <c r="D329" s="6" t="s">
        <v>227</v>
      </c>
      <c r="E329" s="4" t="s">
        <v>214</v>
      </c>
      <c r="F329" s="4" t="s">
        <v>551</v>
      </c>
      <c r="G329" s="5">
        <v>24.4</v>
      </c>
      <c r="H329" s="30">
        <f xml:space="preserve"> VLOOKUP(CONCATENATE(B329," ", C329), Date_Table!$C:$E, 3,FALSE)</f>
        <v>42005</v>
      </c>
    </row>
    <row r="330" spans="1:8" x14ac:dyDescent="0.35">
      <c r="A330" s="6" t="s">
        <v>174</v>
      </c>
      <c r="B330" s="6" t="s">
        <v>3</v>
      </c>
      <c r="C330" s="4">
        <v>2015</v>
      </c>
      <c r="D330" s="6" t="s">
        <v>227</v>
      </c>
      <c r="E330" s="4" t="s">
        <v>248</v>
      </c>
      <c r="F330" s="4" t="s">
        <v>554</v>
      </c>
      <c r="G330" s="5">
        <v>91.790999999999997</v>
      </c>
      <c r="H330" s="30">
        <f xml:space="preserve"> VLOOKUP(CONCATENATE(B330," ", C330), Date_Table!$C:$E, 3,FALSE)</f>
        <v>42005</v>
      </c>
    </row>
    <row r="331" spans="1:8" x14ac:dyDescent="0.35">
      <c r="A331" s="6" t="s">
        <v>174</v>
      </c>
      <c r="B331" s="6" t="s">
        <v>3</v>
      </c>
      <c r="C331" s="4">
        <v>2015</v>
      </c>
      <c r="D331" s="6" t="s">
        <v>227</v>
      </c>
      <c r="E331" s="4" t="s">
        <v>215</v>
      </c>
      <c r="F331" s="4" t="s">
        <v>552</v>
      </c>
      <c r="G331" s="5">
        <v>33.700000000000003</v>
      </c>
      <c r="H331" s="30">
        <f xml:space="preserve"> VLOOKUP(CONCATENATE(B331," ", C331), Date_Table!$C:$E, 3,FALSE)</f>
        <v>42005</v>
      </c>
    </row>
    <row r="332" spans="1:8" x14ac:dyDescent="0.35">
      <c r="A332" s="6" t="s">
        <v>174</v>
      </c>
      <c r="B332" s="6" t="s">
        <v>3</v>
      </c>
      <c r="C332" s="4">
        <v>2015</v>
      </c>
      <c r="D332" s="6" t="s">
        <v>227</v>
      </c>
      <c r="E332" s="4" t="s">
        <v>216</v>
      </c>
      <c r="F332" s="4" t="s">
        <v>551</v>
      </c>
      <c r="G332" s="5">
        <v>94.7</v>
      </c>
      <c r="H332" s="30">
        <f xml:space="preserve"> VLOOKUP(CONCATENATE(B332," ", C332), Date_Table!$C:$E, 3,FALSE)</f>
        <v>42005</v>
      </c>
    </row>
    <row r="333" spans="1:8" x14ac:dyDescent="0.35">
      <c r="A333" s="6" t="s">
        <v>174</v>
      </c>
      <c r="B333" s="6" t="s">
        <v>3</v>
      </c>
      <c r="C333" s="4">
        <v>2016</v>
      </c>
      <c r="D333" s="6" t="s">
        <v>217</v>
      </c>
      <c r="E333" s="4" t="s">
        <v>218</v>
      </c>
      <c r="F333" s="4" t="s">
        <v>218</v>
      </c>
      <c r="G333" s="5">
        <v>113</v>
      </c>
      <c r="H333" s="30">
        <f xml:space="preserve"> VLOOKUP(CONCATENATE(B333," ", C333), Date_Table!$C:$E, 3,FALSE)</f>
        <v>42370</v>
      </c>
    </row>
    <row r="334" spans="1:8" x14ac:dyDescent="0.35">
      <c r="A334" s="6" t="s">
        <v>174</v>
      </c>
      <c r="B334" s="6" t="s">
        <v>3</v>
      </c>
      <c r="C334" s="4">
        <v>2016</v>
      </c>
      <c r="D334" s="6" t="s">
        <v>224</v>
      </c>
      <c r="E334" s="4" t="s">
        <v>212</v>
      </c>
      <c r="F334" s="4" t="s">
        <v>551</v>
      </c>
      <c r="G334" s="5">
        <v>81</v>
      </c>
      <c r="H334" s="30">
        <f xml:space="preserve"> VLOOKUP(CONCATENATE(B334," ", C334), Date_Table!$C:$E, 3,FALSE)</f>
        <v>42370</v>
      </c>
    </row>
    <row r="335" spans="1:8" x14ac:dyDescent="0.35">
      <c r="A335" s="6" t="s">
        <v>174</v>
      </c>
      <c r="B335" s="6" t="s">
        <v>3</v>
      </c>
      <c r="C335" s="4">
        <v>2016</v>
      </c>
      <c r="D335" s="6" t="s">
        <v>224</v>
      </c>
      <c r="E335" s="4" t="s">
        <v>213</v>
      </c>
      <c r="F335" s="4" t="s">
        <v>551</v>
      </c>
      <c r="G335" s="5">
        <v>270</v>
      </c>
      <c r="H335" s="30">
        <f xml:space="preserve"> VLOOKUP(CONCATENATE(B335," ", C335), Date_Table!$C:$E, 3,FALSE)</f>
        <v>42370</v>
      </c>
    </row>
    <row r="336" spans="1:8" x14ac:dyDescent="0.35">
      <c r="A336" s="6" t="s">
        <v>174</v>
      </c>
      <c r="B336" s="6" t="s">
        <v>3</v>
      </c>
      <c r="C336" s="4">
        <v>2016</v>
      </c>
      <c r="D336" s="6" t="s">
        <v>224</v>
      </c>
      <c r="E336" s="4" t="s">
        <v>218</v>
      </c>
      <c r="F336" s="4" t="s">
        <v>218</v>
      </c>
      <c r="G336" s="5">
        <v>730</v>
      </c>
      <c r="H336" s="30">
        <f xml:space="preserve"> VLOOKUP(CONCATENATE(B336," ", C336), Date_Table!$C:$E, 3,FALSE)</f>
        <v>42370</v>
      </c>
    </row>
    <row r="337" spans="1:8" x14ac:dyDescent="0.35">
      <c r="A337" s="6" t="s">
        <v>174</v>
      </c>
      <c r="B337" s="6" t="s">
        <v>3</v>
      </c>
      <c r="C337" s="4">
        <v>2016</v>
      </c>
      <c r="D337" s="6" t="s">
        <v>224</v>
      </c>
      <c r="E337" s="4" t="s">
        <v>216</v>
      </c>
      <c r="F337" s="4" t="s">
        <v>551</v>
      </c>
      <c r="G337" s="5">
        <v>216</v>
      </c>
      <c r="H337" s="30">
        <f xml:space="preserve"> VLOOKUP(CONCATENATE(B337," ", C337), Date_Table!$C:$E, 3,FALSE)</f>
        <v>42370</v>
      </c>
    </row>
    <row r="338" spans="1:8" x14ac:dyDescent="0.35">
      <c r="A338" s="6" t="s">
        <v>174</v>
      </c>
      <c r="B338" s="6" t="s">
        <v>3</v>
      </c>
      <c r="C338" s="4">
        <v>2016</v>
      </c>
      <c r="D338" s="6" t="s">
        <v>229</v>
      </c>
      <c r="E338" s="4" t="s">
        <v>212</v>
      </c>
      <c r="F338" s="4" t="s">
        <v>551</v>
      </c>
      <c r="G338" s="5">
        <v>333</v>
      </c>
      <c r="H338" s="30">
        <f xml:space="preserve"> VLOOKUP(CONCATENATE(B338," ", C338), Date_Table!$C:$E, 3,FALSE)</f>
        <v>42370</v>
      </c>
    </row>
    <row r="339" spans="1:8" x14ac:dyDescent="0.35">
      <c r="A339" s="6" t="s">
        <v>174</v>
      </c>
      <c r="B339" s="6" t="s">
        <v>3</v>
      </c>
      <c r="C339" s="4">
        <v>2016</v>
      </c>
      <c r="D339" s="6" t="s">
        <v>229</v>
      </c>
      <c r="E339" s="4" t="s">
        <v>225</v>
      </c>
      <c r="F339" s="4" t="s">
        <v>551</v>
      </c>
      <c r="G339" s="5">
        <v>23</v>
      </c>
      <c r="H339" s="30">
        <f xml:space="preserve"> VLOOKUP(CONCATENATE(B339," ", C339), Date_Table!$C:$E, 3,FALSE)</f>
        <v>42370</v>
      </c>
    </row>
    <row r="340" spans="1:8" x14ac:dyDescent="0.35">
      <c r="A340" s="6" t="s">
        <v>174</v>
      </c>
      <c r="B340" s="6" t="s">
        <v>3</v>
      </c>
      <c r="C340" s="4">
        <v>2016</v>
      </c>
      <c r="D340" s="6" t="s">
        <v>229</v>
      </c>
      <c r="E340" s="4" t="s">
        <v>213</v>
      </c>
      <c r="F340" s="4" t="s">
        <v>551</v>
      </c>
      <c r="G340" s="5">
        <v>861</v>
      </c>
      <c r="H340" s="30">
        <f xml:space="preserve"> VLOOKUP(CONCATENATE(B340," ", C340), Date_Table!$C:$E, 3,FALSE)</f>
        <v>42370</v>
      </c>
    </row>
    <row r="341" spans="1:8" x14ac:dyDescent="0.35">
      <c r="A341" s="6" t="s">
        <v>174</v>
      </c>
      <c r="B341" s="6" t="s">
        <v>3</v>
      </c>
      <c r="C341" s="4">
        <v>2016</v>
      </c>
      <c r="D341" s="6" t="s">
        <v>229</v>
      </c>
      <c r="E341" s="4" t="s">
        <v>218</v>
      </c>
      <c r="F341" s="4" t="s">
        <v>218</v>
      </c>
      <c r="G341" s="5">
        <v>1128</v>
      </c>
      <c r="H341" s="30">
        <f xml:space="preserve"> VLOOKUP(CONCATENATE(B341," ", C341), Date_Table!$C:$E, 3,FALSE)</f>
        <v>42370</v>
      </c>
    </row>
    <row r="342" spans="1:8" x14ac:dyDescent="0.35">
      <c r="A342" s="6" t="s">
        <v>174</v>
      </c>
      <c r="B342" s="6" t="s">
        <v>3</v>
      </c>
      <c r="C342" s="4">
        <v>2016</v>
      </c>
      <c r="D342" s="6" t="s">
        <v>229</v>
      </c>
      <c r="E342" s="4" t="s">
        <v>215</v>
      </c>
      <c r="F342" s="4" t="s">
        <v>552</v>
      </c>
      <c r="G342" s="5">
        <v>2021</v>
      </c>
      <c r="H342" s="30">
        <f xml:space="preserve"> VLOOKUP(CONCATENATE(B342," ", C342), Date_Table!$C:$E, 3,FALSE)</f>
        <v>42370</v>
      </c>
    </row>
    <row r="343" spans="1:8" x14ac:dyDescent="0.35">
      <c r="A343" s="6" t="s">
        <v>174</v>
      </c>
      <c r="B343" s="6" t="s">
        <v>3</v>
      </c>
      <c r="C343" s="4">
        <v>2016</v>
      </c>
      <c r="D343" s="6" t="s">
        <v>229</v>
      </c>
      <c r="E343" s="4" t="s">
        <v>216</v>
      </c>
      <c r="F343" s="4" t="s">
        <v>551</v>
      </c>
      <c r="G343" s="5">
        <v>419</v>
      </c>
      <c r="H343" s="30">
        <f xml:space="preserve"> VLOOKUP(CONCATENATE(B343," ", C343), Date_Table!$C:$E, 3,FALSE)</f>
        <v>42370</v>
      </c>
    </row>
    <row r="344" spans="1:8" x14ac:dyDescent="0.35">
      <c r="A344" s="6" t="s">
        <v>174</v>
      </c>
      <c r="B344" s="6" t="s">
        <v>3</v>
      </c>
      <c r="C344" s="4">
        <v>2016</v>
      </c>
      <c r="D344" s="6" t="s">
        <v>237</v>
      </c>
      <c r="E344" s="4" t="s">
        <v>218</v>
      </c>
      <c r="F344" s="4" t="s">
        <v>218</v>
      </c>
      <c r="G344" s="5">
        <v>384</v>
      </c>
      <c r="H344" s="30">
        <f xml:space="preserve"> VLOOKUP(CONCATENATE(B344," ", C344), Date_Table!$C:$E, 3,FALSE)</f>
        <v>42370</v>
      </c>
    </row>
    <row r="345" spans="1:8" x14ac:dyDescent="0.35">
      <c r="A345" s="6" t="s">
        <v>174</v>
      </c>
      <c r="B345" s="6" t="s">
        <v>3</v>
      </c>
      <c r="C345" s="4">
        <v>2016</v>
      </c>
      <c r="D345" s="6" t="s">
        <v>558</v>
      </c>
      <c r="E345" s="4" t="s">
        <v>212</v>
      </c>
      <c r="F345" s="4" t="s">
        <v>551</v>
      </c>
      <c r="G345" s="5">
        <v>26</v>
      </c>
      <c r="H345" s="30">
        <f xml:space="preserve"> VLOOKUP(CONCATENATE(B345," ", C345), Date_Table!$C:$E, 3,FALSE)</f>
        <v>42370</v>
      </c>
    </row>
    <row r="346" spans="1:8" x14ac:dyDescent="0.35">
      <c r="A346" s="6" t="s">
        <v>174</v>
      </c>
      <c r="B346" s="6" t="s">
        <v>3</v>
      </c>
      <c r="C346" s="4">
        <v>2016</v>
      </c>
      <c r="D346" s="6" t="s">
        <v>558</v>
      </c>
      <c r="E346" s="4" t="s">
        <v>213</v>
      </c>
      <c r="F346" s="4" t="s">
        <v>551</v>
      </c>
      <c r="G346" s="5">
        <v>215</v>
      </c>
      <c r="H346" s="30">
        <f xml:space="preserve"> VLOOKUP(CONCATENATE(B346," ", C346), Date_Table!$C:$E, 3,FALSE)</f>
        <v>42370</v>
      </c>
    </row>
    <row r="347" spans="1:8" x14ac:dyDescent="0.35">
      <c r="A347" s="6" t="s">
        <v>174</v>
      </c>
      <c r="B347" s="6" t="s">
        <v>3</v>
      </c>
      <c r="C347" s="4">
        <v>2016</v>
      </c>
      <c r="D347" s="6" t="s">
        <v>558</v>
      </c>
      <c r="E347" s="4" t="s">
        <v>234</v>
      </c>
      <c r="F347" s="4" t="s">
        <v>551</v>
      </c>
      <c r="G347" s="5">
        <v>27</v>
      </c>
      <c r="H347" s="30">
        <f xml:space="preserve"> VLOOKUP(CONCATENATE(B347," ", C347), Date_Table!$C:$E, 3,FALSE)</f>
        <v>42370</v>
      </c>
    </row>
    <row r="348" spans="1:8" x14ac:dyDescent="0.35">
      <c r="A348" s="6" t="s">
        <v>174</v>
      </c>
      <c r="B348" s="6" t="s">
        <v>3</v>
      </c>
      <c r="C348" s="4">
        <v>2016</v>
      </c>
      <c r="D348" s="6" t="s">
        <v>245</v>
      </c>
      <c r="E348" s="4" t="s">
        <v>215</v>
      </c>
      <c r="F348" s="4" t="s">
        <v>552</v>
      </c>
      <c r="G348" s="5">
        <v>389.34699999999998</v>
      </c>
      <c r="H348" s="30">
        <f xml:space="preserve"> VLOOKUP(CONCATENATE(B348," ", C348), Date_Table!$C:$E, 3,FALSE)</f>
        <v>42370</v>
      </c>
    </row>
    <row r="349" spans="1:8" x14ac:dyDescent="0.35">
      <c r="A349" s="6" t="s">
        <v>174</v>
      </c>
      <c r="B349" s="6" t="s">
        <v>3</v>
      </c>
      <c r="C349" s="4">
        <v>2016</v>
      </c>
      <c r="D349" s="6" t="s">
        <v>246</v>
      </c>
      <c r="E349" s="4" t="s">
        <v>222</v>
      </c>
      <c r="F349" s="4" t="s">
        <v>222</v>
      </c>
      <c r="G349" s="5">
        <v>28</v>
      </c>
      <c r="H349" s="30">
        <f xml:space="preserve"> VLOOKUP(CONCATENATE(B349," ", C349), Date_Table!$C:$E, 3,FALSE)</f>
        <v>42370</v>
      </c>
    </row>
    <row r="350" spans="1:8" x14ac:dyDescent="0.35">
      <c r="A350" s="6" t="s">
        <v>174</v>
      </c>
      <c r="B350" s="6" t="s">
        <v>3</v>
      </c>
      <c r="C350" s="4">
        <v>2016</v>
      </c>
      <c r="D350" s="6" t="s">
        <v>246</v>
      </c>
      <c r="E350" s="4" t="s">
        <v>212</v>
      </c>
      <c r="F350" s="4" t="s">
        <v>551</v>
      </c>
      <c r="G350" s="5">
        <v>267</v>
      </c>
      <c r="H350" s="30">
        <f xml:space="preserve"> VLOOKUP(CONCATENATE(B350," ", C350), Date_Table!$C:$E, 3,FALSE)</f>
        <v>42370</v>
      </c>
    </row>
    <row r="351" spans="1:8" x14ac:dyDescent="0.35">
      <c r="A351" s="6" t="s">
        <v>174</v>
      </c>
      <c r="B351" s="6" t="s">
        <v>3</v>
      </c>
      <c r="C351" s="4">
        <v>2016</v>
      </c>
      <c r="D351" s="6" t="s">
        <v>246</v>
      </c>
      <c r="E351" s="4" t="s">
        <v>225</v>
      </c>
      <c r="F351" s="4" t="s">
        <v>551</v>
      </c>
      <c r="G351" s="5">
        <v>27</v>
      </c>
      <c r="H351" s="30">
        <f xml:space="preserve"> VLOOKUP(CONCATENATE(B351," ", C351), Date_Table!$C:$E, 3,FALSE)</f>
        <v>42370</v>
      </c>
    </row>
    <row r="352" spans="1:8" x14ac:dyDescent="0.35">
      <c r="A352" s="6" t="s">
        <v>174</v>
      </c>
      <c r="B352" s="6" t="s">
        <v>3</v>
      </c>
      <c r="C352" s="4">
        <v>2016</v>
      </c>
      <c r="D352" s="6" t="s">
        <v>246</v>
      </c>
      <c r="E352" s="4" t="s">
        <v>213</v>
      </c>
      <c r="F352" s="4" t="s">
        <v>551</v>
      </c>
      <c r="G352" s="5">
        <v>1046</v>
      </c>
      <c r="H352" s="30">
        <f xml:space="preserve"> VLOOKUP(CONCATENATE(B352," ", C352), Date_Table!$C:$E, 3,FALSE)</f>
        <v>42370</v>
      </c>
    </row>
    <row r="353" spans="1:8" x14ac:dyDescent="0.35">
      <c r="A353" s="6" t="s">
        <v>174</v>
      </c>
      <c r="B353" s="6" t="s">
        <v>3</v>
      </c>
      <c r="C353" s="4">
        <v>2016</v>
      </c>
      <c r="D353" s="6" t="s">
        <v>246</v>
      </c>
      <c r="E353" s="4" t="s">
        <v>220</v>
      </c>
      <c r="F353" s="4" t="s">
        <v>220</v>
      </c>
      <c r="G353" s="5">
        <v>51</v>
      </c>
      <c r="H353" s="30">
        <f xml:space="preserve"> VLOOKUP(CONCATENATE(B353," ", C353), Date_Table!$C:$E, 3,FALSE)</f>
        <v>42370</v>
      </c>
    </row>
    <row r="354" spans="1:8" x14ac:dyDescent="0.35">
      <c r="A354" s="6" t="s">
        <v>174</v>
      </c>
      <c r="B354" s="6" t="s">
        <v>3</v>
      </c>
      <c r="C354" s="4">
        <v>2016</v>
      </c>
      <c r="D354" s="6" t="s">
        <v>246</v>
      </c>
      <c r="E354" s="4" t="s">
        <v>218</v>
      </c>
      <c r="F354" s="4" t="s">
        <v>218</v>
      </c>
      <c r="G354" s="5">
        <v>823</v>
      </c>
      <c r="H354" s="30">
        <f xml:space="preserve"> VLOOKUP(CONCATENATE(B354," ", C354), Date_Table!$C:$E, 3,FALSE)</f>
        <v>42370</v>
      </c>
    </row>
    <row r="355" spans="1:8" x14ac:dyDescent="0.35">
      <c r="A355" s="6" t="s">
        <v>174</v>
      </c>
      <c r="B355" s="6" t="s">
        <v>3</v>
      </c>
      <c r="C355" s="4">
        <v>2016</v>
      </c>
      <c r="D355" s="6" t="s">
        <v>246</v>
      </c>
      <c r="E355" s="4" t="s">
        <v>234</v>
      </c>
      <c r="F355" s="4" t="s">
        <v>551</v>
      </c>
      <c r="G355" s="5">
        <v>52</v>
      </c>
      <c r="H355" s="30">
        <f xml:space="preserve"> VLOOKUP(CONCATENATE(B355," ", C355), Date_Table!$C:$E, 3,FALSE)</f>
        <v>42370</v>
      </c>
    </row>
    <row r="356" spans="1:8" x14ac:dyDescent="0.35">
      <c r="A356" s="6" t="s">
        <v>174</v>
      </c>
      <c r="B356" s="6" t="s">
        <v>3</v>
      </c>
      <c r="C356" s="4">
        <v>2016</v>
      </c>
      <c r="D356" s="6" t="s">
        <v>246</v>
      </c>
      <c r="E356" s="4" t="s">
        <v>215</v>
      </c>
      <c r="F356" s="4" t="s">
        <v>552</v>
      </c>
      <c r="G356" s="5">
        <v>909</v>
      </c>
      <c r="H356" s="30">
        <f xml:space="preserve"> VLOOKUP(CONCATENATE(B356," ", C356), Date_Table!$C:$E, 3,FALSE)</f>
        <v>42370</v>
      </c>
    </row>
    <row r="357" spans="1:8" x14ac:dyDescent="0.35">
      <c r="A357" s="6" t="s">
        <v>174</v>
      </c>
      <c r="B357" s="6" t="s">
        <v>3</v>
      </c>
      <c r="C357" s="4">
        <v>2016</v>
      </c>
      <c r="D357" s="6" t="s">
        <v>246</v>
      </c>
      <c r="E357" s="4" t="s">
        <v>216</v>
      </c>
      <c r="F357" s="4" t="s">
        <v>551</v>
      </c>
      <c r="G357" s="5">
        <v>665</v>
      </c>
      <c r="H357" s="30">
        <f xml:space="preserve"> VLOOKUP(CONCATENATE(B357," ", C357), Date_Table!$C:$E, 3,FALSE)</f>
        <v>42370</v>
      </c>
    </row>
    <row r="358" spans="1:8" x14ac:dyDescent="0.35">
      <c r="A358" s="6" t="s">
        <v>174</v>
      </c>
      <c r="B358" s="6" t="s">
        <v>3</v>
      </c>
      <c r="C358" s="4">
        <v>2016</v>
      </c>
      <c r="D358" s="6" t="s">
        <v>251</v>
      </c>
      <c r="E358" s="4" t="s">
        <v>215</v>
      </c>
      <c r="F358" s="4" t="s">
        <v>552</v>
      </c>
      <c r="G358" s="5">
        <v>51.006</v>
      </c>
      <c r="H358" s="30">
        <f xml:space="preserve"> VLOOKUP(CONCATENATE(B358," ", C358), Date_Table!$C:$E, 3,FALSE)</f>
        <v>42370</v>
      </c>
    </row>
    <row r="359" spans="1:8" x14ac:dyDescent="0.35">
      <c r="A359" s="6" t="s">
        <v>174</v>
      </c>
      <c r="B359" s="6" t="s">
        <v>3</v>
      </c>
      <c r="C359" s="4">
        <v>2016</v>
      </c>
      <c r="D359" s="6" t="s">
        <v>255</v>
      </c>
      <c r="E359" s="4" t="s">
        <v>215</v>
      </c>
      <c r="F359" s="4" t="s">
        <v>552</v>
      </c>
      <c r="G359" s="5">
        <v>28</v>
      </c>
      <c r="H359" s="30">
        <f xml:space="preserve"> VLOOKUP(CONCATENATE(B359," ", C359), Date_Table!$C:$E, 3,FALSE)</f>
        <v>42370</v>
      </c>
    </row>
    <row r="360" spans="1:8" x14ac:dyDescent="0.35">
      <c r="A360" s="6" t="s">
        <v>174</v>
      </c>
      <c r="B360" s="6" t="s">
        <v>3</v>
      </c>
      <c r="C360" s="4">
        <v>2016</v>
      </c>
      <c r="D360" s="6" t="s">
        <v>257</v>
      </c>
      <c r="E360" s="4" t="s">
        <v>212</v>
      </c>
      <c r="F360" s="4" t="s">
        <v>551</v>
      </c>
      <c r="G360" s="5">
        <v>27</v>
      </c>
      <c r="H360" s="30">
        <f xml:space="preserve"> VLOOKUP(CONCATENATE(B360," ", C360), Date_Table!$C:$E, 3,FALSE)</f>
        <v>42370</v>
      </c>
    </row>
    <row r="361" spans="1:8" x14ac:dyDescent="0.35">
      <c r="A361" s="6" t="s">
        <v>174</v>
      </c>
      <c r="B361" s="6" t="s">
        <v>3</v>
      </c>
      <c r="C361" s="4">
        <v>2016</v>
      </c>
      <c r="D361" s="6" t="s">
        <v>257</v>
      </c>
      <c r="E361" s="4" t="s">
        <v>213</v>
      </c>
      <c r="F361" s="4" t="s">
        <v>551</v>
      </c>
      <c r="G361" s="5">
        <v>214</v>
      </c>
      <c r="H361" s="30">
        <f xml:space="preserve"> VLOOKUP(CONCATENATE(B361," ", C361), Date_Table!$C:$E, 3,FALSE)</f>
        <v>42370</v>
      </c>
    </row>
    <row r="362" spans="1:8" x14ac:dyDescent="0.35">
      <c r="A362" s="6" t="s">
        <v>174</v>
      </c>
      <c r="B362" s="6" t="s">
        <v>3</v>
      </c>
      <c r="C362" s="4">
        <v>2016</v>
      </c>
      <c r="D362" s="6" t="s">
        <v>257</v>
      </c>
      <c r="E362" s="4" t="s">
        <v>220</v>
      </c>
      <c r="F362" s="4" t="s">
        <v>220</v>
      </c>
      <c r="G362" s="5">
        <v>29</v>
      </c>
      <c r="H362" s="30">
        <f xml:space="preserve"> VLOOKUP(CONCATENATE(B362," ", C362), Date_Table!$C:$E, 3,FALSE)</f>
        <v>42370</v>
      </c>
    </row>
    <row r="363" spans="1:8" x14ac:dyDescent="0.35">
      <c r="A363" s="6" t="s">
        <v>174</v>
      </c>
      <c r="B363" s="6" t="s">
        <v>3</v>
      </c>
      <c r="C363" s="4">
        <v>2016</v>
      </c>
      <c r="D363" s="6" t="s">
        <v>257</v>
      </c>
      <c r="E363" s="4" t="s">
        <v>215</v>
      </c>
      <c r="F363" s="4" t="s">
        <v>552</v>
      </c>
      <c r="G363" s="5">
        <v>28</v>
      </c>
      <c r="H363" s="30">
        <f xml:space="preserve"> VLOOKUP(CONCATENATE(B363," ", C363), Date_Table!$C:$E, 3,FALSE)</f>
        <v>42370</v>
      </c>
    </row>
    <row r="364" spans="1:8" x14ac:dyDescent="0.35">
      <c r="A364" s="6" t="s">
        <v>174</v>
      </c>
      <c r="B364" s="6" t="s">
        <v>3</v>
      </c>
      <c r="C364" s="4">
        <v>2016</v>
      </c>
      <c r="D364" s="6" t="s">
        <v>258</v>
      </c>
      <c r="E364" s="4" t="s">
        <v>218</v>
      </c>
      <c r="F364" s="4" t="s">
        <v>218</v>
      </c>
      <c r="G364" s="5">
        <v>403</v>
      </c>
      <c r="H364" s="30">
        <f xml:space="preserve"> VLOOKUP(CONCATENATE(B364," ", C364), Date_Table!$C:$E, 3,FALSE)</f>
        <v>42370</v>
      </c>
    </row>
    <row r="365" spans="1:8" x14ac:dyDescent="0.35">
      <c r="A365" s="6" t="s">
        <v>174</v>
      </c>
      <c r="B365" s="6" t="s">
        <v>3</v>
      </c>
      <c r="C365" s="4">
        <v>2016</v>
      </c>
      <c r="D365" s="6" t="s">
        <v>259</v>
      </c>
      <c r="E365" s="4" t="s">
        <v>212</v>
      </c>
      <c r="F365" s="4" t="s">
        <v>551</v>
      </c>
      <c r="G365" s="5">
        <v>52</v>
      </c>
      <c r="H365" s="30">
        <f xml:space="preserve"> VLOOKUP(CONCATENATE(B365," ", C365), Date_Table!$C:$E, 3,FALSE)</f>
        <v>42370</v>
      </c>
    </row>
    <row r="366" spans="1:8" x14ac:dyDescent="0.35">
      <c r="A366" s="6" t="s">
        <v>174</v>
      </c>
      <c r="B366" s="6" t="s">
        <v>3</v>
      </c>
      <c r="C366" s="4">
        <v>2016</v>
      </c>
      <c r="D366" s="6" t="s">
        <v>259</v>
      </c>
      <c r="E366" s="4" t="s">
        <v>225</v>
      </c>
      <c r="F366" s="4" t="s">
        <v>551</v>
      </c>
      <c r="G366" s="5">
        <v>26</v>
      </c>
      <c r="H366" s="30">
        <f xml:space="preserve"> VLOOKUP(CONCATENATE(B366," ", C366), Date_Table!$C:$E, 3,FALSE)</f>
        <v>42370</v>
      </c>
    </row>
    <row r="367" spans="1:8" x14ac:dyDescent="0.35">
      <c r="A367" s="6" t="s">
        <v>174</v>
      </c>
      <c r="B367" s="6" t="s">
        <v>3</v>
      </c>
      <c r="C367" s="4">
        <v>2016</v>
      </c>
      <c r="D367" s="6" t="s">
        <v>259</v>
      </c>
      <c r="E367" s="4" t="s">
        <v>213</v>
      </c>
      <c r="F367" s="4" t="s">
        <v>551</v>
      </c>
      <c r="G367" s="5">
        <v>26</v>
      </c>
      <c r="H367" s="30">
        <f xml:space="preserve"> VLOOKUP(CONCATENATE(B367," ", C367), Date_Table!$C:$E, 3,FALSE)</f>
        <v>42370</v>
      </c>
    </row>
    <row r="368" spans="1:8" x14ac:dyDescent="0.35">
      <c r="A368" s="6" t="s">
        <v>174</v>
      </c>
      <c r="B368" s="6" t="s">
        <v>3</v>
      </c>
      <c r="C368" s="4">
        <v>2016</v>
      </c>
      <c r="D368" s="6" t="s">
        <v>259</v>
      </c>
      <c r="E368" s="4" t="s">
        <v>220</v>
      </c>
      <c r="F368" s="4" t="s">
        <v>220</v>
      </c>
      <c r="G368" s="5">
        <v>27</v>
      </c>
      <c r="H368" s="30">
        <f xml:space="preserve"> VLOOKUP(CONCATENATE(B368," ", C368), Date_Table!$C:$E, 3,FALSE)</f>
        <v>42370</v>
      </c>
    </row>
    <row r="369" spans="1:8" x14ac:dyDescent="0.35">
      <c r="A369" s="6" t="s">
        <v>174</v>
      </c>
      <c r="B369" s="6" t="s">
        <v>3</v>
      </c>
      <c r="C369" s="4">
        <v>2016</v>
      </c>
      <c r="D369" s="6" t="s">
        <v>259</v>
      </c>
      <c r="E369" s="4" t="s">
        <v>216</v>
      </c>
      <c r="F369" s="4" t="s">
        <v>551</v>
      </c>
      <c r="G369" s="5">
        <v>79</v>
      </c>
      <c r="H369" s="30">
        <f xml:space="preserve"> VLOOKUP(CONCATENATE(B369," ", C369), Date_Table!$C:$E, 3,FALSE)</f>
        <v>42370</v>
      </c>
    </row>
    <row r="370" spans="1:8" x14ac:dyDescent="0.35">
      <c r="A370" s="6" t="s">
        <v>174</v>
      </c>
      <c r="B370" s="6" t="s">
        <v>3</v>
      </c>
      <c r="C370" s="4">
        <v>2016</v>
      </c>
      <c r="D370" s="6" t="s">
        <v>227</v>
      </c>
      <c r="E370" s="4" t="s">
        <v>211</v>
      </c>
      <c r="F370" s="4" t="s">
        <v>551</v>
      </c>
      <c r="G370" s="5">
        <v>0.6</v>
      </c>
      <c r="H370" s="30">
        <f xml:space="preserve"> VLOOKUP(CONCATENATE(B370," ", C370), Date_Table!$C:$E, 3,FALSE)</f>
        <v>42370</v>
      </c>
    </row>
    <row r="371" spans="1:8" x14ac:dyDescent="0.35">
      <c r="A371" s="6" t="s">
        <v>174</v>
      </c>
      <c r="B371" s="6" t="s">
        <v>3</v>
      </c>
      <c r="C371" s="4">
        <v>2016</v>
      </c>
      <c r="D371" s="6" t="s">
        <v>227</v>
      </c>
      <c r="E371" s="4" t="s">
        <v>222</v>
      </c>
      <c r="F371" s="4" t="s">
        <v>222</v>
      </c>
      <c r="G371" s="5">
        <v>41.115330000000007</v>
      </c>
      <c r="H371" s="30">
        <f xml:space="preserve"> VLOOKUP(CONCATENATE(B371," ", C371), Date_Table!$C:$E, 3,FALSE)</f>
        <v>42370</v>
      </c>
    </row>
    <row r="372" spans="1:8" x14ac:dyDescent="0.35">
      <c r="A372" s="6" t="s">
        <v>174</v>
      </c>
      <c r="B372" s="6" t="s">
        <v>3</v>
      </c>
      <c r="C372" s="4">
        <v>2016</v>
      </c>
      <c r="D372" s="6" t="s">
        <v>227</v>
      </c>
      <c r="E372" s="4" t="s">
        <v>269</v>
      </c>
      <c r="F372" s="4" t="s">
        <v>553</v>
      </c>
      <c r="G372" s="5">
        <v>10.6</v>
      </c>
      <c r="H372" s="30">
        <f xml:space="preserve"> VLOOKUP(CONCATENATE(B372," ", C372), Date_Table!$C:$E, 3,FALSE)</f>
        <v>42370</v>
      </c>
    </row>
    <row r="373" spans="1:8" x14ac:dyDescent="0.35">
      <c r="A373" s="6" t="s">
        <v>174</v>
      </c>
      <c r="B373" s="6" t="s">
        <v>3</v>
      </c>
      <c r="C373" s="4">
        <v>2016</v>
      </c>
      <c r="D373" s="6" t="s">
        <v>227</v>
      </c>
      <c r="E373" s="4" t="s">
        <v>231</v>
      </c>
      <c r="F373" s="4" t="s">
        <v>551</v>
      </c>
      <c r="G373" s="5">
        <v>67.3</v>
      </c>
      <c r="H373" s="30">
        <f xml:space="preserve"> VLOOKUP(CONCATENATE(B373," ", C373), Date_Table!$C:$E, 3,FALSE)</f>
        <v>42370</v>
      </c>
    </row>
    <row r="374" spans="1:8" x14ac:dyDescent="0.35">
      <c r="A374" s="6" t="s">
        <v>174</v>
      </c>
      <c r="B374" s="6" t="s">
        <v>3</v>
      </c>
      <c r="C374" s="4">
        <v>2016</v>
      </c>
      <c r="D374" s="6" t="s">
        <v>227</v>
      </c>
      <c r="E374" s="4" t="s">
        <v>271</v>
      </c>
      <c r="F374" s="4" t="s">
        <v>271</v>
      </c>
      <c r="G374" s="5">
        <v>0</v>
      </c>
      <c r="H374" s="30">
        <f xml:space="preserve"> VLOOKUP(CONCATENATE(B374," ", C374), Date_Table!$C:$E, 3,FALSE)</f>
        <v>42370</v>
      </c>
    </row>
    <row r="375" spans="1:8" x14ac:dyDescent="0.35">
      <c r="A375" s="6" t="s">
        <v>174</v>
      </c>
      <c r="B375" s="6" t="s">
        <v>3</v>
      </c>
      <c r="C375" s="4">
        <v>2016</v>
      </c>
      <c r="D375" s="6" t="s">
        <v>227</v>
      </c>
      <c r="E375" s="4" t="s">
        <v>238</v>
      </c>
      <c r="F375" s="4" t="s">
        <v>551</v>
      </c>
      <c r="G375" s="5">
        <v>816.2</v>
      </c>
      <c r="H375" s="30">
        <f xml:space="preserve"> VLOOKUP(CONCATENATE(B375," ", C375), Date_Table!$C:$E, 3,FALSE)</f>
        <v>42370</v>
      </c>
    </row>
    <row r="376" spans="1:8" x14ac:dyDescent="0.35">
      <c r="A376" s="6" t="s">
        <v>174</v>
      </c>
      <c r="B376" s="6" t="s">
        <v>3</v>
      </c>
      <c r="C376" s="4">
        <v>2016</v>
      </c>
      <c r="D376" s="6" t="s">
        <v>227</v>
      </c>
      <c r="E376" s="4" t="s">
        <v>225</v>
      </c>
      <c r="F376" s="4" t="s">
        <v>551</v>
      </c>
      <c r="G376" s="5">
        <v>1260.3999999999999</v>
      </c>
      <c r="H376" s="30">
        <f xml:space="preserve"> VLOOKUP(CONCATENATE(B376," ", C376), Date_Table!$C:$E, 3,FALSE)</f>
        <v>42370</v>
      </c>
    </row>
    <row r="377" spans="1:8" x14ac:dyDescent="0.35">
      <c r="A377" s="6" t="s">
        <v>174</v>
      </c>
      <c r="B377" s="6" t="s">
        <v>3</v>
      </c>
      <c r="C377" s="4">
        <v>2016</v>
      </c>
      <c r="D377" s="6" t="s">
        <v>227</v>
      </c>
      <c r="E377" s="4" t="s">
        <v>233</v>
      </c>
      <c r="F377" s="4" t="s">
        <v>553</v>
      </c>
      <c r="G377" s="5">
        <v>0.6</v>
      </c>
      <c r="H377" s="30">
        <f xml:space="preserve"> VLOOKUP(CONCATENATE(B377," ", C377), Date_Table!$C:$E, 3,FALSE)</f>
        <v>42370</v>
      </c>
    </row>
    <row r="378" spans="1:8" x14ac:dyDescent="0.35">
      <c r="A378" s="6" t="s">
        <v>174</v>
      </c>
      <c r="B378" s="6" t="s">
        <v>3</v>
      </c>
      <c r="C378" s="4">
        <v>2016</v>
      </c>
      <c r="D378" s="6" t="s">
        <v>227</v>
      </c>
      <c r="E378" s="4" t="s">
        <v>233</v>
      </c>
      <c r="F378" s="4" t="s">
        <v>551</v>
      </c>
      <c r="G378" s="5">
        <v>28.9</v>
      </c>
      <c r="H378" s="30">
        <f xml:space="preserve"> VLOOKUP(CONCATENATE(B378," ", C378), Date_Table!$C:$E, 3,FALSE)</f>
        <v>42370</v>
      </c>
    </row>
    <row r="379" spans="1:8" x14ac:dyDescent="0.35">
      <c r="A379" s="6" t="s">
        <v>174</v>
      </c>
      <c r="B379" s="6" t="s">
        <v>3</v>
      </c>
      <c r="C379" s="4">
        <v>2016</v>
      </c>
      <c r="D379" s="6" t="s">
        <v>227</v>
      </c>
      <c r="E379" s="4" t="s">
        <v>220</v>
      </c>
      <c r="F379" s="4" t="s">
        <v>551</v>
      </c>
      <c r="G379" s="5">
        <v>984.56799999999998</v>
      </c>
      <c r="H379" s="30">
        <f xml:space="preserve"> VLOOKUP(CONCATENATE(B379," ", C379), Date_Table!$C:$E, 3,FALSE)</f>
        <v>42370</v>
      </c>
    </row>
    <row r="380" spans="1:8" x14ac:dyDescent="0.35">
      <c r="A380" s="6" t="s">
        <v>174</v>
      </c>
      <c r="B380" s="6" t="s">
        <v>3</v>
      </c>
      <c r="C380" s="4">
        <v>2016</v>
      </c>
      <c r="D380" s="6" t="s">
        <v>227</v>
      </c>
      <c r="E380" s="4" t="s">
        <v>220</v>
      </c>
      <c r="F380" s="4" t="s">
        <v>556</v>
      </c>
      <c r="G380" s="5">
        <v>0.1</v>
      </c>
      <c r="H380" s="30">
        <f xml:space="preserve"> VLOOKUP(CONCATENATE(B380," ", C380), Date_Table!$C:$E, 3,FALSE)</f>
        <v>42370</v>
      </c>
    </row>
    <row r="381" spans="1:8" x14ac:dyDescent="0.35">
      <c r="A381" s="6" t="s">
        <v>174</v>
      </c>
      <c r="B381" s="6" t="s">
        <v>3</v>
      </c>
      <c r="C381" s="4">
        <v>2016</v>
      </c>
      <c r="D381" s="6" t="s">
        <v>227</v>
      </c>
      <c r="E381" s="4" t="s">
        <v>214</v>
      </c>
      <c r="F381" s="4" t="s">
        <v>551</v>
      </c>
      <c r="G381" s="5">
        <v>13</v>
      </c>
      <c r="H381" s="30">
        <f xml:space="preserve"> VLOOKUP(CONCATENATE(B381," ", C381), Date_Table!$C:$E, 3,FALSE)</f>
        <v>42370</v>
      </c>
    </row>
    <row r="382" spans="1:8" x14ac:dyDescent="0.35">
      <c r="A382" s="6" t="s">
        <v>174</v>
      </c>
      <c r="B382" s="6" t="s">
        <v>3</v>
      </c>
      <c r="C382" s="4">
        <v>2016</v>
      </c>
      <c r="D382" s="6" t="s">
        <v>227</v>
      </c>
      <c r="E382" s="4" t="s">
        <v>263</v>
      </c>
      <c r="F382" s="4" t="s">
        <v>554</v>
      </c>
      <c r="G382" s="5">
        <v>0.1</v>
      </c>
      <c r="H382" s="30">
        <f xml:space="preserve"> VLOOKUP(CONCATENATE(B382," ", C382), Date_Table!$C:$E, 3,FALSE)</f>
        <v>42370</v>
      </c>
    </row>
    <row r="383" spans="1:8" x14ac:dyDescent="0.35">
      <c r="A383" s="6" t="s">
        <v>174</v>
      </c>
      <c r="B383" s="6" t="s">
        <v>3</v>
      </c>
      <c r="C383" s="4">
        <v>2016</v>
      </c>
      <c r="D383" s="6" t="s">
        <v>227</v>
      </c>
      <c r="E383" s="4" t="s">
        <v>248</v>
      </c>
      <c r="F383" s="4" t="s">
        <v>554</v>
      </c>
      <c r="G383" s="5">
        <v>83.183000000000007</v>
      </c>
      <c r="H383" s="30">
        <f xml:space="preserve"> VLOOKUP(CONCATENATE(B383," ", C383), Date_Table!$C:$E, 3,FALSE)</f>
        <v>42370</v>
      </c>
    </row>
    <row r="384" spans="1:8" x14ac:dyDescent="0.35">
      <c r="A384" s="6" t="s">
        <v>174</v>
      </c>
      <c r="B384" s="6" t="s">
        <v>3</v>
      </c>
      <c r="C384" s="4">
        <v>2016</v>
      </c>
      <c r="D384" s="6" t="s">
        <v>227</v>
      </c>
      <c r="E384" s="4" t="s">
        <v>215</v>
      </c>
      <c r="F384" s="4" t="s">
        <v>552</v>
      </c>
      <c r="G384" s="5">
        <v>167.6</v>
      </c>
      <c r="H384" s="30">
        <f xml:space="preserve"> VLOOKUP(CONCATENATE(B384," ", C384), Date_Table!$C:$E, 3,FALSE)</f>
        <v>42370</v>
      </c>
    </row>
    <row r="385" spans="1:8" x14ac:dyDescent="0.35">
      <c r="A385" s="6" t="s">
        <v>174</v>
      </c>
      <c r="B385" s="6" t="s">
        <v>3</v>
      </c>
      <c r="C385" s="4">
        <v>2016</v>
      </c>
      <c r="D385" s="6" t="s">
        <v>227</v>
      </c>
      <c r="E385" s="4" t="s">
        <v>216</v>
      </c>
      <c r="F385" s="4" t="s">
        <v>551</v>
      </c>
      <c r="G385" s="5">
        <v>16.8</v>
      </c>
      <c r="H385" s="30">
        <f xml:space="preserve"> VLOOKUP(CONCATENATE(B385," ", C385), Date_Table!$C:$E, 3,FALSE)</f>
        <v>42370</v>
      </c>
    </row>
    <row r="386" spans="1:8" x14ac:dyDescent="0.35">
      <c r="A386" s="6" t="s">
        <v>174</v>
      </c>
      <c r="B386" s="6" t="s">
        <v>3</v>
      </c>
      <c r="C386" s="4">
        <v>2017</v>
      </c>
      <c r="D386" s="6" t="s">
        <v>217</v>
      </c>
      <c r="E386" s="4" t="s">
        <v>218</v>
      </c>
      <c r="F386" s="4" t="s">
        <v>218</v>
      </c>
      <c r="G386" s="5">
        <v>28</v>
      </c>
      <c r="H386" s="30">
        <f xml:space="preserve"> VLOOKUP(CONCATENATE(B386," ", C386), Date_Table!$C:$E, 3,FALSE)</f>
        <v>42736</v>
      </c>
    </row>
    <row r="387" spans="1:8" x14ac:dyDescent="0.35">
      <c r="A387" s="6" t="s">
        <v>174</v>
      </c>
      <c r="B387" s="6" t="s">
        <v>3</v>
      </c>
      <c r="C387" s="4">
        <v>2017</v>
      </c>
      <c r="D387" s="6" t="s">
        <v>224</v>
      </c>
      <c r="E387" s="4" t="s">
        <v>212</v>
      </c>
      <c r="F387" s="4" t="s">
        <v>551</v>
      </c>
      <c r="G387" s="5">
        <v>129</v>
      </c>
      <c r="H387" s="30">
        <f xml:space="preserve"> VLOOKUP(CONCATENATE(B387," ", C387), Date_Table!$C:$E, 3,FALSE)</f>
        <v>42736</v>
      </c>
    </row>
    <row r="388" spans="1:8" x14ac:dyDescent="0.35">
      <c r="A388" s="6" t="s">
        <v>174</v>
      </c>
      <c r="B388" s="6" t="s">
        <v>3</v>
      </c>
      <c r="C388" s="4">
        <v>2017</v>
      </c>
      <c r="D388" s="6" t="s">
        <v>224</v>
      </c>
      <c r="E388" s="4" t="s">
        <v>225</v>
      </c>
      <c r="F388" s="4" t="s">
        <v>551</v>
      </c>
      <c r="G388" s="5">
        <v>27</v>
      </c>
      <c r="H388" s="30">
        <f xml:space="preserve"> VLOOKUP(CONCATENATE(B388," ", C388), Date_Table!$C:$E, 3,FALSE)</f>
        <v>42736</v>
      </c>
    </row>
    <row r="389" spans="1:8" x14ac:dyDescent="0.35">
      <c r="A389" s="6" t="s">
        <v>174</v>
      </c>
      <c r="B389" s="6" t="s">
        <v>3</v>
      </c>
      <c r="C389" s="4">
        <v>2017</v>
      </c>
      <c r="D389" s="6" t="s">
        <v>224</v>
      </c>
      <c r="E389" s="4" t="s">
        <v>213</v>
      </c>
      <c r="F389" s="4" t="s">
        <v>551</v>
      </c>
      <c r="G389" s="5">
        <v>486</v>
      </c>
      <c r="H389" s="30">
        <f xml:space="preserve"> VLOOKUP(CONCATENATE(B389," ", C389), Date_Table!$C:$E, 3,FALSE)</f>
        <v>42736</v>
      </c>
    </row>
    <row r="390" spans="1:8" x14ac:dyDescent="0.35">
      <c r="A390" s="6" t="s">
        <v>174</v>
      </c>
      <c r="B390" s="6" t="s">
        <v>3</v>
      </c>
      <c r="C390" s="4">
        <v>2017</v>
      </c>
      <c r="D390" s="6" t="s">
        <v>224</v>
      </c>
      <c r="E390" s="4" t="s">
        <v>218</v>
      </c>
      <c r="F390" s="4" t="s">
        <v>218</v>
      </c>
      <c r="G390" s="5">
        <v>730</v>
      </c>
      <c r="H390" s="30">
        <f xml:space="preserve"> VLOOKUP(CONCATENATE(B390," ", C390), Date_Table!$C:$E, 3,FALSE)</f>
        <v>42736</v>
      </c>
    </row>
    <row r="391" spans="1:8" x14ac:dyDescent="0.35">
      <c r="A391" s="6" t="s">
        <v>174</v>
      </c>
      <c r="B391" s="6" t="s">
        <v>3</v>
      </c>
      <c r="C391" s="4">
        <v>2017</v>
      </c>
      <c r="D391" s="6" t="s">
        <v>224</v>
      </c>
      <c r="E391" s="4" t="s">
        <v>216</v>
      </c>
      <c r="F391" s="4" t="s">
        <v>551</v>
      </c>
      <c r="G391" s="5">
        <v>162</v>
      </c>
      <c r="H391" s="30">
        <f xml:space="preserve"> VLOOKUP(CONCATENATE(B391," ", C391), Date_Table!$C:$E, 3,FALSE)</f>
        <v>42736</v>
      </c>
    </row>
    <row r="392" spans="1:8" x14ac:dyDescent="0.35">
      <c r="A392" s="6" t="s">
        <v>174</v>
      </c>
      <c r="B392" s="6" t="s">
        <v>3</v>
      </c>
      <c r="C392" s="4">
        <v>2017</v>
      </c>
      <c r="D392" s="6" t="s">
        <v>229</v>
      </c>
      <c r="E392" s="4" t="s">
        <v>212</v>
      </c>
      <c r="F392" s="4" t="s">
        <v>551</v>
      </c>
      <c r="G392" s="5">
        <v>359</v>
      </c>
      <c r="H392" s="30">
        <f xml:space="preserve"> VLOOKUP(CONCATENATE(B392," ", C392), Date_Table!$C:$E, 3,FALSE)</f>
        <v>42736</v>
      </c>
    </row>
    <row r="393" spans="1:8" x14ac:dyDescent="0.35">
      <c r="A393" s="6" t="s">
        <v>174</v>
      </c>
      <c r="B393" s="6" t="s">
        <v>3</v>
      </c>
      <c r="C393" s="4">
        <v>2017</v>
      </c>
      <c r="D393" s="6" t="s">
        <v>229</v>
      </c>
      <c r="E393" s="4" t="s">
        <v>232</v>
      </c>
      <c r="F393" s="4" t="s">
        <v>554</v>
      </c>
      <c r="G393" s="5">
        <v>116</v>
      </c>
      <c r="H393" s="30">
        <f xml:space="preserve"> VLOOKUP(CONCATENATE(B393," ", C393), Date_Table!$C:$E, 3,FALSE)</f>
        <v>42736</v>
      </c>
    </row>
    <row r="394" spans="1:8" x14ac:dyDescent="0.35">
      <c r="A394" s="6" t="s">
        <v>174</v>
      </c>
      <c r="B394" s="6" t="s">
        <v>3</v>
      </c>
      <c r="C394" s="4">
        <v>2017</v>
      </c>
      <c r="D394" s="6" t="s">
        <v>229</v>
      </c>
      <c r="E394" s="4" t="s">
        <v>225</v>
      </c>
      <c r="F394" s="4" t="s">
        <v>551</v>
      </c>
      <c r="G394" s="5">
        <v>47</v>
      </c>
      <c r="H394" s="30">
        <f xml:space="preserve"> VLOOKUP(CONCATENATE(B394," ", C394), Date_Table!$C:$E, 3,FALSE)</f>
        <v>42736</v>
      </c>
    </row>
    <row r="395" spans="1:8" x14ac:dyDescent="0.35">
      <c r="A395" s="6" t="s">
        <v>174</v>
      </c>
      <c r="B395" s="6" t="s">
        <v>3</v>
      </c>
      <c r="C395" s="4">
        <v>2017</v>
      </c>
      <c r="D395" s="6" t="s">
        <v>229</v>
      </c>
      <c r="E395" s="4" t="s">
        <v>213</v>
      </c>
      <c r="F395" s="4" t="s">
        <v>551</v>
      </c>
      <c r="G395" s="5">
        <v>1446</v>
      </c>
      <c r="H395" s="30">
        <f xml:space="preserve"> VLOOKUP(CONCATENATE(B395," ", C395), Date_Table!$C:$E, 3,FALSE)</f>
        <v>42736</v>
      </c>
    </row>
    <row r="396" spans="1:8" x14ac:dyDescent="0.35">
      <c r="A396" s="6" t="s">
        <v>174</v>
      </c>
      <c r="B396" s="6" t="s">
        <v>3</v>
      </c>
      <c r="C396" s="4">
        <v>2017</v>
      </c>
      <c r="D396" s="6" t="s">
        <v>229</v>
      </c>
      <c r="E396" s="4" t="s">
        <v>214</v>
      </c>
      <c r="F396" s="4" t="s">
        <v>551</v>
      </c>
      <c r="G396" s="5">
        <v>29</v>
      </c>
      <c r="H396" s="30">
        <f xml:space="preserve"> VLOOKUP(CONCATENATE(B396," ", C396), Date_Table!$C:$E, 3,FALSE)</f>
        <v>42736</v>
      </c>
    </row>
    <row r="397" spans="1:8" x14ac:dyDescent="0.35">
      <c r="A397" s="6" t="s">
        <v>174</v>
      </c>
      <c r="B397" s="6" t="s">
        <v>3</v>
      </c>
      <c r="C397" s="4">
        <v>2017</v>
      </c>
      <c r="D397" s="6" t="s">
        <v>229</v>
      </c>
      <c r="E397" s="4" t="s">
        <v>218</v>
      </c>
      <c r="F397" s="4" t="s">
        <v>218</v>
      </c>
      <c r="G397" s="5">
        <v>1193</v>
      </c>
      <c r="H397" s="30">
        <f xml:space="preserve"> VLOOKUP(CONCATENATE(B397," ", C397), Date_Table!$C:$E, 3,FALSE)</f>
        <v>42736</v>
      </c>
    </row>
    <row r="398" spans="1:8" x14ac:dyDescent="0.35">
      <c r="A398" s="6" t="s">
        <v>174</v>
      </c>
      <c r="B398" s="6" t="s">
        <v>3</v>
      </c>
      <c r="C398" s="4">
        <v>2017</v>
      </c>
      <c r="D398" s="6" t="s">
        <v>229</v>
      </c>
      <c r="E398" s="4" t="s">
        <v>215</v>
      </c>
      <c r="F398" s="4" t="s">
        <v>552</v>
      </c>
      <c r="G398" s="5">
        <v>552</v>
      </c>
      <c r="H398" s="30">
        <f xml:space="preserve"> VLOOKUP(CONCATENATE(B398," ", C398), Date_Table!$C:$E, 3,FALSE)</f>
        <v>42736</v>
      </c>
    </row>
    <row r="399" spans="1:8" x14ac:dyDescent="0.35">
      <c r="A399" s="6" t="s">
        <v>174</v>
      </c>
      <c r="B399" s="6" t="s">
        <v>3</v>
      </c>
      <c r="C399" s="4">
        <v>2017</v>
      </c>
      <c r="D399" s="6" t="s">
        <v>229</v>
      </c>
      <c r="E399" s="4" t="s">
        <v>216</v>
      </c>
      <c r="F399" s="4" t="s">
        <v>551</v>
      </c>
      <c r="G399" s="5">
        <v>782</v>
      </c>
      <c r="H399" s="30">
        <f xml:space="preserve"> VLOOKUP(CONCATENATE(B399," ", C399), Date_Table!$C:$E, 3,FALSE)</f>
        <v>42736</v>
      </c>
    </row>
    <row r="400" spans="1:8" x14ac:dyDescent="0.35">
      <c r="A400" s="6" t="s">
        <v>174</v>
      </c>
      <c r="B400" s="6" t="s">
        <v>3</v>
      </c>
      <c r="C400" s="4">
        <v>2017</v>
      </c>
      <c r="D400" s="6" t="s">
        <v>237</v>
      </c>
      <c r="E400" s="4" t="s">
        <v>212</v>
      </c>
      <c r="F400" s="4" t="s">
        <v>551</v>
      </c>
      <c r="G400" s="5">
        <v>27</v>
      </c>
      <c r="H400" s="30">
        <f xml:space="preserve"> VLOOKUP(CONCATENATE(B400," ", C400), Date_Table!$C:$E, 3,FALSE)</f>
        <v>42736</v>
      </c>
    </row>
    <row r="401" spans="1:8" x14ac:dyDescent="0.35">
      <c r="A401" s="6" t="s">
        <v>174</v>
      </c>
      <c r="B401" s="6" t="s">
        <v>3</v>
      </c>
      <c r="C401" s="4">
        <v>2017</v>
      </c>
      <c r="D401" s="6" t="s">
        <v>237</v>
      </c>
      <c r="E401" s="4" t="s">
        <v>213</v>
      </c>
      <c r="F401" s="4" t="s">
        <v>551</v>
      </c>
      <c r="G401" s="5">
        <v>56</v>
      </c>
      <c r="H401" s="30">
        <f xml:space="preserve"> VLOOKUP(CONCATENATE(B401," ", C401), Date_Table!$C:$E, 3,FALSE)</f>
        <v>42736</v>
      </c>
    </row>
    <row r="402" spans="1:8" x14ac:dyDescent="0.35">
      <c r="A402" s="6" t="s">
        <v>174</v>
      </c>
      <c r="B402" s="6" t="s">
        <v>3</v>
      </c>
      <c r="C402" s="4">
        <v>2017</v>
      </c>
      <c r="D402" s="6" t="s">
        <v>237</v>
      </c>
      <c r="E402" s="4" t="s">
        <v>218</v>
      </c>
      <c r="F402" s="4" t="s">
        <v>218</v>
      </c>
      <c r="G402" s="5">
        <v>678</v>
      </c>
      <c r="H402" s="30">
        <f xml:space="preserve"> VLOOKUP(CONCATENATE(B402," ", C402), Date_Table!$C:$E, 3,FALSE)</f>
        <v>42736</v>
      </c>
    </row>
    <row r="403" spans="1:8" x14ac:dyDescent="0.35">
      <c r="A403" s="6" t="s">
        <v>174</v>
      </c>
      <c r="B403" s="6" t="s">
        <v>3</v>
      </c>
      <c r="C403" s="4">
        <v>2017</v>
      </c>
      <c r="D403" s="6" t="s">
        <v>246</v>
      </c>
      <c r="E403" s="4" t="s">
        <v>222</v>
      </c>
      <c r="F403" s="4" t="s">
        <v>222</v>
      </c>
      <c r="G403" s="5">
        <v>85</v>
      </c>
      <c r="H403" s="30">
        <f xml:space="preserve"> VLOOKUP(CONCATENATE(B403," ", C403), Date_Table!$C:$E, 3,FALSE)</f>
        <v>42736</v>
      </c>
    </row>
    <row r="404" spans="1:8" x14ac:dyDescent="0.35">
      <c r="A404" s="6" t="s">
        <v>174</v>
      </c>
      <c r="B404" s="6" t="s">
        <v>3</v>
      </c>
      <c r="C404" s="4">
        <v>2017</v>
      </c>
      <c r="D404" s="6" t="s">
        <v>246</v>
      </c>
      <c r="E404" s="4" t="s">
        <v>212</v>
      </c>
      <c r="F404" s="4" t="s">
        <v>551</v>
      </c>
      <c r="G404" s="5">
        <v>322</v>
      </c>
      <c r="H404" s="30">
        <f xml:space="preserve"> VLOOKUP(CONCATENATE(B404," ", C404), Date_Table!$C:$E, 3,FALSE)</f>
        <v>42736</v>
      </c>
    </row>
    <row r="405" spans="1:8" x14ac:dyDescent="0.35">
      <c r="A405" s="6" t="s">
        <v>174</v>
      </c>
      <c r="B405" s="6" t="s">
        <v>3</v>
      </c>
      <c r="C405" s="4">
        <v>2017</v>
      </c>
      <c r="D405" s="6" t="s">
        <v>246</v>
      </c>
      <c r="E405" s="4" t="s">
        <v>225</v>
      </c>
      <c r="F405" s="4" t="s">
        <v>551</v>
      </c>
      <c r="G405" s="5">
        <v>487</v>
      </c>
      <c r="H405" s="30">
        <f xml:space="preserve"> VLOOKUP(CONCATENATE(B405," ", C405), Date_Table!$C:$E, 3,FALSE)</f>
        <v>42736</v>
      </c>
    </row>
    <row r="406" spans="1:8" x14ac:dyDescent="0.35">
      <c r="A406" s="6" t="s">
        <v>174</v>
      </c>
      <c r="B406" s="6" t="s">
        <v>3</v>
      </c>
      <c r="C406" s="4">
        <v>2017</v>
      </c>
      <c r="D406" s="6" t="s">
        <v>246</v>
      </c>
      <c r="E406" s="4" t="s">
        <v>213</v>
      </c>
      <c r="F406" s="4" t="s">
        <v>551</v>
      </c>
      <c r="G406" s="5">
        <v>1396</v>
      </c>
      <c r="H406" s="30">
        <f xml:space="preserve"> VLOOKUP(CONCATENATE(B406," ", C406), Date_Table!$C:$E, 3,FALSE)</f>
        <v>42736</v>
      </c>
    </row>
    <row r="407" spans="1:8" x14ac:dyDescent="0.35">
      <c r="A407" s="6" t="s">
        <v>174</v>
      </c>
      <c r="B407" s="6" t="s">
        <v>3</v>
      </c>
      <c r="C407" s="4">
        <v>2017</v>
      </c>
      <c r="D407" s="6" t="s">
        <v>246</v>
      </c>
      <c r="E407" s="4" t="s">
        <v>218</v>
      </c>
      <c r="F407" s="4" t="s">
        <v>218</v>
      </c>
      <c r="G407" s="5">
        <v>766</v>
      </c>
      <c r="H407" s="30">
        <f xml:space="preserve"> VLOOKUP(CONCATENATE(B407," ", C407), Date_Table!$C:$E, 3,FALSE)</f>
        <v>42736</v>
      </c>
    </row>
    <row r="408" spans="1:8" x14ac:dyDescent="0.35">
      <c r="A408" s="6" t="s">
        <v>174</v>
      </c>
      <c r="B408" s="6" t="s">
        <v>3</v>
      </c>
      <c r="C408" s="4">
        <v>2017</v>
      </c>
      <c r="D408" s="6" t="s">
        <v>246</v>
      </c>
      <c r="E408" s="4" t="s">
        <v>234</v>
      </c>
      <c r="F408" s="4" t="s">
        <v>551</v>
      </c>
      <c r="G408" s="5">
        <v>133</v>
      </c>
      <c r="H408" s="30">
        <f xml:space="preserve"> VLOOKUP(CONCATENATE(B408," ", C408), Date_Table!$C:$E, 3,FALSE)</f>
        <v>42736</v>
      </c>
    </row>
    <row r="409" spans="1:8" x14ac:dyDescent="0.35">
      <c r="A409" s="6" t="s">
        <v>174</v>
      </c>
      <c r="B409" s="6" t="s">
        <v>3</v>
      </c>
      <c r="C409" s="4">
        <v>2017</v>
      </c>
      <c r="D409" s="6" t="s">
        <v>246</v>
      </c>
      <c r="E409" s="4" t="s">
        <v>215</v>
      </c>
      <c r="F409" s="4" t="s">
        <v>552</v>
      </c>
      <c r="G409" s="5">
        <v>398</v>
      </c>
      <c r="H409" s="30">
        <f xml:space="preserve"> VLOOKUP(CONCATENATE(B409," ", C409), Date_Table!$C:$E, 3,FALSE)</f>
        <v>42736</v>
      </c>
    </row>
    <row r="410" spans="1:8" x14ac:dyDescent="0.35">
      <c r="A410" s="6" t="s">
        <v>174</v>
      </c>
      <c r="B410" s="6" t="s">
        <v>3</v>
      </c>
      <c r="C410" s="4">
        <v>2017</v>
      </c>
      <c r="D410" s="6" t="s">
        <v>246</v>
      </c>
      <c r="E410" s="4" t="s">
        <v>216</v>
      </c>
      <c r="F410" s="4" t="s">
        <v>551</v>
      </c>
      <c r="G410" s="5">
        <v>857</v>
      </c>
      <c r="H410" s="30">
        <f xml:space="preserve"> VLOOKUP(CONCATENATE(B410," ", C410), Date_Table!$C:$E, 3,FALSE)</f>
        <v>42736</v>
      </c>
    </row>
    <row r="411" spans="1:8" x14ac:dyDescent="0.35">
      <c r="A411" s="6" t="s">
        <v>174</v>
      </c>
      <c r="B411" s="6" t="s">
        <v>3</v>
      </c>
      <c r="C411" s="4">
        <v>2017</v>
      </c>
      <c r="D411" s="6" t="s">
        <v>255</v>
      </c>
      <c r="E411" s="4" t="s">
        <v>232</v>
      </c>
      <c r="F411" s="4" t="s">
        <v>554</v>
      </c>
      <c r="G411" s="5">
        <v>28</v>
      </c>
      <c r="H411" s="30">
        <f xml:space="preserve"> VLOOKUP(CONCATENATE(B411," ", C411), Date_Table!$C:$E, 3,FALSE)</f>
        <v>42736</v>
      </c>
    </row>
    <row r="412" spans="1:8" x14ac:dyDescent="0.35">
      <c r="A412" s="6" t="s">
        <v>174</v>
      </c>
      <c r="B412" s="6" t="s">
        <v>3</v>
      </c>
      <c r="C412" s="4">
        <v>2017</v>
      </c>
      <c r="D412" s="6" t="s">
        <v>257</v>
      </c>
      <c r="E412" s="4" t="s">
        <v>213</v>
      </c>
      <c r="F412" s="4" t="s">
        <v>551</v>
      </c>
      <c r="G412" s="5">
        <v>403</v>
      </c>
      <c r="H412" s="30">
        <f xml:space="preserve"> VLOOKUP(CONCATENATE(B412," ", C412), Date_Table!$C:$E, 3,FALSE)</f>
        <v>42736</v>
      </c>
    </row>
    <row r="413" spans="1:8" x14ac:dyDescent="0.35">
      <c r="A413" s="6" t="s">
        <v>174</v>
      </c>
      <c r="B413" s="6" t="s">
        <v>3</v>
      </c>
      <c r="C413" s="4">
        <v>2017</v>
      </c>
      <c r="D413" s="6" t="s">
        <v>257</v>
      </c>
      <c r="E413" s="4" t="s">
        <v>214</v>
      </c>
      <c r="F413" s="4" t="s">
        <v>551</v>
      </c>
      <c r="G413" s="5">
        <v>78</v>
      </c>
      <c r="H413" s="30">
        <f xml:space="preserve"> VLOOKUP(CONCATENATE(B413," ", C413), Date_Table!$C:$E, 3,FALSE)</f>
        <v>42736</v>
      </c>
    </row>
    <row r="414" spans="1:8" x14ac:dyDescent="0.35">
      <c r="A414" s="6" t="s">
        <v>174</v>
      </c>
      <c r="B414" s="6" t="s">
        <v>3</v>
      </c>
      <c r="C414" s="4">
        <v>2017</v>
      </c>
      <c r="D414" s="6" t="s">
        <v>257</v>
      </c>
      <c r="E414" s="4" t="s">
        <v>216</v>
      </c>
      <c r="F414" s="4" t="s">
        <v>551</v>
      </c>
      <c r="G414" s="5">
        <v>189</v>
      </c>
      <c r="H414" s="30">
        <f xml:space="preserve"> VLOOKUP(CONCATENATE(B414," ", C414), Date_Table!$C:$E, 3,FALSE)</f>
        <v>42736</v>
      </c>
    </row>
    <row r="415" spans="1:8" x14ac:dyDescent="0.35">
      <c r="A415" s="6" t="s">
        <v>174</v>
      </c>
      <c r="B415" s="6" t="s">
        <v>3</v>
      </c>
      <c r="C415" s="4">
        <v>2017</v>
      </c>
      <c r="D415" s="6" t="s">
        <v>258</v>
      </c>
      <c r="E415" s="4" t="s">
        <v>218</v>
      </c>
      <c r="F415" s="4" t="s">
        <v>218</v>
      </c>
      <c r="G415" s="5">
        <v>81</v>
      </c>
      <c r="H415" s="30">
        <f xml:space="preserve"> VLOOKUP(CONCATENATE(B415," ", C415), Date_Table!$C:$E, 3,FALSE)</f>
        <v>42736</v>
      </c>
    </row>
    <row r="416" spans="1:8" x14ac:dyDescent="0.35">
      <c r="A416" s="6" t="s">
        <v>174</v>
      </c>
      <c r="B416" s="6" t="s">
        <v>3</v>
      </c>
      <c r="C416" s="4">
        <v>2017</v>
      </c>
      <c r="D416" s="6" t="s">
        <v>259</v>
      </c>
      <c r="E416" s="4" t="s">
        <v>212</v>
      </c>
      <c r="F416" s="4" t="s">
        <v>551</v>
      </c>
      <c r="G416" s="5">
        <v>26</v>
      </c>
      <c r="H416" s="30">
        <f xml:space="preserve"> VLOOKUP(CONCATENATE(B416," ", C416), Date_Table!$C:$E, 3,FALSE)</f>
        <v>42736</v>
      </c>
    </row>
    <row r="417" spans="1:8" x14ac:dyDescent="0.35">
      <c r="A417" s="6" t="s">
        <v>174</v>
      </c>
      <c r="B417" s="6" t="s">
        <v>3</v>
      </c>
      <c r="C417" s="4">
        <v>2017</v>
      </c>
      <c r="D417" s="6" t="s">
        <v>259</v>
      </c>
      <c r="E417" s="4" t="s">
        <v>213</v>
      </c>
      <c r="F417" s="4" t="s">
        <v>551</v>
      </c>
      <c r="G417" s="5">
        <v>54</v>
      </c>
      <c r="H417" s="30">
        <f xml:space="preserve"> VLOOKUP(CONCATENATE(B417," ", C417), Date_Table!$C:$E, 3,FALSE)</f>
        <v>42736</v>
      </c>
    </row>
    <row r="418" spans="1:8" x14ac:dyDescent="0.35">
      <c r="A418" s="6" t="s">
        <v>174</v>
      </c>
      <c r="B418" s="6" t="s">
        <v>3</v>
      </c>
      <c r="C418" s="4">
        <v>2017</v>
      </c>
      <c r="D418" s="6" t="s">
        <v>259</v>
      </c>
      <c r="E418" s="4" t="s">
        <v>216</v>
      </c>
      <c r="F418" s="4" t="s">
        <v>551</v>
      </c>
      <c r="G418" s="5">
        <v>52</v>
      </c>
      <c r="H418" s="30">
        <f xml:space="preserve"> VLOOKUP(CONCATENATE(B418," ", C418), Date_Table!$C:$E, 3,FALSE)</f>
        <v>42736</v>
      </c>
    </row>
    <row r="419" spans="1:8" x14ac:dyDescent="0.35">
      <c r="A419" s="6" t="s">
        <v>174</v>
      </c>
      <c r="B419" s="6" t="s">
        <v>3</v>
      </c>
      <c r="C419" s="4">
        <v>2017</v>
      </c>
      <c r="D419" s="6" t="s">
        <v>267</v>
      </c>
      <c r="E419" s="4" t="s">
        <v>212</v>
      </c>
      <c r="F419" s="4" t="s">
        <v>551</v>
      </c>
      <c r="G419" s="5">
        <v>27</v>
      </c>
      <c r="H419" s="30">
        <f xml:space="preserve"> VLOOKUP(CONCATENATE(B419," ", C419), Date_Table!$C:$E, 3,FALSE)</f>
        <v>42736</v>
      </c>
    </row>
    <row r="420" spans="1:8" x14ac:dyDescent="0.35">
      <c r="A420" s="6" t="s">
        <v>174</v>
      </c>
      <c r="B420" s="6" t="s">
        <v>3</v>
      </c>
      <c r="C420" s="4">
        <v>2017</v>
      </c>
      <c r="D420" s="6" t="s">
        <v>267</v>
      </c>
      <c r="E420" s="4" t="s">
        <v>213</v>
      </c>
      <c r="F420" s="4" t="s">
        <v>551</v>
      </c>
      <c r="G420" s="5">
        <v>82</v>
      </c>
      <c r="H420" s="30">
        <f xml:space="preserve"> VLOOKUP(CONCATENATE(B420," ", C420), Date_Table!$C:$E, 3,FALSE)</f>
        <v>42736</v>
      </c>
    </row>
    <row r="421" spans="1:8" x14ac:dyDescent="0.35">
      <c r="A421" s="6" t="s">
        <v>174</v>
      </c>
      <c r="B421" s="6" t="s">
        <v>3</v>
      </c>
      <c r="C421" s="4">
        <v>2017</v>
      </c>
      <c r="D421" s="6" t="s">
        <v>267</v>
      </c>
      <c r="E421" s="4" t="s">
        <v>216</v>
      </c>
      <c r="F421" s="4" t="s">
        <v>551</v>
      </c>
      <c r="G421" s="5">
        <v>28</v>
      </c>
      <c r="H421" s="30">
        <f xml:space="preserve"> VLOOKUP(CONCATENATE(B421," ", C421), Date_Table!$C:$E, 3,FALSE)</f>
        <v>42736</v>
      </c>
    </row>
    <row r="422" spans="1:8" x14ac:dyDescent="0.35">
      <c r="A422" s="6" t="s">
        <v>174</v>
      </c>
      <c r="B422" s="6" t="s">
        <v>3</v>
      </c>
      <c r="C422" s="4">
        <v>2017</v>
      </c>
      <c r="D422" s="6" t="s">
        <v>227</v>
      </c>
      <c r="E422" s="4" t="s">
        <v>211</v>
      </c>
      <c r="F422" s="4" t="s">
        <v>551</v>
      </c>
      <c r="G422" s="5">
        <v>1.1000000000000001</v>
      </c>
      <c r="H422" s="30">
        <f xml:space="preserve"> VLOOKUP(CONCATENATE(B422," ", C422), Date_Table!$C:$E, 3,FALSE)</f>
        <v>42736</v>
      </c>
    </row>
    <row r="423" spans="1:8" x14ac:dyDescent="0.35">
      <c r="A423" s="6" t="s">
        <v>174</v>
      </c>
      <c r="B423" s="6" t="s">
        <v>3</v>
      </c>
      <c r="C423" s="4">
        <v>2017</v>
      </c>
      <c r="D423" s="6" t="s">
        <v>227</v>
      </c>
      <c r="E423" s="4" t="s">
        <v>222</v>
      </c>
      <c r="F423" s="4" t="s">
        <v>222</v>
      </c>
      <c r="G423" s="5">
        <v>381.30611999999996</v>
      </c>
      <c r="H423" s="30">
        <f xml:space="preserve"> VLOOKUP(CONCATENATE(B423," ", C423), Date_Table!$C:$E, 3,FALSE)</f>
        <v>42736</v>
      </c>
    </row>
    <row r="424" spans="1:8" x14ac:dyDescent="0.35">
      <c r="A424" s="6" t="s">
        <v>174</v>
      </c>
      <c r="B424" s="6" t="s">
        <v>3</v>
      </c>
      <c r="C424" s="4">
        <v>2017</v>
      </c>
      <c r="D424" s="6" t="s">
        <v>227</v>
      </c>
      <c r="E424" s="4" t="s">
        <v>231</v>
      </c>
      <c r="F424" s="4" t="s">
        <v>553</v>
      </c>
      <c r="G424" s="5">
        <v>1.5</v>
      </c>
      <c r="H424" s="30">
        <f xml:space="preserve"> VLOOKUP(CONCATENATE(B424," ", C424), Date_Table!$C:$E, 3,FALSE)</f>
        <v>42736</v>
      </c>
    </row>
    <row r="425" spans="1:8" x14ac:dyDescent="0.35">
      <c r="A425" s="6" t="s">
        <v>174</v>
      </c>
      <c r="B425" s="6" t="s">
        <v>3</v>
      </c>
      <c r="C425" s="4">
        <v>2017</v>
      </c>
      <c r="D425" s="6" t="s">
        <v>227</v>
      </c>
      <c r="E425" s="4" t="s">
        <v>271</v>
      </c>
      <c r="F425" s="4" t="s">
        <v>271</v>
      </c>
      <c r="G425" s="5">
        <v>0</v>
      </c>
      <c r="H425" s="30">
        <f xml:space="preserve"> VLOOKUP(CONCATENATE(B425," ", C425), Date_Table!$C:$E, 3,FALSE)</f>
        <v>42736</v>
      </c>
    </row>
    <row r="426" spans="1:8" x14ac:dyDescent="0.35">
      <c r="A426" s="6" t="s">
        <v>174</v>
      </c>
      <c r="B426" s="6" t="s">
        <v>3</v>
      </c>
      <c r="C426" s="4">
        <v>2017</v>
      </c>
      <c r="D426" s="6" t="s">
        <v>227</v>
      </c>
      <c r="E426" s="4" t="s">
        <v>238</v>
      </c>
      <c r="F426" s="4" t="s">
        <v>551</v>
      </c>
      <c r="G426" s="5">
        <v>369</v>
      </c>
      <c r="H426" s="30">
        <f xml:space="preserve"> VLOOKUP(CONCATENATE(B426," ", C426), Date_Table!$C:$E, 3,FALSE)</f>
        <v>42736</v>
      </c>
    </row>
    <row r="427" spans="1:8" x14ac:dyDescent="0.35">
      <c r="A427" s="6" t="s">
        <v>174</v>
      </c>
      <c r="B427" s="6" t="s">
        <v>3</v>
      </c>
      <c r="C427" s="4">
        <v>2017</v>
      </c>
      <c r="D427" s="6" t="s">
        <v>227</v>
      </c>
      <c r="E427" s="4" t="s">
        <v>225</v>
      </c>
      <c r="F427" s="4" t="s">
        <v>553</v>
      </c>
      <c r="G427" s="5">
        <v>23.4</v>
      </c>
      <c r="H427" s="30">
        <f xml:space="preserve"> VLOOKUP(CONCATENATE(B427," ", C427), Date_Table!$C:$E, 3,FALSE)</f>
        <v>42736</v>
      </c>
    </row>
    <row r="428" spans="1:8" x14ac:dyDescent="0.35">
      <c r="A428" s="6" t="s">
        <v>174</v>
      </c>
      <c r="B428" s="6" t="s">
        <v>3</v>
      </c>
      <c r="C428" s="4">
        <v>2017</v>
      </c>
      <c r="D428" s="6" t="s">
        <v>227</v>
      </c>
      <c r="E428" s="4" t="s">
        <v>225</v>
      </c>
      <c r="F428" s="4" t="s">
        <v>551</v>
      </c>
      <c r="G428" s="5">
        <v>372.3</v>
      </c>
      <c r="H428" s="30">
        <f xml:space="preserve"> VLOOKUP(CONCATENATE(B428," ", C428), Date_Table!$C:$E, 3,FALSE)</f>
        <v>42736</v>
      </c>
    </row>
    <row r="429" spans="1:8" x14ac:dyDescent="0.35">
      <c r="A429" s="6" t="s">
        <v>174</v>
      </c>
      <c r="B429" s="6" t="s">
        <v>3</v>
      </c>
      <c r="C429" s="4">
        <v>2017</v>
      </c>
      <c r="D429" s="6" t="s">
        <v>227</v>
      </c>
      <c r="E429" s="4" t="s">
        <v>220</v>
      </c>
      <c r="F429" s="4" t="s">
        <v>551</v>
      </c>
      <c r="G429" s="5">
        <v>389.815</v>
      </c>
      <c r="H429" s="30">
        <f xml:space="preserve"> VLOOKUP(CONCATENATE(B429," ", C429), Date_Table!$C:$E, 3,FALSE)</f>
        <v>42736</v>
      </c>
    </row>
    <row r="430" spans="1:8" x14ac:dyDescent="0.35">
      <c r="A430" s="6" t="s">
        <v>174</v>
      </c>
      <c r="B430" s="6" t="s">
        <v>3</v>
      </c>
      <c r="C430" s="4">
        <v>2017</v>
      </c>
      <c r="D430" s="6" t="s">
        <v>227</v>
      </c>
      <c r="E430" s="4" t="s">
        <v>220</v>
      </c>
      <c r="F430" s="4" t="s">
        <v>220</v>
      </c>
      <c r="G430" s="5">
        <v>5.3</v>
      </c>
      <c r="H430" s="30">
        <f xml:space="preserve"> VLOOKUP(CONCATENATE(B430," ", C430), Date_Table!$C:$E, 3,FALSE)</f>
        <v>42736</v>
      </c>
    </row>
    <row r="431" spans="1:8" x14ac:dyDescent="0.35">
      <c r="A431" s="6" t="s">
        <v>174</v>
      </c>
      <c r="B431" s="6" t="s">
        <v>3</v>
      </c>
      <c r="C431" s="4">
        <v>2017</v>
      </c>
      <c r="D431" s="6" t="s">
        <v>227</v>
      </c>
      <c r="E431" s="4" t="s">
        <v>263</v>
      </c>
      <c r="F431" s="4" t="s">
        <v>554</v>
      </c>
      <c r="G431" s="5">
        <v>0.4</v>
      </c>
      <c r="H431" s="30">
        <f xml:space="preserve"> VLOOKUP(CONCATENATE(B431," ", C431), Date_Table!$C:$E, 3,FALSE)</f>
        <v>42736</v>
      </c>
    </row>
    <row r="432" spans="1:8" x14ac:dyDescent="0.35">
      <c r="A432" s="6" t="s">
        <v>174</v>
      </c>
      <c r="B432" s="6" t="s">
        <v>3</v>
      </c>
      <c r="C432" s="4">
        <v>2017</v>
      </c>
      <c r="D432" s="6" t="s">
        <v>227</v>
      </c>
      <c r="E432" s="4" t="s">
        <v>248</v>
      </c>
      <c r="F432" s="4" t="s">
        <v>554</v>
      </c>
      <c r="G432" s="5">
        <v>109.86600000000001</v>
      </c>
      <c r="H432" s="30">
        <f xml:space="preserve"> VLOOKUP(CONCATENATE(B432," ", C432), Date_Table!$C:$E, 3,FALSE)</f>
        <v>42736</v>
      </c>
    </row>
    <row r="433" spans="1:8" x14ac:dyDescent="0.35">
      <c r="A433" s="6" t="s">
        <v>174</v>
      </c>
      <c r="B433" s="6" t="s">
        <v>3</v>
      </c>
      <c r="C433" s="4">
        <v>2017</v>
      </c>
      <c r="D433" s="6" t="s">
        <v>227</v>
      </c>
      <c r="E433" s="4" t="s">
        <v>227</v>
      </c>
      <c r="F433" s="4" t="s">
        <v>551</v>
      </c>
      <c r="G433" s="5">
        <v>6.7066000000000001E-2</v>
      </c>
      <c r="H433" s="30">
        <f xml:space="preserve"> VLOOKUP(CONCATENATE(B433," ", C433), Date_Table!$C:$E, 3,FALSE)</f>
        <v>42736</v>
      </c>
    </row>
    <row r="434" spans="1:8" x14ac:dyDescent="0.35">
      <c r="A434" s="6" t="s">
        <v>174</v>
      </c>
      <c r="B434" s="6" t="s">
        <v>3</v>
      </c>
      <c r="C434" s="4">
        <v>2017</v>
      </c>
      <c r="D434" s="6" t="s">
        <v>227</v>
      </c>
      <c r="E434" s="4" t="s">
        <v>215</v>
      </c>
      <c r="F434" s="4" t="s">
        <v>552</v>
      </c>
      <c r="G434" s="5">
        <v>259.75198999999998</v>
      </c>
      <c r="H434" s="30">
        <f xml:space="preserve"> VLOOKUP(CONCATENATE(B434," ", C434), Date_Table!$C:$E, 3,FALSE)</f>
        <v>42736</v>
      </c>
    </row>
    <row r="435" spans="1:8" x14ac:dyDescent="0.35">
      <c r="A435" s="6" t="s">
        <v>174</v>
      </c>
      <c r="B435" s="6" t="s">
        <v>3</v>
      </c>
      <c r="C435" s="4">
        <v>2017</v>
      </c>
      <c r="D435" s="6" t="s">
        <v>227</v>
      </c>
      <c r="E435" s="4" t="s">
        <v>216</v>
      </c>
      <c r="F435" s="4" t="s">
        <v>551</v>
      </c>
      <c r="G435" s="5">
        <v>26.1</v>
      </c>
      <c r="H435" s="30">
        <f xml:space="preserve"> VLOOKUP(CONCATENATE(B435," ", C435), Date_Table!$C:$E, 3,FALSE)</f>
        <v>42736</v>
      </c>
    </row>
    <row r="436" spans="1:8" x14ac:dyDescent="0.35">
      <c r="A436" s="6" t="s">
        <v>174</v>
      </c>
      <c r="B436" s="6" t="s">
        <v>3</v>
      </c>
      <c r="C436" s="4">
        <v>2017</v>
      </c>
      <c r="D436" s="6" t="s">
        <v>278</v>
      </c>
      <c r="E436" s="4" t="s">
        <v>216</v>
      </c>
      <c r="F436" s="4" t="s">
        <v>551</v>
      </c>
      <c r="G436" s="5">
        <v>28</v>
      </c>
      <c r="H436" s="30">
        <f xml:space="preserve"> VLOOKUP(CONCATENATE(B436," ", C436), Date_Table!$C:$E, 3,FALSE)</f>
        <v>42736</v>
      </c>
    </row>
    <row r="437" spans="1:8" x14ac:dyDescent="0.35">
      <c r="A437" s="6" t="s">
        <v>174</v>
      </c>
      <c r="B437" s="6" t="s">
        <v>3</v>
      </c>
      <c r="C437" s="4">
        <v>2018</v>
      </c>
      <c r="D437" s="6" t="s">
        <v>210</v>
      </c>
      <c r="E437" s="4" t="s">
        <v>212</v>
      </c>
      <c r="F437" s="4" t="s">
        <v>551</v>
      </c>
      <c r="G437" s="5">
        <v>56</v>
      </c>
      <c r="H437" s="30">
        <f xml:space="preserve"> VLOOKUP(CONCATENATE(B437," ", C437), Date_Table!$C:$E, 3,FALSE)</f>
        <v>43101</v>
      </c>
    </row>
    <row r="438" spans="1:8" x14ac:dyDescent="0.35">
      <c r="A438" s="6" t="s">
        <v>174</v>
      </c>
      <c r="B438" s="6" t="s">
        <v>3</v>
      </c>
      <c r="C438" s="4">
        <v>2018</v>
      </c>
      <c r="D438" s="6" t="s">
        <v>210</v>
      </c>
      <c r="E438" s="4" t="s">
        <v>213</v>
      </c>
      <c r="F438" s="4" t="s">
        <v>551</v>
      </c>
      <c r="G438" s="5">
        <v>78</v>
      </c>
      <c r="H438" s="30">
        <f xml:space="preserve"> VLOOKUP(CONCATENATE(B438," ", C438), Date_Table!$C:$E, 3,FALSE)</f>
        <v>43101</v>
      </c>
    </row>
    <row r="439" spans="1:8" x14ac:dyDescent="0.35">
      <c r="A439" s="6" t="s">
        <v>174</v>
      </c>
      <c r="B439" s="6" t="s">
        <v>3</v>
      </c>
      <c r="C439" s="4">
        <v>2018</v>
      </c>
      <c r="D439" s="6" t="s">
        <v>210</v>
      </c>
      <c r="E439" s="4" t="s">
        <v>216</v>
      </c>
      <c r="F439" s="4" t="s">
        <v>551</v>
      </c>
      <c r="G439" s="5">
        <v>27</v>
      </c>
      <c r="H439" s="30">
        <f xml:space="preserve"> VLOOKUP(CONCATENATE(B439," ", C439), Date_Table!$C:$E, 3,FALSE)</f>
        <v>43101</v>
      </c>
    </row>
    <row r="440" spans="1:8" x14ac:dyDescent="0.35">
      <c r="A440" s="6" t="s">
        <v>174</v>
      </c>
      <c r="B440" s="6" t="s">
        <v>3</v>
      </c>
      <c r="C440" s="4">
        <v>2018</v>
      </c>
      <c r="D440" s="6" t="s">
        <v>217</v>
      </c>
      <c r="E440" s="4" t="s">
        <v>218</v>
      </c>
      <c r="F440" s="4" t="s">
        <v>218</v>
      </c>
      <c r="G440" s="5">
        <v>168</v>
      </c>
      <c r="H440" s="30">
        <f xml:space="preserve"> VLOOKUP(CONCATENATE(B440," ", C440), Date_Table!$C:$E, 3,FALSE)</f>
        <v>43101</v>
      </c>
    </row>
    <row r="441" spans="1:8" x14ac:dyDescent="0.35">
      <c r="A441" s="6" t="s">
        <v>174</v>
      </c>
      <c r="B441" s="6" t="s">
        <v>3</v>
      </c>
      <c r="C441" s="4">
        <v>2018</v>
      </c>
      <c r="D441" s="6" t="s">
        <v>224</v>
      </c>
      <c r="E441" s="4" t="s">
        <v>213</v>
      </c>
      <c r="F441" s="4" t="s">
        <v>551</v>
      </c>
      <c r="G441" s="5">
        <v>81</v>
      </c>
      <c r="H441" s="30">
        <f xml:space="preserve"> VLOOKUP(CONCATENATE(B441," ", C441), Date_Table!$C:$E, 3,FALSE)</f>
        <v>43101</v>
      </c>
    </row>
    <row r="442" spans="1:8" x14ac:dyDescent="0.35">
      <c r="A442" s="6" t="s">
        <v>174</v>
      </c>
      <c r="B442" s="6" t="s">
        <v>3</v>
      </c>
      <c r="C442" s="4">
        <v>2018</v>
      </c>
      <c r="D442" s="6" t="s">
        <v>224</v>
      </c>
      <c r="E442" s="4" t="s">
        <v>218</v>
      </c>
      <c r="F442" s="4" t="s">
        <v>218</v>
      </c>
      <c r="G442" s="5">
        <v>161</v>
      </c>
      <c r="H442" s="30">
        <f xml:space="preserve"> VLOOKUP(CONCATENATE(B442," ", C442), Date_Table!$C:$E, 3,FALSE)</f>
        <v>43101</v>
      </c>
    </row>
    <row r="443" spans="1:8" x14ac:dyDescent="0.35">
      <c r="A443" s="6" t="s">
        <v>174</v>
      </c>
      <c r="B443" s="6" t="s">
        <v>3</v>
      </c>
      <c r="C443" s="4">
        <v>2018</v>
      </c>
      <c r="D443" s="6" t="s">
        <v>229</v>
      </c>
      <c r="E443" s="4" t="s">
        <v>212</v>
      </c>
      <c r="F443" s="4" t="s">
        <v>551</v>
      </c>
      <c r="G443" s="5">
        <v>281</v>
      </c>
      <c r="H443" s="30">
        <f xml:space="preserve"> VLOOKUP(CONCATENATE(B443," ", C443), Date_Table!$C:$E, 3,FALSE)</f>
        <v>43101</v>
      </c>
    </row>
    <row r="444" spans="1:8" x14ac:dyDescent="0.35">
      <c r="A444" s="6" t="s">
        <v>174</v>
      </c>
      <c r="B444" s="6" t="s">
        <v>3</v>
      </c>
      <c r="C444" s="4">
        <v>2018</v>
      </c>
      <c r="D444" s="6" t="s">
        <v>229</v>
      </c>
      <c r="E444" s="4" t="s">
        <v>232</v>
      </c>
      <c r="F444" s="4" t="s">
        <v>554</v>
      </c>
      <c r="G444" s="5">
        <v>127</v>
      </c>
      <c r="H444" s="30">
        <f xml:space="preserve"> VLOOKUP(CONCATENATE(B444," ", C444), Date_Table!$C:$E, 3,FALSE)</f>
        <v>43101</v>
      </c>
    </row>
    <row r="445" spans="1:8" x14ac:dyDescent="0.35">
      <c r="A445" s="6" t="s">
        <v>174</v>
      </c>
      <c r="B445" s="6" t="s">
        <v>3</v>
      </c>
      <c r="C445" s="4">
        <v>2018</v>
      </c>
      <c r="D445" s="6" t="s">
        <v>229</v>
      </c>
      <c r="E445" s="4" t="s">
        <v>225</v>
      </c>
      <c r="F445" s="4" t="s">
        <v>551</v>
      </c>
      <c r="G445" s="5">
        <v>20</v>
      </c>
      <c r="H445" s="30">
        <f xml:space="preserve"> VLOOKUP(CONCATENATE(B445," ", C445), Date_Table!$C:$E, 3,FALSE)</f>
        <v>43101</v>
      </c>
    </row>
    <row r="446" spans="1:8" x14ac:dyDescent="0.35">
      <c r="A446" s="6" t="s">
        <v>174</v>
      </c>
      <c r="B446" s="6" t="s">
        <v>3</v>
      </c>
      <c r="C446" s="4">
        <v>2018</v>
      </c>
      <c r="D446" s="6" t="s">
        <v>229</v>
      </c>
      <c r="E446" s="4" t="s">
        <v>213</v>
      </c>
      <c r="F446" s="4" t="s">
        <v>551</v>
      </c>
      <c r="G446" s="5">
        <v>1221</v>
      </c>
      <c r="H446" s="30">
        <f xml:space="preserve"> VLOOKUP(CONCATENATE(B446," ", C446), Date_Table!$C:$E, 3,FALSE)</f>
        <v>43101</v>
      </c>
    </row>
    <row r="447" spans="1:8" x14ac:dyDescent="0.35">
      <c r="A447" s="6" t="s">
        <v>174</v>
      </c>
      <c r="B447" s="6" t="s">
        <v>3</v>
      </c>
      <c r="C447" s="4">
        <v>2018</v>
      </c>
      <c r="D447" s="6" t="s">
        <v>229</v>
      </c>
      <c r="E447" s="4" t="s">
        <v>218</v>
      </c>
      <c r="F447" s="4" t="s">
        <v>218</v>
      </c>
      <c r="G447" s="5">
        <v>965</v>
      </c>
      <c r="H447" s="30">
        <f xml:space="preserve"> VLOOKUP(CONCATENATE(B447," ", C447), Date_Table!$C:$E, 3,FALSE)</f>
        <v>43101</v>
      </c>
    </row>
    <row r="448" spans="1:8" x14ac:dyDescent="0.35">
      <c r="A448" s="6" t="s">
        <v>174</v>
      </c>
      <c r="B448" s="6" t="s">
        <v>3</v>
      </c>
      <c r="C448" s="4">
        <v>2018</v>
      </c>
      <c r="D448" s="6" t="s">
        <v>229</v>
      </c>
      <c r="E448" s="4" t="s">
        <v>215</v>
      </c>
      <c r="F448" s="4" t="s">
        <v>552</v>
      </c>
      <c r="G448" s="5">
        <v>600</v>
      </c>
      <c r="H448" s="30">
        <f xml:space="preserve"> VLOOKUP(CONCATENATE(B448," ", C448), Date_Table!$C:$E, 3,FALSE)</f>
        <v>43101</v>
      </c>
    </row>
    <row r="449" spans="1:8" x14ac:dyDescent="0.35">
      <c r="A449" s="6" t="s">
        <v>174</v>
      </c>
      <c r="B449" s="6" t="s">
        <v>3</v>
      </c>
      <c r="C449" s="4">
        <v>2018</v>
      </c>
      <c r="D449" s="6" t="s">
        <v>229</v>
      </c>
      <c r="E449" s="4" t="s">
        <v>216</v>
      </c>
      <c r="F449" s="4" t="s">
        <v>551</v>
      </c>
      <c r="G449" s="5">
        <v>285</v>
      </c>
      <c r="H449" s="30">
        <f xml:space="preserve"> VLOOKUP(CONCATENATE(B449," ", C449), Date_Table!$C:$E, 3,FALSE)</f>
        <v>43101</v>
      </c>
    </row>
    <row r="450" spans="1:8" x14ac:dyDescent="0.35">
      <c r="A450" s="6" t="s">
        <v>174</v>
      </c>
      <c r="B450" s="6" t="s">
        <v>3</v>
      </c>
      <c r="C450" s="4">
        <v>2018</v>
      </c>
      <c r="D450" s="6" t="s">
        <v>237</v>
      </c>
      <c r="E450" s="4" t="s">
        <v>212</v>
      </c>
      <c r="F450" s="4" t="s">
        <v>551</v>
      </c>
      <c r="G450" s="5">
        <v>199</v>
      </c>
      <c r="H450" s="30">
        <f xml:space="preserve"> VLOOKUP(CONCATENATE(B450," ", C450), Date_Table!$C:$E, 3,FALSE)</f>
        <v>43101</v>
      </c>
    </row>
    <row r="451" spans="1:8" x14ac:dyDescent="0.35">
      <c r="A451" s="6" t="s">
        <v>174</v>
      </c>
      <c r="B451" s="6" t="s">
        <v>3</v>
      </c>
      <c r="C451" s="4">
        <v>2018</v>
      </c>
      <c r="D451" s="6" t="s">
        <v>237</v>
      </c>
      <c r="E451" s="4" t="s">
        <v>225</v>
      </c>
      <c r="F451" s="4" t="s">
        <v>551</v>
      </c>
      <c r="G451" s="5">
        <v>28</v>
      </c>
      <c r="H451" s="30">
        <f xml:space="preserve"> VLOOKUP(CONCATENATE(B451," ", C451), Date_Table!$C:$E, 3,FALSE)</f>
        <v>43101</v>
      </c>
    </row>
    <row r="452" spans="1:8" x14ac:dyDescent="0.35">
      <c r="A452" s="6" t="s">
        <v>174</v>
      </c>
      <c r="B452" s="6" t="s">
        <v>3</v>
      </c>
      <c r="C452" s="4">
        <v>2018</v>
      </c>
      <c r="D452" s="6" t="s">
        <v>237</v>
      </c>
      <c r="E452" s="4" t="s">
        <v>213</v>
      </c>
      <c r="F452" s="4" t="s">
        <v>551</v>
      </c>
      <c r="G452" s="5">
        <v>197</v>
      </c>
      <c r="H452" s="30">
        <f xml:space="preserve"> VLOOKUP(CONCATENATE(B452," ", C452), Date_Table!$C:$E, 3,FALSE)</f>
        <v>43101</v>
      </c>
    </row>
    <row r="453" spans="1:8" x14ac:dyDescent="0.35">
      <c r="A453" s="6" t="s">
        <v>174</v>
      </c>
      <c r="B453" s="6" t="s">
        <v>3</v>
      </c>
      <c r="C453" s="4">
        <v>2018</v>
      </c>
      <c r="D453" s="6" t="s">
        <v>237</v>
      </c>
      <c r="E453" s="4" t="s">
        <v>218</v>
      </c>
      <c r="F453" s="4" t="s">
        <v>218</v>
      </c>
      <c r="G453" s="5">
        <v>719</v>
      </c>
      <c r="H453" s="30">
        <f xml:space="preserve"> VLOOKUP(CONCATENATE(B453," ", C453), Date_Table!$C:$E, 3,FALSE)</f>
        <v>43101</v>
      </c>
    </row>
    <row r="454" spans="1:8" x14ac:dyDescent="0.35">
      <c r="A454" s="6" t="s">
        <v>174</v>
      </c>
      <c r="B454" s="6" t="s">
        <v>3</v>
      </c>
      <c r="C454" s="4">
        <v>2018</v>
      </c>
      <c r="D454" s="6" t="s">
        <v>237</v>
      </c>
      <c r="E454" s="4" t="s">
        <v>234</v>
      </c>
      <c r="F454" s="4" t="s">
        <v>551</v>
      </c>
      <c r="G454" s="5">
        <v>29</v>
      </c>
      <c r="H454" s="30">
        <f xml:space="preserve"> VLOOKUP(CONCATENATE(B454," ", C454), Date_Table!$C:$E, 3,FALSE)</f>
        <v>43101</v>
      </c>
    </row>
    <row r="455" spans="1:8" x14ac:dyDescent="0.35">
      <c r="A455" s="6" t="s">
        <v>174</v>
      </c>
      <c r="B455" s="6" t="s">
        <v>3</v>
      </c>
      <c r="C455" s="4">
        <v>2018</v>
      </c>
      <c r="D455" s="6" t="s">
        <v>246</v>
      </c>
      <c r="E455" s="4" t="s">
        <v>211</v>
      </c>
      <c r="F455" s="4" t="s">
        <v>551</v>
      </c>
      <c r="G455" s="5">
        <v>27</v>
      </c>
      <c r="H455" s="30">
        <f xml:space="preserve"> VLOOKUP(CONCATENATE(B455," ", C455), Date_Table!$C:$E, 3,FALSE)</f>
        <v>43101</v>
      </c>
    </row>
    <row r="456" spans="1:8" x14ac:dyDescent="0.35">
      <c r="A456" s="6" t="s">
        <v>174</v>
      </c>
      <c r="B456" s="6" t="s">
        <v>3</v>
      </c>
      <c r="C456" s="4">
        <v>2018</v>
      </c>
      <c r="D456" s="6" t="s">
        <v>246</v>
      </c>
      <c r="E456" s="4" t="s">
        <v>212</v>
      </c>
      <c r="F456" s="4" t="s">
        <v>551</v>
      </c>
      <c r="G456" s="5">
        <v>201</v>
      </c>
      <c r="H456" s="30">
        <f xml:space="preserve"> VLOOKUP(CONCATENATE(B456," ", C456), Date_Table!$C:$E, 3,FALSE)</f>
        <v>43101</v>
      </c>
    </row>
    <row r="457" spans="1:8" x14ac:dyDescent="0.35">
      <c r="A457" s="6" t="s">
        <v>174</v>
      </c>
      <c r="B457" s="6" t="s">
        <v>3</v>
      </c>
      <c r="C457" s="4">
        <v>2018</v>
      </c>
      <c r="D457" s="6" t="s">
        <v>246</v>
      </c>
      <c r="E457" s="4" t="s">
        <v>232</v>
      </c>
      <c r="F457" s="4" t="s">
        <v>554</v>
      </c>
      <c r="G457" s="5">
        <v>191</v>
      </c>
      <c r="H457" s="30">
        <f xml:space="preserve"> VLOOKUP(CONCATENATE(B457," ", C457), Date_Table!$C:$E, 3,FALSE)</f>
        <v>43101</v>
      </c>
    </row>
    <row r="458" spans="1:8" x14ac:dyDescent="0.35">
      <c r="A458" s="6" t="s">
        <v>174</v>
      </c>
      <c r="B458" s="6" t="s">
        <v>3</v>
      </c>
      <c r="C458" s="4">
        <v>2018</v>
      </c>
      <c r="D458" s="6" t="s">
        <v>246</v>
      </c>
      <c r="E458" s="4" t="s">
        <v>225</v>
      </c>
      <c r="F458" s="4" t="s">
        <v>551</v>
      </c>
      <c r="G458" s="5">
        <v>404</v>
      </c>
      <c r="H458" s="30">
        <f xml:space="preserve"> VLOOKUP(CONCATENATE(B458," ", C458), Date_Table!$C:$E, 3,FALSE)</f>
        <v>43101</v>
      </c>
    </row>
    <row r="459" spans="1:8" x14ac:dyDescent="0.35">
      <c r="A459" s="6" t="s">
        <v>174</v>
      </c>
      <c r="B459" s="6" t="s">
        <v>3</v>
      </c>
      <c r="C459" s="4">
        <v>2018</v>
      </c>
      <c r="D459" s="6" t="s">
        <v>246</v>
      </c>
      <c r="E459" s="4" t="s">
        <v>213</v>
      </c>
      <c r="F459" s="4" t="s">
        <v>551</v>
      </c>
      <c r="G459" s="5">
        <v>1244</v>
      </c>
      <c r="H459" s="30">
        <f xml:space="preserve"> VLOOKUP(CONCATENATE(B459," ", C459), Date_Table!$C:$E, 3,FALSE)</f>
        <v>43101</v>
      </c>
    </row>
    <row r="460" spans="1:8" x14ac:dyDescent="0.35">
      <c r="A460" s="6" t="s">
        <v>174</v>
      </c>
      <c r="B460" s="6" t="s">
        <v>3</v>
      </c>
      <c r="C460" s="4">
        <v>2018</v>
      </c>
      <c r="D460" s="6" t="s">
        <v>246</v>
      </c>
      <c r="E460" s="4" t="s">
        <v>220</v>
      </c>
      <c r="F460" s="4" t="s">
        <v>220</v>
      </c>
      <c r="G460" s="5">
        <v>25</v>
      </c>
      <c r="H460" s="30">
        <f xml:space="preserve"> VLOOKUP(CONCATENATE(B460," ", C460), Date_Table!$C:$E, 3,FALSE)</f>
        <v>43101</v>
      </c>
    </row>
    <row r="461" spans="1:8" x14ac:dyDescent="0.35">
      <c r="A461" s="6" t="s">
        <v>174</v>
      </c>
      <c r="B461" s="6" t="s">
        <v>3</v>
      </c>
      <c r="C461" s="4">
        <v>2018</v>
      </c>
      <c r="D461" s="6" t="s">
        <v>246</v>
      </c>
      <c r="E461" s="4" t="s">
        <v>214</v>
      </c>
      <c r="F461" s="4" t="s">
        <v>551</v>
      </c>
      <c r="G461" s="5">
        <v>27</v>
      </c>
      <c r="H461" s="30">
        <f xml:space="preserve"> VLOOKUP(CONCATENATE(B461," ", C461), Date_Table!$C:$E, 3,FALSE)</f>
        <v>43101</v>
      </c>
    </row>
    <row r="462" spans="1:8" x14ac:dyDescent="0.35">
      <c r="A462" s="6" t="s">
        <v>174</v>
      </c>
      <c r="B462" s="6" t="s">
        <v>3</v>
      </c>
      <c r="C462" s="4">
        <v>2018</v>
      </c>
      <c r="D462" s="6" t="s">
        <v>246</v>
      </c>
      <c r="E462" s="4" t="s">
        <v>218</v>
      </c>
      <c r="F462" s="4" t="s">
        <v>218</v>
      </c>
      <c r="G462" s="5">
        <v>779</v>
      </c>
      <c r="H462" s="30">
        <f xml:space="preserve"> VLOOKUP(CONCATENATE(B462," ", C462), Date_Table!$C:$E, 3,FALSE)</f>
        <v>43101</v>
      </c>
    </row>
    <row r="463" spans="1:8" x14ac:dyDescent="0.35">
      <c r="A463" s="6" t="s">
        <v>174</v>
      </c>
      <c r="B463" s="6" t="s">
        <v>3</v>
      </c>
      <c r="C463" s="4">
        <v>2018</v>
      </c>
      <c r="D463" s="6" t="s">
        <v>246</v>
      </c>
      <c r="E463" s="4" t="s">
        <v>215</v>
      </c>
      <c r="F463" s="4" t="s">
        <v>552</v>
      </c>
      <c r="G463" s="5">
        <v>549</v>
      </c>
      <c r="H463" s="30">
        <f xml:space="preserve"> VLOOKUP(CONCATENATE(B463," ", C463), Date_Table!$C:$E, 3,FALSE)</f>
        <v>43101</v>
      </c>
    </row>
    <row r="464" spans="1:8" x14ac:dyDescent="0.35">
      <c r="A464" s="6" t="s">
        <v>174</v>
      </c>
      <c r="B464" s="6" t="s">
        <v>3</v>
      </c>
      <c r="C464" s="4">
        <v>2018</v>
      </c>
      <c r="D464" s="6" t="s">
        <v>246</v>
      </c>
      <c r="E464" s="4" t="s">
        <v>216</v>
      </c>
      <c r="F464" s="4" t="s">
        <v>551</v>
      </c>
      <c r="G464" s="5">
        <v>297</v>
      </c>
      <c r="H464" s="30">
        <f xml:space="preserve"> VLOOKUP(CONCATENATE(B464," ", C464), Date_Table!$C:$E, 3,FALSE)</f>
        <v>43101</v>
      </c>
    </row>
    <row r="465" spans="1:8" x14ac:dyDescent="0.35">
      <c r="A465" s="6" t="s">
        <v>174</v>
      </c>
      <c r="B465" s="6" t="s">
        <v>3</v>
      </c>
      <c r="C465" s="4">
        <v>2018</v>
      </c>
      <c r="D465" s="6" t="s">
        <v>253</v>
      </c>
      <c r="E465" s="4" t="s">
        <v>222</v>
      </c>
      <c r="F465" s="4" t="s">
        <v>222</v>
      </c>
      <c r="G465" s="5">
        <v>17</v>
      </c>
      <c r="H465" s="30">
        <f xml:space="preserve"> VLOOKUP(CONCATENATE(B465," ", C465), Date_Table!$C:$E, 3,FALSE)</f>
        <v>43101</v>
      </c>
    </row>
    <row r="466" spans="1:8" x14ac:dyDescent="0.35">
      <c r="A466" s="6" t="s">
        <v>174</v>
      </c>
      <c r="B466" s="6" t="s">
        <v>3</v>
      </c>
      <c r="C466" s="4">
        <v>2018</v>
      </c>
      <c r="D466" s="6" t="s">
        <v>255</v>
      </c>
      <c r="E466" s="4" t="s">
        <v>232</v>
      </c>
      <c r="F466" s="4" t="s">
        <v>554</v>
      </c>
      <c r="G466" s="5">
        <v>58</v>
      </c>
      <c r="H466" s="30">
        <f xml:space="preserve"> VLOOKUP(CONCATENATE(B466," ", C466), Date_Table!$C:$E, 3,FALSE)</f>
        <v>43101</v>
      </c>
    </row>
    <row r="467" spans="1:8" x14ac:dyDescent="0.35">
      <c r="A467" s="6" t="s">
        <v>174</v>
      </c>
      <c r="B467" s="6" t="s">
        <v>3</v>
      </c>
      <c r="C467" s="4">
        <v>2018</v>
      </c>
      <c r="D467" s="6" t="s">
        <v>258</v>
      </c>
      <c r="E467" s="4" t="s">
        <v>218</v>
      </c>
      <c r="F467" s="4" t="s">
        <v>218</v>
      </c>
      <c r="G467" s="5">
        <v>140</v>
      </c>
      <c r="H467" s="30">
        <f xml:space="preserve"> VLOOKUP(CONCATENATE(B467," ", C467), Date_Table!$C:$E, 3,FALSE)</f>
        <v>43101</v>
      </c>
    </row>
    <row r="468" spans="1:8" x14ac:dyDescent="0.35">
      <c r="A468" s="6" t="s">
        <v>174</v>
      </c>
      <c r="B468" s="6" t="s">
        <v>3</v>
      </c>
      <c r="C468" s="4">
        <v>2018</v>
      </c>
      <c r="D468" s="6" t="s">
        <v>259</v>
      </c>
      <c r="E468" s="4" t="s">
        <v>225</v>
      </c>
      <c r="F468" s="4" t="s">
        <v>551</v>
      </c>
      <c r="G468" s="5">
        <v>27</v>
      </c>
      <c r="H468" s="30">
        <f xml:space="preserve"> VLOOKUP(CONCATENATE(B468," ", C468), Date_Table!$C:$E, 3,FALSE)</f>
        <v>43101</v>
      </c>
    </row>
    <row r="469" spans="1:8" x14ac:dyDescent="0.35">
      <c r="A469" s="6" t="s">
        <v>174</v>
      </c>
      <c r="B469" s="6" t="s">
        <v>3</v>
      </c>
      <c r="C469" s="4">
        <v>2018</v>
      </c>
      <c r="D469" s="6" t="s">
        <v>259</v>
      </c>
      <c r="E469" s="4" t="s">
        <v>213</v>
      </c>
      <c r="F469" s="4" t="s">
        <v>551</v>
      </c>
      <c r="G469" s="5">
        <v>160</v>
      </c>
      <c r="H469" s="30">
        <f xml:space="preserve"> VLOOKUP(CONCATENATE(B469," ", C469), Date_Table!$C:$E, 3,FALSE)</f>
        <v>43101</v>
      </c>
    </row>
    <row r="470" spans="1:8" x14ac:dyDescent="0.35">
      <c r="A470" s="6" t="s">
        <v>174</v>
      </c>
      <c r="B470" s="6" t="s">
        <v>3</v>
      </c>
      <c r="C470" s="4">
        <v>2018</v>
      </c>
      <c r="D470" s="6" t="s">
        <v>259</v>
      </c>
      <c r="E470" s="4" t="s">
        <v>216</v>
      </c>
      <c r="F470" s="4" t="s">
        <v>551</v>
      </c>
      <c r="G470" s="5">
        <v>27</v>
      </c>
      <c r="H470" s="30">
        <f xml:space="preserve"> VLOOKUP(CONCATENATE(B470," ", C470), Date_Table!$C:$E, 3,FALSE)</f>
        <v>43101</v>
      </c>
    </row>
    <row r="471" spans="1:8" x14ac:dyDescent="0.35">
      <c r="A471" s="6" t="s">
        <v>174</v>
      </c>
      <c r="B471" s="6" t="s">
        <v>3</v>
      </c>
      <c r="C471" s="4">
        <v>2018</v>
      </c>
      <c r="D471" s="6" t="s">
        <v>265</v>
      </c>
      <c r="E471" s="4" t="s">
        <v>213</v>
      </c>
      <c r="F471" s="4" t="s">
        <v>551</v>
      </c>
      <c r="G471" s="5">
        <v>28</v>
      </c>
      <c r="H471" s="30">
        <f xml:space="preserve"> VLOOKUP(CONCATENATE(B471," ", C471), Date_Table!$C:$E, 3,FALSE)</f>
        <v>43101</v>
      </c>
    </row>
    <row r="472" spans="1:8" x14ac:dyDescent="0.35">
      <c r="A472" s="6" t="s">
        <v>174</v>
      </c>
      <c r="B472" s="6" t="s">
        <v>3</v>
      </c>
      <c r="C472" s="4">
        <v>2018</v>
      </c>
      <c r="D472" s="6" t="s">
        <v>267</v>
      </c>
      <c r="E472" s="4" t="s">
        <v>212</v>
      </c>
      <c r="F472" s="4" t="s">
        <v>551</v>
      </c>
      <c r="G472" s="5">
        <v>56</v>
      </c>
      <c r="H472" s="30">
        <f xml:space="preserve"> VLOOKUP(CONCATENATE(B472," ", C472), Date_Table!$C:$E, 3,FALSE)</f>
        <v>43101</v>
      </c>
    </row>
    <row r="473" spans="1:8" x14ac:dyDescent="0.35">
      <c r="A473" s="6" t="s">
        <v>174</v>
      </c>
      <c r="B473" s="6" t="s">
        <v>3</v>
      </c>
      <c r="C473" s="4">
        <v>2018</v>
      </c>
      <c r="D473" s="6" t="s">
        <v>267</v>
      </c>
      <c r="E473" s="4" t="s">
        <v>213</v>
      </c>
      <c r="F473" s="4" t="s">
        <v>551</v>
      </c>
      <c r="G473" s="5">
        <v>28</v>
      </c>
      <c r="H473" s="30">
        <f xml:space="preserve"> VLOOKUP(CONCATENATE(B473," ", C473), Date_Table!$C:$E, 3,FALSE)</f>
        <v>43101</v>
      </c>
    </row>
    <row r="474" spans="1:8" x14ac:dyDescent="0.35">
      <c r="A474" s="6" t="s">
        <v>174</v>
      </c>
      <c r="B474" s="6" t="s">
        <v>3</v>
      </c>
      <c r="C474" s="4">
        <v>2018</v>
      </c>
      <c r="D474" s="6" t="s">
        <v>267</v>
      </c>
      <c r="E474" s="4" t="s">
        <v>216</v>
      </c>
      <c r="F474" s="4" t="s">
        <v>551</v>
      </c>
      <c r="G474" s="5">
        <v>54</v>
      </c>
      <c r="H474" s="30">
        <f xml:space="preserve"> VLOOKUP(CONCATENATE(B474," ", C474), Date_Table!$C:$E, 3,FALSE)</f>
        <v>43101</v>
      </c>
    </row>
    <row r="475" spans="1:8" x14ac:dyDescent="0.35">
      <c r="A475" s="6" t="s">
        <v>174</v>
      </c>
      <c r="B475" s="6" t="s">
        <v>3</v>
      </c>
      <c r="C475" s="4">
        <v>2018</v>
      </c>
      <c r="D475" s="6" t="s">
        <v>227</v>
      </c>
      <c r="E475" s="4" t="s">
        <v>211</v>
      </c>
      <c r="F475" s="4" t="s">
        <v>551</v>
      </c>
      <c r="G475" s="5">
        <v>114.6</v>
      </c>
      <c r="H475" s="30">
        <f xml:space="preserve"> VLOOKUP(CONCATENATE(B475," ", C475), Date_Table!$C:$E, 3,FALSE)</f>
        <v>43101</v>
      </c>
    </row>
    <row r="476" spans="1:8" x14ac:dyDescent="0.35">
      <c r="A476" s="6" t="s">
        <v>174</v>
      </c>
      <c r="B476" s="6" t="s">
        <v>3</v>
      </c>
      <c r="C476" s="4">
        <v>2018</v>
      </c>
      <c r="D476" s="6" t="s">
        <v>227</v>
      </c>
      <c r="E476" s="4" t="s">
        <v>222</v>
      </c>
      <c r="F476" s="4" t="s">
        <v>222</v>
      </c>
      <c r="G476" s="5">
        <v>84.407749999999993</v>
      </c>
      <c r="H476" s="30">
        <f xml:space="preserve"> VLOOKUP(CONCATENATE(B476," ", C476), Date_Table!$C:$E, 3,FALSE)</f>
        <v>43101</v>
      </c>
    </row>
    <row r="477" spans="1:8" x14ac:dyDescent="0.35">
      <c r="A477" s="6" t="s">
        <v>174</v>
      </c>
      <c r="B477" s="6" t="s">
        <v>3</v>
      </c>
      <c r="C477" s="4">
        <v>2018</v>
      </c>
      <c r="D477" s="6" t="s">
        <v>227</v>
      </c>
      <c r="E477" s="4" t="s">
        <v>212</v>
      </c>
      <c r="F477" s="4" t="s">
        <v>551</v>
      </c>
      <c r="G477" s="5">
        <v>0.2</v>
      </c>
      <c r="H477" s="30">
        <f xml:space="preserve"> VLOOKUP(CONCATENATE(B477," ", C477), Date_Table!$C:$E, 3,FALSE)</f>
        <v>43101</v>
      </c>
    </row>
    <row r="478" spans="1:8" x14ac:dyDescent="0.35">
      <c r="A478" s="6" t="s">
        <v>174</v>
      </c>
      <c r="B478" s="6" t="s">
        <v>3</v>
      </c>
      <c r="C478" s="4">
        <v>2018</v>
      </c>
      <c r="D478" s="6" t="s">
        <v>227</v>
      </c>
      <c r="E478" s="4" t="s">
        <v>231</v>
      </c>
      <c r="F478" s="4" t="s">
        <v>551</v>
      </c>
      <c r="G478" s="5">
        <v>515.70000000000005</v>
      </c>
      <c r="H478" s="30">
        <f xml:space="preserve"> VLOOKUP(CONCATENATE(B478," ", C478), Date_Table!$C:$E, 3,FALSE)</f>
        <v>43101</v>
      </c>
    </row>
    <row r="479" spans="1:8" x14ac:dyDescent="0.35">
      <c r="A479" s="6" t="s">
        <v>174</v>
      </c>
      <c r="B479" s="6" t="s">
        <v>3</v>
      </c>
      <c r="C479" s="4">
        <v>2018</v>
      </c>
      <c r="D479" s="6" t="s">
        <v>227</v>
      </c>
      <c r="E479" s="4" t="s">
        <v>272</v>
      </c>
      <c r="F479" s="4" t="s">
        <v>553</v>
      </c>
      <c r="G479" s="5">
        <v>0.4</v>
      </c>
      <c r="H479" s="30">
        <f xml:space="preserve"> VLOOKUP(CONCATENATE(B479," ", C479), Date_Table!$C:$E, 3,FALSE)</f>
        <v>43101</v>
      </c>
    </row>
    <row r="480" spans="1:8" x14ac:dyDescent="0.35">
      <c r="A480" s="6" t="s">
        <v>174</v>
      </c>
      <c r="B480" s="6" t="s">
        <v>3</v>
      </c>
      <c r="C480" s="4">
        <v>2018</v>
      </c>
      <c r="D480" s="6" t="s">
        <v>227</v>
      </c>
      <c r="E480" s="4" t="s">
        <v>238</v>
      </c>
      <c r="F480" s="4" t="s">
        <v>551</v>
      </c>
      <c r="G480" s="5">
        <v>512.6</v>
      </c>
      <c r="H480" s="30">
        <f xml:space="preserve"> VLOOKUP(CONCATENATE(B480," ", C480), Date_Table!$C:$E, 3,FALSE)</f>
        <v>43101</v>
      </c>
    </row>
    <row r="481" spans="1:8" x14ac:dyDescent="0.35">
      <c r="A481" s="6" t="s">
        <v>174</v>
      </c>
      <c r="B481" s="6" t="s">
        <v>3</v>
      </c>
      <c r="C481" s="4">
        <v>2018</v>
      </c>
      <c r="D481" s="6" t="s">
        <v>227</v>
      </c>
      <c r="E481" s="4" t="s">
        <v>225</v>
      </c>
      <c r="F481" s="4" t="s">
        <v>551</v>
      </c>
      <c r="G481" s="5">
        <v>459.6</v>
      </c>
      <c r="H481" s="30">
        <f xml:space="preserve"> VLOOKUP(CONCATENATE(B481," ", C481), Date_Table!$C:$E, 3,FALSE)</f>
        <v>43101</v>
      </c>
    </row>
    <row r="482" spans="1:8" x14ac:dyDescent="0.35">
      <c r="A482" s="6" t="s">
        <v>174</v>
      </c>
      <c r="B482" s="6" t="s">
        <v>3</v>
      </c>
      <c r="C482" s="4">
        <v>2018</v>
      </c>
      <c r="D482" s="6" t="s">
        <v>227</v>
      </c>
      <c r="E482" s="4" t="s">
        <v>233</v>
      </c>
      <c r="F482" s="4" t="s">
        <v>551</v>
      </c>
      <c r="G482" s="5">
        <v>175.9</v>
      </c>
      <c r="H482" s="30">
        <f xml:space="preserve"> VLOOKUP(CONCATENATE(B482," ", C482), Date_Table!$C:$E, 3,FALSE)</f>
        <v>43101</v>
      </c>
    </row>
    <row r="483" spans="1:8" x14ac:dyDescent="0.35">
      <c r="A483" s="6" t="s">
        <v>174</v>
      </c>
      <c r="B483" s="6" t="s">
        <v>3</v>
      </c>
      <c r="C483" s="4">
        <v>2018</v>
      </c>
      <c r="D483" s="6" t="s">
        <v>227</v>
      </c>
      <c r="E483" s="4" t="s">
        <v>220</v>
      </c>
      <c r="F483" s="4" t="s">
        <v>551</v>
      </c>
      <c r="G483" s="5">
        <v>700.322</v>
      </c>
      <c r="H483" s="30">
        <f xml:space="preserve"> VLOOKUP(CONCATENATE(B483," ", C483), Date_Table!$C:$E, 3,FALSE)</f>
        <v>43101</v>
      </c>
    </row>
    <row r="484" spans="1:8" x14ac:dyDescent="0.35">
      <c r="A484" s="6" t="s">
        <v>174</v>
      </c>
      <c r="B484" s="6" t="s">
        <v>3</v>
      </c>
      <c r="C484" s="4">
        <v>2018</v>
      </c>
      <c r="D484" s="6" t="s">
        <v>227</v>
      </c>
      <c r="E484" s="4" t="s">
        <v>220</v>
      </c>
      <c r="F484" s="4" t="s">
        <v>220</v>
      </c>
      <c r="G484" s="5">
        <v>0.1</v>
      </c>
      <c r="H484" s="30">
        <f xml:space="preserve"> VLOOKUP(CONCATENATE(B484," ", C484), Date_Table!$C:$E, 3,FALSE)</f>
        <v>43101</v>
      </c>
    </row>
    <row r="485" spans="1:8" x14ac:dyDescent="0.35">
      <c r="A485" s="6" t="s">
        <v>174</v>
      </c>
      <c r="B485" s="6" t="s">
        <v>3</v>
      </c>
      <c r="C485" s="4">
        <v>2018</v>
      </c>
      <c r="D485" s="6" t="s">
        <v>227</v>
      </c>
      <c r="E485" s="4" t="s">
        <v>263</v>
      </c>
      <c r="F485" s="4" t="s">
        <v>554</v>
      </c>
      <c r="G485" s="5">
        <v>0.4</v>
      </c>
      <c r="H485" s="30">
        <f xml:space="preserve"> VLOOKUP(CONCATENATE(B485," ", C485), Date_Table!$C:$E, 3,FALSE)</f>
        <v>43101</v>
      </c>
    </row>
    <row r="486" spans="1:8" x14ac:dyDescent="0.35">
      <c r="A486" s="6" t="s">
        <v>174</v>
      </c>
      <c r="B486" s="6" t="s">
        <v>3</v>
      </c>
      <c r="C486" s="4">
        <v>2018</v>
      </c>
      <c r="D486" s="6" t="s">
        <v>227</v>
      </c>
      <c r="E486" s="4" t="s">
        <v>248</v>
      </c>
      <c r="F486" s="4" t="s">
        <v>554</v>
      </c>
      <c r="G486" s="5">
        <v>48</v>
      </c>
      <c r="H486" s="30">
        <f xml:space="preserve"> VLOOKUP(CONCATENATE(B486," ", C486), Date_Table!$C:$E, 3,FALSE)</f>
        <v>43101</v>
      </c>
    </row>
    <row r="487" spans="1:8" x14ac:dyDescent="0.35">
      <c r="A487" s="6" t="s">
        <v>174</v>
      </c>
      <c r="B487" s="6" t="s">
        <v>3</v>
      </c>
      <c r="C487" s="4">
        <v>2018</v>
      </c>
      <c r="D487" s="6" t="s">
        <v>227</v>
      </c>
      <c r="E487" s="4" t="s">
        <v>234</v>
      </c>
      <c r="F487" s="4" t="s">
        <v>551</v>
      </c>
      <c r="G487" s="5">
        <v>4.0000000000000001E-3</v>
      </c>
      <c r="H487" s="30">
        <f xml:space="preserve"> VLOOKUP(CONCATENATE(B487," ", C487), Date_Table!$C:$E, 3,FALSE)</f>
        <v>43101</v>
      </c>
    </row>
    <row r="488" spans="1:8" x14ac:dyDescent="0.35">
      <c r="A488" s="6" t="s">
        <v>174</v>
      </c>
      <c r="B488" s="6" t="s">
        <v>3</v>
      </c>
      <c r="C488" s="4">
        <v>2018</v>
      </c>
      <c r="D488" s="6" t="s">
        <v>227</v>
      </c>
      <c r="E488" s="4" t="s">
        <v>227</v>
      </c>
      <c r="F488" s="4" t="s">
        <v>553</v>
      </c>
      <c r="G488" s="5">
        <v>6.2600000000000003E-2</v>
      </c>
      <c r="H488" s="30">
        <f xml:space="preserve"> VLOOKUP(CONCATENATE(B488," ", C488), Date_Table!$C:$E, 3,FALSE)</f>
        <v>43101</v>
      </c>
    </row>
    <row r="489" spans="1:8" x14ac:dyDescent="0.35">
      <c r="A489" s="6" t="s">
        <v>174</v>
      </c>
      <c r="B489" s="6" t="s">
        <v>3</v>
      </c>
      <c r="C489" s="4">
        <v>2018</v>
      </c>
      <c r="D489" s="6" t="s">
        <v>227</v>
      </c>
      <c r="E489" s="4" t="s">
        <v>227</v>
      </c>
      <c r="F489" s="4" t="s">
        <v>554</v>
      </c>
      <c r="G489" s="5">
        <v>2.5000000000000001E-3</v>
      </c>
      <c r="H489" s="30">
        <f xml:space="preserve"> VLOOKUP(CONCATENATE(B489," ", C489), Date_Table!$C:$E, 3,FALSE)</f>
        <v>43101</v>
      </c>
    </row>
    <row r="490" spans="1:8" x14ac:dyDescent="0.35">
      <c r="A490" s="6" t="s">
        <v>174</v>
      </c>
      <c r="B490" s="6" t="s">
        <v>3</v>
      </c>
      <c r="C490" s="4">
        <v>2018</v>
      </c>
      <c r="D490" s="6" t="s">
        <v>227</v>
      </c>
      <c r="E490" s="4" t="s">
        <v>215</v>
      </c>
      <c r="F490" s="4" t="s">
        <v>552</v>
      </c>
      <c r="G490" s="5">
        <v>187.22499999999999</v>
      </c>
      <c r="H490" s="30">
        <f xml:space="preserve"> VLOOKUP(CONCATENATE(B490," ", C490), Date_Table!$C:$E, 3,FALSE)</f>
        <v>43101</v>
      </c>
    </row>
    <row r="491" spans="1:8" x14ac:dyDescent="0.35">
      <c r="A491" s="6" t="s">
        <v>174</v>
      </c>
      <c r="B491" s="6" t="s">
        <v>3</v>
      </c>
      <c r="C491" s="4">
        <v>2018</v>
      </c>
      <c r="D491" s="6" t="s">
        <v>227</v>
      </c>
      <c r="E491" s="4" t="s">
        <v>216</v>
      </c>
      <c r="F491" s="4" t="s">
        <v>551</v>
      </c>
      <c r="G491" s="5">
        <v>136.6</v>
      </c>
      <c r="H491" s="30">
        <f xml:space="preserve"> VLOOKUP(CONCATENATE(B491," ", C491), Date_Table!$C:$E, 3,FALSE)</f>
        <v>43101</v>
      </c>
    </row>
    <row r="492" spans="1:8" x14ac:dyDescent="0.35">
      <c r="A492" s="6" t="s">
        <v>174</v>
      </c>
      <c r="B492" s="6" t="s">
        <v>3</v>
      </c>
      <c r="C492" s="4">
        <v>2018</v>
      </c>
      <c r="D492" s="6" t="s">
        <v>278</v>
      </c>
      <c r="E492" s="4" t="s">
        <v>212</v>
      </c>
      <c r="F492" s="4" t="s">
        <v>551</v>
      </c>
      <c r="G492" s="5">
        <v>83</v>
      </c>
      <c r="H492" s="30">
        <f xml:space="preserve"> VLOOKUP(CONCATENATE(B492," ", C492), Date_Table!$C:$E, 3,FALSE)</f>
        <v>43101</v>
      </c>
    </row>
    <row r="493" spans="1:8" x14ac:dyDescent="0.35">
      <c r="A493" s="6" t="s">
        <v>174</v>
      </c>
      <c r="B493" s="6" t="s">
        <v>3</v>
      </c>
      <c r="C493" s="4">
        <v>2018</v>
      </c>
      <c r="D493" s="6" t="s">
        <v>278</v>
      </c>
      <c r="E493" s="4" t="s">
        <v>231</v>
      </c>
      <c r="F493" s="4" t="s">
        <v>551</v>
      </c>
      <c r="G493" s="5">
        <v>56</v>
      </c>
      <c r="H493" s="30">
        <f xml:space="preserve"> VLOOKUP(CONCATENATE(B493," ", C493), Date_Table!$C:$E, 3,FALSE)</f>
        <v>43101</v>
      </c>
    </row>
    <row r="494" spans="1:8" x14ac:dyDescent="0.35">
      <c r="A494" s="6" t="s">
        <v>174</v>
      </c>
      <c r="B494" s="6" t="s">
        <v>3</v>
      </c>
      <c r="C494" s="4">
        <v>2018</v>
      </c>
      <c r="D494" s="6" t="s">
        <v>278</v>
      </c>
      <c r="E494" s="4" t="s">
        <v>213</v>
      </c>
      <c r="F494" s="4" t="s">
        <v>551</v>
      </c>
      <c r="G494" s="5">
        <v>112</v>
      </c>
      <c r="H494" s="30">
        <f xml:space="preserve"> VLOOKUP(CONCATENATE(B494," ", C494), Date_Table!$C:$E, 3,FALSE)</f>
        <v>43101</v>
      </c>
    </row>
    <row r="495" spans="1:8" x14ac:dyDescent="0.35">
      <c r="A495" s="6" t="s">
        <v>174</v>
      </c>
      <c r="B495" s="6" t="s">
        <v>3</v>
      </c>
      <c r="C495" s="4">
        <v>2018</v>
      </c>
      <c r="D495" s="6" t="s">
        <v>278</v>
      </c>
      <c r="E495" s="4" t="s">
        <v>214</v>
      </c>
      <c r="F495" s="4" t="s">
        <v>551</v>
      </c>
      <c r="G495" s="5">
        <v>27</v>
      </c>
      <c r="H495" s="30">
        <f xml:space="preserve"> VLOOKUP(CONCATENATE(B495," ", C495), Date_Table!$C:$E, 3,FALSE)</f>
        <v>43101</v>
      </c>
    </row>
    <row r="496" spans="1:8" x14ac:dyDescent="0.35">
      <c r="A496" s="6" t="s">
        <v>174</v>
      </c>
      <c r="B496" s="6" t="s">
        <v>5</v>
      </c>
      <c r="C496" s="4">
        <v>2014</v>
      </c>
      <c r="D496" s="6" t="s">
        <v>221</v>
      </c>
      <c r="E496" s="4" t="s">
        <v>222</v>
      </c>
      <c r="F496" s="4" t="s">
        <v>222</v>
      </c>
      <c r="G496" s="5">
        <v>110.08</v>
      </c>
      <c r="H496" s="30">
        <f xml:space="preserve"> VLOOKUP(CONCATENATE(B496," ", C496), Date_Table!$C:$E, 3,FALSE)</f>
        <v>41913</v>
      </c>
    </row>
    <row r="497" spans="1:8" x14ac:dyDescent="0.35">
      <c r="A497" s="6" t="s">
        <v>174</v>
      </c>
      <c r="B497" s="6" t="s">
        <v>5</v>
      </c>
      <c r="C497" s="4">
        <v>2014</v>
      </c>
      <c r="D497" s="6" t="s">
        <v>224</v>
      </c>
      <c r="E497" s="4" t="s">
        <v>212</v>
      </c>
      <c r="F497" s="4" t="s">
        <v>551</v>
      </c>
      <c r="G497" s="5">
        <v>52</v>
      </c>
      <c r="H497" s="30">
        <f xml:space="preserve"> VLOOKUP(CONCATENATE(B497," ", C497), Date_Table!$C:$E, 3,FALSE)</f>
        <v>41913</v>
      </c>
    </row>
    <row r="498" spans="1:8" x14ac:dyDescent="0.35">
      <c r="A498" s="6" t="s">
        <v>174</v>
      </c>
      <c r="B498" s="6" t="s">
        <v>5</v>
      </c>
      <c r="C498" s="4">
        <v>2014</v>
      </c>
      <c r="D498" s="6" t="s">
        <v>224</v>
      </c>
      <c r="E498" s="4" t="s">
        <v>213</v>
      </c>
      <c r="F498" s="4" t="s">
        <v>551</v>
      </c>
      <c r="G498" s="5">
        <v>207</v>
      </c>
      <c r="H498" s="30">
        <f xml:space="preserve"> VLOOKUP(CONCATENATE(B498," ", C498), Date_Table!$C:$E, 3,FALSE)</f>
        <v>41913</v>
      </c>
    </row>
    <row r="499" spans="1:8" x14ac:dyDescent="0.35">
      <c r="A499" s="6" t="s">
        <v>174</v>
      </c>
      <c r="B499" s="6" t="s">
        <v>5</v>
      </c>
      <c r="C499" s="4">
        <v>2014</v>
      </c>
      <c r="D499" s="6" t="s">
        <v>224</v>
      </c>
      <c r="E499" s="4" t="s">
        <v>216</v>
      </c>
      <c r="F499" s="4" t="s">
        <v>551</v>
      </c>
      <c r="G499" s="5">
        <v>260</v>
      </c>
      <c r="H499" s="30">
        <f xml:space="preserve"> VLOOKUP(CONCATENATE(B499," ", C499), Date_Table!$C:$E, 3,FALSE)</f>
        <v>41913</v>
      </c>
    </row>
    <row r="500" spans="1:8" x14ac:dyDescent="0.35">
      <c r="A500" s="6" t="s">
        <v>174</v>
      </c>
      <c r="B500" s="6" t="s">
        <v>5</v>
      </c>
      <c r="C500" s="4">
        <v>2014</v>
      </c>
      <c r="D500" s="6" t="s">
        <v>229</v>
      </c>
      <c r="E500" s="4" t="s">
        <v>212</v>
      </c>
      <c r="F500" s="4" t="s">
        <v>551</v>
      </c>
      <c r="G500" s="5">
        <v>276</v>
      </c>
      <c r="H500" s="30">
        <f xml:space="preserve"> VLOOKUP(CONCATENATE(B500," ", C500), Date_Table!$C:$E, 3,FALSE)</f>
        <v>41913</v>
      </c>
    </row>
    <row r="501" spans="1:8" x14ac:dyDescent="0.35">
      <c r="A501" s="6" t="s">
        <v>174</v>
      </c>
      <c r="B501" s="6" t="s">
        <v>5</v>
      </c>
      <c r="C501" s="4">
        <v>2014</v>
      </c>
      <c r="D501" s="6" t="s">
        <v>229</v>
      </c>
      <c r="E501" s="4" t="s">
        <v>231</v>
      </c>
      <c r="F501" s="4" t="s">
        <v>551</v>
      </c>
      <c r="G501" s="5">
        <v>26</v>
      </c>
      <c r="H501" s="30">
        <f xml:space="preserve"> VLOOKUP(CONCATENATE(B501," ", C501), Date_Table!$C:$E, 3,FALSE)</f>
        <v>41913</v>
      </c>
    </row>
    <row r="502" spans="1:8" x14ac:dyDescent="0.35">
      <c r="A502" s="6" t="s">
        <v>174</v>
      </c>
      <c r="B502" s="6" t="s">
        <v>5</v>
      </c>
      <c r="C502" s="4">
        <v>2014</v>
      </c>
      <c r="D502" s="6" t="s">
        <v>229</v>
      </c>
      <c r="E502" s="4" t="s">
        <v>225</v>
      </c>
      <c r="F502" s="4" t="s">
        <v>551</v>
      </c>
      <c r="G502" s="5">
        <v>66</v>
      </c>
      <c r="H502" s="30">
        <f xml:space="preserve"> VLOOKUP(CONCATENATE(B502," ", C502), Date_Table!$C:$E, 3,FALSE)</f>
        <v>41913</v>
      </c>
    </row>
    <row r="503" spans="1:8" x14ac:dyDescent="0.35">
      <c r="A503" s="6" t="s">
        <v>174</v>
      </c>
      <c r="B503" s="6" t="s">
        <v>5</v>
      </c>
      <c r="C503" s="4">
        <v>2014</v>
      </c>
      <c r="D503" s="6" t="s">
        <v>229</v>
      </c>
      <c r="E503" s="4" t="s">
        <v>213</v>
      </c>
      <c r="F503" s="4" t="s">
        <v>551</v>
      </c>
      <c r="G503" s="5">
        <v>1450</v>
      </c>
      <c r="H503" s="30">
        <f xml:space="preserve"> VLOOKUP(CONCATENATE(B503," ", C503), Date_Table!$C:$E, 3,FALSE)</f>
        <v>41913</v>
      </c>
    </row>
    <row r="504" spans="1:8" x14ac:dyDescent="0.35">
      <c r="A504" s="6" t="s">
        <v>174</v>
      </c>
      <c r="B504" s="6" t="s">
        <v>5</v>
      </c>
      <c r="C504" s="4">
        <v>2014</v>
      </c>
      <c r="D504" s="6" t="s">
        <v>229</v>
      </c>
      <c r="E504" s="4" t="s">
        <v>214</v>
      </c>
      <c r="F504" s="4" t="s">
        <v>551</v>
      </c>
      <c r="G504" s="5">
        <v>25</v>
      </c>
      <c r="H504" s="30">
        <f xml:space="preserve"> VLOOKUP(CONCATENATE(B504," ", C504), Date_Table!$C:$E, 3,FALSE)</f>
        <v>41913</v>
      </c>
    </row>
    <row r="505" spans="1:8" x14ac:dyDescent="0.35">
      <c r="A505" s="6" t="s">
        <v>174</v>
      </c>
      <c r="B505" s="6" t="s">
        <v>5</v>
      </c>
      <c r="C505" s="4">
        <v>2014</v>
      </c>
      <c r="D505" s="6" t="s">
        <v>229</v>
      </c>
      <c r="E505" s="4" t="s">
        <v>234</v>
      </c>
      <c r="F505" s="4" t="s">
        <v>551</v>
      </c>
      <c r="G505" s="5">
        <v>64</v>
      </c>
      <c r="H505" s="30">
        <f xml:space="preserve"> VLOOKUP(CONCATENATE(B505," ", C505), Date_Table!$C:$E, 3,FALSE)</f>
        <v>41913</v>
      </c>
    </row>
    <row r="506" spans="1:8" x14ac:dyDescent="0.35">
      <c r="A506" s="6" t="s">
        <v>174</v>
      </c>
      <c r="B506" s="6" t="s">
        <v>5</v>
      </c>
      <c r="C506" s="4">
        <v>2014</v>
      </c>
      <c r="D506" s="6" t="s">
        <v>229</v>
      </c>
      <c r="E506" s="4" t="s">
        <v>215</v>
      </c>
      <c r="F506" s="4" t="s">
        <v>552</v>
      </c>
      <c r="G506" s="5">
        <v>708</v>
      </c>
      <c r="H506" s="30">
        <f xml:space="preserve"> VLOOKUP(CONCATENATE(B506," ", C506), Date_Table!$C:$E, 3,FALSE)</f>
        <v>41913</v>
      </c>
    </row>
    <row r="507" spans="1:8" x14ac:dyDescent="0.35">
      <c r="A507" s="6" t="s">
        <v>174</v>
      </c>
      <c r="B507" s="6" t="s">
        <v>5</v>
      </c>
      <c r="C507" s="4">
        <v>2014</v>
      </c>
      <c r="D507" s="6" t="s">
        <v>229</v>
      </c>
      <c r="E507" s="4" t="s">
        <v>216</v>
      </c>
      <c r="F507" s="4" t="s">
        <v>551</v>
      </c>
      <c r="G507" s="5">
        <v>1670</v>
      </c>
      <c r="H507" s="30">
        <f xml:space="preserve"> VLOOKUP(CONCATENATE(B507," ", C507), Date_Table!$C:$E, 3,FALSE)</f>
        <v>41913</v>
      </c>
    </row>
    <row r="508" spans="1:8" x14ac:dyDescent="0.35">
      <c r="A508" s="6" t="s">
        <v>174</v>
      </c>
      <c r="B508" s="6" t="s">
        <v>5</v>
      </c>
      <c r="C508" s="4">
        <v>2014</v>
      </c>
      <c r="D508" s="6" t="s">
        <v>237</v>
      </c>
      <c r="E508" s="4" t="s">
        <v>213</v>
      </c>
      <c r="F508" s="4" t="s">
        <v>551</v>
      </c>
      <c r="G508" s="5">
        <v>26</v>
      </c>
      <c r="H508" s="30">
        <f xml:space="preserve"> VLOOKUP(CONCATENATE(B508," ", C508), Date_Table!$C:$E, 3,FALSE)</f>
        <v>41913</v>
      </c>
    </row>
    <row r="509" spans="1:8" x14ac:dyDescent="0.35">
      <c r="A509" s="6" t="s">
        <v>174</v>
      </c>
      <c r="B509" s="6" t="s">
        <v>5</v>
      </c>
      <c r="C509" s="4">
        <v>2014</v>
      </c>
      <c r="D509" s="6" t="s">
        <v>237</v>
      </c>
      <c r="E509" s="4" t="s">
        <v>216</v>
      </c>
      <c r="F509" s="4" t="s">
        <v>551</v>
      </c>
      <c r="G509" s="5">
        <v>26</v>
      </c>
      <c r="H509" s="30">
        <f xml:space="preserve"> VLOOKUP(CONCATENATE(B509," ", C509), Date_Table!$C:$E, 3,FALSE)</f>
        <v>41913</v>
      </c>
    </row>
    <row r="510" spans="1:8" x14ac:dyDescent="0.35">
      <c r="A510" s="6" t="s">
        <v>174</v>
      </c>
      <c r="B510" s="6" t="s">
        <v>5</v>
      </c>
      <c r="C510" s="4">
        <v>2014</v>
      </c>
      <c r="D510" s="6" t="s">
        <v>240</v>
      </c>
      <c r="E510" s="4" t="s">
        <v>215</v>
      </c>
      <c r="F510" s="4" t="s">
        <v>552</v>
      </c>
      <c r="G510" s="5">
        <v>25.401</v>
      </c>
      <c r="H510" s="30">
        <f xml:space="preserve"> VLOOKUP(CONCATENATE(B510," ", C510), Date_Table!$C:$E, 3,FALSE)</f>
        <v>41913</v>
      </c>
    </row>
    <row r="511" spans="1:8" x14ac:dyDescent="0.35">
      <c r="A511" s="6" t="s">
        <v>174</v>
      </c>
      <c r="B511" s="6" t="s">
        <v>5</v>
      </c>
      <c r="C511" s="4">
        <v>2014</v>
      </c>
      <c r="D511" s="6" t="s">
        <v>245</v>
      </c>
      <c r="E511" s="4" t="s">
        <v>227</v>
      </c>
      <c r="F511" s="4" t="s">
        <v>551</v>
      </c>
      <c r="G511" s="5">
        <v>110.985</v>
      </c>
      <c r="H511" s="30">
        <f xml:space="preserve"> VLOOKUP(CONCATENATE(B511," ", C511), Date_Table!$C:$E, 3,FALSE)</f>
        <v>41913</v>
      </c>
    </row>
    <row r="512" spans="1:8" x14ac:dyDescent="0.35">
      <c r="A512" s="6" t="s">
        <v>174</v>
      </c>
      <c r="B512" s="6" t="s">
        <v>5</v>
      </c>
      <c r="C512" s="4">
        <v>2014</v>
      </c>
      <c r="D512" s="6" t="s">
        <v>245</v>
      </c>
      <c r="E512" s="4" t="s">
        <v>215</v>
      </c>
      <c r="F512" s="4" t="s">
        <v>552</v>
      </c>
      <c r="G512" s="5">
        <v>361</v>
      </c>
      <c r="H512" s="30">
        <f xml:space="preserve"> VLOOKUP(CONCATENATE(B512," ", C512), Date_Table!$C:$E, 3,FALSE)</f>
        <v>41913</v>
      </c>
    </row>
    <row r="513" spans="1:8" x14ac:dyDescent="0.35">
      <c r="A513" s="6" t="s">
        <v>174</v>
      </c>
      <c r="B513" s="6" t="s">
        <v>5</v>
      </c>
      <c r="C513" s="4">
        <v>2014</v>
      </c>
      <c r="D513" s="6" t="s">
        <v>246</v>
      </c>
      <c r="E513" s="4" t="s">
        <v>230</v>
      </c>
      <c r="F513" s="4" t="s">
        <v>554</v>
      </c>
      <c r="G513" s="5">
        <v>12</v>
      </c>
      <c r="H513" s="30">
        <f xml:space="preserve"> VLOOKUP(CONCATENATE(B513," ", C513), Date_Table!$C:$E, 3,FALSE)</f>
        <v>41913</v>
      </c>
    </row>
    <row r="514" spans="1:8" x14ac:dyDescent="0.35">
      <c r="A514" s="6" t="s">
        <v>174</v>
      </c>
      <c r="B514" s="6" t="s">
        <v>5</v>
      </c>
      <c r="C514" s="4">
        <v>2014</v>
      </c>
      <c r="D514" s="6" t="s">
        <v>246</v>
      </c>
      <c r="E514" s="4" t="s">
        <v>212</v>
      </c>
      <c r="F514" s="4" t="s">
        <v>551</v>
      </c>
      <c r="G514" s="5">
        <v>166</v>
      </c>
      <c r="H514" s="30">
        <f xml:space="preserve"> VLOOKUP(CONCATENATE(B514," ", C514), Date_Table!$C:$E, 3,FALSE)</f>
        <v>41913</v>
      </c>
    </row>
    <row r="515" spans="1:8" x14ac:dyDescent="0.35">
      <c r="A515" s="6" t="s">
        <v>174</v>
      </c>
      <c r="B515" s="6" t="s">
        <v>5</v>
      </c>
      <c r="C515" s="4">
        <v>2014</v>
      </c>
      <c r="D515" s="6" t="s">
        <v>246</v>
      </c>
      <c r="E515" s="4" t="s">
        <v>225</v>
      </c>
      <c r="F515" s="4" t="s">
        <v>551</v>
      </c>
      <c r="G515" s="5">
        <v>492</v>
      </c>
      <c r="H515" s="30">
        <f xml:space="preserve"> VLOOKUP(CONCATENATE(B515," ", C515), Date_Table!$C:$E, 3,FALSE)</f>
        <v>41913</v>
      </c>
    </row>
    <row r="516" spans="1:8" x14ac:dyDescent="0.35">
      <c r="A516" s="6" t="s">
        <v>174</v>
      </c>
      <c r="B516" s="6" t="s">
        <v>5</v>
      </c>
      <c r="C516" s="4">
        <v>2014</v>
      </c>
      <c r="D516" s="6" t="s">
        <v>246</v>
      </c>
      <c r="E516" s="4" t="s">
        <v>213</v>
      </c>
      <c r="F516" s="4" t="s">
        <v>551</v>
      </c>
      <c r="G516" s="5">
        <v>565</v>
      </c>
      <c r="H516" s="30">
        <f xml:space="preserve"> VLOOKUP(CONCATENATE(B516," ", C516), Date_Table!$C:$E, 3,FALSE)</f>
        <v>41913</v>
      </c>
    </row>
    <row r="517" spans="1:8" x14ac:dyDescent="0.35">
      <c r="A517" s="6" t="s">
        <v>174</v>
      </c>
      <c r="B517" s="6" t="s">
        <v>5</v>
      </c>
      <c r="C517" s="4">
        <v>2014</v>
      </c>
      <c r="D517" s="6" t="s">
        <v>246</v>
      </c>
      <c r="E517" s="4" t="s">
        <v>214</v>
      </c>
      <c r="F517" s="4" t="s">
        <v>551</v>
      </c>
      <c r="G517" s="5">
        <v>52</v>
      </c>
      <c r="H517" s="30">
        <f xml:space="preserve"> VLOOKUP(CONCATENATE(B517," ", C517), Date_Table!$C:$E, 3,FALSE)</f>
        <v>41913</v>
      </c>
    </row>
    <row r="518" spans="1:8" x14ac:dyDescent="0.35">
      <c r="A518" s="6" t="s">
        <v>174</v>
      </c>
      <c r="B518" s="6" t="s">
        <v>5</v>
      </c>
      <c r="C518" s="4">
        <v>2014</v>
      </c>
      <c r="D518" s="6" t="s">
        <v>246</v>
      </c>
      <c r="E518" s="4" t="s">
        <v>234</v>
      </c>
      <c r="F518" s="4" t="s">
        <v>551</v>
      </c>
      <c r="G518" s="5">
        <v>26</v>
      </c>
      <c r="H518" s="30">
        <f xml:space="preserve"> VLOOKUP(CONCATENATE(B518," ", C518), Date_Table!$C:$E, 3,FALSE)</f>
        <v>41913</v>
      </c>
    </row>
    <row r="519" spans="1:8" x14ac:dyDescent="0.35">
      <c r="A519" s="6" t="s">
        <v>174</v>
      </c>
      <c r="B519" s="6" t="s">
        <v>5</v>
      </c>
      <c r="C519" s="4">
        <v>2014</v>
      </c>
      <c r="D519" s="6" t="s">
        <v>246</v>
      </c>
      <c r="E519" s="4" t="s">
        <v>215</v>
      </c>
      <c r="F519" s="4" t="s">
        <v>552</v>
      </c>
      <c r="G519" s="5">
        <v>735</v>
      </c>
      <c r="H519" s="30">
        <f xml:space="preserve"> VLOOKUP(CONCATENATE(B519," ", C519), Date_Table!$C:$E, 3,FALSE)</f>
        <v>41913</v>
      </c>
    </row>
    <row r="520" spans="1:8" x14ac:dyDescent="0.35">
      <c r="A520" s="6" t="s">
        <v>174</v>
      </c>
      <c r="B520" s="6" t="s">
        <v>5</v>
      </c>
      <c r="C520" s="4">
        <v>2014</v>
      </c>
      <c r="D520" s="6" t="s">
        <v>246</v>
      </c>
      <c r="E520" s="4" t="s">
        <v>216</v>
      </c>
      <c r="F520" s="4" t="s">
        <v>551</v>
      </c>
      <c r="G520" s="5">
        <v>729</v>
      </c>
      <c r="H520" s="30">
        <f xml:space="preserve"> VLOOKUP(CONCATENATE(B520," ", C520), Date_Table!$C:$E, 3,FALSE)</f>
        <v>41913</v>
      </c>
    </row>
    <row r="521" spans="1:8" x14ac:dyDescent="0.35">
      <c r="A521" s="6" t="s">
        <v>174</v>
      </c>
      <c r="B521" s="6" t="s">
        <v>5</v>
      </c>
      <c r="C521" s="4">
        <v>2014</v>
      </c>
      <c r="D521" s="6" t="s">
        <v>251</v>
      </c>
      <c r="E521" s="4" t="s">
        <v>215</v>
      </c>
      <c r="F521" s="4" t="s">
        <v>552</v>
      </c>
      <c r="G521" s="5">
        <v>126.006</v>
      </c>
      <c r="H521" s="30">
        <f xml:space="preserve"> VLOOKUP(CONCATENATE(B521," ", C521), Date_Table!$C:$E, 3,FALSE)</f>
        <v>41913</v>
      </c>
    </row>
    <row r="522" spans="1:8" x14ac:dyDescent="0.35">
      <c r="A522" s="6" t="s">
        <v>174</v>
      </c>
      <c r="B522" s="6" t="s">
        <v>5</v>
      </c>
      <c r="C522" s="4">
        <v>2014</v>
      </c>
      <c r="D522" s="6" t="s">
        <v>252</v>
      </c>
      <c r="E522" s="4" t="s">
        <v>222</v>
      </c>
      <c r="F522" s="4" t="s">
        <v>222</v>
      </c>
      <c r="G522" s="5">
        <v>0.65900000000000003</v>
      </c>
      <c r="H522" s="30">
        <f xml:space="preserve"> VLOOKUP(CONCATENATE(B522," ", C522), Date_Table!$C:$E, 3,FALSE)</f>
        <v>41913</v>
      </c>
    </row>
    <row r="523" spans="1:8" x14ac:dyDescent="0.35">
      <c r="A523" s="6" t="s">
        <v>174</v>
      </c>
      <c r="B523" s="6" t="s">
        <v>5</v>
      </c>
      <c r="C523" s="4">
        <v>2014</v>
      </c>
      <c r="D523" s="6" t="s">
        <v>259</v>
      </c>
      <c r="E523" s="4" t="s">
        <v>216</v>
      </c>
      <c r="F523" s="4" t="s">
        <v>551</v>
      </c>
      <c r="G523" s="5">
        <v>50</v>
      </c>
      <c r="H523" s="30">
        <f xml:space="preserve"> VLOOKUP(CONCATENATE(B523," ", C523), Date_Table!$C:$E, 3,FALSE)</f>
        <v>41913</v>
      </c>
    </row>
    <row r="524" spans="1:8" x14ac:dyDescent="0.35">
      <c r="A524" s="6" t="s">
        <v>174</v>
      </c>
      <c r="B524" s="6" t="s">
        <v>5</v>
      </c>
      <c r="C524" s="4">
        <v>2014</v>
      </c>
      <c r="D524" s="6" t="s">
        <v>227</v>
      </c>
      <c r="E524" s="4" t="s">
        <v>222</v>
      </c>
      <c r="F524" s="4" t="s">
        <v>222</v>
      </c>
      <c r="G524" s="5">
        <v>231.75800000000001</v>
      </c>
      <c r="H524" s="30">
        <f xml:space="preserve"> VLOOKUP(CONCATENATE(B524," ", C524), Date_Table!$C:$E, 3,FALSE)</f>
        <v>41913</v>
      </c>
    </row>
    <row r="525" spans="1:8" x14ac:dyDescent="0.35">
      <c r="A525" s="6" t="s">
        <v>174</v>
      </c>
      <c r="B525" s="6" t="s">
        <v>5</v>
      </c>
      <c r="C525" s="4">
        <v>2014</v>
      </c>
      <c r="D525" s="6" t="s">
        <v>227</v>
      </c>
      <c r="E525" s="4" t="s">
        <v>269</v>
      </c>
      <c r="F525" s="4" t="s">
        <v>553</v>
      </c>
      <c r="G525" s="5">
        <v>8.1</v>
      </c>
      <c r="H525" s="30">
        <f xml:space="preserve"> VLOOKUP(CONCATENATE(B525," ", C525), Date_Table!$C:$E, 3,FALSE)</f>
        <v>41913</v>
      </c>
    </row>
    <row r="526" spans="1:8" x14ac:dyDescent="0.35">
      <c r="A526" s="6" t="s">
        <v>174</v>
      </c>
      <c r="B526" s="6" t="s">
        <v>5</v>
      </c>
      <c r="C526" s="4">
        <v>2014</v>
      </c>
      <c r="D526" s="6" t="s">
        <v>227</v>
      </c>
      <c r="E526" s="4" t="s">
        <v>231</v>
      </c>
      <c r="F526" s="4" t="s">
        <v>551</v>
      </c>
      <c r="G526" s="5">
        <v>63.2</v>
      </c>
      <c r="H526" s="30">
        <f xml:space="preserve"> VLOOKUP(CONCATENATE(B526," ", C526), Date_Table!$C:$E, 3,FALSE)</f>
        <v>41913</v>
      </c>
    </row>
    <row r="527" spans="1:8" x14ac:dyDescent="0.35">
      <c r="A527" s="6" t="s">
        <v>174</v>
      </c>
      <c r="B527" s="6" t="s">
        <v>5</v>
      </c>
      <c r="C527" s="4">
        <v>2014</v>
      </c>
      <c r="D527" s="6" t="s">
        <v>227</v>
      </c>
      <c r="E527" s="4" t="s">
        <v>270</v>
      </c>
      <c r="F527" s="4" t="s">
        <v>220</v>
      </c>
      <c r="G527" s="5">
        <v>1.2</v>
      </c>
      <c r="H527" s="30">
        <f xml:space="preserve"> VLOOKUP(CONCATENATE(B527," ", C527), Date_Table!$C:$E, 3,FALSE)</f>
        <v>41913</v>
      </c>
    </row>
    <row r="528" spans="1:8" x14ac:dyDescent="0.35">
      <c r="A528" s="6" t="s">
        <v>174</v>
      </c>
      <c r="B528" s="6" t="s">
        <v>5</v>
      </c>
      <c r="C528" s="4">
        <v>2014</v>
      </c>
      <c r="D528" s="6" t="s">
        <v>227</v>
      </c>
      <c r="E528" s="4" t="s">
        <v>238</v>
      </c>
      <c r="F528" s="4" t="s">
        <v>551</v>
      </c>
      <c r="G528" s="5">
        <v>614.29999999999995</v>
      </c>
      <c r="H528" s="30">
        <f xml:space="preserve"> VLOOKUP(CONCATENATE(B528," ", C528), Date_Table!$C:$E, 3,FALSE)</f>
        <v>41913</v>
      </c>
    </row>
    <row r="529" spans="1:8" x14ac:dyDescent="0.35">
      <c r="A529" s="6" t="s">
        <v>174</v>
      </c>
      <c r="B529" s="6" t="s">
        <v>5</v>
      </c>
      <c r="C529" s="4">
        <v>2014</v>
      </c>
      <c r="D529" s="6" t="s">
        <v>227</v>
      </c>
      <c r="E529" s="4" t="s">
        <v>225</v>
      </c>
      <c r="F529" s="4" t="s">
        <v>551</v>
      </c>
      <c r="G529" s="5">
        <v>246.8</v>
      </c>
      <c r="H529" s="30">
        <f xml:space="preserve"> VLOOKUP(CONCATENATE(B529," ", C529), Date_Table!$C:$E, 3,FALSE)</f>
        <v>41913</v>
      </c>
    </row>
    <row r="530" spans="1:8" x14ac:dyDescent="0.35">
      <c r="A530" s="6" t="s">
        <v>174</v>
      </c>
      <c r="B530" s="6" t="s">
        <v>5</v>
      </c>
      <c r="C530" s="4">
        <v>2014</v>
      </c>
      <c r="D530" s="6" t="s">
        <v>227</v>
      </c>
      <c r="E530" s="4" t="s">
        <v>273</v>
      </c>
      <c r="F530" s="4" t="s">
        <v>551</v>
      </c>
      <c r="G530" s="5">
        <v>25.7</v>
      </c>
      <c r="H530" s="30">
        <f xml:space="preserve"> VLOOKUP(CONCATENATE(B530," ", C530), Date_Table!$C:$E, 3,FALSE)</f>
        <v>41913</v>
      </c>
    </row>
    <row r="531" spans="1:8" x14ac:dyDescent="0.35">
      <c r="A531" s="6" t="s">
        <v>174</v>
      </c>
      <c r="B531" s="6" t="s">
        <v>5</v>
      </c>
      <c r="C531" s="4">
        <v>2014</v>
      </c>
      <c r="D531" s="6" t="s">
        <v>227</v>
      </c>
      <c r="E531" s="4" t="s">
        <v>233</v>
      </c>
      <c r="F531" s="4" t="s">
        <v>551</v>
      </c>
      <c r="G531" s="5">
        <v>137.19999999999999</v>
      </c>
      <c r="H531" s="30">
        <f xml:space="preserve"> VLOOKUP(CONCATENATE(B531," ", C531), Date_Table!$C:$E, 3,FALSE)</f>
        <v>41913</v>
      </c>
    </row>
    <row r="532" spans="1:8" x14ac:dyDescent="0.35">
      <c r="A532" s="6" t="s">
        <v>174</v>
      </c>
      <c r="B532" s="6" t="s">
        <v>5</v>
      </c>
      <c r="C532" s="4">
        <v>2014</v>
      </c>
      <c r="D532" s="6" t="s">
        <v>227</v>
      </c>
      <c r="E532" s="4" t="s">
        <v>220</v>
      </c>
      <c r="F532" s="4" t="s">
        <v>551</v>
      </c>
      <c r="G532" s="5">
        <v>725.68799999999999</v>
      </c>
      <c r="H532" s="30">
        <f xml:space="preserve"> VLOOKUP(CONCATENATE(B532," ", C532), Date_Table!$C:$E, 3,FALSE)</f>
        <v>41913</v>
      </c>
    </row>
    <row r="533" spans="1:8" x14ac:dyDescent="0.35">
      <c r="A533" s="6" t="s">
        <v>174</v>
      </c>
      <c r="B533" s="6" t="s">
        <v>5</v>
      </c>
      <c r="C533" s="4">
        <v>2014</v>
      </c>
      <c r="D533" s="6" t="s">
        <v>227</v>
      </c>
      <c r="E533" s="4" t="s">
        <v>220</v>
      </c>
      <c r="F533" s="4" t="s">
        <v>220</v>
      </c>
      <c r="G533" s="5">
        <v>1</v>
      </c>
      <c r="H533" s="30">
        <f xml:space="preserve"> VLOOKUP(CONCATENATE(B533," ", C533), Date_Table!$C:$E, 3,FALSE)</f>
        <v>41913</v>
      </c>
    </row>
    <row r="534" spans="1:8" x14ac:dyDescent="0.35">
      <c r="A534" s="6" t="s">
        <v>174</v>
      </c>
      <c r="B534" s="6" t="s">
        <v>5</v>
      </c>
      <c r="C534" s="4">
        <v>2014</v>
      </c>
      <c r="D534" s="6" t="s">
        <v>227</v>
      </c>
      <c r="E534" s="4" t="s">
        <v>214</v>
      </c>
      <c r="F534" s="4" t="s">
        <v>551</v>
      </c>
      <c r="G534" s="5">
        <v>49.2</v>
      </c>
      <c r="H534" s="30">
        <f xml:space="preserve"> VLOOKUP(CONCATENATE(B534," ", C534), Date_Table!$C:$E, 3,FALSE)</f>
        <v>41913</v>
      </c>
    </row>
    <row r="535" spans="1:8" x14ac:dyDescent="0.35">
      <c r="A535" s="6" t="s">
        <v>174</v>
      </c>
      <c r="B535" s="6" t="s">
        <v>5</v>
      </c>
      <c r="C535" s="4">
        <v>2014</v>
      </c>
      <c r="D535" s="6" t="s">
        <v>227</v>
      </c>
      <c r="E535" s="4" t="s">
        <v>248</v>
      </c>
      <c r="F535" s="4" t="s">
        <v>554</v>
      </c>
      <c r="G535" s="5">
        <v>40.730000000000004</v>
      </c>
      <c r="H535" s="30">
        <f xml:space="preserve"> VLOOKUP(CONCATENATE(B535," ", C535), Date_Table!$C:$E, 3,FALSE)</f>
        <v>41913</v>
      </c>
    </row>
    <row r="536" spans="1:8" x14ac:dyDescent="0.35">
      <c r="A536" s="6" t="s">
        <v>174</v>
      </c>
      <c r="B536" s="6" t="s">
        <v>5</v>
      </c>
      <c r="C536" s="4">
        <v>2014</v>
      </c>
      <c r="D536" s="6" t="s">
        <v>227</v>
      </c>
      <c r="E536" s="4" t="s">
        <v>227</v>
      </c>
      <c r="F536" s="4" t="s">
        <v>553</v>
      </c>
      <c r="G536" s="5">
        <v>2.5385000000000001E-2</v>
      </c>
      <c r="H536" s="30">
        <f xml:space="preserve"> VLOOKUP(CONCATENATE(B536," ", C536), Date_Table!$C:$E, 3,FALSE)</f>
        <v>41913</v>
      </c>
    </row>
    <row r="537" spans="1:8" x14ac:dyDescent="0.35">
      <c r="A537" s="6" t="s">
        <v>174</v>
      </c>
      <c r="B537" s="6" t="s">
        <v>5</v>
      </c>
      <c r="C537" s="4">
        <v>2014</v>
      </c>
      <c r="D537" s="6" t="s">
        <v>227</v>
      </c>
      <c r="E537" s="4" t="s">
        <v>227</v>
      </c>
      <c r="F537" s="4" t="s">
        <v>551</v>
      </c>
      <c r="G537" s="5">
        <v>0.06</v>
      </c>
      <c r="H537" s="30">
        <f xml:space="preserve"> VLOOKUP(CONCATENATE(B537," ", C537), Date_Table!$C:$E, 3,FALSE)</f>
        <v>41913</v>
      </c>
    </row>
    <row r="538" spans="1:8" x14ac:dyDescent="0.35">
      <c r="A538" s="6" t="s">
        <v>174</v>
      </c>
      <c r="B538" s="6" t="s">
        <v>5</v>
      </c>
      <c r="C538" s="4">
        <v>2014</v>
      </c>
      <c r="D538" s="6" t="s">
        <v>227</v>
      </c>
      <c r="E538" s="4" t="s">
        <v>215</v>
      </c>
      <c r="F538" s="4" t="s">
        <v>552</v>
      </c>
      <c r="G538" s="5">
        <v>28.98</v>
      </c>
      <c r="H538" s="30">
        <f xml:space="preserve"> VLOOKUP(CONCATENATE(B538," ", C538), Date_Table!$C:$E, 3,FALSE)</f>
        <v>41913</v>
      </c>
    </row>
    <row r="539" spans="1:8" x14ac:dyDescent="0.35">
      <c r="A539" s="6" t="s">
        <v>174</v>
      </c>
      <c r="B539" s="6" t="s">
        <v>5</v>
      </c>
      <c r="C539" s="4">
        <v>2014</v>
      </c>
      <c r="D539" s="6" t="s">
        <v>227</v>
      </c>
      <c r="E539" s="4" t="s">
        <v>216</v>
      </c>
      <c r="F539" s="4" t="s">
        <v>551</v>
      </c>
      <c r="G539" s="5">
        <v>73</v>
      </c>
      <c r="H539" s="30">
        <f xml:space="preserve"> VLOOKUP(CONCATENATE(B539," ", C539), Date_Table!$C:$E, 3,FALSE)</f>
        <v>41913</v>
      </c>
    </row>
    <row r="540" spans="1:8" x14ac:dyDescent="0.35">
      <c r="A540" s="6" t="s">
        <v>174</v>
      </c>
      <c r="B540" s="6" t="s">
        <v>5</v>
      </c>
      <c r="C540" s="4">
        <v>2014</v>
      </c>
      <c r="D540" s="6" t="s">
        <v>275</v>
      </c>
      <c r="E540" s="4" t="s">
        <v>222</v>
      </c>
      <c r="F540" s="4" t="s">
        <v>222</v>
      </c>
      <c r="G540" s="5">
        <v>24.951000000000001</v>
      </c>
      <c r="H540" s="30">
        <f xml:space="preserve"> VLOOKUP(CONCATENATE(B540," ", C540), Date_Table!$C:$E, 3,FALSE)</f>
        <v>41913</v>
      </c>
    </row>
    <row r="541" spans="1:8" x14ac:dyDescent="0.35">
      <c r="A541" s="6" t="s">
        <v>174</v>
      </c>
      <c r="B541" s="6" t="s">
        <v>5</v>
      </c>
      <c r="C541" s="4">
        <v>2015</v>
      </c>
      <c r="D541" s="6" t="s">
        <v>221</v>
      </c>
      <c r="E541" s="4" t="s">
        <v>222</v>
      </c>
      <c r="F541" s="4" t="s">
        <v>222</v>
      </c>
      <c r="G541" s="5">
        <v>28</v>
      </c>
      <c r="H541" s="30">
        <f xml:space="preserve"> VLOOKUP(CONCATENATE(B541," ", C541), Date_Table!$C:$E, 3,FALSE)</f>
        <v>42278</v>
      </c>
    </row>
    <row r="542" spans="1:8" x14ac:dyDescent="0.35">
      <c r="A542" s="6" t="s">
        <v>174</v>
      </c>
      <c r="B542" s="6" t="s">
        <v>5</v>
      </c>
      <c r="C542" s="4">
        <v>2015</v>
      </c>
      <c r="D542" s="6" t="s">
        <v>224</v>
      </c>
      <c r="E542" s="4" t="s">
        <v>213</v>
      </c>
      <c r="F542" s="4" t="s">
        <v>551</v>
      </c>
      <c r="G542" s="5">
        <v>243</v>
      </c>
      <c r="H542" s="30">
        <f xml:space="preserve"> VLOOKUP(CONCATENATE(B542," ", C542), Date_Table!$C:$E, 3,FALSE)</f>
        <v>42278</v>
      </c>
    </row>
    <row r="543" spans="1:8" x14ac:dyDescent="0.35">
      <c r="A543" s="6" t="s">
        <v>174</v>
      </c>
      <c r="B543" s="6" t="s">
        <v>5</v>
      </c>
      <c r="C543" s="4">
        <v>2015</v>
      </c>
      <c r="D543" s="6" t="s">
        <v>224</v>
      </c>
      <c r="E543" s="4" t="s">
        <v>214</v>
      </c>
      <c r="F543" s="4" t="s">
        <v>551</v>
      </c>
      <c r="G543" s="5">
        <v>54</v>
      </c>
      <c r="H543" s="30">
        <f xml:space="preserve"> VLOOKUP(CONCATENATE(B543," ", C543), Date_Table!$C:$E, 3,FALSE)</f>
        <v>42278</v>
      </c>
    </row>
    <row r="544" spans="1:8" x14ac:dyDescent="0.35">
      <c r="A544" s="6" t="s">
        <v>174</v>
      </c>
      <c r="B544" s="6" t="s">
        <v>5</v>
      </c>
      <c r="C544" s="4">
        <v>2015</v>
      </c>
      <c r="D544" s="6" t="s">
        <v>224</v>
      </c>
      <c r="E544" s="4" t="s">
        <v>216</v>
      </c>
      <c r="F544" s="4" t="s">
        <v>551</v>
      </c>
      <c r="G544" s="5">
        <v>135</v>
      </c>
      <c r="H544" s="30">
        <f xml:space="preserve"> VLOOKUP(CONCATENATE(B544," ", C544), Date_Table!$C:$E, 3,FALSE)</f>
        <v>42278</v>
      </c>
    </row>
    <row r="545" spans="1:8" x14ac:dyDescent="0.35">
      <c r="A545" s="6" t="s">
        <v>174</v>
      </c>
      <c r="B545" s="6" t="s">
        <v>5</v>
      </c>
      <c r="C545" s="4">
        <v>2015</v>
      </c>
      <c r="D545" s="6" t="s">
        <v>226</v>
      </c>
      <c r="E545" s="4" t="s">
        <v>227</v>
      </c>
      <c r="F545" s="4" t="s">
        <v>551</v>
      </c>
      <c r="G545" s="5">
        <v>49.176000000000002</v>
      </c>
      <c r="H545" s="30">
        <f xml:space="preserve"> VLOOKUP(CONCATENATE(B545," ", C545), Date_Table!$C:$E, 3,FALSE)</f>
        <v>42278</v>
      </c>
    </row>
    <row r="546" spans="1:8" x14ac:dyDescent="0.35">
      <c r="A546" s="6" t="s">
        <v>174</v>
      </c>
      <c r="B546" s="6" t="s">
        <v>5</v>
      </c>
      <c r="C546" s="4">
        <v>2015</v>
      </c>
      <c r="D546" s="6" t="s">
        <v>229</v>
      </c>
      <c r="E546" s="4" t="s">
        <v>212</v>
      </c>
      <c r="F546" s="4" t="s">
        <v>551</v>
      </c>
      <c r="G546" s="5">
        <v>277</v>
      </c>
      <c r="H546" s="30">
        <f xml:space="preserve"> VLOOKUP(CONCATENATE(B546," ", C546), Date_Table!$C:$E, 3,FALSE)</f>
        <v>42278</v>
      </c>
    </row>
    <row r="547" spans="1:8" x14ac:dyDescent="0.35">
      <c r="A547" s="6" t="s">
        <v>174</v>
      </c>
      <c r="B547" s="6" t="s">
        <v>5</v>
      </c>
      <c r="C547" s="4">
        <v>2015</v>
      </c>
      <c r="D547" s="6" t="s">
        <v>229</v>
      </c>
      <c r="E547" s="4" t="s">
        <v>231</v>
      </c>
      <c r="F547" s="4" t="s">
        <v>551</v>
      </c>
      <c r="G547" s="5">
        <v>161</v>
      </c>
      <c r="H547" s="30">
        <f xml:space="preserve"> VLOOKUP(CONCATENATE(B547," ", C547), Date_Table!$C:$E, 3,FALSE)</f>
        <v>42278</v>
      </c>
    </row>
    <row r="548" spans="1:8" x14ac:dyDescent="0.35">
      <c r="A548" s="6" t="s">
        <v>174</v>
      </c>
      <c r="B548" s="6" t="s">
        <v>5</v>
      </c>
      <c r="C548" s="4">
        <v>2015</v>
      </c>
      <c r="D548" s="6" t="s">
        <v>229</v>
      </c>
      <c r="E548" s="4" t="s">
        <v>225</v>
      </c>
      <c r="F548" s="4" t="s">
        <v>551</v>
      </c>
      <c r="G548" s="5">
        <v>46</v>
      </c>
      <c r="H548" s="30">
        <f xml:space="preserve"> VLOOKUP(CONCATENATE(B548," ", C548), Date_Table!$C:$E, 3,FALSE)</f>
        <v>42278</v>
      </c>
    </row>
    <row r="549" spans="1:8" x14ac:dyDescent="0.35">
      <c r="A549" s="6" t="s">
        <v>174</v>
      </c>
      <c r="B549" s="6" t="s">
        <v>5</v>
      </c>
      <c r="C549" s="4">
        <v>2015</v>
      </c>
      <c r="D549" s="6" t="s">
        <v>229</v>
      </c>
      <c r="E549" s="4" t="s">
        <v>213</v>
      </c>
      <c r="F549" s="4" t="s">
        <v>551</v>
      </c>
      <c r="G549" s="5">
        <v>811</v>
      </c>
      <c r="H549" s="30">
        <f xml:space="preserve"> VLOOKUP(CONCATENATE(B549," ", C549), Date_Table!$C:$E, 3,FALSE)</f>
        <v>42278</v>
      </c>
    </row>
    <row r="550" spans="1:8" x14ac:dyDescent="0.35">
      <c r="A550" s="6" t="s">
        <v>174</v>
      </c>
      <c r="B550" s="6" t="s">
        <v>5</v>
      </c>
      <c r="C550" s="4">
        <v>2015</v>
      </c>
      <c r="D550" s="6" t="s">
        <v>229</v>
      </c>
      <c r="E550" s="4" t="s">
        <v>214</v>
      </c>
      <c r="F550" s="4" t="s">
        <v>551</v>
      </c>
      <c r="G550" s="5">
        <v>28</v>
      </c>
      <c r="H550" s="30">
        <f xml:space="preserve"> VLOOKUP(CONCATENATE(B550," ", C550), Date_Table!$C:$E, 3,FALSE)</f>
        <v>42278</v>
      </c>
    </row>
    <row r="551" spans="1:8" x14ac:dyDescent="0.35">
      <c r="A551" s="6" t="s">
        <v>174</v>
      </c>
      <c r="B551" s="6" t="s">
        <v>5</v>
      </c>
      <c r="C551" s="4">
        <v>2015</v>
      </c>
      <c r="D551" s="6" t="s">
        <v>229</v>
      </c>
      <c r="E551" s="4" t="s">
        <v>234</v>
      </c>
      <c r="F551" s="4" t="s">
        <v>551</v>
      </c>
      <c r="G551" s="5">
        <v>96</v>
      </c>
      <c r="H551" s="30">
        <f xml:space="preserve"> VLOOKUP(CONCATENATE(B551," ", C551), Date_Table!$C:$E, 3,FALSE)</f>
        <v>42278</v>
      </c>
    </row>
    <row r="552" spans="1:8" x14ac:dyDescent="0.35">
      <c r="A552" s="6" t="s">
        <v>174</v>
      </c>
      <c r="B552" s="6" t="s">
        <v>5</v>
      </c>
      <c r="C552" s="4">
        <v>2015</v>
      </c>
      <c r="D552" s="6" t="s">
        <v>229</v>
      </c>
      <c r="E552" s="4" t="s">
        <v>215</v>
      </c>
      <c r="F552" s="4" t="s">
        <v>552</v>
      </c>
      <c r="G552" s="5">
        <v>710</v>
      </c>
      <c r="H552" s="30">
        <f xml:space="preserve"> VLOOKUP(CONCATENATE(B552," ", C552), Date_Table!$C:$E, 3,FALSE)</f>
        <v>42278</v>
      </c>
    </row>
    <row r="553" spans="1:8" x14ac:dyDescent="0.35">
      <c r="A553" s="6" t="s">
        <v>174</v>
      </c>
      <c r="B553" s="6" t="s">
        <v>5</v>
      </c>
      <c r="C553" s="4">
        <v>2015</v>
      </c>
      <c r="D553" s="6" t="s">
        <v>229</v>
      </c>
      <c r="E553" s="4" t="s">
        <v>216</v>
      </c>
      <c r="F553" s="4" t="s">
        <v>551</v>
      </c>
      <c r="G553" s="5">
        <v>1124</v>
      </c>
      <c r="H553" s="30">
        <f xml:space="preserve"> VLOOKUP(CONCATENATE(B553," ", C553), Date_Table!$C:$E, 3,FALSE)</f>
        <v>42278</v>
      </c>
    </row>
    <row r="554" spans="1:8" x14ac:dyDescent="0.35">
      <c r="A554" s="6" t="s">
        <v>174</v>
      </c>
      <c r="B554" s="6" t="s">
        <v>5</v>
      </c>
      <c r="C554" s="4">
        <v>2015</v>
      </c>
      <c r="D554" s="6" t="s">
        <v>237</v>
      </c>
      <c r="E554" s="4" t="s">
        <v>233</v>
      </c>
      <c r="F554" s="4" t="s">
        <v>551</v>
      </c>
      <c r="G554" s="5">
        <v>29</v>
      </c>
      <c r="H554" s="30">
        <f xml:space="preserve"> VLOOKUP(CONCATENATE(B554," ", C554), Date_Table!$C:$E, 3,FALSE)</f>
        <v>42278</v>
      </c>
    </row>
    <row r="555" spans="1:8" x14ac:dyDescent="0.35">
      <c r="A555" s="6" t="s">
        <v>174</v>
      </c>
      <c r="B555" s="6" t="s">
        <v>5</v>
      </c>
      <c r="C555" s="4">
        <v>2015</v>
      </c>
      <c r="D555" s="6" t="s">
        <v>558</v>
      </c>
      <c r="E555" s="4" t="s">
        <v>225</v>
      </c>
      <c r="F555" s="4" t="s">
        <v>551</v>
      </c>
      <c r="G555" s="5">
        <v>26</v>
      </c>
      <c r="H555" s="30">
        <f xml:space="preserve"> VLOOKUP(CONCATENATE(B555," ", C555), Date_Table!$C:$E, 3,FALSE)</f>
        <v>42278</v>
      </c>
    </row>
    <row r="556" spans="1:8" x14ac:dyDescent="0.35">
      <c r="A556" s="6" t="s">
        <v>174</v>
      </c>
      <c r="B556" s="6" t="s">
        <v>5</v>
      </c>
      <c r="C556" s="4">
        <v>2015</v>
      </c>
      <c r="D556" s="6" t="s">
        <v>558</v>
      </c>
      <c r="E556" s="4" t="s">
        <v>213</v>
      </c>
      <c r="F556" s="4" t="s">
        <v>551</v>
      </c>
      <c r="G556" s="5">
        <v>27</v>
      </c>
      <c r="H556" s="30">
        <f xml:space="preserve"> VLOOKUP(CONCATENATE(B556," ", C556), Date_Table!$C:$E, 3,FALSE)</f>
        <v>42278</v>
      </c>
    </row>
    <row r="557" spans="1:8" x14ac:dyDescent="0.35">
      <c r="A557" s="6" t="s">
        <v>174</v>
      </c>
      <c r="B557" s="6" t="s">
        <v>5</v>
      </c>
      <c r="C557" s="4">
        <v>2015</v>
      </c>
      <c r="D557" s="6" t="s">
        <v>558</v>
      </c>
      <c r="E557" s="4" t="s">
        <v>216</v>
      </c>
      <c r="F557" s="4" t="s">
        <v>551</v>
      </c>
      <c r="G557" s="5">
        <v>27</v>
      </c>
      <c r="H557" s="30">
        <f xml:space="preserve"> VLOOKUP(CONCATENATE(B557," ", C557), Date_Table!$C:$E, 3,FALSE)</f>
        <v>42278</v>
      </c>
    </row>
    <row r="558" spans="1:8" x14ac:dyDescent="0.35">
      <c r="A558" s="6" t="s">
        <v>174</v>
      </c>
      <c r="B558" s="6" t="s">
        <v>5</v>
      </c>
      <c r="C558" s="4">
        <v>2015</v>
      </c>
      <c r="D558" s="6" t="s">
        <v>243</v>
      </c>
      <c r="E558" s="4" t="s">
        <v>222</v>
      </c>
      <c r="F558" s="4" t="s">
        <v>222</v>
      </c>
      <c r="G558" s="5">
        <v>2.6705599000000002</v>
      </c>
      <c r="H558" s="30">
        <f xml:space="preserve"> VLOOKUP(CONCATENATE(B558," ", C558), Date_Table!$C:$E, 3,FALSE)</f>
        <v>42278</v>
      </c>
    </row>
    <row r="559" spans="1:8" x14ac:dyDescent="0.35">
      <c r="A559" s="6" t="s">
        <v>174</v>
      </c>
      <c r="B559" s="6" t="s">
        <v>5</v>
      </c>
      <c r="C559" s="4">
        <v>2015</v>
      </c>
      <c r="D559" s="6" t="s">
        <v>245</v>
      </c>
      <c r="E559" s="4" t="s">
        <v>215</v>
      </c>
      <c r="F559" s="4" t="s">
        <v>552</v>
      </c>
      <c r="G559" s="5">
        <v>180.9</v>
      </c>
      <c r="H559" s="30">
        <f xml:space="preserve"> VLOOKUP(CONCATENATE(B559," ", C559), Date_Table!$C:$E, 3,FALSE)</f>
        <v>42278</v>
      </c>
    </row>
    <row r="560" spans="1:8" x14ac:dyDescent="0.35">
      <c r="A560" s="6" t="s">
        <v>174</v>
      </c>
      <c r="B560" s="6" t="s">
        <v>5</v>
      </c>
      <c r="C560" s="4">
        <v>2015</v>
      </c>
      <c r="D560" s="6" t="s">
        <v>246</v>
      </c>
      <c r="E560" s="4" t="s">
        <v>212</v>
      </c>
      <c r="F560" s="4" t="s">
        <v>551</v>
      </c>
      <c r="G560" s="5">
        <v>449</v>
      </c>
      <c r="H560" s="30">
        <f xml:space="preserve"> VLOOKUP(CONCATENATE(B560," ", C560), Date_Table!$C:$E, 3,FALSE)</f>
        <v>42278</v>
      </c>
    </row>
    <row r="561" spans="1:8" x14ac:dyDescent="0.35">
      <c r="A561" s="6" t="s">
        <v>174</v>
      </c>
      <c r="B561" s="6" t="s">
        <v>5</v>
      </c>
      <c r="C561" s="4">
        <v>2015</v>
      </c>
      <c r="D561" s="6" t="s">
        <v>246</v>
      </c>
      <c r="E561" s="4" t="s">
        <v>225</v>
      </c>
      <c r="F561" s="4" t="s">
        <v>551</v>
      </c>
      <c r="G561" s="5">
        <v>421</v>
      </c>
      <c r="H561" s="30">
        <f xml:space="preserve"> VLOOKUP(CONCATENATE(B561," ", C561), Date_Table!$C:$E, 3,FALSE)</f>
        <v>42278</v>
      </c>
    </row>
    <row r="562" spans="1:8" x14ac:dyDescent="0.35">
      <c r="A562" s="6" t="s">
        <v>174</v>
      </c>
      <c r="B562" s="6" t="s">
        <v>5</v>
      </c>
      <c r="C562" s="4">
        <v>2015</v>
      </c>
      <c r="D562" s="6" t="s">
        <v>246</v>
      </c>
      <c r="E562" s="4" t="s">
        <v>213</v>
      </c>
      <c r="F562" s="4" t="s">
        <v>551</v>
      </c>
      <c r="G562" s="5">
        <v>1220</v>
      </c>
      <c r="H562" s="30">
        <f xml:space="preserve"> VLOOKUP(CONCATENATE(B562," ", C562), Date_Table!$C:$E, 3,FALSE)</f>
        <v>42278</v>
      </c>
    </row>
    <row r="563" spans="1:8" x14ac:dyDescent="0.35">
      <c r="A563" s="6" t="s">
        <v>174</v>
      </c>
      <c r="B563" s="6" t="s">
        <v>5</v>
      </c>
      <c r="C563" s="4">
        <v>2015</v>
      </c>
      <c r="D563" s="6" t="s">
        <v>246</v>
      </c>
      <c r="E563" s="4" t="s">
        <v>233</v>
      </c>
      <c r="F563" s="4" t="s">
        <v>551</v>
      </c>
      <c r="G563" s="5">
        <v>26</v>
      </c>
      <c r="H563" s="30">
        <f xml:space="preserve"> VLOOKUP(CONCATENATE(B563," ", C563), Date_Table!$C:$E, 3,FALSE)</f>
        <v>42278</v>
      </c>
    </row>
    <row r="564" spans="1:8" x14ac:dyDescent="0.35">
      <c r="A564" s="6" t="s">
        <v>174</v>
      </c>
      <c r="B564" s="6" t="s">
        <v>5</v>
      </c>
      <c r="C564" s="4">
        <v>2015</v>
      </c>
      <c r="D564" s="6" t="s">
        <v>246</v>
      </c>
      <c r="E564" s="4" t="s">
        <v>214</v>
      </c>
      <c r="F564" s="4" t="s">
        <v>551</v>
      </c>
      <c r="G564" s="5">
        <v>27</v>
      </c>
      <c r="H564" s="30">
        <f xml:space="preserve"> VLOOKUP(CONCATENATE(B564," ", C564), Date_Table!$C:$E, 3,FALSE)</f>
        <v>42278</v>
      </c>
    </row>
    <row r="565" spans="1:8" x14ac:dyDescent="0.35">
      <c r="A565" s="6" t="s">
        <v>174</v>
      </c>
      <c r="B565" s="6" t="s">
        <v>5</v>
      </c>
      <c r="C565" s="4">
        <v>2015</v>
      </c>
      <c r="D565" s="6" t="s">
        <v>246</v>
      </c>
      <c r="E565" s="4" t="s">
        <v>215</v>
      </c>
      <c r="F565" s="4" t="s">
        <v>552</v>
      </c>
      <c r="G565" s="5">
        <v>288</v>
      </c>
      <c r="H565" s="30">
        <f xml:space="preserve"> VLOOKUP(CONCATENATE(B565," ", C565), Date_Table!$C:$E, 3,FALSE)</f>
        <v>42278</v>
      </c>
    </row>
    <row r="566" spans="1:8" x14ac:dyDescent="0.35">
      <c r="A566" s="6" t="s">
        <v>174</v>
      </c>
      <c r="B566" s="6" t="s">
        <v>5</v>
      </c>
      <c r="C566" s="4">
        <v>2015</v>
      </c>
      <c r="D566" s="6" t="s">
        <v>246</v>
      </c>
      <c r="E566" s="4" t="s">
        <v>216</v>
      </c>
      <c r="F566" s="4" t="s">
        <v>551</v>
      </c>
      <c r="G566" s="5">
        <v>929</v>
      </c>
      <c r="H566" s="30">
        <f xml:space="preserve"> VLOOKUP(CONCATENATE(B566," ", C566), Date_Table!$C:$E, 3,FALSE)</f>
        <v>42278</v>
      </c>
    </row>
    <row r="567" spans="1:8" x14ac:dyDescent="0.35">
      <c r="A567" s="6" t="s">
        <v>174</v>
      </c>
      <c r="B567" s="6" t="s">
        <v>5</v>
      </c>
      <c r="C567" s="4">
        <v>2015</v>
      </c>
      <c r="D567" s="6" t="s">
        <v>249</v>
      </c>
      <c r="E567" s="4" t="s">
        <v>212</v>
      </c>
      <c r="F567" s="4" t="s">
        <v>551</v>
      </c>
      <c r="G567" s="5">
        <v>27</v>
      </c>
      <c r="H567" s="30">
        <f xml:space="preserve"> VLOOKUP(CONCATENATE(B567," ", C567), Date_Table!$C:$E, 3,FALSE)</f>
        <v>42278</v>
      </c>
    </row>
    <row r="568" spans="1:8" x14ac:dyDescent="0.35">
      <c r="A568" s="6" t="s">
        <v>174</v>
      </c>
      <c r="B568" s="6" t="s">
        <v>5</v>
      </c>
      <c r="C568" s="4">
        <v>2015</v>
      </c>
      <c r="D568" s="6" t="s">
        <v>251</v>
      </c>
      <c r="E568" s="4" t="s">
        <v>215</v>
      </c>
      <c r="F568" s="4" t="s">
        <v>552</v>
      </c>
      <c r="G568" s="5">
        <v>75.013999999999996</v>
      </c>
      <c r="H568" s="30">
        <f xml:space="preserve"> VLOOKUP(CONCATENATE(B568," ", C568), Date_Table!$C:$E, 3,FALSE)</f>
        <v>42278</v>
      </c>
    </row>
    <row r="569" spans="1:8" x14ac:dyDescent="0.35">
      <c r="A569" s="6" t="s">
        <v>174</v>
      </c>
      <c r="B569" s="6" t="s">
        <v>5</v>
      </c>
      <c r="C569" s="4">
        <v>2015</v>
      </c>
      <c r="D569" s="6" t="s">
        <v>257</v>
      </c>
      <c r="E569" s="4" t="s">
        <v>212</v>
      </c>
      <c r="F569" s="4" t="s">
        <v>551</v>
      </c>
      <c r="G569" s="5">
        <v>54</v>
      </c>
      <c r="H569" s="30">
        <f xml:space="preserve"> VLOOKUP(CONCATENATE(B569," ", C569), Date_Table!$C:$E, 3,FALSE)</f>
        <v>42278</v>
      </c>
    </row>
    <row r="570" spans="1:8" x14ac:dyDescent="0.35">
      <c r="A570" s="6" t="s">
        <v>174</v>
      </c>
      <c r="B570" s="6" t="s">
        <v>5</v>
      </c>
      <c r="C570" s="4">
        <v>2015</v>
      </c>
      <c r="D570" s="6" t="s">
        <v>257</v>
      </c>
      <c r="E570" s="4" t="s">
        <v>225</v>
      </c>
      <c r="F570" s="4" t="s">
        <v>551</v>
      </c>
      <c r="G570" s="5">
        <v>27</v>
      </c>
      <c r="H570" s="30">
        <f xml:space="preserve"> VLOOKUP(CONCATENATE(B570," ", C570), Date_Table!$C:$E, 3,FALSE)</f>
        <v>42278</v>
      </c>
    </row>
    <row r="571" spans="1:8" x14ac:dyDescent="0.35">
      <c r="A571" s="6" t="s">
        <v>174</v>
      </c>
      <c r="B571" s="6" t="s">
        <v>5</v>
      </c>
      <c r="C571" s="4">
        <v>2015</v>
      </c>
      <c r="D571" s="6" t="s">
        <v>257</v>
      </c>
      <c r="E571" s="4" t="s">
        <v>213</v>
      </c>
      <c r="F571" s="4" t="s">
        <v>551</v>
      </c>
      <c r="G571" s="5">
        <v>266</v>
      </c>
      <c r="H571" s="30">
        <f xml:space="preserve"> VLOOKUP(CONCATENATE(B571," ", C571), Date_Table!$C:$E, 3,FALSE)</f>
        <v>42278</v>
      </c>
    </row>
    <row r="572" spans="1:8" x14ac:dyDescent="0.35">
      <c r="A572" s="6" t="s">
        <v>174</v>
      </c>
      <c r="B572" s="6" t="s">
        <v>5</v>
      </c>
      <c r="C572" s="4">
        <v>2015</v>
      </c>
      <c r="D572" s="6" t="s">
        <v>257</v>
      </c>
      <c r="E572" s="4" t="s">
        <v>216</v>
      </c>
      <c r="F572" s="4" t="s">
        <v>551</v>
      </c>
      <c r="G572" s="5">
        <v>107</v>
      </c>
      <c r="H572" s="30">
        <f xml:space="preserve"> VLOOKUP(CONCATENATE(B572," ", C572), Date_Table!$C:$E, 3,FALSE)</f>
        <v>42278</v>
      </c>
    </row>
    <row r="573" spans="1:8" x14ac:dyDescent="0.35">
      <c r="A573" s="6" t="s">
        <v>174</v>
      </c>
      <c r="B573" s="6" t="s">
        <v>5</v>
      </c>
      <c r="C573" s="4">
        <v>2015</v>
      </c>
      <c r="D573" s="6" t="s">
        <v>259</v>
      </c>
      <c r="E573" s="4" t="s">
        <v>212</v>
      </c>
      <c r="F573" s="4" t="s">
        <v>551</v>
      </c>
      <c r="G573" s="5">
        <v>52</v>
      </c>
      <c r="H573" s="30">
        <f xml:space="preserve"> VLOOKUP(CONCATENATE(B573," ", C573), Date_Table!$C:$E, 3,FALSE)</f>
        <v>42278</v>
      </c>
    </row>
    <row r="574" spans="1:8" x14ac:dyDescent="0.35">
      <c r="A574" s="6" t="s">
        <v>174</v>
      </c>
      <c r="B574" s="6" t="s">
        <v>5</v>
      </c>
      <c r="C574" s="4">
        <v>2015</v>
      </c>
      <c r="D574" s="6" t="s">
        <v>259</v>
      </c>
      <c r="E574" s="4" t="s">
        <v>213</v>
      </c>
      <c r="F574" s="4" t="s">
        <v>551</v>
      </c>
      <c r="G574" s="5">
        <v>216</v>
      </c>
      <c r="H574" s="30">
        <f xml:space="preserve"> VLOOKUP(CONCATENATE(B574," ", C574), Date_Table!$C:$E, 3,FALSE)</f>
        <v>42278</v>
      </c>
    </row>
    <row r="575" spans="1:8" x14ac:dyDescent="0.35">
      <c r="A575" s="6" t="s">
        <v>174</v>
      </c>
      <c r="B575" s="6" t="s">
        <v>5</v>
      </c>
      <c r="C575" s="4">
        <v>2015</v>
      </c>
      <c r="D575" s="6" t="s">
        <v>259</v>
      </c>
      <c r="E575" s="4" t="s">
        <v>216</v>
      </c>
      <c r="F575" s="4" t="s">
        <v>551</v>
      </c>
      <c r="G575" s="5">
        <v>26</v>
      </c>
      <c r="H575" s="30">
        <f xml:space="preserve"> VLOOKUP(CONCATENATE(B575," ", C575), Date_Table!$C:$E, 3,FALSE)</f>
        <v>42278</v>
      </c>
    </row>
    <row r="576" spans="1:8" x14ac:dyDescent="0.35">
      <c r="A576" s="6" t="s">
        <v>174</v>
      </c>
      <c r="B576" s="6" t="s">
        <v>5</v>
      </c>
      <c r="C576" s="4">
        <v>2015</v>
      </c>
      <c r="D576" s="6" t="s">
        <v>227</v>
      </c>
      <c r="E576" s="4" t="s">
        <v>211</v>
      </c>
      <c r="F576" s="4" t="s">
        <v>551</v>
      </c>
      <c r="G576" s="5">
        <v>54</v>
      </c>
      <c r="H576" s="30">
        <f xml:space="preserve"> VLOOKUP(CONCATENATE(B576," ", C576), Date_Table!$C:$E, 3,FALSE)</f>
        <v>42278</v>
      </c>
    </row>
    <row r="577" spans="1:8" x14ac:dyDescent="0.35">
      <c r="A577" s="6" t="s">
        <v>174</v>
      </c>
      <c r="B577" s="6" t="s">
        <v>5</v>
      </c>
      <c r="C577" s="4">
        <v>2015</v>
      </c>
      <c r="D577" s="6" t="s">
        <v>227</v>
      </c>
      <c r="E577" s="4" t="s">
        <v>222</v>
      </c>
      <c r="F577" s="4" t="s">
        <v>222</v>
      </c>
      <c r="G577" s="5">
        <v>250.44560000000001</v>
      </c>
      <c r="H577" s="30">
        <f xml:space="preserve"> VLOOKUP(CONCATENATE(B577," ", C577), Date_Table!$C:$E, 3,FALSE)</f>
        <v>42278</v>
      </c>
    </row>
    <row r="578" spans="1:8" x14ac:dyDescent="0.35">
      <c r="A578" s="6" t="s">
        <v>174</v>
      </c>
      <c r="B578" s="6" t="s">
        <v>5</v>
      </c>
      <c r="C578" s="4">
        <v>2015</v>
      </c>
      <c r="D578" s="6" t="s">
        <v>227</v>
      </c>
      <c r="E578" s="4" t="s">
        <v>269</v>
      </c>
      <c r="F578" s="4" t="s">
        <v>553</v>
      </c>
      <c r="G578" s="5">
        <v>11.2</v>
      </c>
      <c r="H578" s="30">
        <f xml:space="preserve"> VLOOKUP(CONCATENATE(B578," ", C578), Date_Table!$C:$E, 3,FALSE)</f>
        <v>42278</v>
      </c>
    </row>
    <row r="579" spans="1:8" x14ac:dyDescent="0.35">
      <c r="A579" s="6" t="s">
        <v>174</v>
      </c>
      <c r="B579" s="6" t="s">
        <v>5</v>
      </c>
      <c r="C579" s="4">
        <v>2015</v>
      </c>
      <c r="D579" s="6" t="s">
        <v>227</v>
      </c>
      <c r="E579" s="4" t="s">
        <v>231</v>
      </c>
      <c r="F579" s="4" t="s">
        <v>551</v>
      </c>
      <c r="G579" s="5">
        <v>42.699999999999996</v>
      </c>
      <c r="H579" s="30">
        <f xml:space="preserve"> VLOOKUP(CONCATENATE(B579," ", C579), Date_Table!$C:$E, 3,FALSE)</f>
        <v>42278</v>
      </c>
    </row>
    <row r="580" spans="1:8" x14ac:dyDescent="0.35">
      <c r="A580" s="6" t="s">
        <v>174</v>
      </c>
      <c r="B580" s="6" t="s">
        <v>5</v>
      </c>
      <c r="C580" s="4">
        <v>2015</v>
      </c>
      <c r="D580" s="6" t="s">
        <v>227</v>
      </c>
      <c r="E580" s="4" t="s">
        <v>271</v>
      </c>
      <c r="F580" s="4" t="s">
        <v>271</v>
      </c>
      <c r="G580" s="5">
        <v>4.3636363636363629E-3</v>
      </c>
      <c r="H580" s="30">
        <f xml:space="preserve"> VLOOKUP(CONCATENATE(B580," ", C580), Date_Table!$C:$E, 3,FALSE)</f>
        <v>42278</v>
      </c>
    </row>
    <row r="581" spans="1:8" x14ac:dyDescent="0.35">
      <c r="A581" s="6" t="s">
        <v>174</v>
      </c>
      <c r="B581" s="6" t="s">
        <v>5</v>
      </c>
      <c r="C581" s="4">
        <v>2015</v>
      </c>
      <c r="D581" s="6" t="s">
        <v>227</v>
      </c>
      <c r="E581" s="4" t="s">
        <v>238</v>
      </c>
      <c r="F581" s="4" t="s">
        <v>551</v>
      </c>
      <c r="G581" s="5">
        <v>1065.5999999999999</v>
      </c>
      <c r="H581" s="30">
        <f xml:space="preserve"> VLOOKUP(CONCATENATE(B581," ", C581), Date_Table!$C:$E, 3,FALSE)</f>
        <v>42278</v>
      </c>
    </row>
    <row r="582" spans="1:8" x14ac:dyDescent="0.35">
      <c r="A582" s="6" t="s">
        <v>174</v>
      </c>
      <c r="B582" s="6" t="s">
        <v>5</v>
      </c>
      <c r="C582" s="4">
        <v>2015</v>
      </c>
      <c r="D582" s="6" t="s">
        <v>227</v>
      </c>
      <c r="E582" s="4" t="s">
        <v>225</v>
      </c>
      <c r="F582" s="4" t="s">
        <v>551</v>
      </c>
      <c r="G582" s="5">
        <v>664.4</v>
      </c>
      <c r="H582" s="30">
        <f xml:space="preserve"> VLOOKUP(CONCATENATE(B582," ", C582), Date_Table!$C:$E, 3,FALSE)</f>
        <v>42278</v>
      </c>
    </row>
    <row r="583" spans="1:8" x14ac:dyDescent="0.35">
      <c r="A583" s="6" t="s">
        <v>174</v>
      </c>
      <c r="B583" s="6" t="s">
        <v>5</v>
      </c>
      <c r="C583" s="4">
        <v>2015</v>
      </c>
      <c r="D583" s="6" t="s">
        <v>227</v>
      </c>
      <c r="E583" s="4" t="s">
        <v>273</v>
      </c>
      <c r="F583" s="4" t="s">
        <v>551</v>
      </c>
      <c r="G583" s="5">
        <v>2.8</v>
      </c>
      <c r="H583" s="30">
        <f xml:space="preserve"> VLOOKUP(CONCATENATE(B583," ", C583), Date_Table!$C:$E, 3,FALSE)</f>
        <v>42278</v>
      </c>
    </row>
    <row r="584" spans="1:8" x14ac:dyDescent="0.35">
      <c r="A584" s="6" t="s">
        <v>174</v>
      </c>
      <c r="B584" s="6" t="s">
        <v>5</v>
      </c>
      <c r="C584" s="4">
        <v>2015</v>
      </c>
      <c r="D584" s="6" t="s">
        <v>227</v>
      </c>
      <c r="E584" s="4" t="s">
        <v>233</v>
      </c>
      <c r="F584" s="4" t="s">
        <v>553</v>
      </c>
      <c r="G584" s="5">
        <v>0.4</v>
      </c>
      <c r="H584" s="30">
        <f xml:space="preserve"> VLOOKUP(CONCATENATE(B584," ", C584), Date_Table!$C:$E, 3,FALSE)</f>
        <v>42278</v>
      </c>
    </row>
    <row r="585" spans="1:8" x14ac:dyDescent="0.35">
      <c r="A585" s="6" t="s">
        <v>174</v>
      </c>
      <c r="B585" s="6" t="s">
        <v>5</v>
      </c>
      <c r="C585" s="4">
        <v>2015</v>
      </c>
      <c r="D585" s="6" t="s">
        <v>227</v>
      </c>
      <c r="E585" s="4" t="s">
        <v>233</v>
      </c>
      <c r="F585" s="4" t="s">
        <v>551</v>
      </c>
      <c r="G585" s="5">
        <v>5.2</v>
      </c>
      <c r="H585" s="30">
        <f xml:space="preserve"> VLOOKUP(CONCATENATE(B585," ", C585), Date_Table!$C:$E, 3,FALSE)</f>
        <v>42278</v>
      </c>
    </row>
    <row r="586" spans="1:8" x14ac:dyDescent="0.35">
      <c r="A586" s="6" t="s">
        <v>174</v>
      </c>
      <c r="B586" s="6" t="s">
        <v>5</v>
      </c>
      <c r="C586" s="4">
        <v>2015</v>
      </c>
      <c r="D586" s="6" t="s">
        <v>227</v>
      </c>
      <c r="E586" s="4" t="s">
        <v>220</v>
      </c>
      <c r="F586" s="4" t="s">
        <v>551</v>
      </c>
      <c r="G586" s="5">
        <v>1213.9569999999999</v>
      </c>
      <c r="H586" s="30">
        <f xml:space="preserve"> VLOOKUP(CONCATENATE(B586," ", C586), Date_Table!$C:$E, 3,FALSE)</f>
        <v>42278</v>
      </c>
    </row>
    <row r="587" spans="1:8" x14ac:dyDescent="0.35">
      <c r="A587" s="6" t="s">
        <v>174</v>
      </c>
      <c r="B587" s="6" t="s">
        <v>5</v>
      </c>
      <c r="C587" s="4">
        <v>2015</v>
      </c>
      <c r="D587" s="6" t="s">
        <v>227</v>
      </c>
      <c r="E587" s="4" t="s">
        <v>220</v>
      </c>
      <c r="F587" s="4" t="s">
        <v>220</v>
      </c>
      <c r="G587" s="5">
        <v>5.3</v>
      </c>
      <c r="H587" s="30">
        <f xml:space="preserve"> VLOOKUP(CONCATENATE(B587," ", C587), Date_Table!$C:$E, 3,FALSE)</f>
        <v>42278</v>
      </c>
    </row>
    <row r="588" spans="1:8" x14ac:dyDescent="0.35">
      <c r="A588" s="6" t="s">
        <v>174</v>
      </c>
      <c r="B588" s="6" t="s">
        <v>5</v>
      </c>
      <c r="C588" s="4">
        <v>2015</v>
      </c>
      <c r="D588" s="6" t="s">
        <v>227</v>
      </c>
      <c r="E588" s="4" t="s">
        <v>248</v>
      </c>
      <c r="F588" s="4" t="s">
        <v>554</v>
      </c>
      <c r="G588" s="5">
        <v>70.33</v>
      </c>
      <c r="H588" s="30">
        <f xml:space="preserve"> VLOOKUP(CONCATENATE(B588," ", C588), Date_Table!$C:$E, 3,FALSE)</f>
        <v>42278</v>
      </c>
    </row>
    <row r="589" spans="1:8" x14ac:dyDescent="0.35">
      <c r="A589" s="6" t="s">
        <v>174</v>
      </c>
      <c r="B589" s="6" t="s">
        <v>5</v>
      </c>
      <c r="C589" s="4">
        <v>2015</v>
      </c>
      <c r="D589" s="6" t="s">
        <v>227</v>
      </c>
      <c r="E589" s="4" t="s">
        <v>227</v>
      </c>
      <c r="F589" s="4" t="s">
        <v>551</v>
      </c>
      <c r="G589" s="5">
        <v>0.17</v>
      </c>
      <c r="H589" s="30">
        <f xml:space="preserve"> VLOOKUP(CONCATENATE(B589," ", C589), Date_Table!$C:$E, 3,FALSE)</f>
        <v>42278</v>
      </c>
    </row>
    <row r="590" spans="1:8" x14ac:dyDescent="0.35">
      <c r="A590" s="6" t="s">
        <v>174</v>
      </c>
      <c r="B590" s="6" t="s">
        <v>5</v>
      </c>
      <c r="C590" s="4">
        <v>2015</v>
      </c>
      <c r="D590" s="6" t="s">
        <v>227</v>
      </c>
      <c r="E590" s="4" t="s">
        <v>215</v>
      </c>
      <c r="F590" s="4" t="s">
        <v>555</v>
      </c>
      <c r="G590" s="5">
        <v>0.1</v>
      </c>
      <c r="H590" s="30">
        <f xml:space="preserve"> VLOOKUP(CONCATENATE(B590," ", C590), Date_Table!$C:$E, 3,FALSE)</f>
        <v>42278</v>
      </c>
    </row>
    <row r="591" spans="1:8" x14ac:dyDescent="0.35">
      <c r="A591" s="6" t="s">
        <v>174</v>
      </c>
      <c r="B591" s="6" t="s">
        <v>5</v>
      </c>
      <c r="C591" s="4">
        <v>2015</v>
      </c>
      <c r="D591" s="6" t="s">
        <v>227</v>
      </c>
      <c r="E591" s="4" t="s">
        <v>215</v>
      </c>
      <c r="F591" s="4" t="s">
        <v>552</v>
      </c>
      <c r="G591" s="5">
        <v>4.5999999999999996</v>
      </c>
      <c r="H591" s="30">
        <f xml:space="preserve"> VLOOKUP(CONCATENATE(B591," ", C591), Date_Table!$C:$E, 3,FALSE)</f>
        <v>42278</v>
      </c>
    </row>
    <row r="592" spans="1:8" x14ac:dyDescent="0.35">
      <c r="A592" s="6" t="s">
        <v>174</v>
      </c>
      <c r="B592" s="6" t="s">
        <v>5</v>
      </c>
      <c r="C592" s="4">
        <v>2015</v>
      </c>
      <c r="D592" s="6" t="s">
        <v>227</v>
      </c>
      <c r="E592" s="4" t="s">
        <v>216</v>
      </c>
      <c r="F592" s="4" t="s">
        <v>551</v>
      </c>
      <c r="G592" s="5">
        <v>256</v>
      </c>
      <c r="H592" s="30">
        <f xml:space="preserve"> VLOOKUP(CONCATENATE(B592," ", C592), Date_Table!$C:$E, 3,FALSE)</f>
        <v>42278</v>
      </c>
    </row>
    <row r="593" spans="1:8" x14ac:dyDescent="0.35">
      <c r="A593" s="6" t="s">
        <v>174</v>
      </c>
      <c r="B593" s="6" t="s">
        <v>5</v>
      </c>
      <c r="C593" s="4">
        <v>2015</v>
      </c>
      <c r="D593" s="6" t="s">
        <v>277</v>
      </c>
      <c r="E593" s="4" t="s">
        <v>220</v>
      </c>
      <c r="F593" s="4" t="s">
        <v>554</v>
      </c>
      <c r="G593" s="5">
        <v>317.57675</v>
      </c>
      <c r="H593" s="30">
        <f xml:space="preserve"> VLOOKUP(CONCATENATE(B593," ", C593), Date_Table!$C:$E, 3,FALSE)</f>
        <v>42278</v>
      </c>
    </row>
    <row r="594" spans="1:8" x14ac:dyDescent="0.35">
      <c r="A594" s="6" t="s">
        <v>174</v>
      </c>
      <c r="B594" s="6" t="s">
        <v>5</v>
      </c>
      <c r="C594" s="4">
        <v>2016</v>
      </c>
      <c r="D594" s="6" t="s">
        <v>210</v>
      </c>
      <c r="E594" s="4" t="s">
        <v>212</v>
      </c>
      <c r="F594" s="4" t="s">
        <v>551</v>
      </c>
      <c r="G594" s="5">
        <v>27</v>
      </c>
      <c r="H594" s="30">
        <f xml:space="preserve"> VLOOKUP(CONCATENATE(B594," ", C594), Date_Table!$C:$E, 3,FALSE)</f>
        <v>42644</v>
      </c>
    </row>
    <row r="595" spans="1:8" x14ac:dyDescent="0.35">
      <c r="A595" s="6" t="s">
        <v>174</v>
      </c>
      <c r="B595" s="6" t="s">
        <v>5</v>
      </c>
      <c r="C595" s="4">
        <v>2016</v>
      </c>
      <c r="D595" s="6" t="s">
        <v>210</v>
      </c>
      <c r="E595" s="4" t="s">
        <v>213</v>
      </c>
      <c r="F595" s="4" t="s">
        <v>551</v>
      </c>
      <c r="G595" s="5">
        <v>194</v>
      </c>
      <c r="H595" s="30">
        <f xml:space="preserve"> VLOOKUP(CONCATENATE(B595," ", C595), Date_Table!$C:$E, 3,FALSE)</f>
        <v>42644</v>
      </c>
    </row>
    <row r="596" spans="1:8" x14ac:dyDescent="0.35">
      <c r="A596" s="6" t="s">
        <v>174</v>
      </c>
      <c r="B596" s="6" t="s">
        <v>5</v>
      </c>
      <c r="C596" s="4">
        <v>2016</v>
      </c>
      <c r="D596" s="6" t="s">
        <v>210</v>
      </c>
      <c r="E596" s="4" t="s">
        <v>216</v>
      </c>
      <c r="F596" s="4" t="s">
        <v>551</v>
      </c>
      <c r="G596" s="5">
        <v>52</v>
      </c>
      <c r="H596" s="30">
        <f xml:space="preserve"> VLOOKUP(CONCATENATE(B596," ", C596), Date_Table!$C:$E, 3,FALSE)</f>
        <v>42644</v>
      </c>
    </row>
    <row r="597" spans="1:8" x14ac:dyDescent="0.35">
      <c r="A597" s="6" t="s">
        <v>174</v>
      </c>
      <c r="B597" s="6" t="s">
        <v>5</v>
      </c>
      <c r="C597" s="4">
        <v>2016</v>
      </c>
      <c r="D597" s="6" t="s">
        <v>224</v>
      </c>
      <c r="E597" s="4" t="s">
        <v>212</v>
      </c>
      <c r="F597" s="4" t="s">
        <v>551</v>
      </c>
      <c r="G597" s="5">
        <v>81</v>
      </c>
      <c r="H597" s="30">
        <f xml:space="preserve"> VLOOKUP(CONCATENATE(B597," ", C597), Date_Table!$C:$E, 3,FALSE)</f>
        <v>42644</v>
      </c>
    </row>
    <row r="598" spans="1:8" x14ac:dyDescent="0.35">
      <c r="A598" s="6" t="s">
        <v>174</v>
      </c>
      <c r="B598" s="6" t="s">
        <v>5</v>
      </c>
      <c r="C598" s="4">
        <v>2016</v>
      </c>
      <c r="D598" s="6" t="s">
        <v>224</v>
      </c>
      <c r="E598" s="4" t="s">
        <v>213</v>
      </c>
      <c r="F598" s="4" t="s">
        <v>551</v>
      </c>
      <c r="G598" s="5">
        <v>270</v>
      </c>
      <c r="H598" s="30">
        <f xml:space="preserve"> VLOOKUP(CONCATENATE(B598," ", C598), Date_Table!$C:$E, 3,FALSE)</f>
        <v>42644</v>
      </c>
    </row>
    <row r="599" spans="1:8" x14ac:dyDescent="0.35">
      <c r="A599" s="6" t="s">
        <v>174</v>
      </c>
      <c r="B599" s="6" t="s">
        <v>5</v>
      </c>
      <c r="C599" s="4">
        <v>2016</v>
      </c>
      <c r="D599" s="6" t="s">
        <v>224</v>
      </c>
      <c r="E599" s="4" t="s">
        <v>218</v>
      </c>
      <c r="F599" s="4" t="s">
        <v>218</v>
      </c>
      <c r="G599" s="5">
        <v>139</v>
      </c>
      <c r="H599" s="30">
        <f xml:space="preserve"> VLOOKUP(CONCATENATE(B599," ", C599), Date_Table!$C:$E, 3,FALSE)</f>
        <v>42644</v>
      </c>
    </row>
    <row r="600" spans="1:8" x14ac:dyDescent="0.35">
      <c r="A600" s="6" t="s">
        <v>174</v>
      </c>
      <c r="B600" s="6" t="s">
        <v>5</v>
      </c>
      <c r="C600" s="4">
        <v>2016</v>
      </c>
      <c r="D600" s="6" t="s">
        <v>224</v>
      </c>
      <c r="E600" s="4" t="s">
        <v>216</v>
      </c>
      <c r="F600" s="4" t="s">
        <v>551</v>
      </c>
      <c r="G600" s="5">
        <v>297</v>
      </c>
      <c r="H600" s="30">
        <f xml:space="preserve"> VLOOKUP(CONCATENATE(B600," ", C600), Date_Table!$C:$E, 3,FALSE)</f>
        <v>42644</v>
      </c>
    </row>
    <row r="601" spans="1:8" x14ac:dyDescent="0.35">
      <c r="A601" s="6" t="s">
        <v>174</v>
      </c>
      <c r="B601" s="6" t="s">
        <v>5</v>
      </c>
      <c r="C601" s="4">
        <v>2016</v>
      </c>
      <c r="D601" s="6" t="s">
        <v>229</v>
      </c>
      <c r="E601" s="4" t="s">
        <v>212</v>
      </c>
      <c r="F601" s="4" t="s">
        <v>551</v>
      </c>
      <c r="G601" s="5">
        <v>437</v>
      </c>
      <c r="H601" s="30">
        <f xml:space="preserve"> VLOOKUP(CONCATENATE(B601," ", C601), Date_Table!$C:$E, 3,FALSE)</f>
        <v>42644</v>
      </c>
    </row>
    <row r="602" spans="1:8" x14ac:dyDescent="0.35">
      <c r="A602" s="6" t="s">
        <v>174</v>
      </c>
      <c r="B602" s="6" t="s">
        <v>5</v>
      </c>
      <c r="C602" s="4">
        <v>2016</v>
      </c>
      <c r="D602" s="6" t="s">
        <v>229</v>
      </c>
      <c r="E602" s="4" t="s">
        <v>213</v>
      </c>
      <c r="F602" s="4" t="s">
        <v>551</v>
      </c>
      <c r="G602" s="5">
        <v>1460</v>
      </c>
      <c r="H602" s="30">
        <f xml:space="preserve"> VLOOKUP(CONCATENATE(B602," ", C602), Date_Table!$C:$E, 3,FALSE)</f>
        <v>42644</v>
      </c>
    </row>
    <row r="603" spans="1:8" x14ac:dyDescent="0.35">
      <c r="A603" s="6" t="s">
        <v>174</v>
      </c>
      <c r="B603" s="6" t="s">
        <v>5</v>
      </c>
      <c r="C603" s="4">
        <v>2016</v>
      </c>
      <c r="D603" s="6" t="s">
        <v>229</v>
      </c>
      <c r="E603" s="4" t="s">
        <v>220</v>
      </c>
      <c r="F603" s="4" t="s">
        <v>220</v>
      </c>
      <c r="G603" s="5">
        <v>28</v>
      </c>
      <c r="H603" s="30">
        <f xml:space="preserve"> VLOOKUP(CONCATENATE(B603," ", C603), Date_Table!$C:$E, 3,FALSE)</f>
        <v>42644</v>
      </c>
    </row>
    <row r="604" spans="1:8" x14ac:dyDescent="0.35">
      <c r="A604" s="6" t="s">
        <v>174</v>
      </c>
      <c r="B604" s="6" t="s">
        <v>5</v>
      </c>
      <c r="C604" s="4">
        <v>2016</v>
      </c>
      <c r="D604" s="6" t="s">
        <v>229</v>
      </c>
      <c r="E604" s="4" t="s">
        <v>218</v>
      </c>
      <c r="F604" s="4" t="s">
        <v>218</v>
      </c>
      <c r="G604" s="5">
        <v>1127</v>
      </c>
      <c r="H604" s="30">
        <f xml:space="preserve"> VLOOKUP(CONCATENATE(B604," ", C604), Date_Table!$C:$E, 3,FALSE)</f>
        <v>42644</v>
      </c>
    </row>
    <row r="605" spans="1:8" x14ac:dyDescent="0.35">
      <c r="A605" s="6" t="s">
        <v>174</v>
      </c>
      <c r="B605" s="6" t="s">
        <v>5</v>
      </c>
      <c r="C605" s="4">
        <v>2016</v>
      </c>
      <c r="D605" s="6" t="s">
        <v>229</v>
      </c>
      <c r="E605" s="4" t="s">
        <v>235</v>
      </c>
      <c r="F605" s="4" t="s">
        <v>195</v>
      </c>
      <c r="G605" s="5">
        <v>27</v>
      </c>
      <c r="H605" s="30">
        <f xml:space="preserve"> VLOOKUP(CONCATENATE(B605," ", C605), Date_Table!$C:$E, 3,FALSE)</f>
        <v>42644</v>
      </c>
    </row>
    <row r="606" spans="1:8" x14ac:dyDescent="0.35">
      <c r="A606" s="6" t="s">
        <v>174</v>
      </c>
      <c r="B606" s="6" t="s">
        <v>5</v>
      </c>
      <c r="C606" s="4">
        <v>2016</v>
      </c>
      <c r="D606" s="6" t="s">
        <v>229</v>
      </c>
      <c r="E606" s="4" t="s">
        <v>215</v>
      </c>
      <c r="F606" s="4" t="s">
        <v>552</v>
      </c>
      <c r="G606" s="5">
        <v>916</v>
      </c>
      <c r="H606" s="30">
        <f xml:space="preserve"> VLOOKUP(CONCATENATE(B606," ", C606), Date_Table!$C:$E, 3,FALSE)</f>
        <v>42644</v>
      </c>
    </row>
    <row r="607" spans="1:8" x14ac:dyDescent="0.35">
      <c r="A607" s="6" t="s">
        <v>174</v>
      </c>
      <c r="B607" s="6" t="s">
        <v>5</v>
      </c>
      <c r="C607" s="4">
        <v>2016</v>
      </c>
      <c r="D607" s="6" t="s">
        <v>229</v>
      </c>
      <c r="E607" s="4" t="s">
        <v>216</v>
      </c>
      <c r="F607" s="4" t="s">
        <v>551</v>
      </c>
      <c r="G607" s="5">
        <v>765</v>
      </c>
      <c r="H607" s="30">
        <f xml:space="preserve"> VLOOKUP(CONCATENATE(B607," ", C607), Date_Table!$C:$E, 3,FALSE)</f>
        <v>42644</v>
      </c>
    </row>
    <row r="608" spans="1:8" x14ac:dyDescent="0.35">
      <c r="A608" s="6" t="s">
        <v>174</v>
      </c>
      <c r="B608" s="6" t="s">
        <v>5</v>
      </c>
      <c r="C608" s="4">
        <v>2016</v>
      </c>
      <c r="D608" s="6" t="s">
        <v>237</v>
      </c>
      <c r="E608" s="4" t="s">
        <v>212</v>
      </c>
      <c r="F608" s="4" t="s">
        <v>551</v>
      </c>
      <c r="G608" s="5">
        <v>165</v>
      </c>
      <c r="H608" s="30">
        <f xml:space="preserve"> VLOOKUP(CONCATENATE(B608," ", C608), Date_Table!$C:$E, 3,FALSE)</f>
        <v>42644</v>
      </c>
    </row>
    <row r="609" spans="1:8" x14ac:dyDescent="0.35">
      <c r="A609" s="6" t="s">
        <v>174</v>
      </c>
      <c r="B609" s="6" t="s">
        <v>5</v>
      </c>
      <c r="C609" s="4">
        <v>2016</v>
      </c>
      <c r="D609" s="6" t="s">
        <v>237</v>
      </c>
      <c r="E609" s="4" t="s">
        <v>213</v>
      </c>
      <c r="F609" s="4" t="s">
        <v>551</v>
      </c>
      <c r="G609" s="5">
        <v>300</v>
      </c>
      <c r="H609" s="30">
        <f xml:space="preserve"> VLOOKUP(CONCATENATE(B609," ", C609), Date_Table!$C:$E, 3,FALSE)</f>
        <v>42644</v>
      </c>
    </row>
    <row r="610" spans="1:8" x14ac:dyDescent="0.35">
      <c r="A610" s="6" t="s">
        <v>174</v>
      </c>
      <c r="B610" s="6" t="s">
        <v>5</v>
      </c>
      <c r="C610" s="4">
        <v>2016</v>
      </c>
      <c r="D610" s="6" t="s">
        <v>237</v>
      </c>
      <c r="E610" s="4" t="s">
        <v>220</v>
      </c>
      <c r="F610" s="4" t="s">
        <v>220</v>
      </c>
      <c r="G610" s="5">
        <v>27</v>
      </c>
      <c r="H610" s="30">
        <f xml:space="preserve"> VLOOKUP(CONCATENATE(B610," ", C610), Date_Table!$C:$E, 3,FALSE)</f>
        <v>42644</v>
      </c>
    </row>
    <row r="611" spans="1:8" x14ac:dyDescent="0.35">
      <c r="A611" s="6" t="s">
        <v>174</v>
      </c>
      <c r="B611" s="6" t="s">
        <v>5</v>
      </c>
      <c r="C611" s="4">
        <v>2016</v>
      </c>
      <c r="D611" s="6" t="s">
        <v>237</v>
      </c>
      <c r="E611" s="4" t="s">
        <v>218</v>
      </c>
      <c r="F611" s="4" t="s">
        <v>218</v>
      </c>
      <c r="G611" s="5">
        <v>968</v>
      </c>
      <c r="H611" s="30">
        <f xml:space="preserve"> VLOOKUP(CONCATENATE(B611," ", C611), Date_Table!$C:$E, 3,FALSE)</f>
        <v>42644</v>
      </c>
    </row>
    <row r="612" spans="1:8" x14ac:dyDescent="0.35">
      <c r="A612" s="6" t="s">
        <v>174</v>
      </c>
      <c r="B612" s="6" t="s">
        <v>5</v>
      </c>
      <c r="C612" s="4">
        <v>2016</v>
      </c>
      <c r="D612" s="6" t="s">
        <v>237</v>
      </c>
      <c r="E612" s="4" t="s">
        <v>216</v>
      </c>
      <c r="F612" s="4" t="s">
        <v>551</v>
      </c>
      <c r="G612" s="5">
        <v>82</v>
      </c>
      <c r="H612" s="30">
        <f xml:space="preserve"> VLOOKUP(CONCATENATE(B612," ", C612), Date_Table!$C:$E, 3,FALSE)</f>
        <v>42644</v>
      </c>
    </row>
    <row r="613" spans="1:8" x14ac:dyDescent="0.35">
      <c r="A613" s="6" t="s">
        <v>174</v>
      </c>
      <c r="B613" s="6" t="s">
        <v>5</v>
      </c>
      <c r="C613" s="4">
        <v>2016</v>
      </c>
      <c r="D613" s="6" t="s">
        <v>240</v>
      </c>
      <c r="E613" s="4" t="s">
        <v>215</v>
      </c>
      <c r="F613" s="4" t="s">
        <v>552</v>
      </c>
      <c r="G613" s="5">
        <v>76.603999999999999</v>
      </c>
      <c r="H613" s="30">
        <f xml:space="preserve"> VLOOKUP(CONCATENATE(B613," ", C613), Date_Table!$C:$E, 3,FALSE)</f>
        <v>42644</v>
      </c>
    </row>
    <row r="614" spans="1:8" x14ac:dyDescent="0.35">
      <c r="A614" s="6" t="s">
        <v>174</v>
      </c>
      <c r="B614" s="6" t="s">
        <v>5</v>
      </c>
      <c r="C614" s="4">
        <v>2016</v>
      </c>
      <c r="D614" s="6" t="s">
        <v>558</v>
      </c>
      <c r="E614" s="4" t="s">
        <v>212</v>
      </c>
      <c r="F614" s="4" t="s">
        <v>551</v>
      </c>
      <c r="G614" s="5">
        <v>108</v>
      </c>
      <c r="H614" s="30">
        <f xml:space="preserve"> VLOOKUP(CONCATENATE(B614," ", C614), Date_Table!$C:$E, 3,FALSE)</f>
        <v>42644</v>
      </c>
    </row>
    <row r="615" spans="1:8" x14ac:dyDescent="0.35">
      <c r="A615" s="6" t="s">
        <v>174</v>
      </c>
      <c r="B615" s="6" t="s">
        <v>5</v>
      </c>
      <c r="C615" s="4">
        <v>2016</v>
      </c>
      <c r="D615" s="6" t="s">
        <v>558</v>
      </c>
      <c r="E615" s="4" t="s">
        <v>216</v>
      </c>
      <c r="F615" s="4" t="s">
        <v>551</v>
      </c>
      <c r="G615" s="5">
        <v>55</v>
      </c>
      <c r="H615" s="30">
        <f xml:space="preserve"> VLOOKUP(CONCATENATE(B615," ", C615), Date_Table!$C:$E, 3,FALSE)</f>
        <v>42644</v>
      </c>
    </row>
    <row r="616" spans="1:8" x14ac:dyDescent="0.35">
      <c r="A616" s="6" t="s">
        <v>174</v>
      </c>
      <c r="B616" s="6" t="s">
        <v>5</v>
      </c>
      <c r="C616" s="4">
        <v>2016</v>
      </c>
      <c r="D616" s="6" t="s">
        <v>245</v>
      </c>
      <c r="E616" s="4" t="s">
        <v>215</v>
      </c>
      <c r="F616" s="4" t="s">
        <v>552</v>
      </c>
      <c r="G616" s="5">
        <v>393.83499999999998</v>
      </c>
      <c r="H616" s="30">
        <f xml:space="preserve"> VLOOKUP(CONCATENATE(B616," ", C616), Date_Table!$C:$E, 3,FALSE)</f>
        <v>42644</v>
      </c>
    </row>
    <row r="617" spans="1:8" x14ac:dyDescent="0.35">
      <c r="A617" s="6" t="s">
        <v>174</v>
      </c>
      <c r="B617" s="6" t="s">
        <v>5</v>
      </c>
      <c r="C617" s="4">
        <v>2016</v>
      </c>
      <c r="D617" s="6" t="s">
        <v>246</v>
      </c>
      <c r="E617" s="4" t="s">
        <v>222</v>
      </c>
      <c r="F617" s="4" t="s">
        <v>222</v>
      </c>
      <c r="G617" s="5">
        <v>47</v>
      </c>
      <c r="H617" s="30">
        <f xml:space="preserve"> VLOOKUP(CONCATENATE(B617," ", C617), Date_Table!$C:$E, 3,FALSE)</f>
        <v>42644</v>
      </c>
    </row>
    <row r="618" spans="1:8" x14ac:dyDescent="0.35">
      <c r="A618" s="6" t="s">
        <v>174</v>
      </c>
      <c r="B618" s="6" t="s">
        <v>5</v>
      </c>
      <c r="C618" s="4">
        <v>2016</v>
      </c>
      <c r="D618" s="6" t="s">
        <v>246</v>
      </c>
      <c r="E618" s="4" t="s">
        <v>212</v>
      </c>
      <c r="F618" s="4" t="s">
        <v>551</v>
      </c>
      <c r="G618" s="5">
        <v>267</v>
      </c>
      <c r="H618" s="30">
        <f xml:space="preserve"> VLOOKUP(CONCATENATE(B618," ", C618), Date_Table!$C:$E, 3,FALSE)</f>
        <v>42644</v>
      </c>
    </row>
    <row r="619" spans="1:8" x14ac:dyDescent="0.35">
      <c r="A619" s="6" t="s">
        <v>174</v>
      </c>
      <c r="B619" s="6" t="s">
        <v>5</v>
      </c>
      <c r="C619" s="4">
        <v>2016</v>
      </c>
      <c r="D619" s="6" t="s">
        <v>246</v>
      </c>
      <c r="E619" s="4" t="s">
        <v>231</v>
      </c>
      <c r="F619" s="4" t="s">
        <v>551</v>
      </c>
      <c r="G619" s="5">
        <v>27</v>
      </c>
      <c r="H619" s="30">
        <f xml:space="preserve"> VLOOKUP(CONCATENATE(B619," ", C619), Date_Table!$C:$E, 3,FALSE)</f>
        <v>42644</v>
      </c>
    </row>
    <row r="620" spans="1:8" x14ac:dyDescent="0.35">
      <c r="A620" s="6" t="s">
        <v>174</v>
      </c>
      <c r="B620" s="6" t="s">
        <v>5</v>
      </c>
      <c r="C620" s="4">
        <v>2016</v>
      </c>
      <c r="D620" s="6" t="s">
        <v>246</v>
      </c>
      <c r="E620" s="4" t="s">
        <v>232</v>
      </c>
      <c r="F620" s="4" t="s">
        <v>554</v>
      </c>
      <c r="G620" s="5">
        <v>27</v>
      </c>
      <c r="H620" s="30">
        <f xml:space="preserve"> VLOOKUP(CONCATENATE(B620," ", C620), Date_Table!$C:$E, 3,FALSE)</f>
        <v>42644</v>
      </c>
    </row>
    <row r="621" spans="1:8" x14ac:dyDescent="0.35">
      <c r="A621" s="6" t="s">
        <v>174</v>
      </c>
      <c r="B621" s="6" t="s">
        <v>5</v>
      </c>
      <c r="C621" s="4">
        <v>2016</v>
      </c>
      <c r="D621" s="6" t="s">
        <v>246</v>
      </c>
      <c r="E621" s="4" t="s">
        <v>225</v>
      </c>
      <c r="F621" s="4" t="s">
        <v>551</v>
      </c>
      <c r="G621" s="5">
        <v>532</v>
      </c>
      <c r="H621" s="30">
        <f xml:space="preserve"> VLOOKUP(CONCATENATE(B621," ", C621), Date_Table!$C:$E, 3,FALSE)</f>
        <v>42644</v>
      </c>
    </row>
    <row r="622" spans="1:8" x14ac:dyDescent="0.35">
      <c r="A622" s="6" t="s">
        <v>174</v>
      </c>
      <c r="B622" s="6" t="s">
        <v>5</v>
      </c>
      <c r="C622" s="4">
        <v>2016</v>
      </c>
      <c r="D622" s="6" t="s">
        <v>246</v>
      </c>
      <c r="E622" s="4" t="s">
        <v>213</v>
      </c>
      <c r="F622" s="4" t="s">
        <v>551</v>
      </c>
      <c r="G622" s="5">
        <v>1318</v>
      </c>
      <c r="H622" s="30">
        <f xml:space="preserve"> VLOOKUP(CONCATENATE(B622," ", C622), Date_Table!$C:$E, 3,FALSE)</f>
        <v>42644</v>
      </c>
    </row>
    <row r="623" spans="1:8" x14ac:dyDescent="0.35">
      <c r="A623" s="6" t="s">
        <v>174</v>
      </c>
      <c r="B623" s="6" t="s">
        <v>5</v>
      </c>
      <c r="C623" s="4">
        <v>2016</v>
      </c>
      <c r="D623" s="6" t="s">
        <v>246</v>
      </c>
      <c r="E623" s="4" t="s">
        <v>220</v>
      </c>
      <c r="F623" s="4" t="s">
        <v>220</v>
      </c>
      <c r="G623" s="5">
        <v>28</v>
      </c>
      <c r="H623" s="30">
        <f xml:space="preserve"> VLOOKUP(CONCATENATE(B623," ", C623), Date_Table!$C:$E, 3,FALSE)</f>
        <v>42644</v>
      </c>
    </row>
    <row r="624" spans="1:8" x14ac:dyDescent="0.35">
      <c r="A624" s="6" t="s">
        <v>174</v>
      </c>
      <c r="B624" s="6" t="s">
        <v>5</v>
      </c>
      <c r="C624" s="4">
        <v>2016</v>
      </c>
      <c r="D624" s="6" t="s">
        <v>246</v>
      </c>
      <c r="E624" s="4" t="s">
        <v>214</v>
      </c>
      <c r="F624" s="4" t="s">
        <v>551</v>
      </c>
      <c r="G624" s="5">
        <v>79</v>
      </c>
      <c r="H624" s="30">
        <f xml:space="preserve"> VLOOKUP(CONCATENATE(B624," ", C624), Date_Table!$C:$E, 3,FALSE)</f>
        <v>42644</v>
      </c>
    </row>
    <row r="625" spans="1:8" x14ac:dyDescent="0.35">
      <c r="A625" s="6" t="s">
        <v>174</v>
      </c>
      <c r="B625" s="6" t="s">
        <v>5</v>
      </c>
      <c r="C625" s="4">
        <v>2016</v>
      </c>
      <c r="D625" s="6" t="s">
        <v>246</v>
      </c>
      <c r="E625" s="4" t="s">
        <v>218</v>
      </c>
      <c r="F625" s="4" t="s">
        <v>218</v>
      </c>
      <c r="G625" s="5">
        <v>311</v>
      </c>
      <c r="H625" s="30">
        <f xml:space="preserve"> VLOOKUP(CONCATENATE(B625," ", C625), Date_Table!$C:$E, 3,FALSE)</f>
        <v>42644</v>
      </c>
    </row>
    <row r="626" spans="1:8" x14ac:dyDescent="0.35">
      <c r="A626" s="6" t="s">
        <v>174</v>
      </c>
      <c r="B626" s="6" t="s">
        <v>5</v>
      </c>
      <c r="C626" s="4">
        <v>2016</v>
      </c>
      <c r="D626" s="6" t="s">
        <v>246</v>
      </c>
      <c r="E626" s="4" t="s">
        <v>234</v>
      </c>
      <c r="F626" s="4" t="s">
        <v>551</v>
      </c>
      <c r="G626" s="5">
        <v>54</v>
      </c>
      <c r="H626" s="30">
        <f xml:space="preserve"> VLOOKUP(CONCATENATE(B626," ", C626), Date_Table!$C:$E, 3,FALSE)</f>
        <v>42644</v>
      </c>
    </row>
    <row r="627" spans="1:8" x14ac:dyDescent="0.35">
      <c r="A627" s="6" t="s">
        <v>174</v>
      </c>
      <c r="B627" s="6" t="s">
        <v>5</v>
      </c>
      <c r="C627" s="4">
        <v>2016</v>
      </c>
      <c r="D627" s="6" t="s">
        <v>246</v>
      </c>
      <c r="E627" s="4" t="s">
        <v>215</v>
      </c>
      <c r="F627" s="4" t="s">
        <v>552</v>
      </c>
      <c r="G627" s="5">
        <v>767</v>
      </c>
      <c r="H627" s="30">
        <f xml:space="preserve"> VLOOKUP(CONCATENATE(B627," ", C627), Date_Table!$C:$E, 3,FALSE)</f>
        <v>42644</v>
      </c>
    </row>
    <row r="628" spans="1:8" x14ac:dyDescent="0.35">
      <c r="A628" s="6" t="s">
        <v>174</v>
      </c>
      <c r="B628" s="6" t="s">
        <v>5</v>
      </c>
      <c r="C628" s="4">
        <v>2016</v>
      </c>
      <c r="D628" s="6" t="s">
        <v>246</v>
      </c>
      <c r="E628" s="4" t="s">
        <v>216</v>
      </c>
      <c r="F628" s="4" t="s">
        <v>551</v>
      </c>
      <c r="G628" s="5">
        <v>875</v>
      </c>
      <c r="H628" s="30">
        <f xml:space="preserve"> VLOOKUP(CONCATENATE(B628," ", C628), Date_Table!$C:$E, 3,FALSE)</f>
        <v>42644</v>
      </c>
    </row>
    <row r="629" spans="1:8" x14ac:dyDescent="0.35">
      <c r="A629" s="6" t="s">
        <v>174</v>
      </c>
      <c r="B629" s="6" t="s">
        <v>5</v>
      </c>
      <c r="C629" s="4">
        <v>2016</v>
      </c>
      <c r="D629" s="6" t="s">
        <v>257</v>
      </c>
      <c r="E629" s="4" t="s">
        <v>213</v>
      </c>
      <c r="F629" s="4" t="s">
        <v>551</v>
      </c>
      <c r="G629" s="5">
        <v>343</v>
      </c>
      <c r="H629" s="30">
        <f xml:space="preserve"> VLOOKUP(CONCATENATE(B629," ", C629), Date_Table!$C:$E, 3,FALSE)</f>
        <v>42644</v>
      </c>
    </row>
    <row r="630" spans="1:8" x14ac:dyDescent="0.35">
      <c r="A630" s="6" t="s">
        <v>174</v>
      </c>
      <c r="B630" s="6" t="s">
        <v>5</v>
      </c>
      <c r="C630" s="4">
        <v>2016</v>
      </c>
      <c r="D630" s="6" t="s">
        <v>257</v>
      </c>
      <c r="E630" s="4" t="s">
        <v>216</v>
      </c>
      <c r="F630" s="4" t="s">
        <v>551</v>
      </c>
      <c r="G630" s="5">
        <v>242</v>
      </c>
      <c r="H630" s="30">
        <f xml:space="preserve"> VLOOKUP(CONCATENATE(B630," ", C630), Date_Table!$C:$E, 3,FALSE)</f>
        <v>42644</v>
      </c>
    </row>
    <row r="631" spans="1:8" x14ac:dyDescent="0.35">
      <c r="A631" s="6" t="s">
        <v>174</v>
      </c>
      <c r="B631" s="6" t="s">
        <v>5</v>
      </c>
      <c r="C631" s="4">
        <v>2016</v>
      </c>
      <c r="D631" s="6" t="s">
        <v>258</v>
      </c>
      <c r="E631" s="4" t="s">
        <v>218</v>
      </c>
      <c r="F631" s="4" t="s">
        <v>218</v>
      </c>
      <c r="G631" s="5">
        <v>291</v>
      </c>
      <c r="H631" s="30">
        <f xml:space="preserve"> VLOOKUP(CONCATENATE(B631," ", C631), Date_Table!$C:$E, 3,FALSE)</f>
        <v>42644</v>
      </c>
    </row>
    <row r="632" spans="1:8" x14ac:dyDescent="0.35">
      <c r="A632" s="6" t="s">
        <v>174</v>
      </c>
      <c r="B632" s="6" t="s">
        <v>5</v>
      </c>
      <c r="C632" s="4">
        <v>2016</v>
      </c>
      <c r="D632" s="6" t="s">
        <v>259</v>
      </c>
      <c r="E632" s="4" t="s">
        <v>213</v>
      </c>
      <c r="F632" s="4" t="s">
        <v>551</v>
      </c>
      <c r="G632" s="5">
        <v>134</v>
      </c>
      <c r="H632" s="30">
        <f xml:space="preserve"> VLOOKUP(CONCATENATE(B632," ", C632), Date_Table!$C:$E, 3,FALSE)</f>
        <v>42644</v>
      </c>
    </row>
    <row r="633" spans="1:8" x14ac:dyDescent="0.35">
      <c r="A633" s="6" t="s">
        <v>174</v>
      </c>
      <c r="B633" s="6" t="s">
        <v>5</v>
      </c>
      <c r="C633" s="4">
        <v>2016</v>
      </c>
      <c r="D633" s="6" t="s">
        <v>259</v>
      </c>
      <c r="E633" s="4" t="s">
        <v>216</v>
      </c>
      <c r="F633" s="4" t="s">
        <v>551</v>
      </c>
      <c r="G633" s="5">
        <v>26</v>
      </c>
      <c r="H633" s="30">
        <f xml:space="preserve"> VLOOKUP(CONCATENATE(B633," ", C633), Date_Table!$C:$E, 3,FALSE)</f>
        <v>42644</v>
      </c>
    </row>
    <row r="634" spans="1:8" x14ac:dyDescent="0.35">
      <c r="A634" s="6" t="s">
        <v>174</v>
      </c>
      <c r="B634" s="6" t="s">
        <v>5</v>
      </c>
      <c r="C634" s="4">
        <v>2016</v>
      </c>
      <c r="D634" s="6" t="s">
        <v>266</v>
      </c>
      <c r="E634" s="4" t="s">
        <v>215</v>
      </c>
      <c r="F634" s="4" t="s">
        <v>552</v>
      </c>
      <c r="G634" s="5">
        <v>53</v>
      </c>
      <c r="H634" s="30">
        <f xml:space="preserve"> VLOOKUP(CONCATENATE(B634," ", C634), Date_Table!$C:$E, 3,FALSE)</f>
        <v>42644</v>
      </c>
    </row>
    <row r="635" spans="1:8" x14ac:dyDescent="0.35">
      <c r="A635" s="6" t="s">
        <v>174</v>
      </c>
      <c r="B635" s="6" t="s">
        <v>5</v>
      </c>
      <c r="C635" s="4">
        <v>2016</v>
      </c>
      <c r="D635" s="6" t="s">
        <v>267</v>
      </c>
      <c r="E635" s="4" t="s">
        <v>212</v>
      </c>
      <c r="F635" s="4" t="s">
        <v>551</v>
      </c>
      <c r="G635" s="5">
        <v>436</v>
      </c>
      <c r="H635" s="30">
        <f xml:space="preserve"> VLOOKUP(CONCATENATE(B635," ", C635), Date_Table!$C:$E, 3,FALSE)</f>
        <v>42644</v>
      </c>
    </row>
    <row r="636" spans="1:8" x14ac:dyDescent="0.35">
      <c r="A636" s="6" t="s">
        <v>174</v>
      </c>
      <c r="B636" s="6" t="s">
        <v>5</v>
      </c>
      <c r="C636" s="4">
        <v>2016</v>
      </c>
      <c r="D636" s="6" t="s">
        <v>267</v>
      </c>
      <c r="E636" s="4" t="s">
        <v>225</v>
      </c>
      <c r="F636" s="4" t="s">
        <v>551</v>
      </c>
      <c r="G636" s="5">
        <v>27</v>
      </c>
      <c r="H636" s="30">
        <f xml:space="preserve"> VLOOKUP(CONCATENATE(B636," ", C636), Date_Table!$C:$E, 3,FALSE)</f>
        <v>42644</v>
      </c>
    </row>
    <row r="637" spans="1:8" x14ac:dyDescent="0.35">
      <c r="A637" s="6" t="s">
        <v>174</v>
      </c>
      <c r="B637" s="6" t="s">
        <v>5</v>
      </c>
      <c r="C637" s="4">
        <v>2016</v>
      </c>
      <c r="D637" s="6" t="s">
        <v>267</v>
      </c>
      <c r="E637" s="4" t="s">
        <v>213</v>
      </c>
      <c r="F637" s="4" t="s">
        <v>551</v>
      </c>
      <c r="G637" s="5">
        <v>143</v>
      </c>
      <c r="H637" s="30">
        <f xml:space="preserve"> VLOOKUP(CONCATENATE(B637," ", C637), Date_Table!$C:$E, 3,FALSE)</f>
        <v>42644</v>
      </c>
    </row>
    <row r="638" spans="1:8" x14ac:dyDescent="0.35">
      <c r="A638" s="6" t="s">
        <v>174</v>
      </c>
      <c r="B638" s="6" t="s">
        <v>5</v>
      </c>
      <c r="C638" s="4">
        <v>2016</v>
      </c>
      <c r="D638" s="6" t="s">
        <v>267</v>
      </c>
      <c r="E638" s="4" t="s">
        <v>220</v>
      </c>
      <c r="F638" s="4" t="s">
        <v>220</v>
      </c>
      <c r="G638" s="5">
        <v>264</v>
      </c>
      <c r="H638" s="30">
        <f xml:space="preserve"> VLOOKUP(CONCATENATE(B638," ", C638), Date_Table!$C:$E, 3,FALSE)</f>
        <v>42644</v>
      </c>
    </row>
    <row r="639" spans="1:8" x14ac:dyDescent="0.35">
      <c r="A639" s="6" t="s">
        <v>174</v>
      </c>
      <c r="B639" s="6" t="s">
        <v>5</v>
      </c>
      <c r="C639" s="4">
        <v>2016</v>
      </c>
      <c r="D639" s="6" t="s">
        <v>267</v>
      </c>
      <c r="E639" s="4" t="s">
        <v>216</v>
      </c>
      <c r="F639" s="4" t="s">
        <v>551</v>
      </c>
      <c r="G639" s="5">
        <v>80</v>
      </c>
      <c r="H639" s="30">
        <f xml:space="preserve"> VLOOKUP(CONCATENATE(B639," ", C639), Date_Table!$C:$E, 3,FALSE)</f>
        <v>42644</v>
      </c>
    </row>
    <row r="640" spans="1:8" x14ac:dyDescent="0.35">
      <c r="A640" s="6" t="s">
        <v>174</v>
      </c>
      <c r="B640" s="6" t="s">
        <v>5</v>
      </c>
      <c r="C640" s="4">
        <v>2016</v>
      </c>
      <c r="D640" s="6" t="s">
        <v>227</v>
      </c>
      <c r="E640" s="4" t="s">
        <v>222</v>
      </c>
      <c r="F640" s="4" t="s">
        <v>222</v>
      </c>
      <c r="G640" s="5">
        <v>728.91586999999993</v>
      </c>
      <c r="H640" s="30">
        <f xml:space="preserve"> VLOOKUP(CONCATENATE(B640," ", C640), Date_Table!$C:$E, 3,FALSE)</f>
        <v>42644</v>
      </c>
    </row>
    <row r="641" spans="1:8" x14ac:dyDescent="0.35">
      <c r="A641" s="6" t="s">
        <v>174</v>
      </c>
      <c r="B641" s="6" t="s">
        <v>5</v>
      </c>
      <c r="C641" s="4">
        <v>2016</v>
      </c>
      <c r="D641" s="6" t="s">
        <v>227</v>
      </c>
      <c r="E641" s="4" t="s">
        <v>231</v>
      </c>
      <c r="F641" s="4" t="s">
        <v>553</v>
      </c>
      <c r="G641" s="5">
        <v>0.5</v>
      </c>
      <c r="H641" s="30">
        <f xml:space="preserve"> VLOOKUP(CONCATENATE(B641," ", C641), Date_Table!$C:$E, 3,FALSE)</f>
        <v>42644</v>
      </c>
    </row>
    <row r="642" spans="1:8" x14ac:dyDescent="0.35">
      <c r="A642" s="6" t="s">
        <v>174</v>
      </c>
      <c r="B642" s="6" t="s">
        <v>5</v>
      </c>
      <c r="C642" s="4">
        <v>2016</v>
      </c>
      <c r="D642" s="6" t="s">
        <v>227</v>
      </c>
      <c r="E642" s="4" t="s">
        <v>231</v>
      </c>
      <c r="F642" s="4" t="s">
        <v>551</v>
      </c>
      <c r="G642" s="5">
        <v>37.400000000000006</v>
      </c>
      <c r="H642" s="30">
        <f xml:space="preserve"> VLOOKUP(CONCATENATE(B642," ", C642), Date_Table!$C:$E, 3,FALSE)</f>
        <v>42644</v>
      </c>
    </row>
    <row r="643" spans="1:8" x14ac:dyDescent="0.35">
      <c r="A643" s="6" t="s">
        <v>174</v>
      </c>
      <c r="B643" s="6" t="s">
        <v>5</v>
      </c>
      <c r="C643" s="4">
        <v>2016</v>
      </c>
      <c r="D643" s="6" t="s">
        <v>227</v>
      </c>
      <c r="E643" s="4" t="s">
        <v>271</v>
      </c>
      <c r="F643" s="4" t="s">
        <v>271</v>
      </c>
      <c r="G643" s="5">
        <v>0</v>
      </c>
      <c r="H643" s="30">
        <f xml:space="preserve"> VLOOKUP(CONCATENATE(B643," ", C643), Date_Table!$C:$E, 3,FALSE)</f>
        <v>42644</v>
      </c>
    </row>
    <row r="644" spans="1:8" x14ac:dyDescent="0.35">
      <c r="A644" s="6" t="s">
        <v>174</v>
      </c>
      <c r="B644" s="6" t="s">
        <v>5</v>
      </c>
      <c r="C644" s="4">
        <v>2016</v>
      </c>
      <c r="D644" s="6" t="s">
        <v>227</v>
      </c>
      <c r="E644" s="4" t="s">
        <v>238</v>
      </c>
      <c r="F644" s="4" t="s">
        <v>551</v>
      </c>
      <c r="G644" s="5">
        <v>673.3</v>
      </c>
      <c r="H644" s="30">
        <f xml:space="preserve"> VLOOKUP(CONCATENATE(B644," ", C644), Date_Table!$C:$E, 3,FALSE)</f>
        <v>42644</v>
      </c>
    </row>
    <row r="645" spans="1:8" x14ac:dyDescent="0.35">
      <c r="A645" s="6" t="s">
        <v>174</v>
      </c>
      <c r="B645" s="6" t="s">
        <v>5</v>
      </c>
      <c r="C645" s="4">
        <v>2016</v>
      </c>
      <c r="D645" s="6" t="s">
        <v>227</v>
      </c>
      <c r="E645" s="4" t="s">
        <v>225</v>
      </c>
      <c r="F645" s="4" t="s">
        <v>551</v>
      </c>
      <c r="G645" s="5">
        <v>1008.2</v>
      </c>
      <c r="H645" s="30">
        <f xml:space="preserve"> VLOOKUP(CONCATENATE(B645," ", C645), Date_Table!$C:$E, 3,FALSE)</f>
        <v>42644</v>
      </c>
    </row>
    <row r="646" spans="1:8" x14ac:dyDescent="0.35">
      <c r="A646" s="6" t="s">
        <v>174</v>
      </c>
      <c r="B646" s="6" t="s">
        <v>5</v>
      </c>
      <c r="C646" s="4">
        <v>2016</v>
      </c>
      <c r="D646" s="6" t="s">
        <v>227</v>
      </c>
      <c r="E646" s="4" t="s">
        <v>273</v>
      </c>
      <c r="F646" s="4" t="s">
        <v>551</v>
      </c>
      <c r="G646" s="5">
        <v>0</v>
      </c>
      <c r="H646" s="30">
        <f xml:space="preserve"> VLOOKUP(CONCATENATE(B646," ", C646), Date_Table!$C:$E, 3,FALSE)</f>
        <v>42644</v>
      </c>
    </row>
    <row r="647" spans="1:8" x14ac:dyDescent="0.35">
      <c r="A647" s="6" t="s">
        <v>174</v>
      </c>
      <c r="B647" s="6" t="s">
        <v>5</v>
      </c>
      <c r="C647" s="4">
        <v>2016</v>
      </c>
      <c r="D647" s="6" t="s">
        <v>227</v>
      </c>
      <c r="E647" s="4" t="s">
        <v>233</v>
      </c>
      <c r="F647" s="4" t="s">
        <v>551</v>
      </c>
      <c r="G647" s="5">
        <v>30.3</v>
      </c>
      <c r="H647" s="30">
        <f xml:space="preserve"> VLOOKUP(CONCATENATE(B647," ", C647), Date_Table!$C:$E, 3,FALSE)</f>
        <v>42644</v>
      </c>
    </row>
    <row r="648" spans="1:8" x14ac:dyDescent="0.35">
      <c r="A648" s="6" t="s">
        <v>174</v>
      </c>
      <c r="B648" s="6" t="s">
        <v>5</v>
      </c>
      <c r="C648" s="4">
        <v>2016</v>
      </c>
      <c r="D648" s="6" t="s">
        <v>227</v>
      </c>
      <c r="E648" s="4" t="s">
        <v>220</v>
      </c>
      <c r="F648" s="4" t="s">
        <v>551</v>
      </c>
      <c r="G648" s="5">
        <v>2224.346</v>
      </c>
      <c r="H648" s="30">
        <f xml:space="preserve"> VLOOKUP(CONCATENATE(B648," ", C648), Date_Table!$C:$E, 3,FALSE)</f>
        <v>42644</v>
      </c>
    </row>
    <row r="649" spans="1:8" x14ac:dyDescent="0.35">
      <c r="A649" s="6" t="s">
        <v>174</v>
      </c>
      <c r="B649" s="6" t="s">
        <v>5</v>
      </c>
      <c r="C649" s="4">
        <v>2016</v>
      </c>
      <c r="D649" s="6" t="s">
        <v>227</v>
      </c>
      <c r="E649" s="4" t="s">
        <v>220</v>
      </c>
      <c r="F649" s="4" t="s">
        <v>220</v>
      </c>
      <c r="G649" s="5">
        <v>2.1</v>
      </c>
      <c r="H649" s="30">
        <f xml:space="preserve"> VLOOKUP(CONCATENATE(B649," ", C649), Date_Table!$C:$E, 3,FALSE)</f>
        <v>42644</v>
      </c>
    </row>
    <row r="650" spans="1:8" x14ac:dyDescent="0.35">
      <c r="A650" s="6" t="s">
        <v>174</v>
      </c>
      <c r="B650" s="6" t="s">
        <v>5</v>
      </c>
      <c r="C650" s="4">
        <v>2016</v>
      </c>
      <c r="D650" s="6" t="s">
        <v>227</v>
      </c>
      <c r="E650" s="4" t="s">
        <v>214</v>
      </c>
      <c r="F650" s="4" t="s">
        <v>551</v>
      </c>
      <c r="G650" s="5">
        <v>24.5</v>
      </c>
      <c r="H650" s="30">
        <f xml:space="preserve"> VLOOKUP(CONCATENATE(B650," ", C650), Date_Table!$C:$E, 3,FALSE)</f>
        <v>42644</v>
      </c>
    </row>
    <row r="651" spans="1:8" x14ac:dyDescent="0.35">
      <c r="A651" s="6" t="s">
        <v>174</v>
      </c>
      <c r="B651" s="6" t="s">
        <v>5</v>
      </c>
      <c r="C651" s="4">
        <v>2016</v>
      </c>
      <c r="D651" s="6" t="s">
        <v>227</v>
      </c>
      <c r="E651" s="4" t="s">
        <v>263</v>
      </c>
      <c r="F651" s="4" t="s">
        <v>554</v>
      </c>
      <c r="G651" s="5">
        <v>0.7</v>
      </c>
      <c r="H651" s="30">
        <f xml:space="preserve"> VLOOKUP(CONCATENATE(B651," ", C651), Date_Table!$C:$E, 3,FALSE)</f>
        <v>42644</v>
      </c>
    </row>
    <row r="652" spans="1:8" x14ac:dyDescent="0.35">
      <c r="A652" s="6" t="s">
        <v>174</v>
      </c>
      <c r="B652" s="6" t="s">
        <v>5</v>
      </c>
      <c r="C652" s="4">
        <v>2016</v>
      </c>
      <c r="D652" s="6" t="s">
        <v>227</v>
      </c>
      <c r="E652" s="4" t="s">
        <v>248</v>
      </c>
      <c r="F652" s="4" t="s">
        <v>554</v>
      </c>
      <c r="G652" s="5">
        <v>42.516000000000005</v>
      </c>
      <c r="H652" s="30">
        <f xml:space="preserve"> VLOOKUP(CONCATENATE(B652," ", C652), Date_Table!$C:$E, 3,FALSE)</f>
        <v>42644</v>
      </c>
    </row>
    <row r="653" spans="1:8" x14ac:dyDescent="0.35">
      <c r="A653" s="6" t="s">
        <v>174</v>
      </c>
      <c r="B653" s="6" t="s">
        <v>5</v>
      </c>
      <c r="C653" s="4">
        <v>2016</v>
      </c>
      <c r="D653" s="6" t="s">
        <v>227</v>
      </c>
      <c r="E653" s="4" t="s">
        <v>274</v>
      </c>
      <c r="F653" s="4" t="s">
        <v>554</v>
      </c>
      <c r="G653" s="5">
        <v>51.4</v>
      </c>
      <c r="H653" s="30">
        <f xml:space="preserve"> VLOOKUP(CONCATENATE(B653," ", C653), Date_Table!$C:$E, 3,FALSE)</f>
        <v>42644</v>
      </c>
    </row>
    <row r="654" spans="1:8" x14ac:dyDescent="0.35">
      <c r="A654" s="6" t="s">
        <v>174</v>
      </c>
      <c r="B654" s="6" t="s">
        <v>5</v>
      </c>
      <c r="C654" s="4">
        <v>2016</v>
      </c>
      <c r="D654" s="6" t="s">
        <v>227</v>
      </c>
      <c r="E654" s="4" t="s">
        <v>215</v>
      </c>
      <c r="F654" s="4" t="s">
        <v>555</v>
      </c>
      <c r="G654" s="5">
        <v>1.3</v>
      </c>
      <c r="H654" s="30">
        <f xml:space="preserve"> VLOOKUP(CONCATENATE(B654," ", C654), Date_Table!$C:$E, 3,FALSE)</f>
        <v>42644</v>
      </c>
    </row>
    <row r="655" spans="1:8" x14ac:dyDescent="0.35">
      <c r="A655" s="6" t="s">
        <v>174</v>
      </c>
      <c r="B655" s="6" t="s">
        <v>5</v>
      </c>
      <c r="C655" s="4">
        <v>2016</v>
      </c>
      <c r="D655" s="6" t="s">
        <v>227</v>
      </c>
      <c r="E655" s="4" t="s">
        <v>215</v>
      </c>
      <c r="F655" s="4" t="s">
        <v>552</v>
      </c>
      <c r="G655" s="5">
        <v>3.9</v>
      </c>
      <c r="H655" s="30">
        <f xml:space="preserve"> VLOOKUP(CONCATENATE(B655," ", C655), Date_Table!$C:$E, 3,FALSE)</f>
        <v>42644</v>
      </c>
    </row>
    <row r="656" spans="1:8" x14ac:dyDescent="0.35">
      <c r="A656" s="6" t="s">
        <v>174</v>
      </c>
      <c r="B656" s="6" t="s">
        <v>5</v>
      </c>
      <c r="C656" s="4">
        <v>2016</v>
      </c>
      <c r="D656" s="6" t="s">
        <v>227</v>
      </c>
      <c r="E656" s="4" t="s">
        <v>216</v>
      </c>
      <c r="F656" s="4" t="s">
        <v>551</v>
      </c>
      <c r="G656" s="5">
        <v>168.7</v>
      </c>
      <c r="H656" s="30">
        <f xml:space="preserve"> VLOOKUP(CONCATENATE(B656," ", C656), Date_Table!$C:$E, 3,FALSE)</f>
        <v>42644</v>
      </c>
    </row>
    <row r="657" spans="1:8" x14ac:dyDescent="0.35">
      <c r="A657" s="6" t="s">
        <v>174</v>
      </c>
      <c r="B657" s="6" t="s">
        <v>5</v>
      </c>
      <c r="C657" s="4">
        <v>2017</v>
      </c>
      <c r="D657" s="6" t="s">
        <v>210</v>
      </c>
      <c r="E657" s="4" t="s">
        <v>212</v>
      </c>
      <c r="F657" s="4" t="s">
        <v>551</v>
      </c>
      <c r="G657" s="5">
        <v>28</v>
      </c>
      <c r="H657" s="30">
        <f xml:space="preserve"> VLOOKUP(CONCATENATE(B657," ", C657), Date_Table!$C:$E, 3,FALSE)</f>
        <v>43009</v>
      </c>
    </row>
    <row r="658" spans="1:8" x14ac:dyDescent="0.35">
      <c r="A658" s="6" t="s">
        <v>174</v>
      </c>
      <c r="B658" s="6" t="s">
        <v>5</v>
      </c>
      <c r="C658" s="4">
        <v>2017</v>
      </c>
      <c r="D658" s="6" t="s">
        <v>210</v>
      </c>
      <c r="E658" s="4" t="s">
        <v>213</v>
      </c>
      <c r="F658" s="4" t="s">
        <v>551</v>
      </c>
      <c r="G658" s="5">
        <v>136</v>
      </c>
      <c r="H658" s="30">
        <f xml:space="preserve"> VLOOKUP(CONCATENATE(B658," ", C658), Date_Table!$C:$E, 3,FALSE)</f>
        <v>43009</v>
      </c>
    </row>
    <row r="659" spans="1:8" x14ac:dyDescent="0.35">
      <c r="A659" s="6" t="s">
        <v>174</v>
      </c>
      <c r="B659" s="6" t="s">
        <v>5</v>
      </c>
      <c r="C659" s="4">
        <v>2017</v>
      </c>
      <c r="D659" s="6" t="s">
        <v>210</v>
      </c>
      <c r="E659" s="4" t="s">
        <v>216</v>
      </c>
      <c r="F659" s="4" t="s">
        <v>551</v>
      </c>
      <c r="G659" s="5">
        <v>55</v>
      </c>
      <c r="H659" s="30">
        <f xml:space="preserve"> VLOOKUP(CONCATENATE(B659," ", C659), Date_Table!$C:$E, 3,FALSE)</f>
        <v>43009</v>
      </c>
    </row>
    <row r="660" spans="1:8" x14ac:dyDescent="0.35">
      <c r="A660" s="6" t="s">
        <v>174</v>
      </c>
      <c r="B660" s="6" t="s">
        <v>5</v>
      </c>
      <c r="C660" s="4">
        <v>2017</v>
      </c>
      <c r="D660" s="6" t="s">
        <v>217</v>
      </c>
      <c r="E660" s="4" t="s">
        <v>218</v>
      </c>
      <c r="F660" s="4" t="s">
        <v>218</v>
      </c>
      <c r="G660" s="5">
        <v>143</v>
      </c>
      <c r="H660" s="30">
        <f xml:space="preserve"> VLOOKUP(CONCATENATE(B660," ", C660), Date_Table!$C:$E, 3,FALSE)</f>
        <v>43009</v>
      </c>
    </row>
    <row r="661" spans="1:8" x14ac:dyDescent="0.35">
      <c r="A661" s="6" t="s">
        <v>174</v>
      </c>
      <c r="B661" s="6" t="s">
        <v>5</v>
      </c>
      <c r="C661" s="4">
        <v>2017</v>
      </c>
      <c r="D661" s="6" t="s">
        <v>224</v>
      </c>
      <c r="E661" s="4" t="s">
        <v>212</v>
      </c>
      <c r="F661" s="4" t="s">
        <v>551</v>
      </c>
      <c r="G661" s="5">
        <v>54</v>
      </c>
      <c r="H661" s="30">
        <f xml:space="preserve"> VLOOKUP(CONCATENATE(B661," ", C661), Date_Table!$C:$E, 3,FALSE)</f>
        <v>43009</v>
      </c>
    </row>
    <row r="662" spans="1:8" x14ac:dyDescent="0.35">
      <c r="A662" s="6" t="s">
        <v>174</v>
      </c>
      <c r="B662" s="6" t="s">
        <v>5</v>
      </c>
      <c r="C662" s="4">
        <v>2017</v>
      </c>
      <c r="D662" s="6" t="s">
        <v>224</v>
      </c>
      <c r="E662" s="4" t="s">
        <v>225</v>
      </c>
      <c r="F662" s="4" t="s">
        <v>551</v>
      </c>
      <c r="G662" s="5">
        <v>81</v>
      </c>
      <c r="H662" s="30">
        <f xml:space="preserve"> VLOOKUP(CONCATENATE(B662," ", C662), Date_Table!$C:$E, 3,FALSE)</f>
        <v>43009</v>
      </c>
    </row>
    <row r="663" spans="1:8" x14ac:dyDescent="0.35">
      <c r="A663" s="6" t="s">
        <v>174</v>
      </c>
      <c r="B663" s="6" t="s">
        <v>5</v>
      </c>
      <c r="C663" s="4">
        <v>2017</v>
      </c>
      <c r="D663" s="6" t="s">
        <v>224</v>
      </c>
      <c r="E663" s="4" t="s">
        <v>213</v>
      </c>
      <c r="F663" s="4" t="s">
        <v>551</v>
      </c>
      <c r="G663" s="5">
        <v>351</v>
      </c>
      <c r="H663" s="30">
        <f xml:space="preserve"> VLOOKUP(CONCATENATE(B663," ", C663), Date_Table!$C:$E, 3,FALSE)</f>
        <v>43009</v>
      </c>
    </row>
    <row r="664" spans="1:8" x14ac:dyDescent="0.35">
      <c r="A664" s="6" t="s">
        <v>174</v>
      </c>
      <c r="B664" s="6" t="s">
        <v>5</v>
      </c>
      <c r="C664" s="4">
        <v>2017</v>
      </c>
      <c r="D664" s="6" t="s">
        <v>224</v>
      </c>
      <c r="E664" s="4" t="s">
        <v>220</v>
      </c>
      <c r="F664" s="4" t="s">
        <v>220</v>
      </c>
      <c r="G664" s="5">
        <v>189</v>
      </c>
      <c r="H664" s="30">
        <f xml:space="preserve"> VLOOKUP(CONCATENATE(B664," ", C664), Date_Table!$C:$E, 3,FALSE)</f>
        <v>43009</v>
      </c>
    </row>
    <row r="665" spans="1:8" x14ac:dyDescent="0.35">
      <c r="A665" s="6" t="s">
        <v>174</v>
      </c>
      <c r="B665" s="6" t="s">
        <v>5</v>
      </c>
      <c r="C665" s="4">
        <v>2017</v>
      </c>
      <c r="D665" s="6" t="s">
        <v>224</v>
      </c>
      <c r="E665" s="4" t="s">
        <v>218</v>
      </c>
      <c r="F665" s="4" t="s">
        <v>218</v>
      </c>
      <c r="G665" s="5">
        <v>299</v>
      </c>
      <c r="H665" s="30">
        <f xml:space="preserve"> VLOOKUP(CONCATENATE(B665," ", C665), Date_Table!$C:$E, 3,FALSE)</f>
        <v>43009</v>
      </c>
    </row>
    <row r="666" spans="1:8" x14ac:dyDescent="0.35">
      <c r="A666" s="6" t="s">
        <v>174</v>
      </c>
      <c r="B666" s="6" t="s">
        <v>5</v>
      </c>
      <c r="C666" s="4">
        <v>2017</v>
      </c>
      <c r="D666" s="6" t="s">
        <v>229</v>
      </c>
      <c r="E666" s="4" t="s">
        <v>230</v>
      </c>
      <c r="F666" s="4" t="s">
        <v>554</v>
      </c>
      <c r="G666" s="5">
        <v>5</v>
      </c>
      <c r="H666" s="30">
        <f xml:space="preserve"> VLOOKUP(CONCATENATE(B666," ", C666), Date_Table!$C:$E, 3,FALSE)</f>
        <v>43009</v>
      </c>
    </row>
    <row r="667" spans="1:8" x14ac:dyDescent="0.35">
      <c r="A667" s="6" t="s">
        <v>174</v>
      </c>
      <c r="B667" s="6" t="s">
        <v>5</v>
      </c>
      <c r="C667" s="4">
        <v>2017</v>
      </c>
      <c r="D667" s="6" t="s">
        <v>229</v>
      </c>
      <c r="E667" s="4" t="s">
        <v>212</v>
      </c>
      <c r="F667" s="4" t="s">
        <v>551</v>
      </c>
      <c r="G667" s="5">
        <v>539</v>
      </c>
      <c r="H667" s="30">
        <f xml:space="preserve"> VLOOKUP(CONCATENATE(B667," ", C667), Date_Table!$C:$E, 3,FALSE)</f>
        <v>43009</v>
      </c>
    </row>
    <row r="668" spans="1:8" x14ac:dyDescent="0.35">
      <c r="A668" s="6" t="s">
        <v>174</v>
      </c>
      <c r="B668" s="6" t="s">
        <v>5</v>
      </c>
      <c r="C668" s="4">
        <v>2017</v>
      </c>
      <c r="D668" s="6" t="s">
        <v>229</v>
      </c>
      <c r="E668" s="4" t="s">
        <v>232</v>
      </c>
      <c r="F668" s="4" t="s">
        <v>554</v>
      </c>
      <c r="G668" s="5">
        <v>87</v>
      </c>
      <c r="H668" s="30">
        <f xml:space="preserve"> VLOOKUP(CONCATENATE(B668," ", C668), Date_Table!$C:$E, 3,FALSE)</f>
        <v>43009</v>
      </c>
    </row>
    <row r="669" spans="1:8" x14ac:dyDescent="0.35">
      <c r="A669" s="6" t="s">
        <v>174</v>
      </c>
      <c r="B669" s="6" t="s">
        <v>5</v>
      </c>
      <c r="C669" s="4">
        <v>2017</v>
      </c>
      <c r="D669" s="6" t="s">
        <v>229</v>
      </c>
      <c r="E669" s="4" t="s">
        <v>225</v>
      </c>
      <c r="F669" s="4" t="s">
        <v>551</v>
      </c>
      <c r="G669" s="5">
        <v>20</v>
      </c>
      <c r="H669" s="30">
        <f xml:space="preserve"> VLOOKUP(CONCATENATE(B669," ", C669), Date_Table!$C:$E, 3,FALSE)</f>
        <v>43009</v>
      </c>
    </row>
    <row r="670" spans="1:8" x14ac:dyDescent="0.35">
      <c r="A670" s="6" t="s">
        <v>174</v>
      </c>
      <c r="B670" s="6" t="s">
        <v>5</v>
      </c>
      <c r="C670" s="4">
        <v>2017</v>
      </c>
      <c r="D670" s="6" t="s">
        <v>229</v>
      </c>
      <c r="E670" s="4" t="s">
        <v>213</v>
      </c>
      <c r="F670" s="4" t="s">
        <v>551</v>
      </c>
      <c r="G670" s="5">
        <v>1681</v>
      </c>
      <c r="H670" s="30">
        <f xml:space="preserve"> VLOOKUP(CONCATENATE(B670," ", C670), Date_Table!$C:$E, 3,FALSE)</f>
        <v>43009</v>
      </c>
    </row>
    <row r="671" spans="1:8" x14ac:dyDescent="0.35">
      <c r="A671" s="6" t="s">
        <v>174</v>
      </c>
      <c r="B671" s="6" t="s">
        <v>5</v>
      </c>
      <c r="C671" s="4">
        <v>2017</v>
      </c>
      <c r="D671" s="6" t="s">
        <v>229</v>
      </c>
      <c r="E671" s="4" t="s">
        <v>220</v>
      </c>
      <c r="F671" s="4" t="s">
        <v>220</v>
      </c>
      <c r="G671" s="5">
        <v>27</v>
      </c>
      <c r="H671" s="30">
        <f xml:space="preserve"> VLOOKUP(CONCATENATE(B671," ", C671), Date_Table!$C:$E, 3,FALSE)</f>
        <v>43009</v>
      </c>
    </row>
    <row r="672" spans="1:8" x14ac:dyDescent="0.35">
      <c r="A672" s="6" t="s">
        <v>174</v>
      </c>
      <c r="B672" s="6" t="s">
        <v>5</v>
      </c>
      <c r="C672" s="4">
        <v>2017</v>
      </c>
      <c r="D672" s="6" t="s">
        <v>229</v>
      </c>
      <c r="E672" s="4" t="s">
        <v>218</v>
      </c>
      <c r="F672" s="4" t="s">
        <v>218</v>
      </c>
      <c r="G672" s="5">
        <v>967</v>
      </c>
      <c r="H672" s="30">
        <f xml:space="preserve"> VLOOKUP(CONCATENATE(B672," ", C672), Date_Table!$C:$E, 3,FALSE)</f>
        <v>43009</v>
      </c>
    </row>
    <row r="673" spans="1:8" x14ac:dyDescent="0.35">
      <c r="A673" s="6" t="s">
        <v>174</v>
      </c>
      <c r="B673" s="6" t="s">
        <v>5</v>
      </c>
      <c r="C673" s="4">
        <v>2017</v>
      </c>
      <c r="D673" s="6" t="s">
        <v>229</v>
      </c>
      <c r="E673" s="4" t="s">
        <v>234</v>
      </c>
      <c r="F673" s="4" t="s">
        <v>551</v>
      </c>
      <c r="G673" s="5">
        <v>24</v>
      </c>
      <c r="H673" s="30">
        <f xml:space="preserve"> VLOOKUP(CONCATENATE(B673," ", C673), Date_Table!$C:$E, 3,FALSE)</f>
        <v>43009</v>
      </c>
    </row>
    <row r="674" spans="1:8" x14ac:dyDescent="0.35">
      <c r="A674" s="6" t="s">
        <v>174</v>
      </c>
      <c r="B674" s="6" t="s">
        <v>5</v>
      </c>
      <c r="C674" s="4">
        <v>2017</v>
      </c>
      <c r="D674" s="6" t="s">
        <v>229</v>
      </c>
      <c r="E674" s="4" t="s">
        <v>215</v>
      </c>
      <c r="F674" s="4" t="s">
        <v>552</v>
      </c>
      <c r="G674" s="5">
        <v>1055</v>
      </c>
      <c r="H674" s="30">
        <f xml:space="preserve"> VLOOKUP(CONCATENATE(B674," ", C674), Date_Table!$C:$E, 3,FALSE)</f>
        <v>43009</v>
      </c>
    </row>
    <row r="675" spans="1:8" x14ac:dyDescent="0.35">
      <c r="A675" s="6" t="s">
        <v>174</v>
      </c>
      <c r="B675" s="6" t="s">
        <v>5</v>
      </c>
      <c r="C675" s="4">
        <v>2017</v>
      </c>
      <c r="D675" s="6" t="s">
        <v>229</v>
      </c>
      <c r="E675" s="4" t="s">
        <v>216</v>
      </c>
      <c r="F675" s="4" t="s">
        <v>551</v>
      </c>
      <c r="G675" s="5">
        <v>695</v>
      </c>
      <c r="H675" s="30">
        <f xml:space="preserve"> VLOOKUP(CONCATENATE(B675," ", C675), Date_Table!$C:$E, 3,FALSE)</f>
        <v>43009</v>
      </c>
    </row>
    <row r="676" spans="1:8" x14ac:dyDescent="0.35">
      <c r="A676" s="6" t="s">
        <v>174</v>
      </c>
      <c r="B676" s="6" t="s">
        <v>5</v>
      </c>
      <c r="C676" s="4">
        <v>2017</v>
      </c>
      <c r="D676" s="6" t="s">
        <v>237</v>
      </c>
      <c r="E676" s="4" t="s">
        <v>225</v>
      </c>
      <c r="F676" s="4" t="s">
        <v>551</v>
      </c>
      <c r="G676" s="5">
        <v>28</v>
      </c>
      <c r="H676" s="30">
        <f xml:space="preserve"> VLOOKUP(CONCATENATE(B676," ", C676), Date_Table!$C:$E, 3,FALSE)</f>
        <v>43009</v>
      </c>
    </row>
    <row r="677" spans="1:8" x14ac:dyDescent="0.35">
      <c r="A677" s="6" t="s">
        <v>174</v>
      </c>
      <c r="B677" s="6" t="s">
        <v>5</v>
      </c>
      <c r="C677" s="4">
        <v>2017</v>
      </c>
      <c r="D677" s="6" t="s">
        <v>237</v>
      </c>
      <c r="E677" s="4" t="s">
        <v>213</v>
      </c>
      <c r="F677" s="4" t="s">
        <v>551</v>
      </c>
      <c r="G677" s="5">
        <v>84</v>
      </c>
      <c r="H677" s="30">
        <f xml:space="preserve"> VLOOKUP(CONCATENATE(B677," ", C677), Date_Table!$C:$E, 3,FALSE)</f>
        <v>43009</v>
      </c>
    </row>
    <row r="678" spans="1:8" x14ac:dyDescent="0.35">
      <c r="A678" s="6" t="s">
        <v>174</v>
      </c>
      <c r="B678" s="6" t="s">
        <v>5</v>
      </c>
      <c r="C678" s="4">
        <v>2017</v>
      </c>
      <c r="D678" s="6" t="s">
        <v>237</v>
      </c>
      <c r="E678" s="4" t="s">
        <v>218</v>
      </c>
      <c r="F678" s="4" t="s">
        <v>218</v>
      </c>
      <c r="G678" s="5">
        <v>633</v>
      </c>
      <c r="H678" s="30">
        <f xml:space="preserve"> VLOOKUP(CONCATENATE(B678," ", C678), Date_Table!$C:$E, 3,FALSE)</f>
        <v>43009</v>
      </c>
    </row>
    <row r="679" spans="1:8" x14ac:dyDescent="0.35">
      <c r="A679" s="6" t="s">
        <v>174</v>
      </c>
      <c r="B679" s="6" t="s">
        <v>5</v>
      </c>
      <c r="C679" s="4">
        <v>2017</v>
      </c>
      <c r="D679" s="6" t="s">
        <v>558</v>
      </c>
      <c r="E679" s="4" t="s">
        <v>213</v>
      </c>
      <c r="F679" s="4" t="s">
        <v>551</v>
      </c>
      <c r="G679" s="5">
        <v>81</v>
      </c>
      <c r="H679" s="30">
        <f xml:space="preserve"> VLOOKUP(CONCATENATE(B679," ", C679), Date_Table!$C:$E, 3,FALSE)</f>
        <v>43009</v>
      </c>
    </row>
    <row r="680" spans="1:8" x14ac:dyDescent="0.35">
      <c r="A680" s="6" t="s">
        <v>174</v>
      </c>
      <c r="B680" s="6" t="s">
        <v>5</v>
      </c>
      <c r="C680" s="4">
        <v>2017</v>
      </c>
      <c r="D680" s="6" t="s">
        <v>246</v>
      </c>
      <c r="E680" s="4" t="s">
        <v>222</v>
      </c>
      <c r="F680" s="4" t="s">
        <v>222</v>
      </c>
      <c r="G680" s="5">
        <v>53</v>
      </c>
      <c r="H680" s="30">
        <f xml:space="preserve"> VLOOKUP(CONCATENATE(B680," ", C680), Date_Table!$C:$E, 3,FALSE)</f>
        <v>43009</v>
      </c>
    </row>
    <row r="681" spans="1:8" x14ac:dyDescent="0.35">
      <c r="A681" s="6" t="s">
        <v>174</v>
      </c>
      <c r="B681" s="6" t="s">
        <v>5</v>
      </c>
      <c r="C681" s="4">
        <v>2017</v>
      </c>
      <c r="D681" s="6" t="s">
        <v>246</v>
      </c>
      <c r="E681" s="4" t="s">
        <v>212</v>
      </c>
      <c r="F681" s="4" t="s">
        <v>551</v>
      </c>
      <c r="G681" s="5">
        <v>312</v>
      </c>
      <c r="H681" s="30">
        <f xml:space="preserve"> VLOOKUP(CONCATENATE(B681," ", C681), Date_Table!$C:$E, 3,FALSE)</f>
        <v>43009</v>
      </c>
    </row>
    <row r="682" spans="1:8" x14ac:dyDescent="0.35">
      <c r="A682" s="6" t="s">
        <v>174</v>
      </c>
      <c r="B682" s="6" t="s">
        <v>5</v>
      </c>
      <c r="C682" s="4">
        <v>2017</v>
      </c>
      <c r="D682" s="6" t="s">
        <v>246</v>
      </c>
      <c r="E682" s="4" t="s">
        <v>232</v>
      </c>
      <c r="F682" s="4" t="s">
        <v>554</v>
      </c>
      <c r="G682" s="5">
        <v>81</v>
      </c>
      <c r="H682" s="30">
        <f xml:space="preserve"> VLOOKUP(CONCATENATE(B682," ", C682), Date_Table!$C:$E, 3,FALSE)</f>
        <v>43009</v>
      </c>
    </row>
    <row r="683" spans="1:8" x14ac:dyDescent="0.35">
      <c r="A683" s="6" t="s">
        <v>174</v>
      </c>
      <c r="B683" s="6" t="s">
        <v>5</v>
      </c>
      <c r="C683" s="4">
        <v>2017</v>
      </c>
      <c r="D683" s="6" t="s">
        <v>246</v>
      </c>
      <c r="E683" s="4" t="s">
        <v>225</v>
      </c>
      <c r="F683" s="4" t="s">
        <v>551</v>
      </c>
      <c r="G683" s="5">
        <v>485</v>
      </c>
      <c r="H683" s="30">
        <f xml:space="preserve"> VLOOKUP(CONCATENATE(B683," ", C683), Date_Table!$C:$E, 3,FALSE)</f>
        <v>43009</v>
      </c>
    </row>
    <row r="684" spans="1:8" x14ac:dyDescent="0.35">
      <c r="A684" s="6" t="s">
        <v>174</v>
      </c>
      <c r="B684" s="6" t="s">
        <v>5</v>
      </c>
      <c r="C684" s="4">
        <v>2017</v>
      </c>
      <c r="D684" s="6" t="s">
        <v>246</v>
      </c>
      <c r="E684" s="4" t="s">
        <v>213</v>
      </c>
      <c r="F684" s="4" t="s">
        <v>551</v>
      </c>
      <c r="G684" s="5">
        <v>1405</v>
      </c>
      <c r="H684" s="30">
        <f xml:space="preserve"> VLOOKUP(CONCATENATE(B684," ", C684), Date_Table!$C:$E, 3,FALSE)</f>
        <v>43009</v>
      </c>
    </row>
    <row r="685" spans="1:8" x14ac:dyDescent="0.35">
      <c r="A685" s="6" t="s">
        <v>174</v>
      </c>
      <c r="B685" s="6" t="s">
        <v>5</v>
      </c>
      <c r="C685" s="4">
        <v>2017</v>
      </c>
      <c r="D685" s="6" t="s">
        <v>246</v>
      </c>
      <c r="E685" s="4" t="s">
        <v>218</v>
      </c>
      <c r="F685" s="4" t="s">
        <v>218</v>
      </c>
      <c r="G685" s="5">
        <v>620</v>
      </c>
      <c r="H685" s="30">
        <f xml:space="preserve"> VLOOKUP(CONCATENATE(B685," ", C685), Date_Table!$C:$E, 3,FALSE)</f>
        <v>43009</v>
      </c>
    </row>
    <row r="686" spans="1:8" x14ac:dyDescent="0.35">
      <c r="A686" s="6" t="s">
        <v>174</v>
      </c>
      <c r="B686" s="6" t="s">
        <v>5</v>
      </c>
      <c r="C686" s="4">
        <v>2017</v>
      </c>
      <c r="D686" s="6" t="s">
        <v>246</v>
      </c>
      <c r="E686" s="4" t="s">
        <v>215</v>
      </c>
      <c r="F686" s="4" t="s">
        <v>552</v>
      </c>
      <c r="G686" s="5">
        <v>614</v>
      </c>
      <c r="H686" s="30">
        <f xml:space="preserve"> VLOOKUP(CONCATENATE(B686," ", C686), Date_Table!$C:$E, 3,FALSE)</f>
        <v>43009</v>
      </c>
    </row>
    <row r="687" spans="1:8" x14ac:dyDescent="0.35">
      <c r="A687" s="6" t="s">
        <v>174</v>
      </c>
      <c r="B687" s="6" t="s">
        <v>5</v>
      </c>
      <c r="C687" s="4">
        <v>2017</v>
      </c>
      <c r="D687" s="6" t="s">
        <v>246</v>
      </c>
      <c r="E687" s="4" t="s">
        <v>216</v>
      </c>
      <c r="F687" s="4" t="s">
        <v>551</v>
      </c>
      <c r="G687" s="5">
        <v>456</v>
      </c>
      <c r="H687" s="30">
        <f xml:space="preserve"> VLOOKUP(CONCATENATE(B687," ", C687), Date_Table!$C:$E, 3,FALSE)</f>
        <v>43009</v>
      </c>
    </row>
    <row r="688" spans="1:8" x14ac:dyDescent="0.35">
      <c r="A688" s="6" t="s">
        <v>174</v>
      </c>
      <c r="B688" s="6" t="s">
        <v>5</v>
      </c>
      <c r="C688" s="4">
        <v>2017</v>
      </c>
      <c r="D688" s="6" t="s">
        <v>255</v>
      </c>
      <c r="E688" s="4" t="s">
        <v>232</v>
      </c>
      <c r="F688" s="4" t="s">
        <v>554</v>
      </c>
      <c r="G688" s="5">
        <v>56</v>
      </c>
      <c r="H688" s="30">
        <f xml:space="preserve"> VLOOKUP(CONCATENATE(B688," ", C688), Date_Table!$C:$E, 3,FALSE)</f>
        <v>43009</v>
      </c>
    </row>
    <row r="689" spans="1:8" x14ac:dyDescent="0.35">
      <c r="A689" s="6" t="s">
        <v>174</v>
      </c>
      <c r="B689" s="6" t="s">
        <v>5</v>
      </c>
      <c r="C689" s="4">
        <v>2017</v>
      </c>
      <c r="D689" s="6" t="s">
        <v>255</v>
      </c>
      <c r="E689" s="4" t="s">
        <v>215</v>
      </c>
      <c r="F689" s="4" t="s">
        <v>552</v>
      </c>
      <c r="G689" s="5">
        <v>84</v>
      </c>
      <c r="H689" s="30">
        <f xml:space="preserve"> VLOOKUP(CONCATENATE(B689," ", C689), Date_Table!$C:$E, 3,FALSE)</f>
        <v>43009</v>
      </c>
    </row>
    <row r="690" spans="1:8" x14ac:dyDescent="0.35">
      <c r="A690" s="6" t="s">
        <v>174</v>
      </c>
      <c r="B690" s="6" t="s">
        <v>5</v>
      </c>
      <c r="C690" s="4">
        <v>2017</v>
      </c>
      <c r="D690" s="6" t="s">
        <v>257</v>
      </c>
      <c r="E690" s="4" t="s">
        <v>213</v>
      </c>
      <c r="F690" s="4" t="s">
        <v>551</v>
      </c>
      <c r="G690" s="5">
        <v>54</v>
      </c>
      <c r="H690" s="30">
        <f xml:space="preserve"> VLOOKUP(CONCATENATE(B690," ", C690), Date_Table!$C:$E, 3,FALSE)</f>
        <v>43009</v>
      </c>
    </row>
    <row r="691" spans="1:8" x14ac:dyDescent="0.35">
      <c r="A691" s="6" t="s">
        <v>174</v>
      </c>
      <c r="B691" s="6" t="s">
        <v>5</v>
      </c>
      <c r="C691" s="4">
        <v>2017</v>
      </c>
      <c r="D691" s="6" t="s">
        <v>258</v>
      </c>
      <c r="E691" s="4" t="s">
        <v>218</v>
      </c>
      <c r="F691" s="4" t="s">
        <v>218</v>
      </c>
      <c r="G691" s="5">
        <v>284</v>
      </c>
      <c r="H691" s="30">
        <f xml:space="preserve"> VLOOKUP(CONCATENATE(B691," ", C691), Date_Table!$C:$E, 3,FALSE)</f>
        <v>43009</v>
      </c>
    </row>
    <row r="692" spans="1:8" x14ac:dyDescent="0.35">
      <c r="A692" s="6" t="s">
        <v>174</v>
      </c>
      <c r="B692" s="6" t="s">
        <v>5</v>
      </c>
      <c r="C692" s="4">
        <v>2017</v>
      </c>
      <c r="D692" s="6" t="s">
        <v>259</v>
      </c>
      <c r="E692" s="4" t="s">
        <v>213</v>
      </c>
      <c r="F692" s="4" t="s">
        <v>551</v>
      </c>
      <c r="G692" s="5">
        <v>81</v>
      </c>
      <c r="H692" s="30">
        <f xml:space="preserve"> VLOOKUP(CONCATENATE(B692," ", C692), Date_Table!$C:$E, 3,FALSE)</f>
        <v>43009</v>
      </c>
    </row>
    <row r="693" spans="1:8" x14ac:dyDescent="0.35">
      <c r="A693" s="6" t="s">
        <v>174</v>
      </c>
      <c r="B693" s="6" t="s">
        <v>5</v>
      </c>
      <c r="C693" s="4">
        <v>2017</v>
      </c>
      <c r="D693" s="6" t="s">
        <v>259</v>
      </c>
      <c r="E693" s="4" t="s">
        <v>216</v>
      </c>
      <c r="F693" s="4" t="s">
        <v>551</v>
      </c>
      <c r="G693" s="5">
        <v>27</v>
      </c>
      <c r="H693" s="30">
        <f xml:space="preserve"> VLOOKUP(CONCATENATE(B693," ", C693), Date_Table!$C:$E, 3,FALSE)</f>
        <v>43009</v>
      </c>
    </row>
    <row r="694" spans="1:8" x14ac:dyDescent="0.35">
      <c r="A694" s="6" t="s">
        <v>174</v>
      </c>
      <c r="B694" s="6" t="s">
        <v>5</v>
      </c>
      <c r="C694" s="4">
        <v>2017</v>
      </c>
      <c r="D694" s="6" t="s">
        <v>267</v>
      </c>
      <c r="E694" s="4" t="s">
        <v>212</v>
      </c>
      <c r="F694" s="4" t="s">
        <v>551</v>
      </c>
      <c r="G694" s="5">
        <v>27</v>
      </c>
      <c r="H694" s="30">
        <f xml:space="preserve"> VLOOKUP(CONCATENATE(B694," ", C694), Date_Table!$C:$E, 3,FALSE)</f>
        <v>43009</v>
      </c>
    </row>
    <row r="695" spans="1:8" x14ac:dyDescent="0.35">
      <c r="A695" s="6" t="s">
        <v>174</v>
      </c>
      <c r="B695" s="6" t="s">
        <v>5</v>
      </c>
      <c r="C695" s="4">
        <v>2017</v>
      </c>
      <c r="D695" s="6" t="s">
        <v>267</v>
      </c>
      <c r="E695" s="4" t="s">
        <v>213</v>
      </c>
      <c r="F695" s="4" t="s">
        <v>551</v>
      </c>
      <c r="G695" s="5">
        <v>114</v>
      </c>
      <c r="H695" s="30">
        <f xml:space="preserve"> VLOOKUP(CONCATENATE(B695," ", C695), Date_Table!$C:$E, 3,FALSE)</f>
        <v>43009</v>
      </c>
    </row>
    <row r="696" spans="1:8" x14ac:dyDescent="0.35">
      <c r="A696" s="6" t="s">
        <v>174</v>
      </c>
      <c r="B696" s="6" t="s">
        <v>5</v>
      </c>
      <c r="C696" s="4">
        <v>2017</v>
      </c>
      <c r="D696" s="6" t="s">
        <v>267</v>
      </c>
      <c r="E696" s="4" t="s">
        <v>216</v>
      </c>
      <c r="F696" s="4" t="s">
        <v>551</v>
      </c>
      <c r="G696" s="5">
        <v>136</v>
      </c>
      <c r="H696" s="30">
        <f xml:space="preserve"> VLOOKUP(CONCATENATE(B696," ", C696), Date_Table!$C:$E, 3,FALSE)</f>
        <v>43009</v>
      </c>
    </row>
    <row r="697" spans="1:8" x14ac:dyDescent="0.35">
      <c r="A697" s="6" t="s">
        <v>174</v>
      </c>
      <c r="B697" s="6" t="s">
        <v>5</v>
      </c>
      <c r="C697" s="4">
        <v>2017</v>
      </c>
      <c r="D697" s="6" t="s">
        <v>227</v>
      </c>
      <c r="E697" s="4" t="s">
        <v>268</v>
      </c>
      <c r="F697" s="4" t="s">
        <v>551</v>
      </c>
      <c r="G697" s="5">
        <v>50.9</v>
      </c>
      <c r="H697" s="30">
        <f xml:space="preserve"> VLOOKUP(CONCATENATE(B697," ", C697), Date_Table!$C:$E, 3,FALSE)</f>
        <v>43009</v>
      </c>
    </row>
    <row r="698" spans="1:8" x14ac:dyDescent="0.35">
      <c r="A698" s="6" t="s">
        <v>174</v>
      </c>
      <c r="B698" s="6" t="s">
        <v>5</v>
      </c>
      <c r="C698" s="4">
        <v>2017</v>
      </c>
      <c r="D698" s="6" t="s">
        <v>227</v>
      </c>
      <c r="E698" s="4" t="s">
        <v>211</v>
      </c>
      <c r="F698" s="4" t="s">
        <v>551</v>
      </c>
      <c r="G698" s="5">
        <v>0.8</v>
      </c>
      <c r="H698" s="30">
        <f xml:space="preserve"> VLOOKUP(CONCATENATE(B698," ", C698), Date_Table!$C:$E, 3,FALSE)</f>
        <v>43009</v>
      </c>
    </row>
    <row r="699" spans="1:8" x14ac:dyDescent="0.35">
      <c r="A699" s="6" t="s">
        <v>174</v>
      </c>
      <c r="B699" s="6" t="s">
        <v>5</v>
      </c>
      <c r="C699" s="4">
        <v>2017</v>
      </c>
      <c r="D699" s="6" t="s">
        <v>227</v>
      </c>
      <c r="E699" s="4" t="s">
        <v>222</v>
      </c>
      <c r="F699" s="4" t="s">
        <v>222</v>
      </c>
      <c r="G699" s="5">
        <v>70.044780000000017</v>
      </c>
      <c r="H699" s="30">
        <f xml:space="preserve"> VLOOKUP(CONCATENATE(B699," ", C699), Date_Table!$C:$E, 3,FALSE)</f>
        <v>43009</v>
      </c>
    </row>
    <row r="700" spans="1:8" x14ac:dyDescent="0.35">
      <c r="A700" s="6" t="s">
        <v>174</v>
      </c>
      <c r="B700" s="6" t="s">
        <v>5</v>
      </c>
      <c r="C700" s="4">
        <v>2017</v>
      </c>
      <c r="D700" s="6" t="s">
        <v>227</v>
      </c>
      <c r="E700" s="4" t="s">
        <v>231</v>
      </c>
      <c r="F700" s="4" t="s">
        <v>551</v>
      </c>
      <c r="G700" s="5">
        <v>20.7</v>
      </c>
      <c r="H700" s="30">
        <f xml:space="preserve"> VLOOKUP(CONCATENATE(B700," ", C700), Date_Table!$C:$E, 3,FALSE)</f>
        <v>43009</v>
      </c>
    </row>
    <row r="701" spans="1:8" x14ac:dyDescent="0.35">
      <c r="A701" s="6" t="s">
        <v>174</v>
      </c>
      <c r="B701" s="6" t="s">
        <v>5</v>
      </c>
      <c r="C701" s="4">
        <v>2017</v>
      </c>
      <c r="D701" s="6" t="s">
        <v>227</v>
      </c>
      <c r="E701" s="4" t="s">
        <v>271</v>
      </c>
      <c r="F701" s="4" t="s">
        <v>271</v>
      </c>
      <c r="G701" s="5">
        <v>0</v>
      </c>
      <c r="H701" s="30">
        <f xml:space="preserve"> VLOOKUP(CONCATENATE(B701," ", C701), Date_Table!$C:$E, 3,FALSE)</f>
        <v>43009</v>
      </c>
    </row>
    <row r="702" spans="1:8" x14ac:dyDescent="0.35">
      <c r="A702" s="6" t="s">
        <v>174</v>
      </c>
      <c r="B702" s="6" t="s">
        <v>5</v>
      </c>
      <c r="C702" s="4">
        <v>2017</v>
      </c>
      <c r="D702" s="6" t="s">
        <v>227</v>
      </c>
      <c r="E702" s="4" t="s">
        <v>238</v>
      </c>
      <c r="F702" s="4" t="s">
        <v>551</v>
      </c>
      <c r="G702" s="5">
        <v>1187.2</v>
      </c>
      <c r="H702" s="30">
        <f xml:space="preserve"> VLOOKUP(CONCATENATE(B702," ", C702), Date_Table!$C:$E, 3,FALSE)</f>
        <v>43009</v>
      </c>
    </row>
    <row r="703" spans="1:8" x14ac:dyDescent="0.35">
      <c r="A703" s="6" t="s">
        <v>174</v>
      </c>
      <c r="B703" s="6" t="s">
        <v>5</v>
      </c>
      <c r="C703" s="4">
        <v>2017</v>
      </c>
      <c r="D703" s="6" t="s">
        <v>227</v>
      </c>
      <c r="E703" s="4" t="s">
        <v>225</v>
      </c>
      <c r="F703" s="4" t="s">
        <v>551</v>
      </c>
      <c r="G703" s="5">
        <v>662.9</v>
      </c>
      <c r="H703" s="30">
        <f xml:space="preserve"> VLOOKUP(CONCATENATE(B703," ", C703), Date_Table!$C:$E, 3,FALSE)</f>
        <v>43009</v>
      </c>
    </row>
    <row r="704" spans="1:8" x14ac:dyDescent="0.35">
      <c r="A704" s="6" t="s">
        <v>174</v>
      </c>
      <c r="B704" s="6" t="s">
        <v>5</v>
      </c>
      <c r="C704" s="4">
        <v>2017</v>
      </c>
      <c r="D704" s="6" t="s">
        <v>227</v>
      </c>
      <c r="E704" s="4" t="s">
        <v>233</v>
      </c>
      <c r="F704" s="4" t="s">
        <v>551</v>
      </c>
      <c r="G704" s="5">
        <v>51.5</v>
      </c>
      <c r="H704" s="30">
        <f xml:space="preserve"> VLOOKUP(CONCATENATE(B704," ", C704), Date_Table!$C:$E, 3,FALSE)</f>
        <v>43009</v>
      </c>
    </row>
    <row r="705" spans="1:8" x14ac:dyDescent="0.35">
      <c r="A705" s="6" t="s">
        <v>174</v>
      </c>
      <c r="B705" s="6" t="s">
        <v>5</v>
      </c>
      <c r="C705" s="4">
        <v>2017</v>
      </c>
      <c r="D705" s="6" t="s">
        <v>227</v>
      </c>
      <c r="E705" s="4" t="s">
        <v>220</v>
      </c>
      <c r="F705" s="4" t="s">
        <v>551</v>
      </c>
      <c r="G705" s="5">
        <v>1097.932</v>
      </c>
      <c r="H705" s="30">
        <f xml:space="preserve"> VLOOKUP(CONCATENATE(B705," ", C705), Date_Table!$C:$E, 3,FALSE)</f>
        <v>43009</v>
      </c>
    </row>
    <row r="706" spans="1:8" x14ac:dyDescent="0.35">
      <c r="A706" s="6" t="s">
        <v>174</v>
      </c>
      <c r="B706" s="6" t="s">
        <v>5</v>
      </c>
      <c r="C706" s="4">
        <v>2017</v>
      </c>
      <c r="D706" s="6" t="s">
        <v>227</v>
      </c>
      <c r="E706" s="4" t="s">
        <v>220</v>
      </c>
      <c r="F706" s="4" t="s">
        <v>220</v>
      </c>
      <c r="G706" s="5">
        <v>5.3</v>
      </c>
      <c r="H706" s="30">
        <f xml:space="preserve"> VLOOKUP(CONCATENATE(B706," ", C706), Date_Table!$C:$E, 3,FALSE)</f>
        <v>43009</v>
      </c>
    </row>
    <row r="707" spans="1:8" x14ac:dyDescent="0.35">
      <c r="A707" s="6" t="s">
        <v>174</v>
      </c>
      <c r="B707" s="6" t="s">
        <v>5</v>
      </c>
      <c r="C707" s="4">
        <v>2017</v>
      </c>
      <c r="D707" s="6" t="s">
        <v>227</v>
      </c>
      <c r="E707" s="4" t="s">
        <v>220</v>
      </c>
      <c r="F707" s="4" t="s">
        <v>556</v>
      </c>
      <c r="G707" s="5">
        <v>1</v>
      </c>
      <c r="H707" s="30">
        <f xml:space="preserve"> VLOOKUP(CONCATENATE(B707," ", C707), Date_Table!$C:$E, 3,FALSE)</f>
        <v>43009</v>
      </c>
    </row>
    <row r="708" spans="1:8" x14ac:dyDescent="0.35">
      <c r="A708" s="6" t="s">
        <v>174</v>
      </c>
      <c r="B708" s="6" t="s">
        <v>5</v>
      </c>
      <c r="C708" s="4">
        <v>2017</v>
      </c>
      <c r="D708" s="6" t="s">
        <v>227</v>
      </c>
      <c r="E708" s="4" t="s">
        <v>214</v>
      </c>
      <c r="F708" s="4" t="s">
        <v>551</v>
      </c>
      <c r="G708" s="5">
        <v>39.299999999999997</v>
      </c>
      <c r="H708" s="30">
        <f xml:space="preserve"> VLOOKUP(CONCATENATE(B708," ", C708), Date_Table!$C:$E, 3,FALSE)</f>
        <v>43009</v>
      </c>
    </row>
    <row r="709" spans="1:8" x14ac:dyDescent="0.35">
      <c r="A709" s="6" t="s">
        <v>174</v>
      </c>
      <c r="B709" s="6" t="s">
        <v>5</v>
      </c>
      <c r="C709" s="4">
        <v>2017</v>
      </c>
      <c r="D709" s="6" t="s">
        <v>227</v>
      </c>
      <c r="E709" s="4" t="s">
        <v>263</v>
      </c>
      <c r="F709" s="4" t="s">
        <v>554</v>
      </c>
      <c r="G709" s="5">
        <v>0.3</v>
      </c>
      <c r="H709" s="30">
        <f xml:space="preserve"> VLOOKUP(CONCATENATE(B709," ", C709), Date_Table!$C:$E, 3,FALSE)</f>
        <v>43009</v>
      </c>
    </row>
    <row r="710" spans="1:8" x14ac:dyDescent="0.35">
      <c r="A710" s="6" t="s">
        <v>174</v>
      </c>
      <c r="B710" s="6" t="s">
        <v>5</v>
      </c>
      <c r="C710" s="4">
        <v>2017</v>
      </c>
      <c r="D710" s="6" t="s">
        <v>227</v>
      </c>
      <c r="E710" s="4" t="s">
        <v>248</v>
      </c>
      <c r="F710" s="4" t="s">
        <v>554</v>
      </c>
      <c r="G710" s="5">
        <v>47.9</v>
      </c>
      <c r="H710" s="30">
        <f xml:space="preserve"> VLOOKUP(CONCATENATE(B710," ", C710), Date_Table!$C:$E, 3,FALSE)</f>
        <v>43009</v>
      </c>
    </row>
    <row r="711" spans="1:8" x14ac:dyDescent="0.35">
      <c r="A711" s="6" t="s">
        <v>174</v>
      </c>
      <c r="B711" s="6" t="s">
        <v>5</v>
      </c>
      <c r="C711" s="4">
        <v>2017</v>
      </c>
      <c r="D711" s="6" t="s">
        <v>227</v>
      </c>
      <c r="E711" s="4" t="s">
        <v>227</v>
      </c>
      <c r="F711" s="4" t="s">
        <v>553</v>
      </c>
      <c r="G711" s="5">
        <v>8.3300000000000013E-2</v>
      </c>
      <c r="H711" s="30">
        <f xml:space="preserve"> VLOOKUP(CONCATENATE(B711," ", C711), Date_Table!$C:$E, 3,FALSE)</f>
        <v>43009</v>
      </c>
    </row>
    <row r="712" spans="1:8" x14ac:dyDescent="0.35">
      <c r="A712" s="6" t="s">
        <v>174</v>
      </c>
      <c r="B712" s="6" t="s">
        <v>5</v>
      </c>
      <c r="C712" s="4">
        <v>2017</v>
      </c>
      <c r="D712" s="6" t="s">
        <v>227</v>
      </c>
      <c r="E712" s="4" t="s">
        <v>215</v>
      </c>
      <c r="F712" s="4" t="s">
        <v>555</v>
      </c>
      <c r="G712" s="5">
        <v>3.2000000000000001E-2</v>
      </c>
      <c r="H712" s="30">
        <f xml:space="preserve"> VLOOKUP(CONCATENATE(B712," ", C712), Date_Table!$C:$E, 3,FALSE)</f>
        <v>43009</v>
      </c>
    </row>
    <row r="713" spans="1:8" x14ac:dyDescent="0.35">
      <c r="A713" s="6" t="s">
        <v>174</v>
      </c>
      <c r="B713" s="6" t="s">
        <v>5</v>
      </c>
      <c r="C713" s="4">
        <v>2017</v>
      </c>
      <c r="D713" s="6" t="s">
        <v>227</v>
      </c>
      <c r="E713" s="4" t="s">
        <v>215</v>
      </c>
      <c r="F713" s="4" t="s">
        <v>552</v>
      </c>
      <c r="G713" s="5">
        <v>273.24399999999997</v>
      </c>
      <c r="H713" s="30">
        <f xml:space="preserve"> VLOOKUP(CONCATENATE(B713," ", C713), Date_Table!$C:$E, 3,FALSE)</f>
        <v>43009</v>
      </c>
    </row>
    <row r="714" spans="1:8" x14ac:dyDescent="0.35">
      <c r="A714" s="6" t="s">
        <v>174</v>
      </c>
      <c r="B714" s="6" t="s">
        <v>5</v>
      </c>
      <c r="C714" s="4">
        <v>2017</v>
      </c>
      <c r="D714" s="6" t="s">
        <v>227</v>
      </c>
      <c r="E714" s="4" t="s">
        <v>216</v>
      </c>
      <c r="F714" s="4" t="s">
        <v>551</v>
      </c>
      <c r="G714" s="5">
        <v>77.2</v>
      </c>
      <c r="H714" s="30">
        <f xml:space="preserve"> VLOOKUP(CONCATENATE(B714," ", C714), Date_Table!$C:$E, 3,FALSE)</f>
        <v>43009</v>
      </c>
    </row>
    <row r="715" spans="1:8" x14ac:dyDescent="0.35">
      <c r="A715" s="6" t="s">
        <v>174</v>
      </c>
      <c r="B715" s="6" t="s">
        <v>5</v>
      </c>
      <c r="C715" s="4">
        <v>2017</v>
      </c>
      <c r="D715" s="6" t="s">
        <v>278</v>
      </c>
      <c r="E715" s="4" t="s">
        <v>212</v>
      </c>
      <c r="F715" s="4" t="s">
        <v>551</v>
      </c>
      <c r="G715" s="5">
        <v>28</v>
      </c>
      <c r="H715" s="30">
        <f xml:space="preserve"> VLOOKUP(CONCATENATE(B715," ", C715), Date_Table!$C:$E, 3,FALSE)</f>
        <v>43009</v>
      </c>
    </row>
    <row r="716" spans="1:8" x14ac:dyDescent="0.35">
      <c r="A716" s="6" t="s">
        <v>174</v>
      </c>
      <c r="B716" s="6" t="s">
        <v>5</v>
      </c>
      <c r="C716" s="4">
        <v>2017</v>
      </c>
      <c r="D716" s="6" t="s">
        <v>278</v>
      </c>
      <c r="E716" s="4" t="s">
        <v>231</v>
      </c>
      <c r="F716" s="4" t="s">
        <v>551</v>
      </c>
      <c r="G716" s="5">
        <v>55</v>
      </c>
      <c r="H716" s="30">
        <f xml:space="preserve"> VLOOKUP(CONCATENATE(B716," ", C716), Date_Table!$C:$E, 3,FALSE)</f>
        <v>43009</v>
      </c>
    </row>
    <row r="717" spans="1:8" x14ac:dyDescent="0.35">
      <c r="A717" s="6" t="s">
        <v>174</v>
      </c>
      <c r="B717" s="6" t="s">
        <v>5</v>
      </c>
      <c r="C717" s="4">
        <v>2017</v>
      </c>
      <c r="D717" s="6" t="s">
        <v>278</v>
      </c>
      <c r="E717" s="4" t="s">
        <v>213</v>
      </c>
      <c r="F717" s="4" t="s">
        <v>551</v>
      </c>
      <c r="G717" s="5">
        <v>112</v>
      </c>
      <c r="H717" s="30">
        <f xml:space="preserve"> VLOOKUP(CONCATENATE(B717," ", C717), Date_Table!$C:$E, 3,FALSE)</f>
        <v>43009</v>
      </c>
    </row>
    <row r="718" spans="1:8" x14ac:dyDescent="0.35">
      <c r="A718" s="6" t="s">
        <v>174</v>
      </c>
      <c r="B718" s="6" t="s">
        <v>5</v>
      </c>
      <c r="C718" s="4">
        <v>2017</v>
      </c>
      <c r="D718" s="6" t="s">
        <v>278</v>
      </c>
      <c r="E718" s="4" t="s">
        <v>216</v>
      </c>
      <c r="F718" s="4" t="s">
        <v>551</v>
      </c>
      <c r="G718" s="5">
        <v>56</v>
      </c>
      <c r="H718" s="30">
        <f xml:space="preserve"> VLOOKUP(CONCATENATE(B718," ", C718), Date_Table!$C:$E, 3,FALSE)</f>
        <v>43009</v>
      </c>
    </row>
    <row r="719" spans="1:8" x14ac:dyDescent="0.35">
      <c r="A719" s="6" t="s">
        <v>174</v>
      </c>
      <c r="B719" s="6" t="s">
        <v>4</v>
      </c>
      <c r="C719" s="4">
        <v>2014</v>
      </c>
      <c r="D719" s="6" t="s">
        <v>221</v>
      </c>
      <c r="E719" s="4" t="s">
        <v>222</v>
      </c>
      <c r="F719" s="4" t="s">
        <v>222</v>
      </c>
      <c r="G719" s="5">
        <v>83.039999999999992</v>
      </c>
      <c r="H719" s="30">
        <f xml:space="preserve"> VLOOKUP(CONCATENATE(B719," ", C719), Date_Table!$C:$E, 3,FALSE)</f>
        <v>41944</v>
      </c>
    </row>
    <row r="720" spans="1:8" x14ac:dyDescent="0.35">
      <c r="A720" s="6" t="s">
        <v>174</v>
      </c>
      <c r="B720" s="6" t="s">
        <v>4</v>
      </c>
      <c r="C720" s="4">
        <v>2014</v>
      </c>
      <c r="D720" s="6" t="s">
        <v>224</v>
      </c>
      <c r="E720" s="4" t="s">
        <v>212</v>
      </c>
      <c r="F720" s="4" t="s">
        <v>551</v>
      </c>
      <c r="G720" s="5">
        <v>52</v>
      </c>
      <c r="H720" s="30">
        <f xml:space="preserve"> VLOOKUP(CONCATENATE(B720," ", C720), Date_Table!$C:$E, 3,FALSE)</f>
        <v>41944</v>
      </c>
    </row>
    <row r="721" spans="1:8" x14ac:dyDescent="0.35">
      <c r="A721" s="6" t="s">
        <v>174</v>
      </c>
      <c r="B721" s="6" t="s">
        <v>4</v>
      </c>
      <c r="C721" s="4">
        <v>2014</v>
      </c>
      <c r="D721" s="6" t="s">
        <v>224</v>
      </c>
      <c r="E721" s="4" t="s">
        <v>213</v>
      </c>
      <c r="F721" s="4" t="s">
        <v>551</v>
      </c>
      <c r="G721" s="5">
        <v>208</v>
      </c>
      <c r="H721" s="30">
        <f xml:space="preserve"> VLOOKUP(CONCATENATE(B721," ", C721), Date_Table!$C:$E, 3,FALSE)</f>
        <v>41944</v>
      </c>
    </row>
    <row r="722" spans="1:8" x14ac:dyDescent="0.35">
      <c r="A722" s="6" t="s">
        <v>174</v>
      </c>
      <c r="B722" s="6" t="s">
        <v>4</v>
      </c>
      <c r="C722" s="4">
        <v>2014</v>
      </c>
      <c r="D722" s="6" t="s">
        <v>224</v>
      </c>
      <c r="E722" s="4" t="s">
        <v>216</v>
      </c>
      <c r="F722" s="4" t="s">
        <v>551</v>
      </c>
      <c r="G722" s="5">
        <v>156</v>
      </c>
      <c r="H722" s="30">
        <f xml:space="preserve"> VLOOKUP(CONCATENATE(B722," ", C722), Date_Table!$C:$E, 3,FALSE)</f>
        <v>41944</v>
      </c>
    </row>
    <row r="723" spans="1:8" x14ac:dyDescent="0.35">
      <c r="A723" s="6" t="s">
        <v>174</v>
      </c>
      <c r="B723" s="6" t="s">
        <v>4</v>
      </c>
      <c r="C723" s="4">
        <v>2014</v>
      </c>
      <c r="D723" s="6" t="s">
        <v>229</v>
      </c>
      <c r="E723" s="4" t="s">
        <v>211</v>
      </c>
      <c r="F723" s="4" t="s">
        <v>551</v>
      </c>
      <c r="G723" s="5">
        <v>26</v>
      </c>
      <c r="H723" s="30">
        <f xml:space="preserve"> VLOOKUP(CONCATENATE(B723," ", C723), Date_Table!$C:$E, 3,FALSE)</f>
        <v>41944</v>
      </c>
    </row>
    <row r="724" spans="1:8" x14ac:dyDescent="0.35">
      <c r="A724" s="6" t="s">
        <v>174</v>
      </c>
      <c r="B724" s="6" t="s">
        <v>4</v>
      </c>
      <c r="C724" s="4">
        <v>2014</v>
      </c>
      <c r="D724" s="6" t="s">
        <v>229</v>
      </c>
      <c r="E724" s="4" t="s">
        <v>212</v>
      </c>
      <c r="F724" s="4" t="s">
        <v>551</v>
      </c>
      <c r="G724" s="5">
        <v>264</v>
      </c>
      <c r="H724" s="30">
        <f xml:space="preserve"> VLOOKUP(CONCATENATE(B724," ", C724), Date_Table!$C:$E, 3,FALSE)</f>
        <v>41944</v>
      </c>
    </row>
    <row r="725" spans="1:8" x14ac:dyDescent="0.35">
      <c r="A725" s="6" t="s">
        <v>174</v>
      </c>
      <c r="B725" s="6" t="s">
        <v>4</v>
      </c>
      <c r="C725" s="4">
        <v>2014</v>
      </c>
      <c r="D725" s="6" t="s">
        <v>229</v>
      </c>
      <c r="E725" s="4" t="s">
        <v>231</v>
      </c>
      <c r="F725" s="4" t="s">
        <v>551</v>
      </c>
      <c r="G725" s="5">
        <v>62</v>
      </c>
      <c r="H725" s="30">
        <f xml:space="preserve"> VLOOKUP(CONCATENATE(B725," ", C725), Date_Table!$C:$E, 3,FALSE)</f>
        <v>41944</v>
      </c>
    </row>
    <row r="726" spans="1:8" x14ac:dyDescent="0.35">
      <c r="A726" s="6" t="s">
        <v>174</v>
      </c>
      <c r="B726" s="6" t="s">
        <v>4</v>
      </c>
      <c r="C726" s="4">
        <v>2014</v>
      </c>
      <c r="D726" s="6" t="s">
        <v>229</v>
      </c>
      <c r="E726" s="4" t="s">
        <v>225</v>
      </c>
      <c r="F726" s="4" t="s">
        <v>551</v>
      </c>
      <c r="G726" s="5">
        <v>498</v>
      </c>
      <c r="H726" s="30">
        <f xml:space="preserve"> VLOOKUP(CONCATENATE(B726," ", C726), Date_Table!$C:$E, 3,FALSE)</f>
        <v>41944</v>
      </c>
    </row>
    <row r="727" spans="1:8" x14ac:dyDescent="0.35">
      <c r="A727" s="6" t="s">
        <v>174</v>
      </c>
      <c r="B727" s="6" t="s">
        <v>4</v>
      </c>
      <c r="C727" s="4">
        <v>2014</v>
      </c>
      <c r="D727" s="6" t="s">
        <v>229</v>
      </c>
      <c r="E727" s="4" t="s">
        <v>213</v>
      </c>
      <c r="F727" s="4" t="s">
        <v>551</v>
      </c>
      <c r="G727" s="5">
        <v>939</v>
      </c>
      <c r="H727" s="30">
        <f xml:space="preserve"> VLOOKUP(CONCATENATE(B727," ", C727), Date_Table!$C:$E, 3,FALSE)</f>
        <v>41944</v>
      </c>
    </row>
    <row r="728" spans="1:8" x14ac:dyDescent="0.35">
      <c r="A728" s="6" t="s">
        <v>174</v>
      </c>
      <c r="B728" s="6" t="s">
        <v>4</v>
      </c>
      <c r="C728" s="4">
        <v>2014</v>
      </c>
      <c r="D728" s="6" t="s">
        <v>229</v>
      </c>
      <c r="E728" s="4" t="s">
        <v>214</v>
      </c>
      <c r="F728" s="4" t="s">
        <v>551</v>
      </c>
      <c r="G728" s="5">
        <v>30</v>
      </c>
      <c r="H728" s="30">
        <f xml:space="preserve"> VLOOKUP(CONCATENATE(B728," ", C728), Date_Table!$C:$E, 3,FALSE)</f>
        <v>41944</v>
      </c>
    </row>
    <row r="729" spans="1:8" x14ac:dyDescent="0.35">
      <c r="A729" s="6" t="s">
        <v>174</v>
      </c>
      <c r="B729" s="6" t="s">
        <v>4</v>
      </c>
      <c r="C729" s="4">
        <v>2014</v>
      </c>
      <c r="D729" s="6" t="s">
        <v>229</v>
      </c>
      <c r="E729" s="4" t="s">
        <v>234</v>
      </c>
      <c r="F729" s="4" t="s">
        <v>551</v>
      </c>
      <c r="G729" s="5">
        <v>33</v>
      </c>
      <c r="H729" s="30">
        <f xml:space="preserve"> VLOOKUP(CONCATENATE(B729," ", C729), Date_Table!$C:$E, 3,FALSE)</f>
        <v>41944</v>
      </c>
    </row>
    <row r="730" spans="1:8" x14ac:dyDescent="0.35">
      <c r="A730" s="6" t="s">
        <v>174</v>
      </c>
      <c r="B730" s="6" t="s">
        <v>4</v>
      </c>
      <c r="C730" s="4">
        <v>2014</v>
      </c>
      <c r="D730" s="6" t="s">
        <v>229</v>
      </c>
      <c r="E730" s="4" t="s">
        <v>215</v>
      </c>
      <c r="F730" s="4" t="s">
        <v>552</v>
      </c>
      <c r="G730" s="5">
        <v>583</v>
      </c>
      <c r="H730" s="30">
        <f xml:space="preserve"> VLOOKUP(CONCATENATE(B730," ", C730), Date_Table!$C:$E, 3,FALSE)</f>
        <v>41944</v>
      </c>
    </row>
    <row r="731" spans="1:8" x14ac:dyDescent="0.35">
      <c r="A731" s="6" t="s">
        <v>174</v>
      </c>
      <c r="B731" s="6" t="s">
        <v>4</v>
      </c>
      <c r="C731" s="4">
        <v>2014</v>
      </c>
      <c r="D731" s="6" t="s">
        <v>229</v>
      </c>
      <c r="E731" s="4" t="s">
        <v>216</v>
      </c>
      <c r="F731" s="4" t="s">
        <v>551</v>
      </c>
      <c r="G731" s="5">
        <v>1186</v>
      </c>
      <c r="H731" s="30">
        <f xml:space="preserve"> VLOOKUP(CONCATENATE(B731," ", C731), Date_Table!$C:$E, 3,FALSE)</f>
        <v>41944</v>
      </c>
    </row>
    <row r="732" spans="1:8" x14ac:dyDescent="0.35">
      <c r="A732" s="6" t="s">
        <v>174</v>
      </c>
      <c r="B732" s="6" t="s">
        <v>4</v>
      </c>
      <c r="C732" s="4">
        <v>2014</v>
      </c>
      <c r="D732" s="6" t="s">
        <v>245</v>
      </c>
      <c r="E732" s="4" t="s">
        <v>227</v>
      </c>
      <c r="F732" s="4" t="s">
        <v>551</v>
      </c>
      <c r="G732" s="5">
        <v>52.994999999999997</v>
      </c>
      <c r="H732" s="30">
        <f xml:space="preserve"> VLOOKUP(CONCATENATE(B732," ", C732), Date_Table!$C:$E, 3,FALSE)</f>
        <v>41944</v>
      </c>
    </row>
    <row r="733" spans="1:8" x14ac:dyDescent="0.35">
      <c r="A733" s="6" t="s">
        <v>174</v>
      </c>
      <c r="B733" s="6" t="s">
        <v>4</v>
      </c>
      <c r="C733" s="4">
        <v>2014</v>
      </c>
      <c r="D733" s="6" t="s">
        <v>245</v>
      </c>
      <c r="E733" s="4" t="s">
        <v>215</v>
      </c>
      <c r="F733" s="4" t="s">
        <v>552</v>
      </c>
      <c r="G733" s="5">
        <v>315.5</v>
      </c>
      <c r="H733" s="30">
        <f xml:space="preserve"> VLOOKUP(CONCATENATE(B733," ", C733), Date_Table!$C:$E, 3,FALSE)</f>
        <v>41944</v>
      </c>
    </row>
    <row r="734" spans="1:8" x14ac:dyDescent="0.35">
      <c r="A734" s="6" t="s">
        <v>174</v>
      </c>
      <c r="B734" s="6" t="s">
        <v>4</v>
      </c>
      <c r="C734" s="4">
        <v>2014</v>
      </c>
      <c r="D734" s="6" t="s">
        <v>246</v>
      </c>
      <c r="E734" s="4" t="s">
        <v>212</v>
      </c>
      <c r="F734" s="4" t="s">
        <v>551</v>
      </c>
      <c r="G734" s="5">
        <v>195</v>
      </c>
      <c r="H734" s="30">
        <f xml:space="preserve"> VLOOKUP(CONCATENATE(B734," ", C734), Date_Table!$C:$E, 3,FALSE)</f>
        <v>41944</v>
      </c>
    </row>
    <row r="735" spans="1:8" x14ac:dyDescent="0.35">
      <c r="A735" s="6" t="s">
        <v>174</v>
      </c>
      <c r="B735" s="6" t="s">
        <v>4</v>
      </c>
      <c r="C735" s="4">
        <v>2014</v>
      </c>
      <c r="D735" s="6" t="s">
        <v>246</v>
      </c>
      <c r="E735" s="4" t="s">
        <v>225</v>
      </c>
      <c r="F735" s="4" t="s">
        <v>551</v>
      </c>
      <c r="G735" s="5">
        <v>179</v>
      </c>
      <c r="H735" s="30">
        <f xml:space="preserve"> VLOOKUP(CONCATENATE(B735," ", C735), Date_Table!$C:$E, 3,FALSE)</f>
        <v>41944</v>
      </c>
    </row>
    <row r="736" spans="1:8" x14ac:dyDescent="0.35">
      <c r="A736" s="6" t="s">
        <v>174</v>
      </c>
      <c r="B736" s="6" t="s">
        <v>4</v>
      </c>
      <c r="C736" s="4">
        <v>2014</v>
      </c>
      <c r="D736" s="6" t="s">
        <v>246</v>
      </c>
      <c r="E736" s="4" t="s">
        <v>213</v>
      </c>
      <c r="F736" s="4" t="s">
        <v>551</v>
      </c>
      <c r="G736" s="5">
        <v>771</v>
      </c>
      <c r="H736" s="30">
        <f xml:space="preserve"> VLOOKUP(CONCATENATE(B736," ", C736), Date_Table!$C:$E, 3,FALSE)</f>
        <v>41944</v>
      </c>
    </row>
    <row r="737" spans="1:8" x14ac:dyDescent="0.35">
      <c r="A737" s="6" t="s">
        <v>174</v>
      </c>
      <c r="B737" s="6" t="s">
        <v>4</v>
      </c>
      <c r="C737" s="4">
        <v>2014</v>
      </c>
      <c r="D737" s="6" t="s">
        <v>246</v>
      </c>
      <c r="E737" s="4" t="s">
        <v>233</v>
      </c>
      <c r="F737" s="4" t="s">
        <v>551</v>
      </c>
      <c r="G737" s="5">
        <v>27</v>
      </c>
      <c r="H737" s="30">
        <f xml:space="preserve"> VLOOKUP(CONCATENATE(B737," ", C737), Date_Table!$C:$E, 3,FALSE)</f>
        <v>41944</v>
      </c>
    </row>
    <row r="738" spans="1:8" x14ac:dyDescent="0.35">
      <c r="A738" s="6" t="s">
        <v>174</v>
      </c>
      <c r="B738" s="6" t="s">
        <v>4</v>
      </c>
      <c r="C738" s="4">
        <v>2014</v>
      </c>
      <c r="D738" s="6" t="s">
        <v>246</v>
      </c>
      <c r="E738" s="4" t="s">
        <v>214</v>
      </c>
      <c r="F738" s="4" t="s">
        <v>551</v>
      </c>
      <c r="G738" s="5">
        <v>39</v>
      </c>
      <c r="H738" s="30">
        <f xml:space="preserve"> VLOOKUP(CONCATENATE(B738," ", C738), Date_Table!$C:$E, 3,FALSE)</f>
        <v>41944</v>
      </c>
    </row>
    <row r="739" spans="1:8" x14ac:dyDescent="0.35">
      <c r="A739" s="6" t="s">
        <v>174</v>
      </c>
      <c r="B739" s="6" t="s">
        <v>4</v>
      </c>
      <c r="C739" s="4">
        <v>2014</v>
      </c>
      <c r="D739" s="6" t="s">
        <v>246</v>
      </c>
      <c r="E739" s="4" t="s">
        <v>234</v>
      </c>
      <c r="F739" s="4" t="s">
        <v>551</v>
      </c>
      <c r="G739" s="5">
        <v>52</v>
      </c>
      <c r="H739" s="30">
        <f xml:space="preserve"> VLOOKUP(CONCATENATE(B739," ", C739), Date_Table!$C:$E, 3,FALSE)</f>
        <v>41944</v>
      </c>
    </row>
    <row r="740" spans="1:8" x14ac:dyDescent="0.35">
      <c r="A740" s="6" t="s">
        <v>174</v>
      </c>
      <c r="B740" s="6" t="s">
        <v>4</v>
      </c>
      <c r="C740" s="4">
        <v>2014</v>
      </c>
      <c r="D740" s="6" t="s">
        <v>246</v>
      </c>
      <c r="E740" s="4" t="s">
        <v>215</v>
      </c>
      <c r="F740" s="4" t="s">
        <v>552</v>
      </c>
      <c r="G740" s="5">
        <v>297</v>
      </c>
      <c r="H740" s="30">
        <f xml:space="preserve"> VLOOKUP(CONCATENATE(B740," ", C740), Date_Table!$C:$E, 3,FALSE)</f>
        <v>41944</v>
      </c>
    </row>
    <row r="741" spans="1:8" x14ac:dyDescent="0.35">
      <c r="A741" s="6" t="s">
        <v>174</v>
      </c>
      <c r="B741" s="6" t="s">
        <v>4</v>
      </c>
      <c r="C741" s="4">
        <v>2014</v>
      </c>
      <c r="D741" s="6" t="s">
        <v>246</v>
      </c>
      <c r="E741" s="4" t="s">
        <v>216</v>
      </c>
      <c r="F741" s="4" t="s">
        <v>551</v>
      </c>
      <c r="G741" s="5">
        <v>596</v>
      </c>
      <c r="H741" s="30">
        <f xml:space="preserve"> VLOOKUP(CONCATENATE(B741," ", C741), Date_Table!$C:$E, 3,FALSE)</f>
        <v>41944</v>
      </c>
    </row>
    <row r="742" spans="1:8" x14ac:dyDescent="0.35">
      <c r="A742" s="6" t="s">
        <v>174</v>
      </c>
      <c r="B742" s="6" t="s">
        <v>4</v>
      </c>
      <c r="C742" s="4">
        <v>2014</v>
      </c>
      <c r="D742" s="6" t="s">
        <v>249</v>
      </c>
      <c r="E742" s="4" t="s">
        <v>212</v>
      </c>
      <c r="F742" s="4" t="s">
        <v>551</v>
      </c>
      <c r="G742" s="5">
        <v>26</v>
      </c>
      <c r="H742" s="30">
        <f xml:space="preserve"> VLOOKUP(CONCATENATE(B742," ", C742), Date_Table!$C:$E, 3,FALSE)</f>
        <v>41944</v>
      </c>
    </row>
    <row r="743" spans="1:8" x14ac:dyDescent="0.35">
      <c r="A743" s="6" t="s">
        <v>174</v>
      </c>
      <c r="B743" s="6" t="s">
        <v>4</v>
      </c>
      <c r="C743" s="4">
        <v>2014</v>
      </c>
      <c r="D743" s="6" t="s">
        <v>251</v>
      </c>
      <c r="E743" s="4" t="s">
        <v>215</v>
      </c>
      <c r="F743" s="4" t="s">
        <v>552</v>
      </c>
      <c r="G743" s="5">
        <v>25</v>
      </c>
      <c r="H743" s="30">
        <f xml:space="preserve"> VLOOKUP(CONCATENATE(B743," ", C743), Date_Table!$C:$E, 3,FALSE)</f>
        <v>41944</v>
      </c>
    </row>
    <row r="744" spans="1:8" x14ac:dyDescent="0.35">
      <c r="A744" s="6" t="s">
        <v>174</v>
      </c>
      <c r="B744" s="6" t="s">
        <v>4</v>
      </c>
      <c r="C744" s="4">
        <v>2014</v>
      </c>
      <c r="D744" s="6" t="s">
        <v>259</v>
      </c>
      <c r="E744" s="4" t="s">
        <v>212</v>
      </c>
      <c r="F744" s="4" t="s">
        <v>551</v>
      </c>
      <c r="G744" s="5">
        <v>50</v>
      </c>
      <c r="H744" s="30">
        <f xml:space="preserve"> VLOOKUP(CONCATENATE(B744," ", C744), Date_Table!$C:$E, 3,FALSE)</f>
        <v>41944</v>
      </c>
    </row>
    <row r="745" spans="1:8" x14ac:dyDescent="0.35">
      <c r="A745" s="6" t="s">
        <v>174</v>
      </c>
      <c r="B745" s="6" t="s">
        <v>4</v>
      </c>
      <c r="C745" s="4">
        <v>2014</v>
      </c>
      <c r="D745" s="6" t="s">
        <v>259</v>
      </c>
      <c r="E745" s="4" t="s">
        <v>216</v>
      </c>
      <c r="F745" s="4" t="s">
        <v>551</v>
      </c>
      <c r="G745" s="5">
        <v>25</v>
      </c>
      <c r="H745" s="30">
        <f xml:space="preserve"> VLOOKUP(CONCATENATE(B745," ", C745), Date_Table!$C:$E, 3,FALSE)</f>
        <v>41944</v>
      </c>
    </row>
    <row r="746" spans="1:8" x14ac:dyDescent="0.35">
      <c r="A746" s="6" t="s">
        <v>174</v>
      </c>
      <c r="B746" s="6" t="s">
        <v>4</v>
      </c>
      <c r="C746" s="4">
        <v>2014</v>
      </c>
      <c r="D746" s="6" t="s">
        <v>227</v>
      </c>
      <c r="E746" s="4" t="s">
        <v>222</v>
      </c>
      <c r="F746" s="4" t="s">
        <v>222</v>
      </c>
      <c r="G746" s="5">
        <v>294.86697000000004</v>
      </c>
      <c r="H746" s="30">
        <f xml:space="preserve"> VLOOKUP(CONCATENATE(B746," ", C746), Date_Table!$C:$E, 3,FALSE)</f>
        <v>41944</v>
      </c>
    </row>
    <row r="747" spans="1:8" x14ac:dyDescent="0.35">
      <c r="A747" s="6" t="s">
        <v>174</v>
      </c>
      <c r="B747" s="6" t="s">
        <v>4</v>
      </c>
      <c r="C747" s="4">
        <v>2014</v>
      </c>
      <c r="D747" s="6" t="s">
        <v>227</v>
      </c>
      <c r="E747" s="4" t="s">
        <v>269</v>
      </c>
      <c r="F747" s="4" t="s">
        <v>553</v>
      </c>
      <c r="G747" s="5">
        <v>8.6999999999999993</v>
      </c>
      <c r="H747" s="30">
        <f xml:space="preserve"> VLOOKUP(CONCATENATE(B747," ", C747), Date_Table!$C:$E, 3,FALSE)</f>
        <v>41944</v>
      </c>
    </row>
    <row r="748" spans="1:8" x14ac:dyDescent="0.35">
      <c r="A748" s="6" t="s">
        <v>174</v>
      </c>
      <c r="B748" s="6" t="s">
        <v>4</v>
      </c>
      <c r="C748" s="4">
        <v>2014</v>
      </c>
      <c r="D748" s="6" t="s">
        <v>227</v>
      </c>
      <c r="E748" s="4" t="s">
        <v>231</v>
      </c>
      <c r="F748" s="4" t="s">
        <v>553</v>
      </c>
      <c r="G748" s="5">
        <v>0.5</v>
      </c>
      <c r="H748" s="30">
        <f xml:space="preserve"> VLOOKUP(CONCATENATE(B748," ", C748), Date_Table!$C:$E, 3,FALSE)</f>
        <v>41944</v>
      </c>
    </row>
    <row r="749" spans="1:8" x14ac:dyDescent="0.35">
      <c r="A749" s="6" t="s">
        <v>174</v>
      </c>
      <c r="B749" s="6" t="s">
        <v>4</v>
      </c>
      <c r="C749" s="4">
        <v>2014</v>
      </c>
      <c r="D749" s="6" t="s">
        <v>227</v>
      </c>
      <c r="E749" s="4" t="s">
        <v>231</v>
      </c>
      <c r="F749" s="4" t="s">
        <v>551</v>
      </c>
      <c r="G749" s="5">
        <v>51.8</v>
      </c>
      <c r="H749" s="30">
        <f xml:space="preserve"> VLOOKUP(CONCATENATE(B749," ", C749), Date_Table!$C:$E, 3,FALSE)</f>
        <v>41944</v>
      </c>
    </row>
    <row r="750" spans="1:8" x14ac:dyDescent="0.35">
      <c r="A750" s="6" t="s">
        <v>174</v>
      </c>
      <c r="B750" s="6" t="s">
        <v>4</v>
      </c>
      <c r="C750" s="4">
        <v>2014</v>
      </c>
      <c r="D750" s="6" t="s">
        <v>227</v>
      </c>
      <c r="E750" s="4" t="s">
        <v>238</v>
      </c>
      <c r="F750" s="4" t="s">
        <v>551</v>
      </c>
      <c r="G750" s="5">
        <v>445.9</v>
      </c>
      <c r="H750" s="30">
        <f xml:space="preserve"> VLOOKUP(CONCATENATE(B750," ", C750), Date_Table!$C:$E, 3,FALSE)</f>
        <v>41944</v>
      </c>
    </row>
    <row r="751" spans="1:8" x14ac:dyDescent="0.35">
      <c r="A751" s="6" t="s">
        <v>174</v>
      </c>
      <c r="B751" s="6" t="s">
        <v>4</v>
      </c>
      <c r="C751" s="4">
        <v>2014</v>
      </c>
      <c r="D751" s="6" t="s">
        <v>227</v>
      </c>
      <c r="E751" s="4" t="s">
        <v>225</v>
      </c>
      <c r="F751" s="4" t="s">
        <v>551</v>
      </c>
      <c r="G751" s="5">
        <v>610</v>
      </c>
      <c r="H751" s="30">
        <f xml:space="preserve"> VLOOKUP(CONCATENATE(B751," ", C751), Date_Table!$C:$E, 3,FALSE)</f>
        <v>41944</v>
      </c>
    </row>
    <row r="752" spans="1:8" x14ac:dyDescent="0.35">
      <c r="A752" s="6" t="s">
        <v>174</v>
      </c>
      <c r="B752" s="6" t="s">
        <v>4</v>
      </c>
      <c r="C752" s="4">
        <v>2014</v>
      </c>
      <c r="D752" s="6" t="s">
        <v>227</v>
      </c>
      <c r="E752" s="4" t="s">
        <v>233</v>
      </c>
      <c r="F752" s="4" t="s">
        <v>553</v>
      </c>
      <c r="G752" s="5">
        <v>0.2</v>
      </c>
      <c r="H752" s="30">
        <f xml:space="preserve"> VLOOKUP(CONCATENATE(B752," ", C752), Date_Table!$C:$E, 3,FALSE)</f>
        <v>41944</v>
      </c>
    </row>
    <row r="753" spans="1:8" x14ac:dyDescent="0.35">
      <c r="A753" s="6" t="s">
        <v>174</v>
      </c>
      <c r="B753" s="6" t="s">
        <v>4</v>
      </c>
      <c r="C753" s="4">
        <v>2014</v>
      </c>
      <c r="D753" s="6" t="s">
        <v>227</v>
      </c>
      <c r="E753" s="4" t="s">
        <v>233</v>
      </c>
      <c r="F753" s="4" t="s">
        <v>551</v>
      </c>
      <c r="G753" s="5">
        <v>165.2</v>
      </c>
      <c r="H753" s="30">
        <f xml:space="preserve"> VLOOKUP(CONCATENATE(B753," ", C753), Date_Table!$C:$E, 3,FALSE)</f>
        <v>41944</v>
      </c>
    </row>
    <row r="754" spans="1:8" x14ac:dyDescent="0.35">
      <c r="A754" s="6" t="s">
        <v>174</v>
      </c>
      <c r="B754" s="6" t="s">
        <v>4</v>
      </c>
      <c r="C754" s="4">
        <v>2014</v>
      </c>
      <c r="D754" s="6" t="s">
        <v>227</v>
      </c>
      <c r="E754" s="4" t="s">
        <v>220</v>
      </c>
      <c r="F754" s="4" t="s">
        <v>551</v>
      </c>
      <c r="G754" s="5">
        <v>898.15500000000009</v>
      </c>
      <c r="H754" s="30">
        <f xml:space="preserve"> VLOOKUP(CONCATENATE(B754," ", C754), Date_Table!$C:$E, 3,FALSE)</f>
        <v>41944</v>
      </c>
    </row>
    <row r="755" spans="1:8" x14ac:dyDescent="0.35">
      <c r="A755" s="6" t="s">
        <v>174</v>
      </c>
      <c r="B755" s="6" t="s">
        <v>4</v>
      </c>
      <c r="C755" s="4">
        <v>2014</v>
      </c>
      <c r="D755" s="6" t="s">
        <v>227</v>
      </c>
      <c r="E755" s="4" t="s">
        <v>214</v>
      </c>
      <c r="F755" s="4" t="s">
        <v>551</v>
      </c>
      <c r="G755" s="5">
        <v>53.7</v>
      </c>
      <c r="H755" s="30">
        <f xml:space="preserve"> VLOOKUP(CONCATENATE(B755," ", C755), Date_Table!$C:$E, 3,FALSE)</f>
        <v>41944</v>
      </c>
    </row>
    <row r="756" spans="1:8" x14ac:dyDescent="0.35">
      <c r="A756" s="6" t="s">
        <v>174</v>
      </c>
      <c r="B756" s="6" t="s">
        <v>4</v>
      </c>
      <c r="C756" s="4">
        <v>2014</v>
      </c>
      <c r="D756" s="6" t="s">
        <v>227</v>
      </c>
      <c r="E756" s="4" t="s">
        <v>248</v>
      </c>
      <c r="F756" s="4" t="s">
        <v>554</v>
      </c>
      <c r="G756" s="5">
        <v>60.223000000000006</v>
      </c>
      <c r="H756" s="30">
        <f xml:space="preserve"> VLOOKUP(CONCATENATE(B756," ", C756), Date_Table!$C:$E, 3,FALSE)</f>
        <v>41944</v>
      </c>
    </row>
    <row r="757" spans="1:8" x14ac:dyDescent="0.35">
      <c r="A757" s="6" t="s">
        <v>174</v>
      </c>
      <c r="B757" s="6" t="s">
        <v>4</v>
      </c>
      <c r="C757" s="4">
        <v>2014</v>
      </c>
      <c r="D757" s="6" t="s">
        <v>227</v>
      </c>
      <c r="E757" s="4" t="s">
        <v>215</v>
      </c>
      <c r="F757" s="4" t="s">
        <v>555</v>
      </c>
      <c r="G757" s="5">
        <v>1.7</v>
      </c>
      <c r="H757" s="30">
        <f xml:space="preserve"> VLOOKUP(CONCATENATE(B757," ", C757), Date_Table!$C:$E, 3,FALSE)</f>
        <v>41944</v>
      </c>
    </row>
    <row r="758" spans="1:8" x14ac:dyDescent="0.35">
      <c r="A758" s="6" t="s">
        <v>174</v>
      </c>
      <c r="B758" s="6" t="s">
        <v>4</v>
      </c>
      <c r="C758" s="4">
        <v>2014</v>
      </c>
      <c r="D758" s="6" t="s">
        <v>227</v>
      </c>
      <c r="E758" s="4" t="s">
        <v>215</v>
      </c>
      <c r="F758" s="4" t="s">
        <v>552</v>
      </c>
      <c r="G758" s="5">
        <v>3.9</v>
      </c>
      <c r="H758" s="30">
        <f xml:space="preserve"> VLOOKUP(CONCATENATE(B758," ", C758), Date_Table!$C:$E, 3,FALSE)</f>
        <v>41944</v>
      </c>
    </row>
    <row r="759" spans="1:8" x14ac:dyDescent="0.35">
      <c r="A759" s="6" t="s">
        <v>174</v>
      </c>
      <c r="B759" s="6" t="s">
        <v>4</v>
      </c>
      <c r="C759" s="4">
        <v>2014</v>
      </c>
      <c r="D759" s="6" t="s">
        <v>227</v>
      </c>
      <c r="E759" s="4" t="s">
        <v>216</v>
      </c>
      <c r="F759" s="4" t="s">
        <v>551</v>
      </c>
      <c r="G759" s="5">
        <v>179.3</v>
      </c>
      <c r="H759" s="30">
        <f xml:space="preserve"> VLOOKUP(CONCATENATE(B759," ", C759), Date_Table!$C:$E, 3,FALSE)</f>
        <v>41944</v>
      </c>
    </row>
    <row r="760" spans="1:8" x14ac:dyDescent="0.35">
      <c r="A760" s="6" t="s">
        <v>174</v>
      </c>
      <c r="B760" s="6" t="s">
        <v>4</v>
      </c>
      <c r="C760" s="4">
        <v>2015</v>
      </c>
      <c r="D760" s="6" t="s">
        <v>224</v>
      </c>
      <c r="E760" s="4" t="s">
        <v>213</v>
      </c>
      <c r="F760" s="4" t="s">
        <v>551</v>
      </c>
      <c r="G760" s="5">
        <v>108</v>
      </c>
      <c r="H760" s="30">
        <f xml:space="preserve"> VLOOKUP(CONCATENATE(B760," ", C760), Date_Table!$C:$E, 3,FALSE)</f>
        <v>42309</v>
      </c>
    </row>
    <row r="761" spans="1:8" x14ac:dyDescent="0.35">
      <c r="A761" s="6" t="s">
        <v>174</v>
      </c>
      <c r="B761" s="6" t="s">
        <v>4</v>
      </c>
      <c r="C761" s="4">
        <v>2015</v>
      </c>
      <c r="D761" s="6" t="s">
        <v>224</v>
      </c>
      <c r="E761" s="4" t="s">
        <v>216</v>
      </c>
      <c r="F761" s="4" t="s">
        <v>551</v>
      </c>
      <c r="G761" s="5">
        <v>243</v>
      </c>
      <c r="H761" s="30">
        <f xml:space="preserve"> VLOOKUP(CONCATENATE(B761," ", C761), Date_Table!$C:$E, 3,FALSE)</f>
        <v>42309</v>
      </c>
    </row>
    <row r="762" spans="1:8" x14ac:dyDescent="0.35">
      <c r="A762" s="6" t="s">
        <v>174</v>
      </c>
      <c r="B762" s="6" t="s">
        <v>4</v>
      </c>
      <c r="C762" s="4">
        <v>2015</v>
      </c>
      <c r="D762" s="6" t="s">
        <v>226</v>
      </c>
      <c r="E762" s="4" t="s">
        <v>227</v>
      </c>
      <c r="F762" s="4" t="s">
        <v>551</v>
      </c>
      <c r="G762" s="5">
        <v>48.384</v>
      </c>
      <c r="H762" s="30">
        <f xml:space="preserve"> VLOOKUP(CONCATENATE(B762," ", C762), Date_Table!$C:$E, 3,FALSE)</f>
        <v>42309</v>
      </c>
    </row>
    <row r="763" spans="1:8" x14ac:dyDescent="0.35">
      <c r="A763" s="6" t="s">
        <v>174</v>
      </c>
      <c r="B763" s="6" t="s">
        <v>4</v>
      </c>
      <c r="C763" s="4">
        <v>2015</v>
      </c>
      <c r="D763" s="6" t="s">
        <v>229</v>
      </c>
      <c r="E763" s="4" t="s">
        <v>212</v>
      </c>
      <c r="F763" s="4" t="s">
        <v>551</v>
      </c>
      <c r="G763" s="5">
        <v>117</v>
      </c>
      <c r="H763" s="30">
        <f xml:space="preserve"> VLOOKUP(CONCATENATE(B763," ", C763), Date_Table!$C:$E, 3,FALSE)</f>
        <v>42309</v>
      </c>
    </row>
    <row r="764" spans="1:8" x14ac:dyDescent="0.35">
      <c r="A764" s="6" t="s">
        <v>174</v>
      </c>
      <c r="B764" s="6" t="s">
        <v>4</v>
      </c>
      <c r="C764" s="4">
        <v>2015</v>
      </c>
      <c r="D764" s="6" t="s">
        <v>229</v>
      </c>
      <c r="E764" s="4" t="s">
        <v>231</v>
      </c>
      <c r="F764" s="4" t="s">
        <v>551</v>
      </c>
      <c r="G764" s="5">
        <v>162</v>
      </c>
      <c r="H764" s="30">
        <f xml:space="preserve"> VLOOKUP(CONCATENATE(B764," ", C764), Date_Table!$C:$E, 3,FALSE)</f>
        <v>42309</v>
      </c>
    </row>
    <row r="765" spans="1:8" x14ac:dyDescent="0.35">
      <c r="A765" s="6" t="s">
        <v>174</v>
      </c>
      <c r="B765" s="6" t="s">
        <v>4</v>
      </c>
      <c r="C765" s="4">
        <v>2015</v>
      </c>
      <c r="D765" s="6" t="s">
        <v>229</v>
      </c>
      <c r="E765" s="4" t="s">
        <v>225</v>
      </c>
      <c r="F765" s="4" t="s">
        <v>551</v>
      </c>
      <c r="G765" s="5">
        <v>92</v>
      </c>
      <c r="H765" s="30">
        <f xml:space="preserve"> VLOOKUP(CONCATENATE(B765," ", C765), Date_Table!$C:$E, 3,FALSE)</f>
        <v>42309</v>
      </c>
    </row>
    <row r="766" spans="1:8" x14ac:dyDescent="0.35">
      <c r="A766" s="6" t="s">
        <v>174</v>
      </c>
      <c r="B766" s="6" t="s">
        <v>4</v>
      </c>
      <c r="C766" s="4">
        <v>2015</v>
      </c>
      <c r="D766" s="6" t="s">
        <v>229</v>
      </c>
      <c r="E766" s="4" t="s">
        <v>213</v>
      </c>
      <c r="F766" s="4" t="s">
        <v>551</v>
      </c>
      <c r="G766" s="5">
        <v>1126</v>
      </c>
      <c r="H766" s="30">
        <f xml:space="preserve"> VLOOKUP(CONCATENATE(B766," ", C766), Date_Table!$C:$E, 3,FALSE)</f>
        <v>42309</v>
      </c>
    </row>
    <row r="767" spans="1:8" x14ac:dyDescent="0.35">
      <c r="A767" s="6" t="s">
        <v>174</v>
      </c>
      <c r="B767" s="6" t="s">
        <v>4</v>
      </c>
      <c r="C767" s="4">
        <v>2015</v>
      </c>
      <c r="D767" s="6" t="s">
        <v>229</v>
      </c>
      <c r="E767" s="4" t="s">
        <v>214</v>
      </c>
      <c r="F767" s="4" t="s">
        <v>551</v>
      </c>
      <c r="G767" s="5">
        <v>4</v>
      </c>
      <c r="H767" s="30">
        <f xml:space="preserve"> VLOOKUP(CONCATENATE(B767," ", C767), Date_Table!$C:$E, 3,FALSE)</f>
        <v>42309</v>
      </c>
    </row>
    <row r="768" spans="1:8" x14ac:dyDescent="0.35">
      <c r="A768" s="6" t="s">
        <v>174</v>
      </c>
      <c r="B768" s="6" t="s">
        <v>4</v>
      </c>
      <c r="C768" s="4">
        <v>2015</v>
      </c>
      <c r="D768" s="6" t="s">
        <v>229</v>
      </c>
      <c r="E768" s="4" t="s">
        <v>234</v>
      </c>
      <c r="F768" s="4" t="s">
        <v>551</v>
      </c>
      <c r="G768" s="5">
        <v>72</v>
      </c>
      <c r="H768" s="30">
        <f xml:space="preserve"> VLOOKUP(CONCATENATE(B768," ", C768), Date_Table!$C:$E, 3,FALSE)</f>
        <v>42309</v>
      </c>
    </row>
    <row r="769" spans="1:8" x14ac:dyDescent="0.35">
      <c r="A769" s="6" t="s">
        <v>174</v>
      </c>
      <c r="B769" s="6" t="s">
        <v>4</v>
      </c>
      <c r="C769" s="4">
        <v>2015</v>
      </c>
      <c r="D769" s="6" t="s">
        <v>229</v>
      </c>
      <c r="E769" s="4" t="s">
        <v>215</v>
      </c>
      <c r="F769" s="4" t="s">
        <v>552</v>
      </c>
      <c r="G769" s="5">
        <v>1161</v>
      </c>
      <c r="H769" s="30">
        <f xml:space="preserve"> VLOOKUP(CONCATENATE(B769," ", C769), Date_Table!$C:$E, 3,FALSE)</f>
        <v>42309</v>
      </c>
    </row>
    <row r="770" spans="1:8" x14ac:dyDescent="0.35">
      <c r="A770" s="6" t="s">
        <v>174</v>
      </c>
      <c r="B770" s="6" t="s">
        <v>4</v>
      </c>
      <c r="C770" s="4">
        <v>2015</v>
      </c>
      <c r="D770" s="6" t="s">
        <v>229</v>
      </c>
      <c r="E770" s="4" t="s">
        <v>216</v>
      </c>
      <c r="F770" s="4" t="s">
        <v>551</v>
      </c>
      <c r="G770" s="5">
        <v>1366</v>
      </c>
      <c r="H770" s="30">
        <f xml:space="preserve"> VLOOKUP(CONCATENATE(B770," ", C770), Date_Table!$C:$E, 3,FALSE)</f>
        <v>42309</v>
      </c>
    </row>
    <row r="771" spans="1:8" x14ac:dyDescent="0.35">
      <c r="A771" s="6" t="s">
        <v>174</v>
      </c>
      <c r="B771" s="6" t="s">
        <v>4</v>
      </c>
      <c r="C771" s="4">
        <v>2015</v>
      </c>
      <c r="D771" s="6" t="s">
        <v>558</v>
      </c>
      <c r="E771" s="4" t="s">
        <v>212</v>
      </c>
      <c r="F771" s="4" t="s">
        <v>551</v>
      </c>
      <c r="G771" s="5">
        <v>28</v>
      </c>
      <c r="H771" s="30">
        <f xml:space="preserve"> VLOOKUP(CONCATENATE(B771," ", C771), Date_Table!$C:$E, 3,FALSE)</f>
        <v>42309</v>
      </c>
    </row>
    <row r="772" spans="1:8" x14ac:dyDescent="0.35">
      <c r="A772" s="6" t="s">
        <v>174</v>
      </c>
      <c r="B772" s="6" t="s">
        <v>4</v>
      </c>
      <c r="C772" s="4">
        <v>2015</v>
      </c>
      <c r="D772" s="6" t="s">
        <v>558</v>
      </c>
      <c r="E772" s="4" t="s">
        <v>213</v>
      </c>
      <c r="F772" s="4" t="s">
        <v>551</v>
      </c>
      <c r="G772" s="5">
        <v>27</v>
      </c>
      <c r="H772" s="30">
        <f xml:space="preserve"> VLOOKUP(CONCATENATE(B772," ", C772), Date_Table!$C:$E, 3,FALSE)</f>
        <v>42309</v>
      </c>
    </row>
    <row r="773" spans="1:8" x14ac:dyDescent="0.35">
      <c r="A773" s="6" t="s">
        <v>174</v>
      </c>
      <c r="B773" s="6" t="s">
        <v>4</v>
      </c>
      <c r="C773" s="4">
        <v>2015</v>
      </c>
      <c r="D773" s="6" t="s">
        <v>558</v>
      </c>
      <c r="E773" s="4" t="s">
        <v>214</v>
      </c>
      <c r="F773" s="4" t="s">
        <v>551</v>
      </c>
      <c r="G773" s="5">
        <v>27</v>
      </c>
      <c r="H773" s="30">
        <f xml:space="preserve"> VLOOKUP(CONCATENATE(B773," ", C773), Date_Table!$C:$E, 3,FALSE)</f>
        <v>42309</v>
      </c>
    </row>
    <row r="774" spans="1:8" x14ac:dyDescent="0.35">
      <c r="A774" s="6" t="s">
        <v>174</v>
      </c>
      <c r="B774" s="6" t="s">
        <v>4</v>
      </c>
      <c r="C774" s="4">
        <v>2015</v>
      </c>
      <c r="D774" s="6" t="s">
        <v>558</v>
      </c>
      <c r="E774" s="4" t="s">
        <v>216</v>
      </c>
      <c r="F774" s="4" t="s">
        <v>551</v>
      </c>
      <c r="G774" s="5">
        <v>78</v>
      </c>
      <c r="H774" s="30">
        <f xml:space="preserve"> VLOOKUP(CONCATENATE(B774," ", C774), Date_Table!$C:$E, 3,FALSE)</f>
        <v>42309</v>
      </c>
    </row>
    <row r="775" spans="1:8" x14ac:dyDescent="0.35">
      <c r="A775" s="6" t="s">
        <v>174</v>
      </c>
      <c r="B775" s="6" t="s">
        <v>4</v>
      </c>
      <c r="C775" s="4">
        <v>2015</v>
      </c>
      <c r="D775" s="6" t="s">
        <v>243</v>
      </c>
      <c r="E775" s="4" t="s">
        <v>222</v>
      </c>
      <c r="F775" s="4" t="s">
        <v>222</v>
      </c>
      <c r="G775" s="5">
        <v>0.62714979999999998</v>
      </c>
      <c r="H775" s="30">
        <f xml:space="preserve"> VLOOKUP(CONCATENATE(B775," ", C775), Date_Table!$C:$E, 3,FALSE)</f>
        <v>42309</v>
      </c>
    </row>
    <row r="776" spans="1:8" x14ac:dyDescent="0.35">
      <c r="A776" s="6" t="s">
        <v>174</v>
      </c>
      <c r="B776" s="6" t="s">
        <v>4</v>
      </c>
      <c r="C776" s="4">
        <v>2015</v>
      </c>
      <c r="D776" s="6" t="s">
        <v>245</v>
      </c>
      <c r="E776" s="4" t="s">
        <v>215</v>
      </c>
      <c r="F776" s="4" t="s">
        <v>552</v>
      </c>
      <c r="G776" s="5">
        <v>416.8</v>
      </c>
      <c r="H776" s="30">
        <f xml:space="preserve"> VLOOKUP(CONCATENATE(B776," ", C776), Date_Table!$C:$E, 3,FALSE)</f>
        <v>42309</v>
      </c>
    </row>
    <row r="777" spans="1:8" x14ac:dyDescent="0.35">
      <c r="A777" s="6" t="s">
        <v>174</v>
      </c>
      <c r="B777" s="6" t="s">
        <v>4</v>
      </c>
      <c r="C777" s="4">
        <v>2015</v>
      </c>
      <c r="D777" s="6" t="s">
        <v>246</v>
      </c>
      <c r="E777" s="4" t="s">
        <v>212</v>
      </c>
      <c r="F777" s="4" t="s">
        <v>551</v>
      </c>
      <c r="G777" s="5">
        <v>189</v>
      </c>
      <c r="H777" s="30">
        <f xml:space="preserve"> VLOOKUP(CONCATENATE(B777," ", C777), Date_Table!$C:$E, 3,FALSE)</f>
        <v>42309</v>
      </c>
    </row>
    <row r="778" spans="1:8" x14ac:dyDescent="0.35">
      <c r="A778" s="6" t="s">
        <v>174</v>
      </c>
      <c r="B778" s="6" t="s">
        <v>4</v>
      </c>
      <c r="C778" s="4">
        <v>2015</v>
      </c>
      <c r="D778" s="6" t="s">
        <v>246</v>
      </c>
      <c r="E778" s="4" t="s">
        <v>225</v>
      </c>
      <c r="F778" s="4" t="s">
        <v>551</v>
      </c>
      <c r="G778" s="5">
        <v>161</v>
      </c>
      <c r="H778" s="30">
        <f xml:space="preserve"> VLOOKUP(CONCATENATE(B778," ", C778), Date_Table!$C:$E, 3,FALSE)</f>
        <v>42309</v>
      </c>
    </row>
    <row r="779" spans="1:8" x14ac:dyDescent="0.35">
      <c r="A779" s="6" t="s">
        <v>174</v>
      </c>
      <c r="B779" s="6" t="s">
        <v>4</v>
      </c>
      <c r="C779" s="4">
        <v>2015</v>
      </c>
      <c r="D779" s="6" t="s">
        <v>246</v>
      </c>
      <c r="E779" s="4" t="s">
        <v>213</v>
      </c>
      <c r="F779" s="4" t="s">
        <v>551</v>
      </c>
      <c r="G779" s="5">
        <v>995</v>
      </c>
      <c r="H779" s="30">
        <f xml:space="preserve"> VLOOKUP(CONCATENATE(B779," ", C779), Date_Table!$C:$E, 3,FALSE)</f>
        <v>42309</v>
      </c>
    </row>
    <row r="780" spans="1:8" x14ac:dyDescent="0.35">
      <c r="A780" s="6" t="s">
        <v>174</v>
      </c>
      <c r="B780" s="6" t="s">
        <v>4</v>
      </c>
      <c r="C780" s="4">
        <v>2015</v>
      </c>
      <c r="D780" s="6" t="s">
        <v>246</v>
      </c>
      <c r="E780" s="4" t="s">
        <v>233</v>
      </c>
      <c r="F780" s="4" t="s">
        <v>551</v>
      </c>
      <c r="G780" s="5">
        <v>26</v>
      </c>
      <c r="H780" s="30">
        <f xml:space="preserve"> VLOOKUP(CONCATENATE(B780," ", C780), Date_Table!$C:$E, 3,FALSE)</f>
        <v>42309</v>
      </c>
    </row>
    <row r="781" spans="1:8" x14ac:dyDescent="0.35">
      <c r="A781" s="6" t="s">
        <v>174</v>
      </c>
      <c r="B781" s="6" t="s">
        <v>4</v>
      </c>
      <c r="C781" s="4">
        <v>2015</v>
      </c>
      <c r="D781" s="6" t="s">
        <v>246</v>
      </c>
      <c r="E781" s="4" t="s">
        <v>220</v>
      </c>
      <c r="F781" s="4" t="s">
        <v>554</v>
      </c>
      <c r="G781" s="5">
        <v>4</v>
      </c>
      <c r="H781" s="30">
        <f xml:space="preserve"> VLOOKUP(CONCATENATE(B781," ", C781), Date_Table!$C:$E, 3,FALSE)</f>
        <v>42309</v>
      </c>
    </row>
    <row r="782" spans="1:8" x14ac:dyDescent="0.35">
      <c r="A782" s="6" t="s">
        <v>174</v>
      </c>
      <c r="B782" s="6" t="s">
        <v>4</v>
      </c>
      <c r="C782" s="4">
        <v>2015</v>
      </c>
      <c r="D782" s="6" t="s">
        <v>246</v>
      </c>
      <c r="E782" s="4" t="s">
        <v>214</v>
      </c>
      <c r="F782" s="4" t="s">
        <v>551</v>
      </c>
      <c r="G782" s="5">
        <v>27</v>
      </c>
      <c r="H782" s="30">
        <f xml:space="preserve"> VLOOKUP(CONCATENATE(B782," ", C782), Date_Table!$C:$E, 3,FALSE)</f>
        <v>42309</v>
      </c>
    </row>
    <row r="783" spans="1:8" x14ac:dyDescent="0.35">
      <c r="A783" s="6" t="s">
        <v>174</v>
      </c>
      <c r="B783" s="6" t="s">
        <v>4</v>
      </c>
      <c r="C783" s="4">
        <v>2015</v>
      </c>
      <c r="D783" s="6" t="s">
        <v>246</v>
      </c>
      <c r="E783" s="4" t="s">
        <v>234</v>
      </c>
      <c r="F783" s="4" t="s">
        <v>551</v>
      </c>
      <c r="G783" s="5">
        <v>20</v>
      </c>
      <c r="H783" s="30">
        <f xml:space="preserve"> VLOOKUP(CONCATENATE(B783," ", C783), Date_Table!$C:$E, 3,FALSE)</f>
        <v>42309</v>
      </c>
    </row>
    <row r="784" spans="1:8" x14ac:dyDescent="0.35">
      <c r="A784" s="6" t="s">
        <v>174</v>
      </c>
      <c r="B784" s="6" t="s">
        <v>4</v>
      </c>
      <c r="C784" s="4">
        <v>2015</v>
      </c>
      <c r="D784" s="6" t="s">
        <v>246</v>
      </c>
      <c r="E784" s="4" t="s">
        <v>215</v>
      </c>
      <c r="F784" s="4" t="s">
        <v>552</v>
      </c>
      <c r="G784" s="5">
        <v>271</v>
      </c>
      <c r="H784" s="30">
        <f xml:space="preserve"> VLOOKUP(CONCATENATE(B784," ", C784), Date_Table!$C:$E, 3,FALSE)</f>
        <v>42309</v>
      </c>
    </row>
    <row r="785" spans="1:8" x14ac:dyDescent="0.35">
      <c r="A785" s="6" t="s">
        <v>174</v>
      </c>
      <c r="B785" s="6" t="s">
        <v>4</v>
      </c>
      <c r="C785" s="4">
        <v>2015</v>
      </c>
      <c r="D785" s="6" t="s">
        <v>246</v>
      </c>
      <c r="E785" s="4" t="s">
        <v>216</v>
      </c>
      <c r="F785" s="4" t="s">
        <v>551</v>
      </c>
      <c r="G785" s="5">
        <v>479</v>
      </c>
      <c r="H785" s="30">
        <f xml:space="preserve"> VLOOKUP(CONCATENATE(B785," ", C785), Date_Table!$C:$E, 3,FALSE)</f>
        <v>42309</v>
      </c>
    </row>
    <row r="786" spans="1:8" x14ac:dyDescent="0.35">
      <c r="A786" s="6" t="s">
        <v>174</v>
      </c>
      <c r="B786" s="6" t="s">
        <v>4</v>
      </c>
      <c r="C786" s="4">
        <v>2015</v>
      </c>
      <c r="D786" s="6" t="s">
        <v>249</v>
      </c>
      <c r="E786" s="4" t="s">
        <v>212</v>
      </c>
      <c r="F786" s="4" t="s">
        <v>551</v>
      </c>
      <c r="G786" s="5">
        <v>27</v>
      </c>
      <c r="H786" s="30">
        <f xml:space="preserve"> VLOOKUP(CONCATENATE(B786," ", C786), Date_Table!$C:$E, 3,FALSE)</f>
        <v>42309</v>
      </c>
    </row>
    <row r="787" spans="1:8" x14ac:dyDescent="0.35">
      <c r="A787" s="6" t="s">
        <v>174</v>
      </c>
      <c r="B787" s="6" t="s">
        <v>4</v>
      </c>
      <c r="C787" s="4">
        <v>2015</v>
      </c>
      <c r="D787" s="6" t="s">
        <v>251</v>
      </c>
      <c r="E787" s="4" t="s">
        <v>215</v>
      </c>
      <c r="F787" s="4" t="s">
        <v>552</v>
      </c>
      <c r="G787" s="5">
        <v>25.006</v>
      </c>
      <c r="H787" s="30">
        <f xml:space="preserve"> VLOOKUP(CONCATENATE(B787," ", C787), Date_Table!$C:$E, 3,FALSE)</f>
        <v>42309</v>
      </c>
    </row>
    <row r="788" spans="1:8" x14ac:dyDescent="0.35">
      <c r="A788" s="6" t="s">
        <v>174</v>
      </c>
      <c r="B788" s="6" t="s">
        <v>4</v>
      </c>
      <c r="C788" s="4">
        <v>2015</v>
      </c>
      <c r="D788" s="6" t="s">
        <v>252</v>
      </c>
      <c r="E788" s="4" t="s">
        <v>222</v>
      </c>
      <c r="F788" s="4" t="s">
        <v>222</v>
      </c>
      <c r="G788" s="5">
        <v>0.76400000000000001</v>
      </c>
      <c r="H788" s="30">
        <f xml:space="preserve"> VLOOKUP(CONCATENATE(B788," ", C788), Date_Table!$C:$E, 3,FALSE)</f>
        <v>42309</v>
      </c>
    </row>
    <row r="789" spans="1:8" x14ac:dyDescent="0.35">
      <c r="A789" s="6" t="s">
        <v>174</v>
      </c>
      <c r="B789" s="6" t="s">
        <v>4</v>
      </c>
      <c r="C789" s="4">
        <v>2015</v>
      </c>
      <c r="D789" s="6" t="s">
        <v>257</v>
      </c>
      <c r="E789" s="4" t="s">
        <v>213</v>
      </c>
      <c r="F789" s="4" t="s">
        <v>551</v>
      </c>
      <c r="G789" s="5">
        <v>106</v>
      </c>
      <c r="H789" s="30">
        <f xml:space="preserve"> VLOOKUP(CONCATENATE(B789," ", C789), Date_Table!$C:$E, 3,FALSE)</f>
        <v>42309</v>
      </c>
    </row>
    <row r="790" spans="1:8" x14ac:dyDescent="0.35">
      <c r="A790" s="6" t="s">
        <v>174</v>
      </c>
      <c r="B790" s="6" t="s">
        <v>4</v>
      </c>
      <c r="C790" s="4">
        <v>2015</v>
      </c>
      <c r="D790" s="6" t="s">
        <v>257</v>
      </c>
      <c r="E790" s="4" t="s">
        <v>216</v>
      </c>
      <c r="F790" s="4" t="s">
        <v>551</v>
      </c>
      <c r="G790" s="5">
        <v>54</v>
      </c>
      <c r="H790" s="30">
        <f xml:space="preserve"> VLOOKUP(CONCATENATE(B790," ", C790), Date_Table!$C:$E, 3,FALSE)</f>
        <v>42309</v>
      </c>
    </row>
    <row r="791" spans="1:8" x14ac:dyDescent="0.35">
      <c r="A791" s="6" t="s">
        <v>174</v>
      </c>
      <c r="B791" s="6" t="s">
        <v>4</v>
      </c>
      <c r="C791" s="4">
        <v>2015</v>
      </c>
      <c r="D791" s="6" t="s">
        <v>259</v>
      </c>
      <c r="E791" s="4" t="s">
        <v>225</v>
      </c>
      <c r="F791" s="4" t="s">
        <v>551</v>
      </c>
      <c r="G791" s="5">
        <v>49</v>
      </c>
      <c r="H791" s="30">
        <f xml:space="preserve"> VLOOKUP(CONCATENATE(B791," ", C791), Date_Table!$C:$E, 3,FALSE)</f>
        <v>42309</v>
      </c>
    </row>
    <row r="792" spans="1:8" x14ac:dyDescent="0.35">
      <c r="A792" s="6" t="s">
        <v>174</v>
      </c>
      <c r="B792" s="6" t="s">
        <v>4</v>
      </c>
      <c r="C792" s="4">
        <v>2015</v>
      </c>
      <c r="D792" s="6" t="s">
        <v>259</v>
      </c>
      <c r="E792" s="4" t="s">
        <v>216</v>
      </c>
      <c r="F792" s="4" t="s">
        <v>551</v>
      </c>
      <c r="G792" s="5">
        <v>132</v>
      </c>
      <c r="H792" s="30">
        <f xml:space="preserve"> VLOOKUP(CONCATENATE(B792," ", C792), Date_Table!$C:$E, 3,FALSE)</f>
        <v>42309</v>
      </c>
    </row>
    <row r="793" spans="1:8" x14ac:dyDescent="0.35">
      <c r="A793" s="6" t="s">
        <v>174</v>
      </c>
      <c r="B793" s="6" t="s">
        <v>4</v>
      </c>
      <c r="C793" s="4">
        <v>2015</v>
      </c>
      <c r="D793" s="6" t="s">
        <v>227</v>
      </c>
      <c r="E793" s="4" t="s">
        <v>268</v>
      </c>
      <c r="F793" s="4" t="s">
        <v>551</v>
      </c>
      <c r="G793" s="5">
        <v>27</v>
      </c>
      <c r="H793" s="30">
        <f xml:space="preserve"> VLOOKUP(CONCATENATE(B793," ", C793), Date_Table!$C:$E, 3,FALSE)</f>
        <v>42309</v>
      </c>
    </row>
    <row r="794" spans="1:8" x14ac:dyDescent="0.35">
      <c r="A794" s="6" t="s">
        <v>174</v>
      </c>
      <c r="B794" s="6" t="s">
        <v>4</v>
      </c>
      <c r="C794" s="4">
        <v>2015</v>
      </c>
      <c r="D794" s="6" t="s">
        <v>227</v>
      </c>
      <c r="E794" s="4" t="s">
        <v>222</v>
      </c>
      <c r="F794" s="4" t="s">
        <v>222</v>
      </c>
      <c r="G794" s="5">
        <v>52.992599999999989</v>
      </c>
      <c r="H794" s="30">
        <f xml:space="preserve"> VLOOKUP(CONCATENATE(B794," ", C794), Date_Table!$C:$E, 3,FALSE)</f>
        <v>42309</v>
      </c>
    </row>
    <row r="795" spans="1:8" x14ac:dyDescent="0.35">
      <c r="A795" s="6" t="s">
        <v>174</v>
      </c>
      <c r="B795" s="6" t="s">
        <v>4</v>
      </c>
      <c r="C795" s="4">
        <v>2015</v>
      </c>
      <c r="D795" s="6" t="s">
        <v>227</v>
      </c>
      <c r="E795" s="4" t="s">
        <v>231</v>
      </c>
      <c r="F795" s="4" t="s">
        <v>551</v>
      </c>
      <c r="G795" s="5">
        <v>66.599999999999994</v>
      </c>
      <c r="H795" s="30">
        <f xml:space="preserve"> VLOOKUP(CONCATENATE(B795," ", C795), Date_Table!$C:$E, 3,FALSE)</f>
        <v>42309</v>
      </c>
    </row>
    <row r="796" spans="1:8" x14ac:dyDescent="0.35">
      <c r="A796" s="6" t="s">
        <v>174</v>
      </c>
      <c r="B796" s="6" t="s">
        <v>4</v>
      </c>
      <c r="C796" s="4">
        <v>2015</v>
      </c>
      <c r="D796" s="6" t="s">
        <v>227</v>
      </c>
      <c r="E796" s="4" t="s">
        <v>271</v>
      </c>
      <c r="F796" s="4" t="s">
        <v>271</v>
      </c>
      <c r="G796" s="5">
        <v>0</v>
      </c>
      <c r="H796" s="30">
        <f xml:space="preserve"> VLOOKUP(CONCATENATE(B796," ", C796), Date_Table!$C:$E, 3,FALSE)</f>
        <v>42309</v>
      </c>
    </row>
    <row r="797" spans="1:8" x14ac:dyDescent="0.35">
      <c r="A797" s="6" t="s">
        <v>174</v>
      </c>
      <c r="B797" s="6" t="s">
        <v>4</v>
      </c>
      <c r="C797" s="4">
        <v>2015</v>
      </c>
      <c r="D797" s="6" t="s">
        <v>227</v>
      </c>
      <c r="E797" s="4" t="s">
        <v>238</v>
      </c>
      <c r="F797" s="4" t="s">
        <v>551</v>
      </c>
      <c r="G797" s="5">
        <v>444.4</v>
      </c>
      <c r="H797" s="30">
        <f xml:space="preserve"> VLOOKUP(CONCATENATE(B797," ", C797), Date_Table!$C:$E, 3,FALSE)</f>
        <v>42309</v>
      </c>
    </row>
    <row r="798" spans="1:8" x14ac:dyDescent="0.35">
      <c r="A798" s="6" t="s">
        <v>174</v>
      </c>
      <c r="B798" s="6" t="s">
        <v>4</v>
      </c>
      <c r="C798" s="4">
        <v>2015</v>
      </c>
      <c r="D798" s="6" t="s">
        <v>227</v>
      </c>
      <c r="E798" s="4" t="s">
        <v>225</v>
      </c>
      <c r="F798" s="4" t="s">
        <v>551</v>
      </c>
      <c r="G798" s="5">
        <v>1177.9000000000001</v>
      </c>
      <c r="H798" s="30">
        <f xml:space="preserve"> VLOOKUP(CONCATENATE(B798," ", C798), Date_Table!$C:$E, 3,FALSE)</f>
        <v>42309</v>
      </c>
    </row>
    <row r="799" spans="1:8" x14ac:dyDescent="0.35">
      <c r="A799" s="6" t="s">
        <v>174</v>
      </c>
      <c r="B799" s="6" t="s">
        <v>4</v>
      </c>
      <c r="C799" s="4">
        <v>2015</v>
      </c>
      <c r="D799" s="6" t="s">
        <v>227</v>
      </c>
      <c r="E799" s="4" t="s">
        <v>233</v>
      </c>
      <c r="F799" s="4" t="s">
        <v>551</v>
      </c>
      <c r="G799" s="5">
        <v>13.3</v>
      </c>
      <c r="H799" s="30">
        <f xml:space="preserve"> VLOOKUP(CONCATENATE(B799," ", C799), Date_Table!$C:$E, 3,FALSE)</f>
        <v>42309</v>
      </c>
    </row>
    <row r="800" spans="1:8" x14ac:dyDescent="0.35">
      <c r="A800" s="6" t="s">
        <v>174</v>
      </c>
      <c r="B800" s="6" t="s">
        <v>4</v>
      </c>
      <c r="C800" s="4">
        <v>2015</v>
      </c>
      <c r="D800" s="6" t="s">
        <v>227</v>
      </c>
      <c r="E800" s="4" t="s">
        <v>220</v>
      </c>
      <c r="F800" s="4" t="s">
        <v>551</v>
      </c>
      <c r="G800" s="5">
        <v>1190.6950000000002</v>
      </c>
      <c r="H800" s="30">
        <f xml:space="preserve"> VLOOKUP(CONCATENATE(B800," ", C800), Date_Table!$C:$E, 3,FALSE)</f>
        <v>42309</v>
      </c>
    </row>
    <row r="801" spans="1:8" x14ac:dyDescent="0.35">
      <c r="A801" s="6" t="s">
        <v>174</v>
      </c>
      <c r="B801" s="6" t="s">
        <v>4</v>
      </c>
      <c r="C801" s="4">
        <v>2015</v>
      </c>
      <c r="D801" s="6" t="s">
        <v>227</v>
      </c>
      <c r="E801" s="4" t="s">
        <v>220</v>
      </c>
      <c r="F801" s="4" t="s">
        <v>556</v>
      </c>
      <c r="G801" s="5">
        <v>0.4</v>
      </c>
      <c r="H801" s="30">
        <f xml:space="preserve"> VLOOKUP(CONCATENATE(B801," ", C801), Date_Table!$C:$E, 3,FALSE)</f>
        <v>42309</v>
      </c>
    </row>
    <row r="802" spans="1:8" x14ac:dyDescent="0.35">
      <c r="A802" s="6" t="s">
        <v>174</v>
      </c>
      <c r="B802" s="6" t="s">
        <v>4</v>
      </c>
      <c r="C802" s="4">
        <v>2015</v>
      </c>
      <c r="D802" s="6" t="s">
        <v>227</v>
      </c>
      <c r="E802" s="4" t="s">
        <v>214</v>
      </c>
      <c r="F802" s="4" t="s">
        <v>551</v>
      </c>
      <c r="G802" s="5">
        <v>33.200000000000003</v>
      </c>
      <c r="H802" s="30">
        <f xml:space="preserve"> VLOOKUP(CONCATENATE(B802," ", C802), Date_Table!$C:$E, 3,FALSE)</f>
        <v>42309</v>
      </c>
    </row>
    <row r="803" spans="1:8" x14ac:dyDescent="0.35">
      <c r="A803" s="6" t="s">
        <v>174</v>
      </c>
      <c r="B803" s="6" t="s">
        <v>4</v>
      </c>
      <c r="C803" s="4">
        <v>2015</v>
      </c>
      <c r="D803" s="6" t="s">
        <v>227</v>
      </c>
      <c r="E803" s="4" t="s">
        <v>248</v>
      </c>
      <c r="F803" s="4" t="s">
        <v>554</v>
      </c>
      <c r="G803" s="5">
        <v>44.874000000000002</v>
      </c>
      <c r="H803" s="30">
        <f xml:space="preserve"> VLOOKUP(CONCATENATE(B803," ", C803), Date_Table!$C:$E, 3,FALSE)</f>
        <v>42309</v>
      </c>
    </row>
    <row r="804" spans="1:8" x14ac:dyDescent="0.35">
      <c r="A804" s="6" t="s">
        <v>174</v>
      </c>
      <c r="B804" s="6" t="s">
        <v>4</v>
      </c>
      <c r="C804" s="4">
        <v>2015</v>
      </c>
      <c r="D804" s="6" t="s">
        <v>227</v>
      </c>
      <c r="E804" s="4" t="s">
        <v>215</v>
      </c>
      <c r="F804" s="4" t="s">
        <v>555</v>
      </c>
      <c r="G804" s="5">
        <v>2.9</v>
      </c>
      <c r="H804" s="30">
        <f xml:space="preserve"> VLOOKUP(CONCATENATE(B804," ", C804), Date_Table!$C:$E, 3,FALSE)</f>
        <v>42309</v>
      </c>
    </row>
    <row r="805" spans="1:8" x14ac:dyDescent="0.35">
      <c r="A805" s="6" t="s">
        <v>174</v>
      </c>
      <c r="B805" s="6" t="s">
        <v>4</v>
      </c>
      <c r="C805" s="4">
        <v>2015</v>
      </c>
      <c r="D805" s="6" t="s">
        <v>227</v>
      </c>
      <c r="E805" s="4" t="s">
        <v>215</v>
      </c>
      <c r="F805" s="4" t="s">
        <v>552</v>
      </c>
      <c r="G805" s="5">
        <v>62.3</v>
      </c>
      <c r="H805" s="30">
        <f xml:space="preserve"> VLOOKUP(CONCATENATE(B805," ", C805), Date_Table!$C:$E, 3,FALSE)</f>
        <v>42309</v>
      </c>
    </row>
    <row r="806" spans="1:8" x14ac:dyDescent="0.35">
      <c r="A806" s="6" t="s">
        <v>174</v>
      </c>
      <c r="B806" s="6" t="s">
        <v>4</v>
      </c>
      <c r="C806" s="4">
        <v>2015</v>
      </c>
      <c r="D806" s="6" t="s">
        <v>227</v>
      </c>
      <c r="E806" s="4" t="s">
        <v>216</v>
      </c>
      <c r="F806" s="4" t="s">
        <v>551</v>
      </c>
      <c r="G806" s="5">
        <v>170.79999999999998</v>
      </c>
      <c r="H806" s="30">
        <f xml:space="preserve"> VLOOKUP(CONCATENATE(B806," ", C806), Date_Table!$C:$E, 3,FALSE)</f>
        <v>42309</v>
      </c>
    </row>
    <row r="807" spans="1:8" x14ac:dyDescent="0.35">
      <c r="A807" s="6" t="s">
        <v>174</v>
      </c>
      <c r="B807" s="6" t="s">
        <v>4</v>
      </c>
      <c r="C807" s="4">
        <v>2015</v>
      </c>
      <c r="D807" s="6" t="s">
        <v>277</v>
      </c>
      <c r="E807" s="4" t="s">
        <v>220</v>
      </c>
      <c r="F807" s="4" t="s">
        <v>554</v>
      </c>
      <c r="G807" s="5">
        <v>317.08265</v>
      </c>
      <c r="H807" s="30">
        <f xml:space="preserve"> VLOOKUP(CONCATENATE(B807," ", C807), Date_Table!$C:$E, 3,FALSE)</f>
        <v>42309</v>
      </c>
    </row>
    <row r="808" spans="1:8" x14ac:dyDescent="0.35">
      <c r="A808" s="6" t="s">
        <v>174</v>
      </c>
      <c r="B808" s="6" t="s">
        <v>4</v>
      </c>
      <c r="C808" s="4">
        <v>2016</v>
      </c>
      <c r="D808" s="6" t="s">
        <v>210</v>
      </c>
      <c r="E808" s="4" t="s">
        <v>213</v>
      </c>
      <c r="F808" s="4" t="s">
        <v>551</v>
      </c>
      <c r="G808" s="5">
        <v>84</v>
      </c>
      <c r="H808" s="30">
        <f xml:space="preserve"> VLOOKUP(CONCATENATE(B808," ", C808), Date_Table!$C:$E, 3,FALSE)</f>
        <v>42675</v>
      </c>
    </row>
    <row r="809" spans="1:8" x14ac:dyDescent="0.35">
      <c r="A809" s="6" t="s">
        <v>174</v>
      </c>
      <c r="B809" s="6" t="s">
        <v>4</v>
      </c>
      <c r="C809" s="4">
        <v>2016</v>
      </c>
      <c r="D809" s="6" t="s">
        <v>210</v>
      </c>
      <c r="E809" s="4" t="s">
        <v>216</v>
      </c>
      <c r="F809" s="4" t="s">
        <v>551</v>
      </c>
      <c r="G809" s="5">
        <v>28</v>
      </c>
      <c r="H809" s="30">
        <f xml:space="preserve"> VLOOKUP(CONCATENATE(B809," ", C809), Date_Table!$C:$E, 3,FALSE)</f>
        <v>42675</v>
      </c>
    </row>
    <row r="810" spans="1:8" x14ac:dyDescent="0.35">
      <c r="A810" s="6" t="s">
        <v>174</v>
      </c>
      <c r="B810" s="6" t="s">
        <v>4</v>
      </c>
      <c r="C810" s="4">
        <v>2016</v>
      </c>
      <c r="D810" s="6" t="s">
        <v>217</v>
      </c>
      <c r="E810" s="4" t="s">
        <v>218</v>
      </c>
      <c r="F810" s="4" t="s">
        <v>218</v>
      </c>
      <c r="G810" s="5">
        <v>193</v>
      </c>
      <c r="H810" s="30">
        <f xml:space="preserve"> VLOOKUP(CONCATENATE(B810," ", C810), Date_Table!$C:$E, 3,FALSE)</f>
        <v>42675</v>
      </c>
    </row>
    <row r="811" spans="1:8" x14ac:dyDescent="0.35">
      <c r="A811" s="6" t="s">
        <v>174</v>
      </c>
      <c r="B811" s="6" t="s">
        <v>4</v>
      </c>
      <c r="C811" s="4">
        <v>2016</v>
      </c>
      <c r="D811" s="6" t="s">
        <v>224</v>
      </c>
      <c r="E811" s="4" t="s">
        <v>212</v>
      </c>
      <c r="F811" s="4" t="s">
        <v>551</v>
      </c>
      <c r="G811" s="5">
        <v>108</v>
      </c>
      <c r="H811" s="30">
        <f xml:space="preserve"> VLOOKUP(CONCATENATE(B811," ", C811), Date_Table!$C:$E, 3,FALSE)</f>
        <v>42675</v>
      </c>
    </row>
    <row r="812" spans="1:8" x14ac:dyDescent="0.35">
      <c r="A812" s="6" t="s">
        <v>174</v>
      </c>
      <c r="B812" s="6" t="s">
        <v>4</v>
      </c>
      <c r="C812" s="4">
        <v>2016</v>
      </c>
      <c r="D812" s="6" t="s">
        <v>224</v>
      </c>
      <c r="E812" s="4" t="s">
        <v>213</v>
      </c>
      <c r="F812" s="4" t="s">
        <v>551</v>
      </c>
      <c r="G812" s="5">
        <v>243</v>
      </c>
      <c r="H812" s="30">
        <f xml:space="preserve"> VLOOKUP(CONCATENATE(B812," ", C812), Date_Table!$C:$E, 3,FALSE)</f>
        <v>42675</v>
      </c>
    </row>
    <row r="813" spans="1:8" x14ac:dyDescent="0.35">
      <c r="A813" s="6" t="s">
        <v>174</v>
      </c>
      <c r="B813" s="6" t="s">
        <v>4</v>
      </c>
      <c r="C813" s="4">
        <v>2016</v>
      </c>
      <c r="D813" s="6" t="s">
        <v>224</v>
      </c>
      <c r="E813" s="4" t="s">
        <v>214</v>
      </c>
      <c r="F813" s="4" t="s">
        <v>551</v>
      </c>
      <c r="G813" s="5">
        <v>54</v>
      </c>
      <c r="H813" s="30">
        <f xml:space="preserve"> VLOOKUP(CONCATENATE(B813," ", C813), Date_Table!$C:$E, 3,FALSE)</f>
        <v>42675</v>
      </c>
    </row>
    <row r="814" spans="1:8" x14ac:dyDescent="0.35">
      <c r="A814" s="6" t="s">
        <v>174</v>
      </c>
      <c r="B814" s="6" t="s">
        <v>4</v>
      </c>
      <c r="C814" s="4">
        <v>2016</v>
      </c>
      <c r="D814" s="6" t="s">
        <v>224</v>
      </c>
      <c r="E814" s="4" t="s">
        <v>218</v>
      </c>
      <c r="F814" s="4" t="s">
        <v>218</v>
      </c>
      <c r="G814" s="5">
        <v>243</v>
      </c>
      <c r="H814" s="30">
        <f xml:space="preserve"> VLOOKUP(CONCATENATE(B814," ", C814), Date_Table!$C:$E, 3,FALSE)</f>
        <v>42675</v>
      </c>
    </row>
    <row r="815" spans="1:8" x14ac:dyDescent="0.35">
      <c r="A815" s="6" t="s">
        <v>174</v>
      </c>
      <c r="B815" s="6" t="s">
        <v>4</v>
      </c>
      <c r="C815" s="4">
        <v>2016</v>
      </c>
      <c r="D815" s="6" t="s">
        <v>224</v>
      </c>
      <c r="E815" s="4" t="s">
        <v>216</v>
      </c>
      <c r="F815" s="4" t="s">
        <v>551</v>
      </c>
      <c r="G815" s="5">
        <v>216</v>
      </c>
      <c r="H815" s="30">
        <f xml:space="preserve"> VLOOKUP(CONCATENATE(B815," ", C815), Date_Table!$C:$E, 3,FALSE)</f>
        <v>42675</v>
      </c>
    </row>
    <row r="816" spans="1:8" x14ac:dyDescent="0.35">
      <c r="A816" s="6" t="s">
        <v>174</v>
      </c>
      <c r="B816" s="6" t="s">
        <v>4</v>
      </c>
      <c r="C816" s="4">
        <v>2016</v>
      </c>
      <c r="D816" s="6" t="s">
        <v>229</v>
      </c>
      <c r="E816" s="4" t="s">
        <v>211</v>
      </c>
      <c r="F816" s="4" t="s">
        <v>551</v>
      </c>
      <c r="G816" s="5">
        <v>201</v>
      </c>
      <c r="H816" s="30">
        <f xml:space="preserve"> VLOOKUP(CONCATENATE(B816," ", C816), Date_Table!$C:$E, 3,FALSE)</f>
        <v>42675</v>
      </c>
    </row>
    <row r="817" spans="1:8" x14ac:dyDescent="0.35">
      <c r="A817" s="6" t="s">
        <v>174</v>
      </c>
      <c r="B817" s="6" t="s">
        <v>4</v>
      </c>
      <c r="C817" s="4">
        <v>2016</v>
      </c>
      <c r="D817" s="6" t="s">
        <v>229</v>
      </c>
      <c r="E817" s="4" t="s">
        <v>212</v>
      </c>
      <c r="F817" s="4" t="s">
        <v>551</v>
      </c>
      <c r="G817" s="5">
        <v>695</v>
      </c>
      <c r="H817" s="30">
        <f xml:space="preserve"> VLOOKUP(CONCATENATE(B817," ", C817), Date_Table!$C:$E, 3,FALSE)</f>
        <v>42675</v>
      </c>
    </row>
    <row r="818" spans="1:8" x14ac:dyDescent="0.35">
      <c r="A818" s="6" t="s">
        <v>174</v>
      </c>
      <c r="B818" s="6" t="s">
        <v>4</v>
      </c>
      <c r="C818" s="4">
        <v>2016</v>
      </c>
      <c r="D818" s="6" t="s">
        <v>229</v>
      </c>
      <c r="E818" s="4" t="s">
        <v>225</v>
      </c>
      <c r="F818" s="4" t="s">
        <v>551</v>
      </c>
      <c r="G818" s="5">
        <v>23</v>
      </c>
      <c r="H818" s="30">
        <f xml:space="preserve"> VLOOKUP(CONCATENATE(B818," ", C818), Date_Table!$C:$E, 3,FALSE)</f>
        <v>42675</v>
      </c>
    </row>
    <row r="819" spans="1:8" x14ac:dyDescent="0.35">
      <c r="A819" s="6" t="s">
        <v>174</v>
      </c>
      <c r="B819" s="6" t="s">
        <v>4</v>
      </c>
      <c r="C819" s="4">
        <v>2016</v>
      </c>
      <c r="D819" s="6" t="s">
        <v>229</v>
      </c>
      <c r="E819" s="4" t="s">
        <v>213</v>
      </c>
      <c r="F819" s="4" t="s">
        <v>551</v>
      </c>
      <c r="G819" s="5">
        <v>1959</v>
      </c>
      <c r="H819" s="30">
        <f xml:space="preserve"> VLOOKUP(CONCATENATE(B819," ", C819), Date_Table!$C:$E, 3,FALSE)</f>
        <v>42675</v>
      </c>
    </row>
    <row r="820" spans="1:8" x14ac:dyDescent="0.35">
      <c r="A820" s="6" t="s">
        <v>174</v>
      </c>
      <c r="B820" s="6" t="s">
        <v>4</v>
      </c>
      <c r="C820" s="4">
        <v>2016</v>
      </c>
      <c r="D820" s="6" t="s">
        <v>229</v>
      </c>
      <c r="E820" s="4" t="s">
        <v>233</v>
      </c>
      <c r="F820" s="4" t="s">
        <v>551</v>
      </c>
      <c r="G820" s="5">
        <v>2</v>
      </c>
      <c r="H820" s="30">
        <f xml:space="preserve"> VLOOKUP(CONCATENATE(B820," ", C820), Date_Table!$C:$E, 3,FALSE)</f>
        <v>42675</v>
      </c>
    </row>
    <row r="821" spans="1:8" x14ac:dyDescent="0.35">
      <c r="A821" s="6" t="s">
        <v>174</v>
      </c>
      <c r="B821" s="6" t="s">
        <v>4</v>
      </c>
      <c r="C821" s="4">
        <v>2016</v>
      </c>
      <c r="D821" s="6" t="s">
        <v>229</v>
      </c>
      <c r="E821" s="4" t="s">
        <v>214</v>
      </c>
      <c r="F821" s="4" t="s">
        <v>551</v>
      </c>
      <c r="G821" s="5">
        <v>29</v>
      </c>
      <c r="H821" s="30">
        <f xml:space="preserve"> VLOOKUP(CONCATENATE(B821," ", C821), Date_Table!$C:$E, 3,FALSE)</f>
        <v>42675</v>
      </c>
    </row>
    <row r="822" spans="1:8" x14ac:dyDescent="0.35">
      <c r="A822" s="6" t="s">
        <v>174</v>
      </c>
      <c r="B822" s="6" t="s">
        <v>4</v>
      </c>
      <c r="C822" s="4">
        <v>2016</v>
      </c>
      <c r="D822" s="6" t="s">
        <v>229</v>
      </c>
      <c r="E822" s="4" t="s">
        <v>218</v>
      </c>
      <c r="F822" s="4" t="s">
        <v>218</v>
      </c>
      <c r="G822" s="5">
        <v>1296</v>
      </c>
      <c r="H822" s="30">
        <f xml:space="preserve"> VLOOKUP(CONCATENATE(B822," ", C822), Date_Table!$C:$E, 3,FALSE)</f>
        <v>42675</v>
      </c>
    </row>
    <row r="823" spans="1:8" x14ac:dyDescent="0.35">
      <c r="A823" s="6" t="s">
        <v>174</v>
      </c>
      <c r="B823" s="6" t="s">
        <v>4</v>
      </c>
      <c r="C823" s="4">
        <v>2016</v>
      </c>
      <c r="D823" s="6" t="s">
        <v>229</v>
      </c>
      <c r="E823" s="4" t="s">
        <v>234</v>
      </c>
      <c r="F823" s="4" t="s">
        <v>551</v>
      </c>
      <c r="G823" s="5">
        <v>23</v>
      </c>
      <c r="H823" s="30">
        <f xml:space="preserve"> VLOOKUP(CONCATENATE(B823," ", C823), Date_Table!$C:$E, 3,FALSE)</f>
        <v>42675</v>
      </c>
    </row>
    <row r="824" spans="1:8" x14ac:dyDescent="0.35">
      <c r="A824" s="6" t="s">
        <v>174</v>
      </c>
      <c r="B824" s="6" t="s">
        <v>4</v>
      </c>
      <c r="C824" s="4">
        <v>2016</v>
      </c>
      <c r="D824" s="6" t="s">
        <v>229</v>
      </c>
      <c r="E824" s="4" t="s">
        <v>215</v>
      </c>
      <c r="F824" s="4" t="s">
        <v>552</v>
      </c>
      <c r="G824" s="5">
        <v>1133</v>
      </c>
      <c r="H824" s="30">
        <f xml:space="preserve"> VLOOKUP(CONCATENATE(B824," ", C824), Date_Table!$C:$E, 3,FALSE)</f>
        <v>42675</v>
      </c>
    </row>
    <row r="825" spans="1:8" x14ac:dyDescent="0.35">
      <c r="A825" s="6" t="s">
        <v>174</v>
      </c>
      <c r="B825" s="6" t="s">
        <v>4</v>
      </c>
      <c r="C825" s="4">
        <v>2016</v>
      </c>
      <c r="D825" s="6" t="s">
        <v>229</v>
      </c>
      <c r="E825" s="4" t="s">
        <v>216</v>
      </c>
      <c r="F825" s="4" t="s">
        <v>551</v>
      </c>
      <c r="G825" s="5">
        <v>1039</v>
      </c>
      <c r="H825" s="30">
        <f xml:space="preserve"> VLOOKUP(CONCATENATE(B825," ", C825), Date_Table!$C:$E, 3,FALSE)</f>
        <v>42675</v>
      </c>
    </row>
    <row r="826" spans="1:8" x14ac:dyDescent="0.35">
      <c r="A826" s="6" t="s">
        <v>174</v>
      </c>
      <c r="B826" s="6" t="s">
        <v>4</v>
      </c>
      <c r="C826" s="4">
        <v>2016</v>
      </c>
      <c r="D826" s="6" t="s">
        <v>237</v>
      </c>
      <c r="E826" s="4" t="s">
        <v>212</v>
      </c>
      <c r="F826" s="4" t="s">
        <v>551</v>
      </c>
      <c r="G826" s="5">
        <v>193</v>
      </c>
      <c r="H826" s="30">
        <f xml:space="preserve"> VLOOKUP(CONCATENATE(B826," ", C826), Date_Table!$C:$E, 3,FALSE)</f>
        <v>42675</v>
      </c>
    </row>
    <row r="827" spans="1:8" x14ac:dyDescent="0.35">
      <c r="A827" s="6" t="s">
        <v>174</v>
      </c>
      <c r="B827" s="6" t="s">
        <v>4</v>
      </c>
      <c r="C827" s="4">
        <v>2016</v>
      </c>
      <c r="D827" s="6" t="s">
        <v>237</v>
      </c>
      <c r="E827" s="4" t="s">
        <v>238</v>
      </c>
      <c r="F827" s="4" t="s">
        <v>551</v>
      </c>
      <c r="G827" s="5">
        <v>27</v>
      </c>
      <c r="H827" s="30">
        <f xml:space="preserve"> VLOOKUP(CONCATENATE(B827," ", C827), Date_Table!$C:$E, 3,FALSE)</f>
        <v>42675</v>
      </c>
    </row>
    <row r="828" spans="1:8" x14ac:dyDescent="0.35">
      <c r="A828" s="6" t="s">
        <v>174</v>
      </c>
      <c r="B828" s="6" t="s">
        <v>4</v>
      </c>
      <c r="C828" s="4">
        <v>2016</v>
      </c>
      <c r="D828" s="6" t="s">
        <v>237</v>
      </c>
      <c r="E828" s="4" t="s">
        <v>225</v>
      </c>
      <c r="F828" s="4" t="s">
        <v>551</v>
      </c>
      <c r="G828" s="5">
        <v>55</v>
      </c>
      <c r="H828" s="30">
        <f xml:space="preserve"> VLOOKUP(CONCATENATE(B828," ", C828), Date_Table!$C:$E, 3,FALSE)</f>
        <v>42675</v>
      </c>
    </row>
    <row r="829" spans="1:8" x14ac:dyDescent="0.35">
      <c r="A829" s="6" t="s">
        <v>174</v>
      </c>
      <c r="B829" s="6" t="s">
        <v>4</v>
      </c>
      <c r="C829" s="4">
        <v>2016</v>
      </c>
      <c r="D829" s="6" t="s">
        <v>237</v>
      </c>
      <c r="E829" s="4" t="s">
        <v>213</v>
      </c>
      <c r="F829" s="4" t="s">
        <v>551</v>
      </c>
      <c r="G829" s="5">
        <v>273</v>
      </c>
      <c r="H829" s="30">
        <f xml:space="preserve"> VLOOKUP(CONCATENATE(B829," ", C829), Date_Table!$C:$E, 3,FALSE)</f>
        <v>42675</v>
      </c>
    </row>
    <row r="830" spans="1:8" x14ac:dyDescent="0.35">
      <c r="A830" s="6" t="s">
        <v>174</v>
      </c>
      <c r="B830" s="6" t="s">
        <v>4</v>
      </c>
      <c r="C830" s="4">
        <v>2016</v>
      </c>
      <c r="D830" s="6" t="s">
        <v>237</v>
      </c>
      <c r="E830" s="4" t="s">
        <v>218</v>
      </c>
      <c r="F830" s="4" t="s">
        <v>218</v>
      </c>
      <c r="G830" s="5">
        <v>798</v>
      </c>
      <c r="H830" s="30">
        <f xml:space="preserve"> VLOOKUP(CONCATENATE(B830," ", C830), Date_Table!$C:$E, 3,FALSE)</f>
        <v>42675</v>
      </c>
    </row>
    <row r="831" spans="1:8" x14ac:dyDescent="0.35">
      <c r="A831" s="6" t="s">
        <v>174</v>
      </c>
      <c r="B831" s="6" t="s">
        <v>4</v>
      </c>
      <c r="C831" s="4">
        <v>2016</v>
      </c>
      <c r="D831" s="6" t="s">
        <v>237</v>
      </c>
      <c r="E831" s="4" t="s">
        <v>216</v>
      </c>
      <c r="F831" s="4" t="s">
        <v>551</v>
      </c>
      <c r="G831" s="5">
        <v>107</v>
      </c>
      <c r="H831" s="30">
        <f xml:space="preserve"> VLOOKUP(CONCATENATE(B831," ", C831), Date_Table!$C:$E, 3,FALSE)</f>
        <v>42675</v>
      </c>
    </row>
    <row r="832" spans="1:8" x14ac:dyDescent="0.35">
      <c r="A832" s="6" t="s">
        <v>174</v>
      </c>
      <c r="B832" s="6" t="s">
        <v>4</v>
      </c>
      <c r="C832" s="4">
        <v>2016</v>
      </c>
      <c r="D832" s="6" t="s">
        <v>240</v>
      </c>
      <c r="E832" s="4" t="s">
        <v>215</v>
      </c>
      <c r="F832" s="4" t="s">
        <v>552</v>
      </c>
      <c r="G832" s="5">
        <v>103.818</v>
      </c>
      <c r="H832" s="30">
        <f xml:space="preserve"> VLOOKUP(CONCATENATE(B832," ", C832), Date_Table!$C:$E, 3,FALSE)</f>
        <v>42675</v>
      </c>
    </row>
    <row r="833" spans="1:8" x14ac:dyDescent="0.35">
      <c r="A833" s="6" t="s">
        <v>174</v>
      </c>
      <c r="B833" s="6" t="s">
        <v>4</v>
      </c>
      <c r="C833" s="4">
        <v>2016</v>
      </c>
      <c r="D833" s="6" t="s">
        <v>245</v>
      </c>
      <c r="E833" s="4" t="s">
        <v>212</v>
      </c>
      <c r="F833" s="4" t="s">
        <v>551</v>
      </c>
      <c r="G833" s="5">
        <v>6.4950000000000001</v>
      </c>
      <c r="H833" s="30">
        <f xml:space="preserve"> VLOOKUP(CONCATENATE(B833," ", C833), Date_Table!$C:$E, 3,FALSE)</f>
        <v>42675</v>
      </c>
    </row>
    <row r="834" spans="1:8" x14ac:dyDescent="0.35">
      <c r="A834" s="6" t="s">
        <v>174</v>
      </c>
      <c r="B834" s="6" t="s">
        <v>4</v>
      </c>
      <c r="C834" s="4">
        <v>2016</v>
      </c>
      <c r="D834" s="6" t="s">
        <v>245</v>
      </c>
      <c r="E834" s="4" t="s">
        <v>215</v>
      </c>
      <c r="F834" s="4" t="s">
        <v>552</v>
      </c>
      <c r="G834" s="5">
        <v>146.84</v>
      </c>
      <c r="H834" s="30">
        <f xml:space="preserve"> VLOOKUP(CONCATENATE(B834," ", C834), Date_Table!$C:$E, 3,FALSE)</f>
        <v>42675</v>
      </c>
    </row>
    <row r="835" spans="1:8" x14ac:dyDescent="0.35">
      <c r="A835" s="6" t="s">
        <v>174</v>
      </c>
      <c r="B835" s="6" t="s">
        <v>4</v>
      </c>
      <c r="C835" s="4">
        <v>2016</v>
      </c>
      <c r="D835" s="6" t="s">
        <v>245</v>
      </c>
      <c r="E835" s="4" t="s">
        <v>216</v>
      </c>
      <c r="F835" s="4" t="s">
        <v>551</v>
      </c>
      <c r="G835" s="5">
        <v>4.5</v>
      </c>
      <c r="H835" s="30">
        <f xml:space="preserve"> VLOOKUP(CONCATENATE(B835," ", C835), Date_Table!$C:$E, 3,FALSE)</f>
        <v>42675</v>
      </c>
    </row>
    <row r="836" spans="1:8" x14ac:dyDescent="0.35">
      <c r="A836" s="6" t="s">
        <v>174</v>
      </c>
      <c r="B836" s="6" t="s">
        <v>4</v>
      </c>
      <c r="C836" s="4">
        <v>2016</v>
      </c>
      <c r="D836" s="6" t="s">
        <v>246</v>
      </c>
      <c r="E836" s="4" t="s">
        <v>222</v>
      </c>
      <c r="F836" s="4" t="s">
        <v>222</v>
      </c>
      <c r="G836" s="5">
        <v>73</v>
      </c>
      <c r="H836" s="30">
        <f xml:space="preserve"> VLOOKUP(CONCATENATE(B836," ", C836), Date_Table!$C:$E, 3,FALSE)</f>
        <v>42675</v>
      </c>
    </row>
    <row r="837" spans="1:8" x14ac:dyDescent="0.35">
      <c r="A837" s="6" t="s">
        <v>174</v>
      </c>
      <c r="B837" s="6" t="s">
        <v>4</v>
      </c>
      <c r="C837" s="4">
        <v>2016</v>
      </c>
      <c r="D837" s="6" t="s">
        <v>246</v>
      </c>
      <c r="E837" s="4" t="s">
        <v>212</v>
      </c>
      <c r="F837" s="4" t="s">
        <v>551</v>
      </c>
      <c r="G837" s="5">
        <v>275</v>
      </c>
      <c r="H837" s="30">
        <f xml:space="preserve"> VLOOKUP(CONCATENATE(B837," ", C837), Date_Table!$C:$E, 3,FALSE)</f>
        <v>42675</v>
      </c>
    </row>
    <row r="838" spans="1:8" x14ac:dyDescent="0.35">
      <c r="A838" s="6" t="s">
        <v>174</v>
      </c>
      <c r="B838" s="6" t="s">
        <v>4</v>
      </c>
      <c r="C838" s="4">
        <v>2016</v>
      </c>
      <c r="D838" s="6" t="s">
        <v>246</v>
      </c>
      <c r="E838" s="4" t="s">
        <v>231</v>
      </c>
      <c r="F838" s="4" t="s">
        <v>551</v>
      </c>
      <c r="G838" s="5">
        <v>27</v>
      </c>
      <c r="H838" s="30">
        <f xml:space="preserve"> VLOOKUP(CONCATENATE(B838," ", C838), Date_Table!$C:$E, 3,FALSE)</f>
        <v>42675</v>
      </c>
    </row>
    <row r="839" spans="1:8" x14ac:dyDescent="0.35">
      <c r="A839" s="6" t="s">
        <v>174</v>
      </c>
      <c r="B839" s="6" t="s">
        <v>4</v>
      </c>
      <c r="C839" s="4">
        <v>2016</v>
      </c>
      <c r="D839" s="6" t="s">
        <v>246</v>
      </c>
      <c r="E839" s="4" t="s">
        <v>225</v>
      </c>
      <c r="F839" s="4" t="s">
        <v>551</v>
      </c>
      <c r="G839" s="5">
        <v>724</v>
      </c>
      <c r="H839" s="30">
        <f xml:space="preserve"> VLOOKUP(CONCATENATE(B839," ", C839), Date_Table!$C:$E, 3,FALSE)</f>
        <v>42675</v>
      </c>
    </row>
    <row r="840" spans="1:8" x14ac:dyDescent="0.35">
      <c r="A840" s="6" t="s">
        <v>174</v>
      </c>
      <c r="B840" s="6" t="s">
        <v>4</v>
      </c>
      <c r="C840" s="4">
        <v>2016</v>
      </c>
      <c r="D840" s="6" t="s">
        <v>246</v>
      </c>
      <c r="E840" s="4" t="s">
        <v>213</v>
      </c>
      <c r="F840" s="4" t="s">
        <v>551</v>
      </c>
      <c r="G840" s="5">
        <v>1301</v>
      </c>
      <c r="H840" s="30">
        <f xml:space="preserve"> VLOOKUP(CONCATENATE(B840," ", C840), Date_Table!$C:$E, 3,FALSE)</f>
        <v>42675</v>
      </c>
    </row>
    <row r="841" spans="1:8" x14ac:dyDescent="0.35">
      <c r="A841" s="6" t="s">
        <v>174</v>
      </c>
      <c r="B841" s="6" t="s">
        <v>4</v>
      </c>
      <c r="C841" s="4">
        <v>2016</v>
      </c>
      <c r="D841" s="6" t="s">
        <v>246</v>
      </c>
      <c r="E841" s="4" t="s">
        <v>220</v>
      </c>
      <c r="F841" s="4" t="s">
        <v>220</v>
      </c>
      <c r="G841" s="5">
        <v>28</v>
      </c>
      <c r="H841" s="30">
        <f xml:space="preserve"> VLOOKUP(CONCATENATE(B841," ", C841), Date_Table!$C:$E, 3,FALSE)</f>
        <v>42675</v>
      </c>
    </row>
    <row r="842" spans="1:8" x14ac:dyDescent="0.35">
      <c r="A842" s="6" t="s">
        <v>174</v>
      </c>
      <c r="B842" s="6" t="s">
        <v>4</v>
      </c>
      <c r="C842" s="4">
        <v>2016</v>
      </c>
      <c r="D842" s="6" t="s">
        <v>246</v>
      </c>
      <c r="E842" s="4" t="s">
        <v>218</v>
      </c>
      <c r="F842" s="4" t="s">
        <v>218</v>
      </c>
      <c r="G842" s="5">
        <v>212</v>
      </c>
      <c r="H842" s="30">
        <f xml:space="preserve"> VLOOKUP(CONCATENATE(B842," ", C842), Date_Table!$C:$E, 3,FALSE)</f>
        <v>42675</v>
      </c>
    </row>
    <row r="843" spans="1:8" x14ac:dyDescent="0.35">
      <c r="A843" s="6" t="s">
        <v>174</v>
      </c>
      <c r="B843" s="6" t="s">
        <v>4</v>
      </c>
      <c r="C843" s="4">
        <v>2016</v>
      </c>
      <c r="D843" s="6" t="s">
        <v>246</v>
      </c>
      <c r="E843" s="4" t="s">
        <v>234</v>
      </c>
      <c r="F843" s="4" t="s">
        <v>551</v>
      </c>
      <c r="G843" s="5">
        <v>53</v>
      </c>
      <c r="H843" s="30">
        <f xml:space="preserve"> VLOOKUP(CONCATENATE(B843," ", C843), Date_Table!$C:$E, 3,FALSE)</f>
        <v>42675</v>
      </c>
    </row>
    <row r="844" spans="1:8" x14ac:dyDescent="0.35">
      <c r="A844" s="6" t="s">
        <v>174</v>
      </c>
      <c r="B844" s="6" t="s">
        <v>4</v>
      </c>
      <c r="C844" s="4">
        <v>2016</v>
      </c>
      <c r="D844" s="6" t="s">
        <v>246</v>
      </c>
      <c r="E844" s="4" t="s">
        <v>235</v>
      </c>
      <c r="F844" s="4" t="s">
        <v>195</v>
      </c>
      <c r="G844" s="5">
        <v>25</v>
      </c>
      <c r="H844" s="30">
        <f xml:space="preserve"> VLOOKUP(CONCATENATE(B844," ", C844), Date_Table!$C:$E, 3,FALSE)</f>
        <v>42675</v>
      </c>
    </row>
    <row r="845" spans="1:8" x14ac:dyDescent="0.35">
      <c r="A845" s="6" t="s">
        <v>174</v>
      </c>
      <c r="B845" s="6" t="s">
        <v>4</v>
      </c>
      <c r="C845" s="4">
        <v>2016</v>
      </c>
      <c r="D845" s="6" t="s">
        <v>246</v>
      </c>
      <c r="E845" s="4" t="s">
        <v>215</v>
      </c>
      <c r="F845" s="4" t="s">
        <v>552</v>
      </c>
      <c r="G845" s="5">
        <v>695</v>
      </c>
      <c r="H845" s="30">
        <f xml:space="preserve"> VLOOKUP(CONCATENATE(B845," ", C845), Date_Table!$C:$E, 3,FALSE)</f>
        <v>42675</v>
      </c>
    </row>
    <row r="846" spans="1:8" x14ac:dyDescent="0.35">
      <c r="A846" s="6" t="s">
        <v>174</v>
      </c>
      <c r="B846" s="6" t="s">
        <v>4</v>
      </c>
      <c r="C846" s="4">
        <v>2016</v>
      </c>
      <c r="D846" s="6" t="s">
        <v>246</v>
      </c>
      <c r="E846" s="4" t="s">
        <v>216</v>
      </c>
      <c r="F846" s="4" t="s">
        <v>551</v>
      </c>
      <c r="G846" s="5">
        <v>1097</v>
      </c>
      <c r="H846" s="30">
        <f xml:space="preserve"> VLOOKUP(CONCATENATE(B846," ", C846), Date_Table!$C:$E, 3,FALSE)</f>
        <v>42675</v>
      </c>
    </row>
    <row r="847" spans="1:8" x14ac:dyDescent="0.35">
      <c r="A847" s="6" t="s">
        <v>174</v>
      </c>
      <c r="B847" s="6" t="s">
        <v>4</v>
      </c>
      <c r="C847" s="4">
        <v>2016</v>
      </c>
      <c r="D847" s="6" t="s">
        <v>251</v>
      </c>
      <c r="E847" s="4" t="s">
        <v>215</v>
      </c>
      <c r="F847" s="4" t="s">
        <v>552</v>
      </c>
      <c r="G847" s="5">
        <v>24.995999999999999</v>
      </c>
      <c r="H847" s="30">
        <f xml:space="preserve"> VLOOKUP(CONCATENATE(B847," ", C847), Date_Table!$C:$E, 3,FALSE)</f>
        <v>42675</v>
      </c>
    </row>
    <row r="848" spans="1:8" x14ac:dyDescent="0.35">
      <c r="A848" s="6" t="s">
        <v>174</v>
      </c>
      <c r="B848" s="6" t="s">
        <v>4</v>
      </c>
      <c r="C848" s="4">
        <v>2016</v>
      </c>
      <c r="D848" s="6" t="s">
        <v>254</v>
      </c>
      <c r="E848" s="4" t="s">
        <v>220</v>
      </c>
      <c r="F848" s="4" t="s">
        <v>220</v>
      </c>
      <c r="G848" s="5">
        <v>29</v>
      </c>
      <c r="H848" s="30">
        <f xml:space="preserve"> VLOOKUP(CONCATENATE(B848," ", C848), Date_Table!$C:$E, 3,FALSE)</f>
        <v>42675</v>
      </c>
    </row>
    <row r="849" spans="1:8" x14ac:dyDescent="0.35">
      <c r="A849" s="6" t="s">
        <v>174</v>
      </c>
      <c r="B849" s="6" t="s">
        <v>4</v>
      </c>
      <c r="C849" s="4">
        <v>2016</v>
      </c>
      <c r="D849" s="6" t="s">
        <v>255</v>
      </c>
      <c r="E849" s="4" t="s">
        <v>232</v>
      </c>
      <c r="F849" s="4" t="s">
        <v>554</v>
      </c>
      <c r="G849" s="5">
        <v>56</v>
      </c>
      <c r="H849" s="30">
        <f xml:space="preserve"> VLOOKUP(CONCATENATE(B849," ", C849), Date_Table!$C:$E, 3,FALSE)</f>
        <v>42675</v>
      </c>
    </row>
    <row r="850" spans="1:8" x14ac:dyDescent="0.35">
      <c r="A850" s="6" t="s">
        <v>174</v>
      </c>
      <c r="B850" s="6" t="s">
        <v>4</v>
      </c>
      <c r="C850" s="4">
        <v>2016</v>
      </c>
      <c r="D850" s="6" t="s">
        <v>257</v>
      </c>
      <c r="E850" s="4" t="s">
        <v>222</v>
      </c>
      <c r="F850" s="4" t="s">
        <v>222</v>
      </c>
      <c r="G850" s="5">
        <v>29</v>
      </c>
      <c r="H850" s="30">
        <f xml:space="preserve"> VLOOKUP(CONCATENATE(B850," ", C850), Date_Table!$C:$E, 3,FALSE)</f>
        <v>42675</v>
      </c>
    </row>
    <row r="851" spans="1:8" x14ac:dyDescent="0.35">
      <c r="A851" s="6" t="s">
        <v>174</v>
      </c>
      <c r="B851" s="6" t="s">
        <v>4</v>
      </c>
      <c r="C851" s="4">
        <v>2016</v>
      </c>
      <c r="D851" s="6" t="s">
        <v>257</v>
      </c>
      <c r="E851" s="4" t="s">
        <v>213</v>
      </c>
      <c r="F851" s="4" t="s">
        <v>551</v>
      </c>
      <c r="G851" s="5">
        <v>239</v>
      </c>
      <c r="H851" s="30">
        <f xml:space="preserve"> VLOOKUP(CONCATENATE(B851," ", C851), Date_Table!$C:$E, 3,FALSE)</f>
        <v>42675</v>
      </c>
    </row>
    <row r="852" spans="1:8" x14ac:dyDescent="0.35">
      <c r="A852" s="6" t="s">
        <v>174</v>
      </c>
      <c r="B852" s="6" t="s">
        <v>4</v>
      </c>
      <c r="C852" s="4">
        <v>2016</v>
      </c>
      <c r="D852" s="6" t="s">
        <v>257</v>
      </c>
      <c r="E852" s="4" t="s">
        <v>214</v>
      </c>
      <c r="F852" s="4" t="s">
        <v>551</v>
      </c>
      <c r="G852" s="5">
        <v>53</v>
      </c>
      <c r="H852" s="30">
        <f xml:space="preserve"> VLOOKUP(CONCATENATE(B852," ", C852), Date_Table!$C:$E, 3,FALSE)</f>
        <v>42675</v>
      </c>
    </row>
    <row r="853" spans="1:8" x14ac:dyDescent="0.35">
      <c r="A853" s="6" t="s">
        <v>174</v>
      </c>
      <c r="B853" s="6" t="s">
        <v>4</v>
      </c>
      <c r="C853" s="4">
        <v>2016</v>
      </c>
      <c r="D853" s="6" t="s">
        <v>257</v>
      </c>
      <c r="E853" s="4" t="s">
        <v>216</v>
      </c>
      <c r="F853" s="4" t="s">
        <v>551</v>
      </c>
      <c r="G853" s="5">
        <v>215</v>
      </c>
      <c r="H853" s="30">
        <f xml:space="preserve"> VLOOKUP(CONCATENATE(B853," ", C853), Date_Table!$C:$E, 3,FALSE)</f>
        <v>42675</v>
      </c>
    </row>
    <row r="854" spans="1:8" x14ac:dyDescent="0.35">
      <c r="A854" s="6" t="s">
        <v>174</v>
      </c>
      <c r="B854" s="6" t="s">
        <v>4</v>
      </c>
      <c r="C854" s="4">
        <v>2016</v>
      </c>
      <c r="D854" s="6" t="s">
        <v>258</v>
      </c>
      <c r="E854" s="4" t="s">
        <v>218</v>
      </c>
      <c r="F854" s="4" t="s">
        <v>218</v>
      </c>
      <c r="G854" s="5">
        <v>158</v>
      </c>
      <c r="H854" s="30">
        <f xml:space="preserve"> VLOOKUP(CONCATENATE(B854," ", C854), Date_Table!$C:$E, 3,FALSE)</f>
        <v>42675</v>
      </c>
    </row>
    <row r="855" spans="1:8" x14ac:dyDescent="0.35">
      <c r="A855" s="6" t="s">
        <v>174</v>
      </c>
      <c r="B855" s="6" t="s">
        <v>4</v>
      </c>
      <c r="C855" s="4">
        <v>2016</v>
      </c>
      <c r="D855" s="6" t="s">
        <v>259</v>
      </c>
      <c r="E855" s="4" t="s">
        <v>213</v>
      </c>
      <c r="F855" s="4" t="s">
        <v>551</v>
      </c>
      <c r="G855" s="5">
        <v>54</v>
      </c>
      <c r="H855" s="30">
        <f xml:space="preserve"> VLOOKUP(CONCATENATE(B855," ", C855), Date_Table!$C:$E, 3,FALSE)</f>
        <v>42675</v>
      </c>
    </row>
    <row r="856" spans="1:8" x14ac:dyDescent="0.35">
      <c r="A856" s="6" t="s">
        <v>174</v>
      </c>
      <c r="B856" s="6" t="s">
        <v>4</v>
      </c>
      <c r="C856" s="4">
        <v>2016</v>
      </c>
      <c r="D856" s="6" t="s">
        <v>259</v>
      </c>
      <c r="E856" s="4" t="s">
        <v>216</v>
      </c>
      <c r="F856" s="4" t="s">
        <v>551</v>
      </c>
      <c r="G856" s="5">
        <v>78</v>
      </c>
      <c r="H856" s="30">
        <f xml:space="preserve"> VLOOKUP(CONCATENATE(B856," ", C856), Date_Table!$C:$E, 3,FALSE)</f>
        <v>42675</v>
      </c>
    </row>
    <row r="857" spans="1:8" x14ac:dyDescent="0.35">
      <c r="A857" s="6" t="s">
        <v>174</v>
      </c>
      <c r="B857" s="6" t="s">
        <v>4</v>
      </c>
      <c r="C857" s="4">
        <v>2016</v>
      </c>
      <c r="D857" s="6" t="s">
        <v>267</v>
      </c>
      <c r="E857" s="4" t="s">
        <v>212</v>
      </c>
      <c r="F857" s="4" t="s">
        <v>551</v>
      </c>
      <c r="G857" s="5">
        <v>27</v>
      </c>
      <c r="H857" s="30">
        <f xml:space="preserve"> VLOOKUP(CONCATENATE(B857," ", C857), Date_Table!$C:$E, 3,FALSE)</f>
        <v>42675</v>
      </c>
    </row>
    <row r="858" spans="1:8" x14ac:dyDescent="0.35">
      <c r="A858" s="6" t="s">
        <v>174</v>
      </c>
      <c r="B858" s="6" t="s">
        <v>4</v>
      </c>
      <c r="C858" s="4">
        <v>2016</v>
      </c>
      <c r="D858" s="6" t="s">
        <v>267</v>
      </c>
      <c r="E858" s="4" t="s">
        <v>213</v>
      </c>
      <c r="F858" s="4" t="s">
        <v>551</v>
      </c>
      <c r="G858" s="5">
        <v>55</v>
      </c>
      <c r="H858" s="30">
        <f xml:space="preserve"> VLOOKUP(CONCATENATE(B858," ", C858), Date_Table!$C:$E, 3,FALSE)</f>
        <v>42675</v>
      </c>
    </row>
    <row r="859" spans="1:8" x14ac:dyDescent="0.35">
      <c r="A859" s="6" t="s">
        <v>174</v>
      </c>
      <c r="B859" s="6" t="s">
        <v>4</v>
      </c>
      <c r="C859" s="4">
        <v>2016</v>
      </c>
      <c r="D859" s="6" t="s">
        <v>267</v>
      </c>
      <c r="E859" s="4" t="s">
        <v>220</v>
      </c>
      <c r="F859" s="4" t="s">
        <v>220</v>
      </c>
      <c r="G859" s="5">
        <v>264</v>
      </c>
      <c r="H859" s="30">
        <f xml:space="preserve"> VLOOKUP(CONCATENATE(B859," ", C859), Date_Table!$C:$E, 3,FALSE)</f>
        <v>42675</v>
      </c>
    </row>
    <row r="860" spans="1:8" x14ac:dyDescent="0.35">
      <c r="A860" s="6" t="s">
        <v>174</v>
      </c>
      <c r="B860" s="6" t="s">
        <v>4</v>
      </c>
      <c r="C860" s="4">
        <v>2016</v>
      </c>
      <c r="D860" s="6" t="s">
        <v>267</v>
      </c>
      <c r="E860" s="4" t="s">
        <v>216</v>
      </c>
      <c r="F860" s="4" t="s">
        <v>551</v>
      </c>
      <c r="G860" s="5">
        <v>54</v>
      </c>
      <c r="H860" s="30">
        <f xml:space="preserve"> VLOOKUP(CONCATENATE(B860," ", C860), Date_Table!$C:$E, 3,FALSE)</f>
        <v>42675</v>
      </c>
    </row>
    <row r="861" spans="1:8" x14ac:dyDescent="0.35">
      <c r="A861" s="6" t="s">
        <v>174</v>
      </c>
      <c r="B861" s="6" t="s">
        <v>4</v>
      </c>
      <c r="C861" s="4">
        <v>2016</v>
      </c>
      <c r="D861" s="6" t="s">
        <v>227</v>
      </c>
      <c r="E861" s="4" t="s">
        <v>211</v>
      </c>
      <c r="F861" s="4" t="s">
        <v>551</v>
      </c>
      <c r="G861" s="5">
        <v>0.1</v>
      </c>
      <c r="H861" s="30">
        <f xml:space="preserve"> VLOOKUP(CONCATENATE(B861," ", C861), Date_Table!$C:$E, 3,FALSE)</f>
        <v>42675</v>
      </c>
    </row>
    <row r="862" spans="1:8" x14ac:dyDescent="0.35">
      <c r="A862" s="6" t="s">
        <v>174</v>
      </c>
      <c r="B862" s="6" t="s">
        <v>4</v>
      </c>
      <c r="C862" s="4">
        <v>2016</v>
      </c>
      <c r="D862" s="6" t="s">
        <v>227</v>
      </c>
      <c r="E862" s="4" t="s">
        <v>222</v>
      </c>
      <c r="F862" s="4" t="s">
        <v>222</v>
      </c>
      <c r="G862" s="5">
        <v>566.54620999999997</v>
      </c>
      <c r="H862" s="30">
        <f xml:space="preserve"> VLOOKUP(CONCATENATE(B862," ", C862), Date_Table!$C:$E, 3,FALSE)</f>
        <v>42675</v>
      </c>
    </row>
    <row r="863" spans="1:8" x14ac:dyDescent="0.35">
      <c r="A863" s="6" t="s">
        <v>174</v>
      </c>
      <c r="B863" s="6" t="s">
        <v>4</v>
      </c>
      <c r="C863" s="4">
        <v>2016</v>
      </c>
      <c r="D863" s="6" t="s">
        <v>227</v>
      </c>
      <c r="E863" s="4" t="s">
        <v>231</v>
      </c>
      <c r="F863" s="4" t="s">
        <v>553</v>
      </c>
      <c r="G863" s="5">
        <v>0.5</v>
      </c>
      <c r="H863" s="30">
        <f xml:space="preserve"> VLOOKUP(CONCATENATE(B863," ", C863), Date_Table!$C:$E, 3,FALSE)</f>
        <v>42675</v>
      </c>
    </row>
    <row r="864" spans="1:8" x14ac:dyDescent="0.35">
      <c r="A864" s="6" t="s">
        <v>174</v>
      </c>
      <c r="B864" s="6" t="s">
        <v>4</v>
      </c>
      <c r="C864" s="4">
        <v>2016</v>
      </c>
      <c r="D864" s="6" t="s">
        <v>227</v>
      </c>
      <c r="E864" s="4" t="s">
        <v>271</v>
      </c>
      <c r="F864" s="4" t="s">
        <v>271</v>
      </c>
      <c r="G864" s="5">
        <v>0</v>
      </c>
      <c r="H864" s="30">
        <f xml:space="preserve"> VLOOKUP(CONCATENATE(B864," ", C864), Date_Table!$C:$E, 3,FALSE)</f>
        <v>42675</v>
      </c>
    </row>
    <row r="865" spans="1:8" x14ac:dyDescent="0.35">
      <c r="A865" s="6" t="s">
        <v>174</v>
      </c>
      <c r="B865" s="6" t="s">
        <v>4</v>
      </c>
      <c r="C865" s="4">
        <v>2016</v>
      </c>
      <c r="D865" s="6" t="s">
        <v>227</v>
      </c>
      <c r="E865" s="4" t="s">
        <v>238</v>
      </c>
      <c r="F865" s="4" t="s">
        <v>551</v>
      </c>
      <c r="G865" s="5">
        <v>231</v>
      </c>
      <c r="H865" s="30">
        <f xml:space="preserve"> VLOOKUP(CONCATENATE(B865," ", C865), Date_Table!$C:$E, 3,FALSE)</f>
        <v>42675</v>
      </c>
    </row>
    <row r="866" spans="1:8" x14ac:dyDescent="0.35">
      <c r="A866" s="6" t="s">
        <v>174</v>
      </c>
      <c r="B866" s="6" t="s">
        <v>4</v>
      </c>
      <c r="C866" s="4">
        <v>2016</v>
      </c>
      <c r="D866" s="6" t="s">
        <v>227</v>
      </c>
      <c r="E866" s="4" t="s">
        <v>225</v>
      </c>
      <c r="F866" s="4" t="s">
        <v>551</v>
      </c>
      <c r="G866" s="5">
        <v>1055.2</v>
      </c>
      <c r="H866" s="30">
        <f xml:space="preserve"> VLOOKUP(CONCATENATE(B866," ", C866), Date_Table!$C:$E, 3,FALSE)</f>
        <v>42675</v>
      </c>
    </row>
    <row r="867" spans="1:8" x14ac:dyDescent="0.35">
      <c r="A867" s="6" t="s">
        <v>174</v>
      </c>
      <c r="B867" s="6" t="s">
        <v>4</v>
      </c>
      <c r="C867" s="4">
        <v>2016</v>
      </c>
      <c r="D867" s="6" t="s">
        <v>227</v>
      </c>
      <c r="E867" s="4" t="s">
        <v>233</v>
      </c>
      <c r="F867" s="4" t="s">
        <v>551</v>
      </c>
      <c r="G867" s="5">
        <v>27</v>
      </c>
      <c r="H867" s="30">
        <f xml:space="preserve"> VLOOKUP(CONCATENATE(B867," ", C867), Date_Table!$C:$E, 3,FALSE)</f>
        <v>42675</v>
      </c>
    </row>
    <row r="868" spans="1:8" x14ac:dyDescent="0.35">
      <c r="A868" s="6" t="s">
        <v>174</v>
      </c>
      <c r="B868" s="6" t="s">
        <v>4</v>
      </c>
      <c r="C868" s="4">
        <v>2016</v>
      </c>
      <c r="D868" s="6" t="s">
        <v>227</v>
      </c>
      <c r="E868" s="4" t="s">
        <v>220</v>
      </c>
      <c r="F868" s="4" t="s">
        <v>551</v>
      </c>
      <c r="G868" s="5">
        <v>1279.2139999999999</v>
      </c>
      <c r="H868" s="30">
        <f xml:space="preserve"> VLOOKUP(CONCATENATE(B868," ", C868), Date_Table!$C:$E, 3,FALSE)</f>
        <v>42675</v>
      </c>
    </row>
    <row r="869" spans="1:8" x14ac:dyDescent="0.35">
      <c r="A869" s="6" t="s">
        <v>174</v>
      </c>
      <c r="B869" s="6" t="s">
        <v>4</v>
      </c>
      <c r="C869" s="4">
        <v>2016</v>
      </c>
      <c r="D869" s="6" t="s">
        <v>227</v>
      </c>
      <c r="E869" s="4" t="s">
        <v>220</v>
      </c>
      <c r="F869" s="4" t="s">
        <v>220</v>
      </c>
      <c r="G869" s="5">
        <v>10.6</v>
      </c>
      <c r="H869" s="30">
        <f xml:space="preserve"> VLOOKUP(CONCATENATE(B869," ", C869), Date_Table!$C:$E, 3,FALSE)</f>
        <v>42675</v>
      </c>
    </row>
    <row r="870" spans="1:8" x14ac:dyDescent="0.35">
      <c r="A870" s="6" t="s">
        <v>174</v>
      </c>
      <c r="B870" s="6" t="s">
        <v>4</v>
      </c>
      <c r="C870" s="4">
        <v>2016</v>
      </c>
      <c r="D870" s="6" t="s">
        <v>227</v>
      </c>
      <c r="E870" s="4" t="s">
        <v>220</v>
      </c>
      <c r="F870" s="4" t="s">
        <v>556</v>
      </c>
      <c r="G870" s="5">
        <v>0.8</v>
      </c>
      <c r="H870" s="30">
        <f xml:space="preserve"> VLOOKUP(CONCATENATE(B870," ", C870), Date_Table!$C:$E, 3,FALSE)</f>
        <v>42675</v>
      </c>
    </row>
    <row r="871" spans="1:8" x14ac:dyDescent="0.35">
      <c r="A871" s="6" t="s">
        <v>174</v>
      </c>
      <c r="B871" s="6" t="s">
        <v>4</v>
      </c>
      <c r="C871" s="4">
        <v>2016</v>
      </c>
      <c r="D871" s="6" t="s">
        <v>227</v>
      </c>
      <c r="E871" s="4" t="s">
        <v>263</v>
      </c>
      <c r="F871" s="4" t="s">
        <v>554</v>
      </c>
      <c r="G871" s="5">
        <v>0.8</v>
      </c>
      <c r="H871" s="30">
        <f xml:space="preserve"> VLOOKUP(CONCATENATE(B871," ", C871), Date_Table!$C:$E, 3,FALSE)</f>
        <v>42675</v>
      </c>
    </row>
    <row r="872" spans="1:8" x14ac:dyDescent="0.35">
      <c r="A872" s="6" t="s">
        <v>174</v>
      </c>
      <c r="B872" s="6" t="s">
        <v>4</v>
      </c>
      <c r="C872" s="4">
        <v>2016</v>
      </c>
      <c r="D872" s="6" t="s">
        <v>227</v>
      </c>
      <c r="E872" s="4" t="s">
        <v>248</v>
      </c>
      <c r="F872" s="4" t="s">
        <v>554</v>
      </c>
      <c r="G872" s="5">
        <v>43.036999999999999</v>
      </c>
      <c r="H872" s="30">
        <f xml:space="preserve"> VLOOKUP(CONCATENATE(B872," ", C872), Date_Table!$C:$E, 3,FALSE)</f>
        <v>42675</v>
      </c>
    </row>
    <row r="873" spans="1:8" x14ac:dyDescent="0.35">
      <c r="A873" s="6" t="s">
        <v>174</v>
      </c>
      <c r="B873" s="6" t="s">
        <v>4</v>
      </c>
      <c r="C873" s="4">
        <v>2016</v>
      </c>
      <c r="D873" s="6" t="s">
        <v>227</v>
      </c>
      <c r="E873" s="4" t="s">
        <v>227</v>
      </c>
      <c r="F873" s="4" t="s">
        <v>551</v>
      </c>
      <c r="G873" s="5">
        <v>7.0000000000000007E-2</v>
      </c>
      <c r="H873" s="30">
        <f xml:space="preserve"> VLOOKUP(CONCATENATE(B873," ", C873), Date_Table!$C:$E, 3,FALSE)</f>
        <v>42675</v>
      </c>
    </row>
    <row r="874" spans="1:8" x14ac:dyDescent="0.35">
      <c r="A874" s="6" t="s">
        <v>174</v>
      </c>
      <c r="B874" s="6" t="s">
        <v>4</v>
      </c>
      <c r="C874" s="4">
        <v>2016</v>
      </c>
      <c r="D874" s="6" t="s">
        <v>227</v>
      </c>
      <c r="E874" s="4" t="s">
        <v>215</v>
      </c>
      <c r="F874" s="4" t="s">
        <v>552</v>
      </c>
      <c r="G874" s="5">
        <v>136.71500000000003</v>
      </c>
      <c r="H874" s="30">
        <f xml:space="preserve"> VLOOKUP(CONCATENATE(B874," ", C874), Date_Table!$C:$E, 3,FALSE)</f>
        <v>42675</v>
      </c>
    </row>
    <row r="875" spans="1:8" x14ac:dyDescent="0.35">
      <c r="A875" s="6" t="s">
        <v>174</v>
      </c>
      <c r="B875" s="6" t="s">
        <v>4</v>
      </c>
      <c r="C875" s="4">
        <v>2016</v>
      </c>
      <c r="D875" s="6" t="s">
        <v>227</v>
      </c>
      <c r="E875" s="4" t="s">
        <v>216</v>
      </c>
      <c r="F875" s="4" t="s">
        <v>551</v>
      </c>
      <c r="G875" s="5">
        <v>159.5</v>
      </c>
      <c r="H875" s="30">
        <f xml:space="preserve"> VLOOKUP(CONCATENATE(B875," ", C875), Date_Table!$C:$E, 3,FALSE)</f>
        <v>42675</v>
      </c>
    </row>
    <row r="876" spans="1:8" x14ac:dyDescent="0.35">
      <c r="A876" s="6" t="s">
        <v>174</v>
      </c>
      <c r="B876" s="6" t="s">
        <v>4</v>
      </c>
      <c r="C876" s="4">
        <v>2016</v>
      </c>
      <c r="D876" s="6" t="s">
        <v>278</v>
      </c>
      <c r="E876" s="4" t="s">
        <v>216</v>
      </c>
      <c r="F876" s="4" t="s">
        <v>551</v>
      </c>
      <c r="G876" s="5">
        <v>28</v>
      </c>
      <c r="H876" s="30">
        <f xml:space="preserve"> VLOOKUP(CONCATENATE(B876," ", C876), Date_Table!$C:$E, 3,FALSE)</f>
        <v>42675</v>
      </c>
    </row>
    <row r="877" spans="1:8" x14ac:dyDescent="0.35">
      <c r="A877" s="6" t="s">
        <v>174</v>
      </c>
      <c r="B877" s="6" t="s">
        <v>4</v>
      </c>
      <c r="C877" s="4">
        <v>2017</v>
      </c>
      <c r="D877" s="6" t="s">
        <v>210</v>
      </c>
      <c r="E877" s="4" t="s">
        <v>213</v>
      </c>
      <c r="F877" s="4" t="s">
        <v>551</v>
      </c>
      <c r="G877" s="5">
        <v>80</v>
      </c>
      <c r="H877" s="30">
        <f xml:space="preserve"> VLOOKUP(CONCATENATE(B877," ", C877), Date_Table!$C:$E, 3,FALSE)</f>
        <v>43040</v>
      </c>
    </row>
    <row r="878" spans="1:8" x14ac:dyDescent="0.35">
      <c r="A878" s="6" t="s">
        <v>174</v>
      </c>
      <c r="B878" s="6" t="s">
        <v>4</v>
      </c>
      <c r="C878" s="4">
        <v>2017</v>
      </c>
      <c r="D878" s="6" t="s">
        <v>210</v>
      </c>
      <c r="E878" s="4" t="s">
        <v>216</v>
      </c>
      <c r="F878" s="4" t="s">
        <v>551</v>
      </c>
      <c r="G878" s="5">
        <v>28</v>
      </c>
      <c r="H878" s="30">
        <f xml:space="preserve"> VLOOKUP(CONCATENATE(B878," ", C878), Date_Table!$C:$E, 3,FALSE)</f>
        <v>43040</v>
      </c>
    </row>
    <row r="879" spans="1:8" x14ac:dyDescent="0.35">
      <c r="A879" s="6" t="s">
        <v>174</v>
      </c>
      <c r="B879" s="6" t="s">
        <v>4</v>
      </c>
      <c r="C879" s="4">
        <v>2017</v>
      </c>
      <c r="D879" s="6" t="s">
        <v>217</v>
      </c>
      <c r="E879" s="4" t="s">
        <v>218</v>
      </c>
      <c r="F879" s="4" t="s">
        <v>218</v>
      </c>
      <c r="G879" s="5">
        <v>87</v>
      </c>
      <c r="H879" s="30">
        <f xml:space="preserve"> VLOOKUP(CONCATENATE(B879," ", C879), Date_Table!$C:$E, 3,FALSE)</f>
        <v>43040</v>
      </c>
    </row>
    <row r="880" spans="1:8" x14ac:dyDescent="0.35">
      <c r="A880" s="6" t="s">
        <v>174</v>
      </c>
      <c r="B880" s="6" t="s">
        <v>4</v>
      </c>
      <c r="C880" s="4">
        <v>2017</v>
      </c>
      <c r="D880" s="6" t="s">
        <v>224</v>
      </c>
      <c r="E880" s="4" t="s">
        <v>212</v>
      </c>
      <c r="F880" s="4" t="s">
        <v>551</v>
      </c>
      <c r="G880" s="5">
        <v>81</v>
      </c>
      <c r="H880" s="30">
        <f xml:space="preserve"> VLOOKUP(CONCATENATE(B880," ", C880), Date_Table!$C:$E, 3,FALSE)</f>
        <v>43040</v>
      </c>
    </row>
    <row r="881" spans="1:8" x14ac:dyDescent="0.35">
      <c r="A881" s="6" t="s">
        <v>174</v>
      </c>
      <c r="B881" s="6" t="s">
        <v>4</v>
      </c>
      <c r="C881" s="4">
        <v>2017</v>
      </c>
      <c r="D881" s="6" t="s">
        <v>224</v>
      </c>
      <c r="E881" s="4" t="s">
        <v>213</v>
      </c>
      <c r="F881" s="4" t="s">
        <v>551</v>
      </c>
      <c r="G881" s="5">
        <v>81</v>
      </c>
      <c r="H881" s="30">
        <f xml:space="preserve"> VLOOKUP(CONCATENATE(B881," ", C881), Date_Table!$C:$E, 3,FALSE)</f>
        <v>43040</v>
      </c>
    </row>
    <row r="882" spans="1:8" x14ac:dyDescent="0.35">
      <c r="A882" s="6" t="s">
        <v>174</v>
      </c>
      <c r="B882" s="6" t="s">
        <v>4</v>
      </c>
      <c r="C882" s="4">
        <v>2017</v>
      </c>
      <c r="D882" s="6" t="s">
        <v>224</v>
      </c>
      <c r="E882" s="4" t="s">
        <v>218</v>
      </c>
      <c r="F882" s="4" t="s">
        <v>218</v>
      </c>
      <c r="G882" s="5">
        <v>82</v>
      </c>
      <c r="H882" s="30">
        <f xml:space="preserve"> VLOOKUP(CONCATENATE(B882," ", C882), Date_Table!$C:$E, 3,FALSE)</f>
        <v>43040</v>
      </c>
    </row>
    <row r="883" spans="1:8" x14ac:dyDescent="0.35">
      <c r="A883" s="6" t="s">
        <v>174</v>
      </c>
      <c r="B883" s="6" t="s">
        <v>4</v>
      </c>
      <c r="C883" s="4">
        <v>2017</v>
      </c>
      <c r="D883" s="6" t="s">
        <v>229</v>
      </c>
      <c r="E883" s="4" t="s">
        <v>212</v>
      </c>
      <c r="F883" s="4" t="s">
        <v>551</v>
      </c>
      <c r="G883" s="5">
        <v>329</v>
      </c>
      <c r="H883" s="30">
        <f xml:space="preserve"> VLOOKUP(CONCATENATE(B883," ", C883), Date_Table!$C:$E, 3,FALSE)</f>
        <v>43040</v>
      </c>
    </row>
    <row r="884" spans="1:8" x14ac:dyDescent="0.35">
      <c r="A884" s="6" t="s">
        <v>174</v>
      </c>
      <c r="B884" s="6" t="s">
        <v>4</v>
      </c>
      <c r="C884" s="4">
        <v>2017</v>
      </c>
      <c r="D884" s="6" t="s">
        <v>229</v>
      </c>
      <c r="E884" s="4" t="s">
        <v>225</v>
      </c>
      <c r="F884" s="4" t="s">
        <v>551</v>
      </c>
      <c r="G884" s="5">
        <v>24</v>
      </c>
      <c r="H884" s="30">
        <f xml:space="preserve"> VLOOKUP(CONCATENATE(B884," ", C884), Date_Table!$C:$E, 3,FALSE)</f>
        <v>43040</v>
      </c>
    </row>
    <row r="885" spans="1:8" x14ac:dyDescent="0.35">
      <c r="A885" s="6" t="s">
        <v>174</v>
      </c>
      <c r="B885" s="6" t="s">
        <v>4</v>
      </c>
      <c r="C885" s="4">
        <v>2017</v>
      </c>
      <c r="D885" s="6" t="s">
        <v>229</v>
      </c>
      <c r="E885" s="4" t="s">
        <v>213</v>
      </c>
      <c r="F885" s="4" t="s">
        <v>551</v>
      </c>
      <c r="G885" s="5">
        <v>1172</v>
      </c>
      <c r="H885" s="30">
        <f xml:space="preserve"> VLOOKUP(CONCATENATE(B885," ", C885), Date_Table!$C:$E, 3,FALSE)</f>
        <v>43040</v>
      </c>
    </row>
    <row r="886" spans="1:8" x14ac:dyDescent="0.35">
      <c r="A886" s="6" t="s">
        <v>174</v>
      </c>
      <c r="B886" s="6" t="s">
        <v>4</v>
      </c>
      <c r="C886" s="4">
        <v>2017</v>
      </c>
      <c r="D886" s="6" t="s">
        <v>229</v>
      </c>
      <c r="E886" s="4" t="s">
        <v>218</v>
      </c>
      <c r="F886" s="4" t="s">
        <v>218</v>
      </c>
      <c r="G886" s="5">
        <v>604</v>
      </c>
      <c r="H886" s="30">
        <f xml:space="preserve"> VLOOKUP(CONCATENATE(B886," ", C886), Date_Table!$C:$E, 3,FALSE)</f>
        <v>43040</v>
      </c>
    </row>
    <row r="887" spans="1:8" x14ac:dyDescent="0.35">
      <c r="A887" s="6" t="s">
        <v>174</v>
      </c>
      <c r="B887" s="6" t="s">
        <v>4</v>
      </c>
      <c r="C887" s="4">
        <v>2017</v>
      </c>
      <c r="D887" s="6" t="s">
        <v>229</v>
      </c>
      <c r="E887" s="4" t="s">
        <v>234</v>
      </c>
      <c r="F887" s="4" t="s">
        <v>551</v>
      </c>
      <c r="G887" s="5">
        <v>23</v>
      </c>
      <c r="H887" s="30">
        <f xml:space="preserve"> VLOOKUP(CONCATENATE(B887," ", C887), Date_Table!$C:$E, 3,FALSE)</f>
        <v>43040</v>
      </c>
    </row>
    <row r="888" spans="1:8" x14ac:dyDescent="0.35">
      <c r="A888" s="6" t="s">
        <v>174</v>
      </c>
      <c r="B888" s="6" t="s">
        <v>4</v>
      </c>
      <c r="C888" s="4">
        <v>2017</v>
      </c>
      <c r="D888" s="6" t="s">
        <v>229</v>
      </c>
      <c r="E888" s="4" t="s">
        <v>215</v>
      </c>
      <c r="F888" s="4" t="s">
        <v>552</v>
      </c>
      <c r="G888" s="5">
        <v>921</v>
      </c>
      <c r="H888" s="30">
        <f xml:space="preserve"> VLOOKUP(CONCATENATE(B888," ", C888), Date_Table!$C:$E, 3,FALSE)</f>
        <v>43040</v>
      </c>
    </row>
    <row r="889" spans="1:8" x14ac:dyDescent="0.35">
      <c r="A889" s="6" t="s">
        <v>174</v>
      </c>
      <c r="B889" s="6" t="s">
        <v>4</v>
      </c>
      <c r="C889" s="4">
        <v>2017</v>
      </c>
      <c r="D889" s="6" t="s">
        <v>229</v>
      </c>
      <c r="E889" s="4" t="s">
        <v>216</v>
      </c>
      <c r="F889" s="4" t="s">
        <v>551</v>
      </c>
      <c r="G889" s="5">
        <v>229</v>
      </c>
      <c r="H889" s="30">
        <f xml:space="preserve"> VLOOKUP(CONCATENATE(B889," ", C889), Date_Table!$C:$E, 3,FALSE)</f>
        <v>43040</v>
      </c>
    </row>
    <row r="890" spans="1:8" x14ac:dyDescent="0.35">
      <c r="A890" s="6" t="s">
        <v>174</v>
      </c>
      <c r="B890" s="6" t="s">
        <v>4</v>
      </c>
      <c r="C890" s="4">
        <v>2017</v>
      </c>
      <c r="D890" s="6" t="s">
        <v>237</v>
      </c>
      <c r="E890" s="4" t="s">
        <v>212</v>
      </c>
      <c r="F890" s="4" t="s">
        <v>551</v>
      </c>
      <c r="G890" s="5">
        <v>171</v>
      </c>
      <c r="H890" s="30">
        <f xml:space="preserve"> VLOOKUP(CONCATENATE(B890," ", C890), Date_Table!$C:$E, 3,FALSE)</f>
        <v>43040</v>
      </c>
    </row>
    <row r="891" spans="1:8" x14ac:dyDescent="0.35">
      <c r="A891" s="6" t="s">
        <v>174</v>
      </c>
      <c r="B891" s="6" t="s">
        <v>4</v>
      </c>
      <c r="C891" s="4">
        <v>2017</v>
      </c>
      <c r="D891" s="6" t="s">
        <v>237</v>
      </c>
      <c r="E891" s="4" t="s">
        <v>225</v>
      </c>
      <c r="F891" s="4" t="s">
        <v>551</v>
      </c>
      <c r="G891" s="5">
        <v>138</v>
      </c>
      <c r="H891" s="30">
        <f xml:space="preserve"> VLOOKUP(CONCATENATE(B891," ", C891), Date_Table!$C:$E, 3,FALSE)</f>
        <v>43040</v>
      </c>
    </row>
    <row r="892" spans="1:8" x14ac:dyDescent="0.35">
      <c r="A892" s="6" t="s">
        <v>174</v>
      </c>
      <c r="B892" s="6" t="s">
        <v>4</v>
      </c>
      <c r="C892" s="4">
        <v>2017</v>
      </c>
      <c r="D892" s="6" t="s">
        <v>237</v>
      </c>
      <c r="E892" s="4" t="s">
        <v>213</v>
      </c>
      <c r="F892" s="4" t="s">
        <v>551</v>
      </c>
      <c r="G892" s="5">
        <v>279</v>
      </c>
      <c r="H892" s="30">
        <f xml:space="preserve"> VLOOKUP(CONCATENATE(B892," ", C892), Date_Table!$C:$E, 3,FALSE)</f>
        <v>43040</v>
      </c>
    </row>
    <row r="893" spans="1:8" x14ac:dyDescent="0.35">
      <c r="A893" s="6" t="s">
        <v>174</v>
      </c>
      <c r="B893" s="6" t="s">
        <v>4</v>
      </c>
      <c r="C893" s="4">
        <v>2017</v>
      </c>
      <c r="D893" s="6" t="s">
        <v>237</v>
      </c>
      <c r="E893" s="4" t="s">
        <v>233</v>
      </c>
      <c r="F893" s="4" t="s">
        <v>551</v>
      </c>
      <c r="G893" s="5">
        <v>29</v>
      </c>
      <c r="H893" s="30">
        <f xml:space="preserve"> VLOOKUP(CONCATENATE(B893," ", C893), Date_Table!$C:$E, 3,FALSE)</f>
        <v>43040</v>
      </c>
    </row>
    <row r="894" spans="1:8" x14ac:dyDescent="0.35">
      <c r="A894" s="6" t="s">
        <v>174</v>
      </c>
      <c r="B894" s="6" t="s">
        <v>4</v>
      </c>
      <c r="C894" s="4">
        <v>2017</v>
      </c>
      <c r="D894" s="6" t="s">
        <v>237</v>
      </c>
      <c r="E894" s="4" t="s">
        <v>218</v>
      </c>
      <c r="F894" s="4" t="s">
        <v>218</v>
      </c>
      <c r="G894" s="5">
        <v>419</v>
      </c>
      <c r="H894" s="30">
        <f xml:space="preserve"> VLOOKUP(CONCATENATE(B894," ", C894), Date_Table!$C:$E, 3,FALSE)</f>
        <v>43040</v>
      </c>
    </row>
    <row r="895" spans="1:8" x14ac:dyDescent="0.35">
      <c r="A895" s="6" t="s">
        <v>174</v>
      </c>
      <c r="B895" s="6" t="s">
        <v>4</v>
      </c>
      <c r="C895" s="4">
        <v>2017</v>
      </c>
      <c r="D895" s="6" t="s">
        <v>237</v>
      </c>
      <c r="E895" s="4" t="s">
        <v>234</v>
      </c>
      <c r="F895" s="4" t="s">
        <v>551</v>
      </c>
      <c r="G895" s="5">
        <v>29</v>
      </c>
      <c r="H895" s="30">
        <f xml:space="preserve"> VLOOKUP(CONCATENATE(B895," ", C895), Date_Table!$C:$E, 3,FALSE)</f>
        <v>43040</v>
      </c>
    </row>
    <row r="896" spans="1:8" x14ac:dyDescent="0.35">
      <c r="A896" s="6" t="s">
        <v>174</v>
      </c>
      <c r="B896" s="6" t="s">
        <v>4</v>
      </c>
      <c r="C896" s="4">
        <v>2017</v>
      </c>
      <c r="D896" s="6" t="s">
        <v>558</v>
      </c>
      <c r="E896" s="4" t="s">
        <v>213</v>
      </c>
      <c r="F896" s="4" t="s">
        <v>551</v>
      </c>
      <c r="G896" s="5">
        <v>27</v>
      </c>
      <c r="H896" s="30">
        <f xml:space="preserve"> VLOOKUP(CONCATENATE(B896," ", C896), Date_Table!$C:$E, 3,FALSE)</f>
        <v>43040</v>
      </c>
    </row>
    <row r="897" spans="1:8" x14ac:dyDescent="0.35">
      <c r="A897" s="6" t="s">
        <v>174</v>
      </c>
      <c r="B897" s="6" t="s">
        <v>4</v>
      </c>
      <c r="C897" s="4">
        <v>2017</v>
      </c>
      <c r="D897" s="6" t="s">
        <v>246</v>
      </c>
      <c r="E897" s="4" t="s">
        <v>222</v>
      </c>
      <c r="F897" s="4" t="s">
        <v>222</v>
      </c>
      <c r="G897" s="5">
        <v>36</v>
      </c>
      <c r="H897" s="30">
        <f xml:space="preserve"> VLOOKUP(CONCATENATE(B897," ", C897), Date_Table!$C:$E, 3,FALSE)</f>
        <v>43040</v>
      </c>
    </row>
    <row r="898" spans="1:8" x14ac:dyDescent="0.35">
      <c r="A898" s="6" t="s">
        <v>174</v>
      </c>
      <c r="B898" s="6" t="s">
        <v>4</v>
      </c>
      <c r="C898" s="4">
        <v>2017</v>
      </c>
      <c r="D898" s="6" t="s">
        <v>246</v>
      </c>
      <c r="E898" s="4" t="s">
        <v>212</v>
      </c>
      <c r="F898" s="4" t="s">
        <v>551</v>
      </c>
      <c r="G898" s="5">
        <v>346</v>
      </c>
      <c r="H898" s="30">
        <f xml:space="preserve"> VLOOKUP(CONCATENATE(B898," ", C898), Date_Table!$C:$E, 3,FALSE)</f>
        <v>43040</v>
      </c>
    </row>
    <row r="899" spans="1:8" x14ac:dyDescent="0.35">
      <c r="A899" s="6" t="s">
        <v>174</v>
      </c>
      <c r="B899" s="6" t="s">
        <v>4</v>
      </c>
      <c r="C899" s="4">
        <v>2017</v>
      </c>
      <c r="D899" s="6" t="s">
        <v>246</v>
      </c>
      <c r="E899" s="4" t="s">
        <v>232</v>
      </c>
      <c r="F899" s="4" t="s">
        <v>554</v>
      </c>
      <c r="G899" s="5">
        <v>54</v>
      </c>
      <c r="H899" s="30">
        <f xml:space="preserve"> VLOOKUP(CONCATENATE(B899," ", C899), Date_Table!$C:$E, 3,FALSE)</f>
        <v>43040</v>
      </c>
    </row>
    <row r="900" spans="1:8" x14ac:dyDescent="0.35">
      <c r="A900" s="6" t="s">
        <v>174</v>
      </c>
      <c r="B900" s="6" t="s">
        <v>4</v>
      </c>
      <c r="C900" s="4">
        <v>2017</v>
      </c>
      <c r="D900" s="6" t="s">
        <v>246</v>
      </c>
      <c r="E900" s="4" t="s">
        <v>225</v>
      </c>
      <c r="F900" s="4" t="s">
        <v>551</v>
      </c>
      <c r="G900" s="5">
        <v>373</v>
      </c>
      <c r="H900" s="30">
        <f xml:space="preserve"> VLOOKUP(CONCATENATE(B900," ", C900), Date_Table!$C:$E, 3,FALSE)</f>
        <v>43040</v>
      </c>
    </row>
    <row r="901" spans="1:8" x14ac:dyDescent="0.35">
      <c r="A901" s="6" t="s">
        <v>174</v>
      </c>
      <c r="B901" s="6" t="s">
        <v>4</v>
      </c>
      <c r="C901" s="4">
        <v>2017</v>
      </c>
      <c r="D901" s="6" t="s">
        <v>246</v>
      </c>
      <c r="E901" s="4" t="s">
        <v>213</v>
      </c>
      <c r="F901" s="4" t="s">
        <v>551</v>
      </c>
      <c r="G901" s="5">
        <v>1162</v>
      </c>
      <c r="H901" s="30">
        <f xml:space="preserve"> VLOOKUP(CONCATENATE(B901," ", C901), Date_Table!$C:$E, 3,FALSE)</f>
        <v>43040</v>
      </c>
    </row>
    <row r="902" spans="1:8" x14ac:dyDescent="0.35">
      <c r="A902" s="6" t="s">
        <v>174</v>
      </c>
      <c r="B902" s="6" t="s">
        <v>4</v>
      </c>
      <c r="C902" s="4">
        <v>2017</v>
      </c>
      <c r="D902" s="6" t="s">
        <v>246</v>
      </c>
      <c r="E902" s="4" t="s">
        <v>218</v>
      </c>
      <c r="F902" s="4" t="s">
        <v>218</v>
      </c>
      <c r="G902" s="5">
        <v>540</v>
      </c>
      <c r="H902" s="30">
        <f xml:space="preserve"> VLOOKUP(CONCATENATE(B902," ", C902), Date_Table!$C:$E, 3,FALSE)</f>
        <v>43040</v>
      </c>
    </row>
    <row r="903" spans="1:8" x14ac:dyDescent="0.35">
      <c r="A903" s="6" t="s">
        <v>174</v>
      </c>
      <c r="B903" s="6" t="s">
        <v>4</v>
      </c>
      <c r="C903" s="4">
        <v>2017</v>
      </c>
      <c r="D903" s="6" t="s">
        <v>246</v>
      </c>
      <c r="E903" s="4" t="s">
        <v>248</v>
      </c>
      <c r="F903" s="4" t="s">
        <v>554</v>
      </c>
      <c r="G903" s="5">
        <v>4</v>
      </c>
      <c r="H903" s="30">
        <f xml:space="preserve"> VLOOKUP(CONCATENATE(B903," ", C903), Date_Table!$C:$E, 3,FALSE)</f>
        <v>43040</v>
      </c>
    </row>
    <row r="904" spans="1:8" x14ac:dyDescent="0.35">
      <c r="A904" s="6" t="s">
        <v>174</v>
      </c>
      <c r="B904" s="6" t="s">
        <v>4</v>
      </c>
      <c r="C904" s="4">
        <v>2017</v>
      </c>
      <c r="D904" s="6" t="s">
        <v>246</v>
      </c>
      <c r="E904" s="4" t="s">
        <v>215</v>
      </c>
      <c r="F904" s="4" t="s">
        <v>552</v>
      </c>
      <c r="G904" s="5">
        <v>731</v>
      </c>
      <c r="H904" s="30">
        <f xml:space="preserve"> VLOOKUP(CONCATENATE(B904," ", C904), Date_Table!$C:$E, 3,FALSE)</f>
        <v>43040</v>
      </c>
    </row>
    <row r="905" spans="1:8" x14ac:dyDescent="0.35">
      <c r="A905" s="6" t="s">
        <v>174</v>
      </c>
      <c r="B905" s="6" t="s">
        <v>4</v>
      </c>
      <c r="C905" s="4">
        <v>2017</v>
      </c>
      <c r="D905" s="6" t="s">
        <v>246</v>
      </c>
      <c r="E905" s="4" t="s">
        <v>216</v>
      </c>
      <c r="F905" s="4" t="s">
        <v>551</v>
      </c>
      <c r="G905" s="5">
        <v>323</v>
      </c>
      <c r="H905" s="30">
        <f xml:space="preserve"> VLOOKUP(CONCATENATE(B905," ", C905), Date_Table!$C:$E, 3,FALSE)</f>
        <v>43040</v>
      </c>
    </row>
    <row r="906" spans="1:8" x14ac:dyDescent="0.35">
      <c r="A906" s="6" t="s">
        <v>174</v>
      </c>
      <c r="B906" s="6" t="s">
        <v>4</v>
      </c>
      <c r="C906" s="4">
        <v>2017</v>
      </c>
      <c r="D906" s="6" t="s">
        <v>253</v>
      </c>
      <c r="E906" s="4" t="s">
        <v>225</v>
      </c>
      <c r="F906" s="4" t="s">
        <v>551</v>
      </c>
      <c r="G906" s="5">
        <v>27</v>
      </c>
      <c r="H906" s="30">
        <f xml:space="preserve"> VLOOKUP(CONCATENATE(B906," ", C906), Date_Table!$C:$E, 3,FALSE)</f>
        <v>43040</v>
      </c>
    </row>
    <row r="907" spans="1:8" x14ac:dyDescent="0.35">
      <c r="A907" s="6" t="s">
        <v>174</v>
      </c>
      <c r="B907" s="6" t="s">
        <v>4</v>
      </c>
      <c r="C907" s="4">
        <v>2017</v>
      </c>
      <c r="D907" s="6" t="s">
        <v>255</v>
      </c>
      <c r="E907" s="4" t="s">
        <v>232</v>
      </c>
      <c r="F907" s="4" t="s">
        <v>554</v>
      </c>
      <c r="G907" s="5">
        <v>28</v>
      </c>
      <c r="H907" s="30">
        <f xml:space="preserve"> VLOOKUP(CONCATENATE(B907," ", C907), Date_Table!$C:$E, 3,FALSE)</f>
        <v>43040</v>
      </c>
    </row>
    <row r="908" spans="1:8" x14ac:dyDescent="0.35">
      <c r="A908" s="6" t="s">
        <v>174</v>
      </c>
      <c r="B908" s="6" t="s">
        <v>4</v>
      </c>
      <c r="C908" s="4">
        <v>2017</v>
      </c>
      <c r="D908" s="6" t="s">
        <v>255</v>
      </c>
      <c r="E908" s="4" t="s">
        <v>215</v>
      </c>
      <c r="F908" s="4" t="s">
        <v>552</v>
      </c>
      <c r="G908" s="5">
        <v>56</v>
      </c>
      <c r="H908" s="30">
        <f xml:space="preserve"> VLOOKUP(CONCATENATE(B908," ", C908), Date_Table!$C:$E, 3,FALSE)</f>
        <v>43040</v>
      </c>
    </row>
    <row r="909" spans="1:8" x14ac:dyDescent="0.35">
      <c r="A909" s="6" t="s">
        <v>174</v>
      </c>
      <c r="B909" s="6" t="s">
        <v>4</v>
      </c>
      <c r="C909" s="4">
        <v>2017</v>
      </c>
      <c r="D909" s="6" t="s">
        <v>258</v>
      </c>
      <c r="E909" s="4" t="s">
        <v>218</v>
      </c>
      <c r="F909" s="4" t="s">
        <v>218</v>
      </c>
      <c r="G909" s="5">
        <v>164</v>
      </c>
      <c r="H909" s="30">
        <f xml:space="preserve"> VLOOKUP(CONCATENATE(B909," ", C909), Date_Table!$C:$E, 3,FALSE)</f>
        <v>43040</v>
      </c>
    </row>
    <row r="910" spans="1:8" x14ac:dyDescent="0.35">
      <c r="A910" s="6" t="s">
        <v>174</v>
      </c>
      <c r="B910" s="6" t="s">
        <v>4</v>
      </c>
      <c r="C910" s="4">
        <v>2017</v>
      </c>
      <c r="D910" s="6" t="s">
        <v>259</v>
      </c>
      <c r="E910" s="4" t="s">
        <v>225</v>
      </c>
      <c r="F910" s="4" t="s">
        <v>551</v>
      </c>
      <c r="G910" s="5">
        <v>28</v>
      </c>
      <c r="H910" s="30">
        <f xml:space="preserve"> VLOOKUP(CONCATENATE(B910," ", C910), Date_Table!$C:$E, 3,FALSE)</f>
        <v>43040</v>
      </c>
    </row>
    <row r="911" spans="1:8" x14ac:dyDescent="0.35">
      <c r="A911" s="6" t="s">
        <v>174</v>
      </c>
      <c r="B911" s="6" t="s">
        <v>4</v>
      </c>
      <c r="C911" s="4">
        <v>2017</v>
      </c>
      <c r="D911" s="6" t="s">
        <v>259</v>
      </c>
      <c r="E911" s="4" t="s">
        <v>213</v>
      </c>
      <c r="F911" s="4" t="s">
        <v>551</v>
      </c>
      <c r="G911" s="5">
        <v>136</v>
      </c>
      <c r="H911" s="30">
        <f xml:space="preserve"> VLOOKUP(CONCATENATE(B911," ", C911), Date_Table!$C:$E, 3,FALSE)</f>
        <v>43040</v>
      </c>
    </row>
    <row r="912" spans="1:8" x14ac:dyDescent="0.35">
      <c r="A912" s="6" t="s">
        <v>174</v>
      </c>
      <c r="B912" s="6" t="s">
        <v>4</v>
      </c>
      <c r="C912" s="4">
        <v>2017</v>
      </c>
      <c r="D912" s="6" t="s">
        <v>259</v>
      </c>
      <c r="E912" s="4" t="s">
        <v>216</v>
      </c>
      <c r="F912" s="4" t="s">
        <v>551</v>
      </c>
      <c r="G912" s="5">
        <v>54</v>
      </c>
      <c r="H912" s="30">
        <f xml:space="preserve"> VLOOKUP(CONCATENATE(B912," ", C912), Date_Table!$C:$E, 3,FALSE)</f>
        <v>43040</v>
      </c>
    </row>
    <row r="913" spans="1:8" x14ac:dyDescent="0.35">
      <c r="A913" s="6" t="s">
        <v>174</v>
      </c>
      <c r="B913" s="6" t="s">
        <v>4</v>
      </c>
      <c r="C913" s="4">
        <v>2017</v>
      </c>
      <c r="D913" s="6" t="s">
        <v>265</v>
      </c>
      <c r="E913" s="4" t="s">
        <v>213</v>
      </c>
      <c r="F913" s="4" t="s">
        <v>551</v>
      </c>
      <c r="G913" s="5">
        <v>28</v>
      </c>
      <c r="H913" s="30">
        <f xml:space="preserve"> VLOOKUP(CONCATENATE(B913," ", C913), Date_Table!$C:$E, 3,FALSE)</f>
        <v>43040</v>
      </c>
    </row>
    <row r="914" spans="1:8" x14ac:dyDescent="0.35">
      <c r="A914" s="6" t="s">
        <v>174</v>
      </c>
      <c r="B914" s="6" t="s">
        <v>4</v>
      </c>
      <c r="C914" s="4">
        <v>2017</v>
      </c>
      <c r="D914" s="6" t="s">
        <v>267</v>
      </c>
      <c r="E914" s="4" t="s">
        <v>212</v>
      </c>
      <c r="F914" s="4" t="s">
        <v>551</v>
      </c>
      <c r="G914" s="5">
        <v>55</v>
      </c>
      <c r="H914" s="30">
        <f xml:space="preserve"> VLOOKUP(CONCATENATE(B914," ", C914), Date_Table!$C:$E, 3,FALSE)</f>
        <v>43040</v>
      </c>
    </row>
    <row r="915" spans="1:8" x14ac:dyDescent="0.35">
      <c r="A915" s="6" t="s">
        <v>174</v>
      </c>
      <c r="B915" s="6" t="s">
        <v>4</v>
      </c>
      <c r="C915" s="4">
        <v>2017</v>
      </c>
      <c r="D915" s="6" t="s">
        <v>267</v>
      </c>
      <c r="E915" s="4" t="s">
        <v>213</v>
      </c>
      <c r="F915" s="4" t="s">
        <v>551</v>
      </c>
      <c r="G915" s="5">
        <v>193</v>
      </c>
      <c r="H915" s="30">
        <f xml:space="preserve"> VLOOKUP(CONCATENATE(B915," ", C915), Date_Table!$C:$E, 3,FALSE)</f>
        <v>43040</v>
      </c>
    </row>
    <row r="916" spans="1:8" x14ac:dyDescent="0.35">
      <c r="A916" s="6" t="s">
        <v>174</v>
      </c>
      <c r="B916" s="6" t="s">
        <v>4</v>
      </c>
      <c r="C916" s="4">
        <v>2017</v>
      </c>
      <c r="D916" s="6" t="s">
        <v>267</v>
      </c>
      <c r="E916" s="4" t="s">
        <v>216</v>
      </c>
      <c r="F916" s="4" t="s">
        <v>551</v>
      </c>
      <c r="G916" s="5">
        <v>27</v>
      </c>
      <c r="H916" s="30">
        <f xml:space="preserve"> VLOOKUP(CONCATENATE(B916," ", C916), Date_Table!$C:$E, 3,FALSE)</f>
        <v>43040</v>
      </c>
    </row>
    <row r="917" spans="1:8" x14ac:dyDescent="0.35">
      <c r="A917" s="6" t="s">
        <v>174</v>
      </c>
      <c r="B917" s="6" t="s">
        <v>4</v>
      </c>
      <c r="C917" s="4">
        <v>2017</v>
      </c>
      <c r="D917" s="6" t="s">
        <v>227</v>
      </c>
      <c r="E917" s="4" t="s">
        <v>211</v>
      </c>
      <c r="F917" s="4" t="s">
        <v>551</v>
      </c>
      <c r="G917" s="5">
        <v>3</v>
      </c>
      <c r="H917" s="30">
        <f xml:space="preserve"> VLOOKUP(CONCATENATE(B917," ", C917), Date_Table!$C:$E, 3,FALSE)</f>
        <v>43040</v>
      </c>
    </row>
    <row r="918" spans="1:8" x14ac:dyDescent="0.35">
      <c r="A918" s="6" t="s">
        <v>174</v>
      </c>
      <c r="B918" s="6" t="s">
        <v>4</v>
      </c>
      <c r="C918" s="4">
        <v>2017</v>
      </c>
      <c r="D918" s="6" t="s">
        <v>227</v>
      </c>
      <c r="E918" s="4" t="s">
        <v>222</v>
      </c>
      <c r="F918" s="4" t="s">
        <v>222</v>
      </c>
      <c r="G918" s="5">
        <v>64.377420000000001</v>
      </c>
      <c r="H918" s="30">
        <f xml:space="preserve"> VLOOKUP(CONCATENATE(B918," ", C918), Date_Table!$C:$E, 3,FALSE)</f>
        <v>43040</v>
      </c>
    </row>
    <row r="919" spans="1:8" x14ac:dyDescent="0.35">
      <c r="A919" s="6" t="s">
        <v>174</v>
      </c>
      <c r="B919" s="6" t="s">
        <v>4</v>
      </c>
      <c r="C919" s="4">
        <v>2017</v>
      </c>
      <c r="D919" s="6" t="s">
        <v>227</v>
      </c>
      <c r="E919" s="4" t="s">
        <v>231</v>
      </c>
      <c r="F919" s="4" t="s">
        <v>551</v>
      </c>
      <c r="G919" s="5">
        <v>224.1</v>
      </c>
      <c r="H919" s="30">
        <f xml:space="preserve"> VLOOKUP(CONCATENATE(B919," ", C919), Date_Table!$C:$E, 3,FALSE)</f>
        <v>43040</v>
      </c>
    </row>
    <row r="920" spans="1:8" x14ac:dyDescent="0.35">
      <c r="A920" s="6" t="s">
        <v>174</v>
      </c>
      <c r="B920" s="6" t="s">
        <v>4</v>
      </c>
      <c r="C920" s="4">
        <v>2017</v>
      </c>
      <c r="D920" s="6" t="s">
        <v>227</v>
      </c>
      <c r="E920" s="4" t="s">
        <v>271</v>
      </c>
      <c r="F920" s="4" t="s">
        <v>271</v>
      </c>
      <c r="G920" s="5">
        <v>0</v>
      </c>
      <c r="H920" s="30">
        <f xml:space="preserve"> VLOOKUP(CONCATENATE(B920," ", C920), Date_Table!$C:$E, 3,FALSE)</f>
        <v>43040</v>
      </c>
    </row>
    <row r="921" spans="1:8" x14ac:dyDescent="0.35">
      <c r="A921" s="6" t="s">
        <v>174</v>
      </c>
      <c r="B921" s="6" t="s">
        <v>4</v>
      </c>
      <c r="C921" s="4">
        <v>2017</v>
      </c>
      <c r="D921" s="6" t="s">
        <v>227</v>
      </c>
      <c r="E921" s="4" t="s">
        <v>272</v>
      </c>
      <c r="F921" s="4" t="s">
        <v>553</v>
      </c>
      <c r="G921" s="5">
        <v>0.6</v>
      </c>
      <c r="H921" s="30">
        <f xml:space="preserve"> VLOOKUP(CONCATENATE(B921," ", C921), Date_Table!$C:$E, 3,FALSE)</f>
        <v>43040</v>
      </c>
    </row>
    <row r="922" spans="1:8" x14ac:dyDescent="0.35">
      <c r="A922" s="6" t="s">
        <v>174</v>
      </c>
      <c r="B922" s="6" t="s">
        <v>4</v>
      </c>
      <c r="C922" s="4">
        <v>2017</v>
      </c>
      <c r="D922" s="6" t="s">
        <v>227</v>
      </c>
      <c r="E922" s="4" t="s">
        <v>238</v>
      </c>
      <c r="F922" s="4" t="s">
        <v>551</v>
      </c>
      <c r="G922" s="5">
        <v>852.6</v>
      </c>
      <c r="H922" s="30">
        <f xml:space="preserve"> VLOOKUP(CONCATENATE(B922," ", C922), Date_Table!$C:$E, 3,FALSE)</f>
        <v>43040</v>
      </c>
    </row>
    <row r="923" spans="1:8" x14ac:dyDescent="0.35">
      <c r="A923" s="6" t="s">
        <v>174</v>
      </c>
      <c r="B923" s="6" t="s">
        <v>4</v>
      </c>
      <c r="C923" s="4">
        <v>2017</v>
      </c>
      <c r="D923" s="6" t="s">
        <v>227</v>
      </c>
      <c r="E923" s="4" t="s">
        <v>225</v>
      </c>
      <c r="F923" s="4" t="s">
        <v>551</v>
      </c>
      <c r="G923" s="5">
        <v>365.3</v>
      </c>
      <c r="H923" s="30">
        <f xml:space="preserve"> VLOOKUP(CONCATENATE(B923," ", C923), Date_Table!$C:$E, 3,FALSE)</f>
        <v>43040</v>
      </c>
    </row>
    <row r="924" spans="1:8" x14ac:dyDescent="0.35">
      <c r="A924" s="6" t="s">
        <v>174</v>
      </c>
      <c r="B924" s="6" t="s">
        <v>4</v>
      </c>
      <c r="C924" s="4">
        <v>2017</v>
      </c>
      <c r="D924" s="6" t="s">
        <v>227</v>
      </c>
      <c r="E924" s="4" t="s">
        <v>273</v>
      </c>
      <c r="F924" s="4" t="s">
        <v>551</v>
      </c>
      <c r="G924" s="5">
        <v>0</v>
      </c>
      <c r="H924" s="30">
        <f xml:space="preserve"> VLOOKUP(CONCATENATE(B924," ", C924), Date_Table!$C:$E, 3,FALSE)</f>
        <v>43040</v>
      </c>
    </row>
    <row r="925" spans="1:8" x14ac:dyDescent="0.35">
      <c r="A925" s="6" t="s">
        <v>174</v>
      </c>
      <c r="B925" s="6" t="s">
        <v>4</v>
      </c>
      <c r="C925" s="4">
        <v>2017</v>
      </c>
      <c r="D925" s="6" t="s">
        <v>227</v>
      </c>
      <c r="E925" s="4" t="s">
        <v>233</v>
      </c>
      <c r="F925" s="4" t="s">
        <v>551</v>
      </c>
      <c r="G925" s="5">
        <v>30</v>
      </c>
      <c r="H925" s="30">
        <f xml:space="preserve"> VLOOKUP(CONCATENATE(B925," ", C925), Date_Table!$C:$E, 3,FALSE)</f>
        <v>43040</v>
      </c>
    </row>
    <row r="926" spans="1:8" x14ac:dyDescent="0.35">
      <c r="A926" s="6" t="s">
        <v>174</v>
      </c>
      <c r="B926" s="6" t="s">
        <v>4</v>
      </c>
      <c r="C926" s="4">
        <v>2017</v>
      </c>
      <c r="D926" s="6" t="s">
        <v>227</v>
      </c>
      <c r="E926" s="4" t="s">
        <v>220</v>
      </c>
      <c r="F926" s="4" t="s">
        <v>551</v>
      </c>
      <c r="G926" s="5">
        <v>1233.7339999999999</v>
      </c>
      <c r="H926" s="30">
        <f xml:space="preserve"> VLOOKUP(CONCATENATE(B926," ", C926), Date_Table!$C:$E, 3,FALSE)</f>
        <v>43040</v>
      </c>
    </row>
    <row r="927" spans="1:8" x14ac:dyDescent="0.35">
      <c r="A927" s="6" t="s">
        <v>174</v>
      </c>
      <c r="B927" s="6" t="s">
        <v>4</v>
      </c>
      <c r="C927" s="4">
        <v>2017</v>
      </c>
      <c r="D927" s="6" t="s">
        <v>227</v>
      </c>
      <c r="E927" s="4" t="s">
        <v>220</v>
      </c>
      <c r="F927" s="4" t="s">
        <v>220</v>
      </c>
      <c r="G927" s="5">
        <v>6.4</v>
      </c>
      <c r="H927" s="30">
        <f xml:space="preserve"> VLOOKUP(CONCATENATE(B927," ", C927), Date_Table!$C:$E, 3,FALSE)</f>
        <v>43040</v>
      </c>
    </row>
    <row r="928" spans="1:8" x14ac:dyDescent="0.35">
      <c r="A928" s="6" t="s">
        <v>174</v>
      </c>
      <c r="B928" s="6" t="s">
        <v>4</v>
      </c>
      <c r="C928" s="4">
        <v>2017</v>
      </c>
      <c r="D928" s="6" t="s">
        <v>227</v>
      </c>
      <c r="E928" s="4" t="s">
        <v>220</v>
      </c>
      <c r="F928" s="4" t="s">
        <v>556</v>
      </c>
      <c r="G928" s="5">
        <v>0.2</v>
      </c>
      <c r="H928" s="30">
        <f xml:space="preserve"> VLOOKUP(CONCATENATE(B928," ", C928), Date_Table!$C:$E, 3,FALSE)</f>
        <v>43040</v>
      </c>
    </row>
    <row r="929" spans="1:8" x14ac:dyDescent="0.35">
      <c r="A929" s="6" t="s">
        <v>174</v>
      </c>
      <c r="B929" s="6" t="s">
        <v>4</v>
      </c>
      <c r="C929" s="4">
        <v>2017</v>
      </c>
      <c r="D929" s="6" t="s">
        <v>227</v>
      </c>
      <c r="E929" s="4" t="s">
        <v>263</v>
      </c>
      <c r="F929" s="4" t="s">
        <v>554</v>
      </c>
      <c r="G929" s="5">
        <v>0.89999999999999991</v>
      </c>
      <c r="H929" s="30">
        <f xml:space="preserve"> VLOOKUP(CONCATENATE(B929," ", C929), Date_Table!$C:$E, 3,FALSE)</f>
        <v>43040</v>
      </c>
    </row>
    <row r="930" spans="1:8" x14ac:dyDescent="0.35">
      <c r="A930" s="6" t="s">
        <v>174</v>
      </c>
      <c r="B930" s="6" t="s">
        <v>4</v>
      </c>
      <c r="C930" s="4">
        <v>2017</v>
      </c>
      <c r="D930" s="6" t="s">
        <v>227</v>
      </c>
      <c r="E930" s="4" t="s">
        <v>248</v>
      </c>
      <c r="F930" s="4" t="s">
        <v>554</v>
      </c>
      <c r="G930" s="5">
        <v>56.7</v>
      </c>
      <c r="H930" s="30">
        <f xml:space="preserve"> VLOOKUP(CONCATENATE(B930," ", C930), Date_Table!$C:$E, 3,FALSE)</f>
        <v>43040</v>
      </c>
    </row>
    <row r="931" spans="1:8" x14ac:dyDescent="0.35">
      <c r="A931" s="6" t="s">
        <v>174</v>
      </c>
      <c r="B931" s="6" t="s">
        <v>4</v>
      </c>
      <c r="C931" s="4">
        <v>2017</v>
      </c>
      <c r="D931" s="6" t="s">
        <v>227</v>
      </c>
      <c r="E931" s="4" t="s">
        <v>227</v>
      </c>
      <c r="F931" s="4" t="s">
        <v>553</v>
      </c>
      <c r="G931" s="5">
        <v>9.7500000000000003E-2</v>
      </c>
      <c r="H931" s="30">
        <f xml:space="preserve"> VLOOKUP(CONCATENATE(B931," ", C931), Date_Table!$C:$E, 3,FALSE)</f>
        <v>43040</v>
      </c>
    </row>
    <row r="932" spans="1:8" x14ac:dyDescent="0.35">
      <c r="A932" s="6" t="s">
        <v>174</v>
      </c>
      <c r="B932" s="6" t="s">
        <v>4</v>
      </c>
      <c r="C932" s="4">
        <v>2017</v>
      </c>
      <c r="D932" s="6" t="s">
        <v>227</v>
      </c>
      <c r="E932" s="4" t="s">
        <v>227</v>
      </c>
      <c r="F932" s="4" t="s">
        <v>551</v>
      </c>
      <c r="G932" s="5">
        <v>0.06</v>
      </c>
      <c r="H932" s="30">
        <f xml:space="preserve"> VLOOKUP(CONCATENATE(B932," ", C932), Date_Table!$C:$E, 3,FALSE)</f>
        <v>43040</v>
      </c>
    </row>
    <row r="933" spans="1:8" x14ac:dyDescent="0.35">
      <c r="A933" s="6" t="s">
        <v>174</v>
      </c>
      <c r="B933" s="6" t="s">
        <v>4</v>
      </c>
      <c r="C933" s="4">
        <v>2017</v>
      </c>
      <c r="D933" s="6" t="s">
        <v>227</v>
      </c>
      <c r="E933" s="4" t="s">
        <v>215</v>
      </c>
      <c r="F933" s="4" t="s">
        <v>552</v>
      </c>
      <c r="G933" s="5">
        <v>56.305</v>
      </c>
      <c r="H933" s="30">
        <f xml:space="preserve"> VLOOKUP(CONCATENATE(B933," ", C933), Date_Table!$C:$E, 3,FALSE)</f>
        <v>43040</v>
      </c>
    </row>
    <row r="934" spans="1:8" x14ac:dyDescent="0.35">
      <c r="A934" s="6" t="s">
        <v>174</v>
      </c>
      <c r="B934" s="6" t="s">
        <v>4</v>
      </c>
      <c r="C934" s="4">
        <v>2017</v>
      </c>
      <c r="D934" s="6" t="s">
        <v>227</v>
      </c>
      <c r="E934" s="4" t="s">
        <v>216</v>
      </c>
      <c r="F934" s="4" t="s">
        <v>551</v>
      </c>
      <c r="G934" s="5">
        <v>265.2</v>
      </c>
      <c r="H934" s="30">
        <f xml:space="preserve"> VLOOKUP(CONCATENATE(B934," ", C934), Date_Table!$C:$E, 3,FALSE)</f>
        <v>43040</v>
      </c>
    </row>
    <row r="935" spans="1:8" x14ac:dyDescent="0.35">
      <c r="A935" s="6" t="s">
        <v>174</v>
      </c>
      <c r="B935" s="6" t="s">
        <v>4</v>
      </c>
      <c r="C935" s="4">
        <v>2017</v>
      </c>
      <c r="D935" s="6" t="s">
        <v>278</v>
      </c>
      <c r="E935" s="4" t="s">
        <v>212</v>
      </c>
      <c r="F935" s="4" t="s">
        <v>551</v>
      </c>
      <c r="G935" s="5">
        <v>28</v>
      </c>
      <c r="H935" s="30">
        <f xml:space="preserve"> VLOOKUP(CONCATENATE(B935," ", C935), Date_Table!$C:$E, 3,FALSE)</f>
        <v>43040</v>
      </c>
    </row>
    <row r="936" spans="1:8" x14ac:dyDescent="0.35">
      <c r="A936" s="6" t="s">
        <v>174</v>
      </c>
      <c r="B936" s="6" t="s">
        <v>4</v>
      </c>
      <c r="C936" s="4">
        <v>2017</v>
      </c>
      <c r="D936" s="6" t="s">
        <v>278</v>
      </c>
      <c r="E936" s="4" t="s">
        <v>213</v>
      </c>
      <c r="F936" s="4" t="s">
        <v>551</v>
      </c>
      <c r="G936" s="5">
        <v>111</v>
      </c>
      <c r="H936" s="30">
        <f xml:space="preserve"> VLOOKUP(CONCATENATE(B936," ", C936), Date_Table!$C:$E, 3,FALSE)</f>
        <v>43040</v>
      </c>
    </row>
    <row r="937" spans="1:8" x14ac:dyDescent="0.35">
      <c r="A937" s="6" t="s">
        <v>174</v>
      </c>
      <c r="B937" s="6" t="s">
        <v>2</v>
      </c>
      <c r="C937" s="4">
        <v>2014</v>
      </c>
      <c r="D937" s="6" t="s">
        <v>221</v>
      </c>
      <c r="E937" s="4" t="s">
        <v>222</v>
      </c>
      <c r="F937" s="4" t="s">
        <v>222</v>
      </c>
      <c r="G937" s="5">
        <v>110.08</v>
      </c>
      <c r="H937" s="30">
        <f xml:space="preserve"> VLOOKUP(CONCATENATE(B937," ", C937), Date_Table!$C:$E, 3,FALSE)</f>
        <v>41974</v>
      </c>
    </row>
    <row r="938" spans="1:8" x14ac:dyDescent="0.35">
      <c r="A938" s="6" t="s">
        <v>174</v>
      </c>
      <c r="B938" s="6" t="s">
        <v>2</v>
      </c>
      <c r="C938" s="4">
        <v>2014</v>
      </c>
      <c r="D938" s="6" t="s">
        <v>224</v>
      </c>
      <c r="E938" s="4" t="s">
        <v>212</v>
      </c>
      <c r="F938" s="4" t="s">
        <v>551</v>
      </c>
      <c r="G938" s="5">
        <v>52</v>
      </c>
      <c r="H938" s="30">
        <f xml:space="preserve"> VLOOKUP(CONCATENATE(B938," ", C938), Date_Table!$C:$E, 3,FALSE)</f>
        <v>41974</v>
      </c>
    </row>
    <row r="939" spans="1:8" x14ac:dyDescent="0.35">
      <c r="A939" s="6" t="s">
        <v>174</v>
      </c>
      <c r="B939" s="6" t="s">
        <v>2</v>
      </c>
      <c r="C939" s="4">
        <v>2014</v>
      </c>
      <c r="D939" s="6" t="s">
        <v>224</v>
      </c>
      <c r="E939" s="4" t="s">
        <v>213</v>
      </c>
      <c r="F939" s="4" t="s">
        <v>551</v>
      </c>
      <c r="G939" s="5">
        <v>182</v>
      </c>
      <c r="H939" s="30">
        <f xml:space="preserve"> VLOOKUP(CONCATENATE(B939," ", C939), Date_Table!$C:$E, 3,FALSE)</f>
        <v>41974</v>
      </c>
    </row>
    <row r="940" spans="1:8" x14ac:dyDescent="0.35">
      <c r="A940" s="6" t="s">
        <v>174</v>
      </c>
      <c r="B940" s="6" t="s">
        <v>2</v>
      </c>
      <c r="C940" s="4">
        <v>2014</v>
      </c>
      <c r="D940" s="6" t="s">
        <v>224</v>
      </c>
      <c r="E940" s="4" t="s">
        <v>216</v>
      </c>
      <c r="F940" s="4" t="s">
        <v>551</v>
      </c>
      <c r="G940" s="5">
        <v>156</v>
      </c>
      <c r="H940" s="30">
        <f xml:space="preserve"> VLOOKUP(CONCATENATE(B940," ", C940), Date_Table!$C:$E, 3,FALSE)</f>
        <v>41974</v>
      </c>
    </row>
    <row r="941" spans="1:8" x14ac:dyDescent="0.35">
      <c r="A941" s="6" t="s">
        <v>174</v>
      </c>
      <c r="B941" s="6" t="s">
        <v>2</v>
      </c>
      <c r="C941" s="4">
        <v>2014</v>
      </c>
      <c r="D941" s="6" t="s">
        <v>229</v>
      </c>
      <c r="E941" s="4" t="s">
        <v>212</v>
      </c>
      <c r="F941" s="4" t="s">
        <v>551</v>
      </c>
      <c r="G941" s="5">
        <v>279</v>
      </c>
      <c r="H941" s="30">
        <f xml:space="preserve"> VLOOKUP(CONCATENATE(B941," ", C941), Date_Table!$C:$E, 3,FALSE)</f>
        <v>41974</v>
      </c>
    </row>
    <row r="942" spans="1:8" x14ac:dyDescent="0.35">
      <c r="A942" s="6" t="s">
        <v>174</v>
      </c>
      <c r="B942" s="6" t="s">
        <v>2</v>
      </c>
      <c r="C942" s="4">
        <v>2014</v>
      </c>
      <c r="D942" s="6" t="s">
        <v>229</v>
      </c>
      <c r="E942" s="4" t="s">
        <v>231</v>
      </c>
      <c r="F942" s="4" t="s">
        <v>551</v>
      </c>
      <c r="G942" s="5">
        <v>104</v>
      </c>
      <c r="H942" s="30">
        <f xml:space="preserve"> VLOOKUP(CONCATENATE(B942," ", C942), Date_Table!$C:$E, 3,FALSE)</f>
        <v>41974</v>
      </c>
    </row>
    <row r="943" spans="1:8" x14ac:dyDescent="0.35">
      <c r="A943" s="6" t="s">
        <v>174</v>
      </c>
      <c r="B943" s="6" t="s">
        <v>2</v>
      </c>
      <c r="C943" s="4">
        <v>2014</v>
      </c>
      <c r="D943" s="6" t="s">
        <v>229</v>
      </c>
      <c r="E943" s="4" t="s">
        <v>225</v>
      </c>
      <c r="F943" s="4" t="s">
        <v>551</v>
      </c>
      <c r="G943" s="5">
        <v>99</v>
      </c>
      <c r="H943" s="30">
        <f xml:space="preserve"> VLOOKUP(CONCATENATE(B943," ", C943), Date_Table!$C:$E, 3,FALSE)</f>
        <v>41974</v>
      </c>
    </row>
    <row r="944" spans="1:8" x14ac:dyDescent="0.35">
      <c r="A944" s="6" t="s">
        <v>174</v>
      </c>
      <c r="B944" s="6" t="s">
        <v>2</v>
      </c>
      <c r="C944" s="4">
        <v>2014</v>
      </c>
      <c r="D944" s="6" t="s">
        <v>229</v>
      </c>
      <c r="E944" s="4" t="s">
        <v>213</v>
      </c>
      <c r="F944" s="4" t="s">
        <v>551</v>
      </c>
      <c r="G944" s="5">
        <v>1901</v>
      </c>
      <c r="H944" s="30">
        <f xml:space="preserve"> VLOOKUP(CONCATENATE(B944," ", C944), Date_Table!$C:$E, 3,FALSE)</f>
        <v>41974</v>
      </c>
    </row>
    <row r="945" spans="1:8" x14ac:dyDescent="0.35">
      <c r="A945" s="6" t="s">
        <v>174</v>
      </c>
      <c r="B945" s="6" t="s">
        <v>2</v>
      </c>
      <c r="C945" s="4">
        <v>2014</v>
      </c>
      <c r="D945" s="6" t="s">
        <v>229</v>
      </c>
      <c r="E945" s="4" t="s">
        <v>214</v>
      </c>
      <c r="F945" s="4" t="s">
        <v>551</v>
      </c>
      <c r="G945" s="5">
        <v>23</v>
      </c>
      <c r="H945" s="30">
        <f xml:space="preserve"> VLOOKUP(CONCATENATE(B945," ", C945), Date_Table!$C:$E, 3,FALSE)</f>
        <v>41974</v>
      </c>
    </row>
    <row r="946" spans="1:8" x14ac:dyDescent="0.35">
      <c r="A946" s="6" t="s">
        <v>174</v>
      </c>
      <c r="B946" s="6" t="s">
        <v>2</v>
      </c>
      <c r="C946" s="4">
        <v>2014</v>
      </c>
      <c r="D946" s="6" t="s">
        <v>229</v>
      </c>
      <c r="E946" s="4" t="s">
        <v>215</v>
      </c>
      <c r="F946" s="4" t="s">
        <v>552</v>
      </c>
      <c r="G946" s="5">
        <v>1163</v>
      </c>
      <c r="H946" s="30">
        <f xml:space="preserve"> VLOOKUP(CONCATENATE(B946," ", C946), Date_Table!$C:$E, 3,FALSE)</f>
        <v>41974</v>
      </c>
    </row>
    <row r="947" spans="1:8" x14ac:dyDescent="0.35">
      <c r="A947" s="6" t="s">
        <v>174</v>
      </c>
      <c r="B947" s="6" t="s">
        <v>2</v>
      </c>
      <c r="C947" s="4">
        <v>2014</v>
      </c>
      <c r="D947" s="6" t="s">
        <v>229</v>
      </c>
      <c r="E947" s="4" t="s">
        <v>216</v>
      </c>
      <c r="F947" s="4" t="s">
        <v>551</v>
      </c>
      <c r="G947" s="5">
        <v>1524</v>
      </c>
      <c r="H947" s="30">
        <f xml:space="preserve"> VLOOKUP(CONCATENATE(B947," ", C947), Date_Table!$C:$E, 3,FALSE)</f>
        <v>41974</v>
      </c>
    </row>
    <row r="948" spans="1:8" x14ac:dyDescent="0.35">
      <c r="A948" s="6" t="s">
        <v>174</v>
      </c>
      <c r="B948" s="6" t="s">
        <v>2</v>
      </c>
      <c r="C948" s="4">
        <v>2014</v>
      </c>
      <c r="D948" s="6" t="s">
        <v>237</v>
      </c>
      <c r="E948" s="4" t="s">
        <v>213</v>
      </c>
      <c r="F948" s="4" t="s">
        <v>551</v>
      </c>
      <c r="G948" s="5">
        <v>52</v>
      </c>
      <c r="H948" s="30">
        <f xml:space="preserve"> VLOOKUP(CONCATENATE(B948," ", C948), Date_Table!$C:$E, 3,FALSE)</f>
        <v>41974</v>
      </c>
    </row>
    <row r="949" spans="1:8" x14ac:dyDescent="0.35">
      <c r="A949" s="6" t="s">
        <v>174</v>
      </c>
      <c r="B949" s="6" t="s">
        <v>2</v>
      </c>
      <c r="C949" s="4">
        <v>2014</v>
      </c>
      <c r="D949" s="6" t="s">
        <v>240</v>
      </c>
      <c r="E949" s="4" t="s">
        <v>215</v>
      </c>
      <c r="F949" s="4" t="s">
        <v>552</v>
      </c>
      <c r="G949" s="5">
        <v>26</v>
      </c>
      <c r="H949" s="30">
        <f xml:space="preserve"> VLOOKUP(CONCATENATE(B949," ", C949), Date_Table!$C:$E, 3,FALSE)</f>
        <v>41974</v>
      </c>
    </row>
    <row r="950" spans="1:8" x14ac:dyDescent="0.35">
      <c r="A950" s="6" t="s">
        <v>174</v>
      </c>
      <c r="B950" s="6" t="s">
        <v>2</v>
      </c>
      <c r="C950" s="4">
        <v>2014</v>
      </c>
      <c r="D950" s="6" t="s">
        <v>245</v>
      </c>
      <c r="E950" s="4" t="s">
        <v>227</v>
      </c>
      <c r="F950" s="4" t="s">
        <v>551</v>
      </c>
      <c r="G950" s="5">
        <v>66.989999999999995</v>
      </c>
      <c r="H950" s="30">
        <f xml:space="preserve"> VLOOKUP(CONCATENATE(B950," ", C950), Date_Table!$C:$E, 3,FALSE)</f>
        <v>41974</v>
      </c>
    </row>
    <row r="951" spans="1:8" x14ac:dyDescent="0.35">
      <c r="A951" s="6" t="s">
        <v>174</v>
      </c>
      <c r="B951" s="6" t="s">
        <v>2</v>
      </c>
      <c r="C951" s="4">
        <v>2014</v>
      </c>
      <c r="D951" s="6" t="s">
        <v>245</v>
      </c>
      <c r="E951" s="4" t="s">
        <v>215</v>
      </c>
      <c r="F951" s="4" t="s">
        <v>552</v>
      </c>
      <c r="G951" s="5">
        <v>375.5</v>
      </c>
      <c r="H951" s="30">
        <f xml:space="preserve"> VLOOKUP(CONCATENATE(B951," ", C951), Date_Table!$C:$E, 3,FALSE)</f>
        <v>41974</v>
      </c>
    </row>
    <row r="952" spans="1:8" x14ac:dyDescent="0.35">
      <c r="A952" s="6" t="s">
        <v>174</v>
      </c>
      <c r="B952" s="6" t="s">
        <v>2</v>
      </c>
      <c r="C952" s="4">
        <v>2014</v>
      </c>
      <c r="D952" s="6" t="s">
        <v>246</v>
      </c>
      <c r="E952" s="4" t="s">
        <v>212</v>
      </c>
      <c r="F952" s="4" t="s">
        <v>551</v>
      </c>
      <c r="G952" s="5">
        <v>78</v>
      </c>
      <c r="H952" s="30">
        <f xml:space="preserve"> VLOOKUP(CONCATENATE(B952," ", C952), Date_Table!$C:$E, 3,FALSE)</f>
        <v>41974</v>
      </c>
    </row>
    <row r="953" spans="1:8" x14ac:dyDescent="0.35">
      <c r="A953" s="6" t="s">
        <v>174</v>
      </c>
      <c r="B953" s="6" t="s">
        <v>2</v>
      </c>
      <c r="C953" s="4">
        <v>2014</v>
      </c>
      <c r="D953" s="6" t="s">
        <v>246</v>
      </c>
      <c r="E953" s="4" t="s">
        <v>225</v>
      </c>
      <c r="F953" s="4" t="s">
        <v>551</v>
      </c>
      <c r="G953" s="5">
        <v>286</v>
      </c>
      <c r="H953" s="30">
        <f xml:space="preserve"> VLOOKUP(CONCATENATE(B953," ", C953), Date_Table!$C:$E, 3,FALSE)</f>
        <v>41974</v>
      </c>
    </row>
    <row r="954" spans="1:8" x14ac:dyDescent="0.35">
      <c r="A954" s="6" t="s">
        <v>174</v>
      </c>
      <c r="B954" s="6" t="s">
        <v>2</v>
      </c>
      <c r="C954" s="4">
        <v>2014</v>
      </c>
      <c r="D954" s="6" t="s">
        <v>246</v>
      </c>
      <c r="E954" s="4" t="s">
        <v>213</v>
      </c>
      <c r="F954" s="4" t="s">
        <v>551</v>
      </c>
      <c r="G954" s="5">
        <v>626</v>
      </c>
      <c r="H954" s="30">
        <f xml:space="preserve"> VLOOKUP(CONCATENATE(B954," ", C954), Date_Table!$C:$E, 3,FALSE)</f>
        <v>41974</v>
      </c>
    </row>
    <row r="955" spans="1:8" x14ac:dyDescent="0.35">
      <c r="A955" s="6" t="s">
        <v>174</v>
      </c>
      <c r="B955" s="6" t="s">
        <v>2</v>
      </c>
      <c r="C955" s="4">
        <v>2014</v>
      </c>
      <c r="D955" s="6" t="s">
        <v>246</v>
      </c>
      <c r="E955" s="4" t="s">
        <v>214</v>
      </c>
      <c r="F955" s="4" t="s">
        <v>551</v>
      </c>
      <c r="G955" s="5">
        <v>26</v>
      </c>
      <c r="H955" s="30">
        <f xml:space="preserve"> VLOOKUP(CONCATENATE(B955," ", C955), Date_Table!$C:$E, 3,FALSE)</f>
        <v>41974</v>
      </c>
    </row>
    <row r="956" spans="1:8" x14ac:dyDescent="0.35">
      <c r="A956" s="6" t="s">
        <v>174</v>
      </c>
      <c r="B956" s="6" t="s">
        <v>2</v>
      </c>
      <c r="C956" s="4">
        <v>2014</v>
      </c>
      <c r="D956" s="6" t="s">
        <v>246</v>
      </c>
      <c r="E956" s="4" t="s">
        <v>215</v>
      </c>
      <c r="F956" s="4" t="s">
        <v>552</v>
      </c>
      <c r="G956" s="5">
        <v>419</v>
      </c>
      <c r="H956" s="30">
        <f xml:space="preserve"> VLOOKUP(CONCATENATE(B956," ", C956), Date_Table!$C:$E, 3,FALSE)</f>
        <v>41974</v>
      </c>
    </row>
    <row r="957" spans="1:8" x14ac:dyDescent="0.35">
      <c r="A957" s="6" t="s">
        <v>174</v>
      </c>
      <c r="B957" s="6" t="s">
        <v>2</v>
      </c>
      <c r="C957" s="4">
        <v>2014</v>
      </c>
      <c r="D957" s="6" t="s">
        <v>246</v>
      </c>
      <c r="E957" s="4" t="s">
        <v>216</v>
      </c>
      <c r="F957" s="4" t="s">
        <v>551</v>
      </c>
      <c r="G957" s="5">
        <v>972</v>
      </c>
      <c r="H957" s="30">
        <f xml:space="preserve"> VLOOKUP(CONCATENATE(B957," ", C957), Date_Table!$C:$E, 3,FALSE)</f>
        <v>41974</v>
      </c>
    </row>
    <row r="958" spans="1:8" x14ac:dyDescent="0.35">
      <c r="A958" s="6" t="s">
        <v>174</v>
      </c>
      <c r="B958" s="6" t="s">
        <v>2</v>
      </c>
      <c r="C958" s="4">
        <v>2014</v>
      </c>
      <c r="D958" s="6" t="s">
        <v>249</v>
      </c>
      <c r="E958" s="4" t="s">
        <v>212</v>
      </c>
      <c r="F958" s="4" t="s">
        <v>551</v>
      </c>
      <c r="G958" s="5">
        <v>52</v>
      </c>
      <c r="H958" s="30">
        <f xml:space="preserve"> VLOOKUP(CONCATENATE(B958," ", C958), Date_Table!$C:$E, 3,FALSE)</f>
        <v>41974</v>
      </c>
    </row>
    <row r="959" spans="1:8" x14ac:dyDescent="0.35">
      <c r="A959" s="6" t="s">
        <v>174</v>
      </c>
      <c r="B959" s="6" t="s">
        <v>2</v>
      </c>
      <c r="C959" s="4">
        <v>2014</v>
      </c>
      <c r="D959" s="6" t="s">
        <v>251</v>
      </c>
      <c r="E959" s="4" t="s">
        <v>215</v>
      </c>
      <c r="F959" s="4" t="s">
        <v>552</v>
      </c>
      <c r="G959" s="5">
        <v>127.00700000000001</v>
      </c>
      <c r="H959" s="30">
        <f xml:space="preserve"> VLOOKUP(CONCATENATE(B959," ", C959), Date_Table!$C:$E, 3,FALSE)</f>
        <v>41974</v>
      </c>
    </row>
    <row r="960" spans="1:8" x14ac:dyDescent="0.35">
      <c r="A960" s="6" t="s">
        <v>174</v>
      </c>
      <c r="B960" s="6" t="s">
        <v>2</v>
      </c>
      <c r="C960" s="4">
        <v>2014</v>
      </c>
      <c r="D960" s="6" t="s">
        <v>259</v>
      </c>
      <c r="E960" s="4" t="s">
        <v>225</v>
      </c>
      <c r="F960" s="4" t="s">
        <v>551</v>
      </c>
      <c r="G960" s="5">
        <v>100</v>
      </c>
      <c r="H960" s="30">
        <f xml:space="preserve"> VLOOKUP(CONCATENATE(B960," ", C960), Date_Table!$C:$E, 3,FALSE)</f>
        <v>41974</v>
      </c>
    </row>
    <row r="961" spans="1:8" x14ac:dyDescent="0.35">
      <c r="A961" s="6" t="s">
        <v>174</v>
      </c>
      <c r="B961" s="6" t="s">
        <v>2</v>
      </c>
      <c r="C961" s="4">
        <v>2014</v>
      </c>
      <c r="D961" s="6" t="s">
        <v>259</v>
      </c>
      <c r="E961" s="4" t="s">
        <v>213</v>
      </c>
      <c r="F961" s="4" t="s">
        <v>551</v>
      </c>
      <c r="G961" s="5">
        <v>75</v>
      </c>
      <c r="H961" s="30">
        <f xml:space="preserve"> VLOOKUP(CONCATENATE(B961," ", C961), Date_Table!$C:$E, 3,FALSE)</f>
        <v>41974</v>
      </c>
    </row>
    <row r="962" spans="1:8" x14ac:dyDescent="0.35">
      <c r="A962" s="6" t="s">
        <v>174</v>
      </c>
      <c r="B962" s="6" t="s">
        <v>2</v>
      </c>
      <c r="C962" s="4">
        <v>2014</v>
      </c>
      <c r="D962" s="6" t="s">
        <v>259</v>
      </c>
      <c r="E962" s="4" t="s">
        <v>216</v>
      </c>
      <c r="F962" s="4" t="s">
        <v>551</v>
      </c>
      <c r="G962" s="5">
        <v>25</v>
      </c>
      <c r="H962" s="30">
        <f xml:space="preserve"> VLOOKUP(CONCATENATE(B962," ", C962), Date_Table!$C:$E, 3,FALSE)</f>
        <v>41974</v>
      </c>
    </row>
    <row r="963" spans="1:8" x14ac:dyDescent="0.35">
      <c r="A963" s="6" t="s">
        <v>174</v>
      </c>
      <c r="B963" s="6" t="s">
        <v>2</v>
      </c>
      <c r="C963" s="4">
        <v>2014</v>
      </c>
      <c r="D963" s="6" t="s">
        <v>227</v>
      </c>
      <c r="E963" s="4" t="s">
        <v>211</v>
      </c>
      <c r="F963" s="4" t="s">
        <v>551</v>
      </c>
      <c r="G963" s="5">
        <v>27</v>
      </c>
      <c r="H963" s="30">
        <f xml:space="preserve"> VLOOKUP(CONCATENATE(B963," ", C963), Date_Table!$C:$E, 3,FALSE)</f>
        <v>41974</v>
      </c>
    </row>
    <row r="964" spans="1:8" x14ac:dyDescent="0.35">
      <c r="A964" s="6" t="s">
        <v>174</v>
      </c>
      <c r="B964" s="6" t="s">
        <v>2</v>
      </c>
      <c r="C964" s="4">
        <v>2014</v>
      </c>
      <c r="D964" s="6" t="s">
        <v>227</v>
      </c>
      <c r="E964" s="4" t="s">
        <v>222</v>
      </c>
      <c r="F964" s="4" t="s">
        <v>222</v>
      </c>
      <c r="G964" s="5">
        <v>148.84039999999999</v>
      </c>
      <c r="H964" s="30">
        <f xml:space="preserve"> VLOOKUP(CONCATENATE(B964," ", C964), Date_Table!$C:$E, 3,FALSE)</f>
        <v>41974</v>
      </c>
    </row>
    <row r="965" spans="1:8" x14ac:dyDescent="0.35">
      <c r="A965" s="6" t="s">
        <v>174</v>
      </c>
      <c r="B965" s="6" t="s">
        <v>2</v>
      </c>
      <c r="C965" s="4">
        <v>2014</v>
      </c>
      <c r="D965" s="6" t="s">
        <v>227</v>
      </c>
      <c r="E965" s="4" t="s">
        <v>269</v>
      </c>
      <c r="F965" s="4" t="s">
        <v>553</v>
      </c>
      <c r="G965" s="5">
        <v>19</v>
      </c>
      <c r="H965" s="30">
        <f xml:space="preserve"> VLOOKUP(CONCATENATE(B965," ", C965), Date_Table!$C:$E, 3,FALSE)</f>
        <v>41974</v>
      </c>
    </row>
    <row r="966" spans="1:8" x14ac:dyDescent="0.35">
      <c r="A966" s="6" t="s">
        <v>174</v>
      </c>
      <c r="B966" s="6" t="s">
        <v>2</v>
      </c>
      <c r="C966" s="4">
        <v>2014</v>
      </c>
      <c r="D966" s="6" t="s">
        <v>227</v>
      </c>
      <c r="E966" s="4" t="s">
        <v>231</v>
      </c>
      <c r="F966" s="4" t="s">
        <v>551</v>
      </c>
      <c r="G966" s="5">
        <v>54</v>
      </c>
      <c r="H966" s="30">
        <f xml:space="preserve"> VLOOKUP(CONCATENATE(B966," ", C966), Date_Table!$C:$E, 3,FALSE)</f>
        <v>41974</v>
      </c>
    </row>
    <row r="967" spans="1:8" x14ac:dyDescent="0.35">
      <c r="A967" s="6" t="s">
        <v>174</v>
      </c>
      <c r="B967" s="6" t="s">
        <v>2</v>
      </c>
      <c r="C967" s="4">
        <v>2014</v>
      </c>
      <c r="D967" s="6" t="s">
        <v>227</v>
      </c>
      <c r="E967" s="4" t="s">
        <v>238</v>
      </c>
      <c r="F967" s="4" t="s">
        <v>551</v>
      </c>
      <c r="G967" s="5">
        <v>384.7</v>
      </c>
      <c r="H967" s="30">
        <f xml:space="preserve"> VLOOKUP(CONCATENATE(B967," ", C967), Date_Table!$C:$E, 3,FALSE)</f>
        <v>41974</v>
      </c>
    </row>
    <row r="968" spans="1:8" x14ac:dyDescent="0.35">
      <c r="A968" s="6" t="s">
        <v>174</v>
      </c>
      <c r="B968" s="6" t="s">
        <v>2</v>
      </c>
      <c r="C968" s="4">
        <v>2014</v>
      </c>
      <c r="D968" s="6" t="s">
        <v>227</v>
      </c>
      <c r="E968" s="4" t="s">
        <v>225</v>
      </c>
      <c r="F968" s="4" t="s">
        <v>551</v>
      </c>
      <c r="G968" s="5">
        <v>373.2</v>
      </c>
      <c r="H968" s="30">
        <f xml:space="preserve"> VLOOKUP(CONCATENATE(B968," ", C968), Date_Table!$C:$E, 3,FALSE)</f>
        <v>41974</v>
      </c>
    </row>
    <row r="969" spans="1:8" x14ac:dyDescent="0.35">
      <c r="A969" s="6" t="s">
        <v>174</v>
      </c>
      <c r="B969" s="6" t="s">
        <v>2</v>
      </c>
      <c r="C969" s="4">
        <v>2014</v>
      </c>
      <c r="D969" s="6" t="s">
        <v>227</v>
      </c>
      <c r="E969" s="4" t="s">
        <v>233</v>
      </c>
      <c r="F969" s="4" t="s">
        <v>553</v>
      </c>
      <c r="G969" s="5">
        <v>0.2</v>
      </c>
      <c r="H969" s="30">
        <f xml:space="preserve"> VLOOKUP(CONCATENATE(B969," ", C969), Date_Table!$C:$E, 3,FALSE)</f>
        <v>41974</v>
      </c>
    </row>
    <row r="970" spans="1:8" x14ac:dyDescent="0.35">
      <c r="A970" s="6" t="s">
        <v>174</v>
      </c>
      <c r="B970" s="6" t="s">
        <v>2</v>
      </c>
      <c r="C970" s="4">
        <v>2014</v>
      </c>
      <c r="D970" s="6" t="s">
        <v>227</v>
      </c>
      <c r="E970" s="4" t="s">
        <v>233</v>
      </c>
      <c r="F970" s="4" t="s">
        <v>551</v>
      </c>
      <c r="G970" s="5">
        <v>25</v>
      </c>
      <c r="H970" s="30">
        <f xml:space="preserve"> VLOOKUP(CONCATENATE(B970," ", C970), Date_Table!$C:$E, 3,FALSE)</f>
        <v>41974</v>
      </c>
    </row>
    <row r="971" spans="1:8" x14ac:dyDescent="0.35">
      <c r="A971" s="6" t="s">
        <v>174</v>
      </c>
      <c r="B971" s="6" t="s">
        <v>2</v>
      </c>
      <c r="C971" s="4">
        <v>2014</v>
      </c>
      <c r="D971" s="6" t="s">
        <v>227</v>
      </c>
      <c r="E971" s="4" t="s">
        <v>233</v>
      </c>
      <c r="F971" s="4" t="s">
        <v>556</v>
      </c>
      <c r="G971" s="5">
        <v>0.1</v>
      </c>
      <c r="H971" s="30">
        <f xml:space="preserve"> VLOOKUP(CONCATENATE(B971," ", C971), Date_Table!$C:$E, 3,FALSE)</f>
        <v>41974</v>
      </c>
    </row>
    <row r="972" spans="1:8" x14ac:dyDescent="0.35">
      <c r="A972" s="6" t="s">
        <v>174</v>
      </c>
      <c r="B972" s="6" t="s">
        <v>2</v>
      </c>
      <c r="C972" s="4">
        <v>2014</v>
      </c>
      <c r="D972" s="6" t="s">
        <v>227</v>
      </c>
      <c r="E972" s="4" t="s">
        <v>220</v>
      </c>
      <c r="F972" s="4" t="s">
        <v>551</v>
      </c>
      <c r="G972" s="5">
        <v>997.82799999999997</v>
      </c>
      <c r="H972" s="30">
        <f xml:space="preserve"> VLOOKUP(CONCATENATE(B972," ", C972), Date_Table!$C:$E, 3,FALSE)</f>
        <v>41974</v>
      </c>
    </row>
    <row r="973" spans="1:8" x14ac:dyDescent="0.35">
      <c r="A973" s="6" t="s">
        <v>174</v>
      </c>
      <c r="B973" s="6" t="s">
        <v>2</v>
      </c>
      <c r="C973" s="4">
        <v>2014</v>
      </c>
      <c r="D973" s="6" t="s">
        <v>227</v>
      </c>
      <c r="E973" s="4" t="s">
        <v>220</v>
      </c>
      <c r="F973" s="4" t="s">
        <v>220</v>
      </c>
      <c r="G973" s="5">
        <v>1</v>
      </c>
      <c r="H973" s="30">
        <f xml:space="preserve"> VLOOKUP(CONCATENATE(B973," ", C973), Date_Table!$C:$E, 3,FALSE)</f>
        <v>41974</v>
      </c>
    </row>
    <row r="974" spans="1:8" x14ac:dyDescent="0.35">
      <c r="A974" s="6" t="s">
        <v>174</v>
      </c>
      <c r="B974" s="6" t="s">
        <v>2</v>
      </c>
      <c r="C974" s="4">
        <v>2014</v>
      </c>
      <c r="D974" s="6" t="s">
        <v>227</v>
      </c>
      <c r="E974" s="4" t="s">
        <v>248</v>
      </c>
      <c r="F974" s="4" t="s">
        <v>554</v>
      </c>
      <c r="G974" s="5">
        <v>35.509</v>
      </c>
      <c r="H974" s="30">
        <f xml:space="preserve"> VLOOKUP(CONCATENATE(B974," ", C974), Date_Table!$C:$E, 3,FALSE)</f>
        <v>41974</v>
      </c>
    </row>
    <row r="975" spans="1:8" x14ac:dyDescent="0.35">
      <c r="A975" s="6" t="s">
        <v>174</v>
      </c>
      <c r="B975" s="6" t="s">
        <v>2</v>
      </c>
      <c r="C975" s="4">
        <v>2014</v>
      </c>
      <c r="D975" s="6" t="s">
        <v>227</v>
      </c>
      <c r="E975" s="4" t="s">
        <v>215</v>
      </c>
      <c r="F975" s="4" t="s">
        <v>555</v>
      </c>
      <c r="G975" s="5">
        <v>0.1</v>
      </c>
      <c r="H975" s="30">
        <f xml:space="preserve"> VLOOKUP(CONCATENATE(B975," ", C975), Date_Table!$C:$E, 3,FALSE)</f>
        <v>41974</v>
      </c>
    </row>
    <row r="976" spans="1:8" x14ac:dyDescent="0.35">
      <c r="A976" s="6" t="s">
        <v>174</v>
      </c>
      <c r="B976" s="6" t="s">
        <v>2</v>
      </c>
      <c r="C976" s="4">
        <v>2014</v>
      </c>
      <c r="D976" s="6" t="s">
        <v>227</v>
      </c>
      <c r="E976" s="4" t="s">
        <v>215</v>
      </c>
      <c r="F976" s="4" t="s">
        <v>552</v>
      </c>
      <c r="G976" s="5">
        <v>83.5</v>
      </c>
      <c r="H976" s="30">
        <f xml:space="preserve"> VLOOKUP(CONCATENATE(B976," ", C976), Date_Table!$C:$E, 3,FALSE)</f>
        <v>41974</v>
      </c>
    </row>
    <row r="977" spans="1:8" x14ac:dyDescent="0.35">
      <c r="A977" s="6" t="s">
        <v>174</v>
      </c>
      <c r="B977" s="6" t="s">
        <v>2</v>
      </c>
      <c r="C977" s="4">
        <v>2014</v>
      </c>
      <c r="D977" s="6" t="s">
        <v>227</v>
      </c>
      <c r="E977" s="4" t="s">
        <v>216</v>
      </c>
      <c r="F977" s="4" t="s">
        <v>551</v>
      </c>
      <c r="G977" s="5">
        <v>114.5</v>
      </c>
      <c r="H977" s="30">
        <f xml:space="preserve"> VLOOKUP(CONCATENATE(B977," ", C977), Date_Table!$C:$E, 3,FALSE)</f>
        <v>41974</v>
      </c>
    </row>
    <row r="978" spans="1:8" x14ac:dyDescent="0.35">
      <c r="A978" s="6" t="s">
        <v>174</v>
      </c>
      <c r="B978" s="6" t="s">
        <v>2</v>
      </c>
      <c r="C978" s="4">
        <v>2015</v>
      </c>
      <c r="D978" s="6" t="s">
        <v>221</v>
      </c>
      <c r="E978" s="4" t="s">
        <v>222</v>
      </c>
      <c r="F978" s="4" t="s">
        <v>222</v>
      </c>
      <c r="G978" s="5">
        <v>55.04</v>
      </c>
      <c r="H978" s="30">
        <f xml:space="preserve"> VLOOKUP(CONCATENATE(B978," ", C978), Date_Table!$C:$E, 3,FALSE)</f>
        <v>42339</v>
      </c>
    </row>
    <row r="979" spans="1:8" x14ac:dyDescent="0.35">
      <c r="A979" s="6" t="s">
        <v>174</v>
      </c>
      <c r="B979" s="6" t="s">
        <v>2</v>
      </c>
      <c r="C979" s="4">
        <v>2015</v>
      </c>
      <c r="D979" s="6" t="s">
        <v>224</v>
      </c>
      <c r="E979" s="4" t="s">
        <v>212</v>
      </c>
      <c r="F979" s="4" t="s">
        <v>551</v>
      </c>
      <c r="G979" s="5">
        <v>55</v>
      </c>
      <c r="H979" s="30">
        <f xml:space="preserve"> VLOOKUP(CONCATENATE(B979," ", C979), Date_Table!$C:$E, 3,FALSE)</f>
        <v>42339</v>
      </c>
    </row>
    <row r="980" spans="1:8" x14ac:dyDescent="0.35">
      <c r="A980" s="6" t="s">
        <v>174</v>
      </c>
      <c r="B980" s="6" t="s">
        <v>2</v>
      </c>
      <c r="C980" s="4">
        <v>2015</v>
      </c>
      <c r="D980" s="6" t="s">
        <v>224</v>
      </c>
      <c r="E980" s="4" t="s">
        <v>213</v>
      </c>
      <c r="F980" s="4" t="s">
        <v>551</v>
      </c>
      <c r="G980" s="5">
        <v>351</v>
      </c>
      <c r="H980" s="30">
        <f xml:space="preserve"> VLOOKUP(CONCATENATE(B980," ", C980), Date_Table!$C:$E, 3,FALSE)</f>
        <v>42339</v>
      </c>
    </row>
    <row r="981" spans="1:8" x14ac:dyDescent="0.35">
      <c r="A981" s="6" t="s">
        <v>174</v>
      </c>
      <c r="B981" s="6" t="s">
        <v>2</v>
      </c>
      <c r="C981" s="4">
        <v>2015</v>
      </c>
      <c r="D981" s="6" t="s">
        <v>224</v>
      </c>
      <c r="E981" s="4" t="s">
        <v>214</v>
      </c>
      <c r="F981" s="4" t="s">
        <v>551</v>
      </c>
      <c r="G981" s="5">
        <v>54</v>
      </c>
      <c r="H981" s="30">
        <f xml:space="preserve"> VLOOKUP(CONCATENATE(B981," ", C981), Date_Table!$C:$E, 3,FALSE)</f>
        <v>42339</v>
      </c>
    </row>
    <row r="982" spans="1:8" x14ac:dyDescent="0.35">
      <c r="A982" s="6" t="s">
        <v>174</v>
      </c>
      <c r="B982" s="6" t="s">
        <v>2</v>
      </c>
      <c r="C982" s="4">
        <v>2015</v>
      </c>
      <c r="D982" s="6" t="s">
        <v>224</v>
      </c>
      <c r="E982" s="4" t="s">
        <v>216</v>
      </c>
      <c r="F982" s="4" t="s">
        <v>551</v>
      </c>
      <c r="G982" s="5">
        <v>351</v>
      </c>
      <c r="H982" s="30">
        <f xml:space="preserve"> VLOOKUP(CONCATENATE(B982," ", C982), Date_Table!$C:$E, 3,FALSE)</f>
        <v>42339</v>
      </c>
    </row>
    <row r="983" spans="1:8" x14ac:dyDescent="0.35">
      <c r="A983" s="6" t="s">
        <v>174</v>
      </c>
      <c r="B983" s="6" t="s">
        <v>2</v>
      </c>
      <c r="C983" s="4">
        <v>2015</v>
      </c>
      <c r="D983" s="6" t="s">
        <v>229</v>
      </c>
      <c r="E983" s="4" t="s">
        <v>212</v>
      </c>
      <c r="F983" s="4" t="s">
        <v>551</v>
      </c>
      <c r="G983" s="5">
        <v>533</v>
      </c>
      <c r="H983" s="30">
        <f xml:space="preserve"> VLOOKUP(CONCATENATE(B983," ", C983), Date_Table!$C:$E, 3,FALSE)</f>
        <v>42339</v>
      </c>
    </row>
    <row r="984" spans="1:8" x14ac:dyDescent="0.35">
      <c r="A984" s="6" t="s">
        <v>174</v>
      </c>
      <c r="B984" s="6" t="s">
        <v>2</v>
      </c>
      <c r="C984" s="4">
        <v>2015</v>
      </c>
      <c r="D984" s="6" t="s">
        <v>229</v>
      </c>
      <c r="E984" s="4" t="s">
        <v>231</v>
      </c>
      <c r="F984" s="4" t="s">
        <v>551</v>
      </c>
      <c r="G984" s="5">
        <v>54</v>
      </c>
      <c r="H984" s="30">
        <f xml:space="preserve"> VLOOKUP(CONCATENATE(B984," ", C984), Date_Table!$C:$E, 3,FALSE)</f>
        <v>42339</v>
      </c>
    </row>
    <row r="985" spans="1:8" x14ac:dyDescent="0.35">
      <c r="A985" s="6" t="s">
        <v>174</v>
      </c>
      <c r="B985" s="6" t="s">
        <v>2</v>
      </c>
      <c r="C985" s="4">
        <v>2015</v>
      </c>
      <c r="D985" s="6" t="s">
        <v>229</v>
      </c>
      <c r="E985" s="4" t="s">
        <v>225</v>
      </c>
      <c r="F985" s="4" t="s">
        <v>551</v>
      </c>
      <c r="G985" s="5">
        <v>23</v>
      </c>
      <c r="H985" s="30">
        <f xml:space="preserve"> VLOOKUP(CONCATENATE(B985," ", C985), Date_Table!$C:$E, 3,FALSE)</f>
        <v>42339</v>
      </c>
    </row>
    <row r="986" spans="1:8" x14ac:dyDescent="0.35">
      <c r="A986" s="6" t="s">
        <v>174</v>
      </c>
      <c r="B986" s="6" t="s">
        <v>2</v>
      </c>
      <c r="C986" s="4">
        <v>2015</v>
      </c>
      <c r="D986" s="6" t="s">
        <v>229</v>
      </c>
      <c r="E986" s="4" t="s">
        <v>213</v>
      </c>
      <c r="F986" s="4" t="s">
        <v>551</v>
      </c>
      <c r="G986" s="5">
        <v>1401</v>
      </c>
      <c r="H986" s="30">
        <f xml:space="preserve"> VLOOKUP(CONCATENATE(B986," ", C986), Date_Table!$C:$E, 3,FALSE)</f>
        <v>42339</v>
      </c>
    </row>
    <row r="987" spans="1:8" x14ac:dyDescent="0.35">
      <c r="A987" s="6" t="s">
        <v>174</v>
      </c>
      <c r="B987" s="6" t="s">
        <v>2</v>
      </c>
      <c r="C987" s="4">
        <v>2015</v>
      </c>
      <c r="D987" s="6" t="s">
        <v>229</v>
      </c>
      <c r="E987" s="4" t="s">
        <v>234</v>
      </c>
      <c r="F987" s="4" t="s">
        <v>551</v>
      </c>
      <c r="G987" s="5">
        <v>24</v>
      </c>
      <c r="H987" s="30">
        <f xml:space="preserve"> VLOOKUP(CONCATENATE(B987," ", C987), Date_Table!$C:$E, 3,FALSE)</f>
        <v>42339</v>
      </c>
    </row>
    <row r="988" spans="1:8" x14ac:dyDescent="0.35">
      <c r="A988" s="6" t="s">
        <v>174</v>
      </c>
      <c r="B988" s="6" t="s">
        <v>2</v>
      </c>
      <c r="C988" s="4">
        <v>2015</v>
      </c>
      <c r="D988" s="6" t="s">
        <v>229</v>
      </c>
      <c r="E988" s="4" t="s">
        <v>215</v>
      </c>
      <c r="F988" s="4" t="s">
        <v>552</v>
      </c>
      <c r="G988" s="5">
        <v>998</v>
      </c>
      <c r="H988" s="30">
        <f xml:space="preserve"> VLOOKUP(CONCATENATE(B988," ", C988), Date_Table!$C:$E, 3,FALSE)</f>
        <v>42339</v>
      </c>
    </row>
    <row r="989" spans="1:8" x14ac:dyDescent="0.35">
      <c r="A989" s="6" t="s">
        <v>174</v>
      </c>
      <c r="B989" s="6" t="s">
        <v>2</v>
      </c>
      <c r="C989" s="4">
        <v>2015</v>
      </c>
      <c r="D989" s="6" t="s">
        <v>229</v>
      </c>
      <c r="E989" s="4" t="s">
        <v>216</v>
      </c>
      <c r="F989" s="4" t="s">
        <v>551</v>
      </c>
      <c r="G989" s="5">
        <v>1323</v>
      </c>
      <c r="H989" s="30">
        <f xml:space="preserve"> VLOOKUP(CONCATENATE(B989," ", C989), Date_Table!$C:$E, 3,FALSE)</f>
        <v>42339</v>
      </c>
    </row>
    <row r="990" spans="1:8" x14ac:dyDescent="0.35">
      <c r="A990" s="6" t="s">
        <v>174</v>
      </c>
      <c r="B990" s="6" t="s">
        <v>2</v>
      </c>
      <c r="C990" s="4">
        <v>2015</v>
      </c>
      <c r="D990" s="6" t="s">
        <v>237</v>
      </c>
      <c r="E990" s="4" t="s">
        <v>212</v>
      </c>
      <c r="F990" s="4" t="s">
        <v>551</v>
      </c>
      <c r="G990" s="5">
        <v>27</v>
      </c>
      <c r="H990" s="30">
        <f xml:space="preserve"> VLOOKUP(CONCATENATE(B990," ", C990), Date_Table!$C:$E, 3,FALSE)</f>
        <v>42339</v>
      </c>
    </row>
    <row r="991" spans="1:8" x14ac:dyDescent="0.35">
      <c r="A991" s="6" t="s">
        <v>174</v>
      </c>
      <c r="B991" s="6" t="s">
        <v>2</v>
      </c>
      <c r="C991" s="4">
        <v>2015</v>
      </c>
      <c r="D991" s="6" t="s">
        <v>237</v>
      </c>
      <c r="E991" s="4" t="s">
        <v>213</v>
      </c>
      <c r="F991" s="4" t="s">
        <v>551</v>
      </c>
      <c r="G991" s="5">
        <v>54</v>
      </c>
      <c r="H991" s="30">
        <f xml:space="preserve"> VLOOKUP(CONCATENATE(B991," ", C991), Date_Table!$C:$E, 3,FALSE)</f>
        <v>42339</v>
      </c>
    </row>
    <row r="992" spans="1:8" x14ac:dyDescent="0.35">
      <c r="A992" s="6" t="s">
        <v>174</v>
      </c>
      <c r="B992" s="6" t="s">
        <v>2</v>
      </c>
      <c r="C992" s="4">
        <v>2015</v>
      </c>
      <c r="D992" s="6" t="s">
        <v>558</v>
      </c>
      <c r="E992" s="4" t="s">
        <v>212</v>
      </c>
      <c r="F992" s="4" t="s">
        <v>551</v>
      </c>
      <c r="G992" s="5">
        <v>52</v>
      </c>
      <c r="H992" s="30">
        <f xml:space="preserve"> VLOOKUP(CONCATENATE(B992," ", C992), Date_Table!$C:$E, 3,FALSE)</f>
        <v>42339</v>
      </c>
    </row>
    <row r="993" spans="1:8" x14ac:dyDescent="0.35">
      <c r="A993" s="6" t="s">
        <v>174</v>
      </c>
      <c r="B993" s="6" t="s">
        <v>2</v>
      </c>
      <c r="C993" s="4">
        <v>2015</v>
      </c>
      <c r="D993" s="6" t="s">
        <v>558</v>
      </c>
      <c r="E993" s="4" t="s">
        <v>225</v>
      </c>
      <c r="F993" s="4" t="s">
        <v>551</v>
      </c>
      <c r="G993" s="5">
        <v>103</v>
      </c>
      <c r="H993" s="30">
        <f xml:space="preserve"> VLOOKUP(CONCATENATE(B993," ", C993), Date_Table!$C:$E, 3,FALSE)</f>
        <v>42339</v>
      </c>
    </row>
    <row r="994" spans="1:8" x14ac:dyDescent="0.35">
      <c r="A994" s="6" t="s">
        <v>174</v>
      </c>
      <c r="B994" s="6" t="s">
        <v>2</v>
      </c>
      <c r="C994" s="4">
        <v>2015</v>
      </c>
      <c r="D994" s="6" t="s">
        <v>558</v>
      </c>
      <c r="E994" s="4" t="s">
        <v>213</v>
      </c>
      <c r="F994" s="4" t="s">
        <v>551</v>
      </c>
      <c r="G994" s="5">
        <v>133</v>
      </c>
      <c r="H994" s="30">
        <f xml:space="preserve"> VLOOKUP(CONCATENATE(B994," ", C994), Date_Table!$C:$E, 3,FALSE)</f>
        <v>42339</v>
      </c>
    </row>
    <row r="995" spans="1:8" x14ac:dyDescent="0.35">
      <c r="A995" s="6" t="s">
        <v>174</v>
      </c>
      <c r="B995" s="6" t="s">
        <v>2</v>
      </c>
      <c r="C995" s="4">
        <v>2015</v>
      </c>
      <c r="D995" s="6" t="s">
        <v>558</v>
      </c>
      <c r="E995" s="4" t="s">
        <v>234</v>
      </c>
      <c r="F995" s="4" t="s">
        <v>551</v>
      </c>
      <c r="G995" s="5">
        <v>48</v>
      </c>
      <c r="H995" s="30">
        <f xml:space="preserve"> VLOOKUP(CONCATENATE(B995," ", C995), Date_Table!$C:$E, 3,FALSE)</f>
        <v>42339</v>
      </c>
    </row>
    <row r="996" spans="1:8" x14ac:dyDescent="0.35">
      <c r="A996" s="6" t="s">
        <v>174</v>
      </c>
      <c r="B996" s="6" t="s">
        <v>2</v>
      </c>
      <c r="C996" s="4">
        <v>2015</v>
      </c>
      <c r="D996" s="6" t="s">
        <v>558</v>
      </c>
      <c r="E996" s="4" t="s">
        <v>216</v>
      </c>
      <c r="F996" s="4" t="s">
        <v>551</v>
      </c>
      <c r="G996" s="5">
        <v>54</v>
      </c>
      <c r="H996" s="30">
        <f xml:space="preserve"> VLOOKUP(CONCATENATE(B996," ", C996), Date_Table!$C:$E, 3,FALSE)</f>
        <v>42339</v>
      </c>
    </row>
    <row r="997" spans="1:8" x14ac:dyDescent="0.35">
      <c r="A997" s="6" t="s">
        <v>174</v>
      </c>
      <c r="B997" s="6" t="s">
        <v>2</v>
      </c>
      <c r="C997" s="4">
        <v>2015</v>
      </c>
      <c r="D997" s="6" t="s">
        <v>243</v>
      </c>
      <c r="E997" s="4" t="s">
        <v>222</v>
      </c>
      <c r="F997" s="4" t="s">
        <v>222</v>
      </c>
      <c r="G997" s="5">
        <v>3.55</v>
      </c>
      <c r="H997" s="30">
        <f xml:space="preserve"> VLOOKUP(CONCATENATE(B997," ", C997), Date_Table!$C:$E, 3,FALSE)</f>
        <v>42339</v>
      </c>
    </row>
    <row r="998" spans="1:8" x14ac:dyDescent="0.35">
      <c r="A998" s="6" t="s">
        <v>174</v>
      </c>
      <c r="B998" s="6" t="s">
        <v>2</v>
      </c>
      <c r="C998" s="4">
        <v>2015</v>
      </c>
      <c r="D998" s="6" t="s">
        <v>245</v>
      </c>
      <c r="E998" s="4" t="s">
        <v>227</v>
      </c>
      <c r="F998" s="4" t="s">
        <v>551</v>
      </c>
      <c r="G998" s="5">
        <v>26.024999999999999</v>
      </c>
      <c r="H998" s="30">
        <f xml:space="preserve"> VLOOKUP(CONCATENATE(B998," ", C998), Date_Table!$C:$E, 3,FALSE)</f>
        <v>42339</v>
      </c>
    </row>
    <row r="999" spans="1:8" x14ac:dyDescent="0.35">
      <c r="A999" s="6" t="s">
        <v>174</v>
      </c>
      <c r="B999" s="6" t="s">
        <v>2</v>
      </c>
      <c r="C999" s="4">
        <v>2015</v>
      </c>
      <c r="D999" s="6" t="s">
        <v>245</v>
      </c>
      <c r="E999" s="4" t="s">
        <v>215</v>
      </c>
      <c r="F999" s="4" t="s">
        <v>552</v>
      </c>
      <c r="G999" s="5">
        <v>497.9</v>
      </c>
      <c r="H999" s="30">
        <f xml:space="preserve"> VLOOKUP(CONCATENATE(B999," ", C999), Date_Table!$C:$E, 3,FALSE)</f>
        <v>42339</v>
      </c>
    </row>
    <row r="1000" spans="1:8" x14ac:dyDescent="0.35">
      <c r="A1000" s="6" t="s">
        <v>174</v>
      </c>
      <c r="B1000" s="6" t="s">
        <v>2</v>
      </c>
      <c r="C1000" s="4">
        <v>2015</v>
      </c>
      <c r="D1000" s="6" t="s">
        <v>246</v>
      </c>
      <c r="E1000" s="4" t="s">
        <v>212</v>
      </c>
      <c r="F1000" s="4" t="s">
        <v>551</v>
      </c>
      <c r="G1000" s="5">
        <v>347</v>
      </c>
      <c r="H1000" s="30">
        <f xml:space="preserve"> VLOOKUP(CONCATENATE(B1000," ", C1000), Date_Table!$C:$E, 3,FALSE)</f>
        <v>42339</v>
      </c>
    </row>
    <row r="1001" spans="1:8" x14ac:dyDescent="0.35">
      <c r="A1001" s="6" t="s">
        <v>174</v>
      </c>
      <c r="B1001" s="6" t="s">
        <v>2</v>
      </c>
      <c r="C1001" s="4">
        <v>2015</v>
      </c>
      <c r="D1001" s="6" t="s">
        <v>246</v>
      </c>
      <c r="E1001" s="4" t="s">
        <v>225</v>
      </c>
      <c r="F1001" s="4" t="s">
        <v>551</v>
      </c>
      <c r="G1001" s="5">
        <v>459</v>
      </c>
      <c r="H1001" s="30">
        <f xml:space="preserve"> VLOOKUP(CONCATENATE(B1001," ", C1001), Date_Table!$C:$E, 3,FALSE)</f>
        <v>42339</v>
      </c>
    </row>
    <row r="1002" spans="1:8" x14ac:dyDescent="0.35">
      <c r="A1002" s="6" t="s">
        <v>174</v>
      </c>
      <c r="B1002" s="6" t="s">
        <v>2</v>
      </c>
      <c r="C1002" s="4">
        <v>2015</v>
      </c>
      <c r="D1002" s="6" t="s">
        <v>246</v>
      </c>
      <c r="E1002" s="4" t="s">
        <v>213</v>
      </c>
      <c r="F1002" s="4" t="s">
        <v>551</v>
      </c>
      <c r="G1002" s="5">
        <v>1347</v>
      </c>
      <c r="H1002" s="30">
        <f xml:space="preserve"> VLOOKUP(CONCATENATE(B1002," ", C1002), Date_Table!$C:$E, 3,FALSE)</f>
        <v>42339</v>
      </c>
    </row>
    <row r="1003" spans="1:8" x14ac:dyDescent="0.35">
      <c r="A1003" s="6" t="s">
        <v>174</v>
      </c>
      <c r="B1003" s="6" t="s">
        <v>2</v>
      </c>
      <c r="C1003" s="4">
        <v>2015</v>
      </c>
      <c r="D1003" s="6" t="s">
        <v>246</v>
      </c>
      <c r="E1003" s="4" t="s">
        <v>214</v>
      </c>
      <c r="F1003" s="4" t="s">
        <v>551</v>
      </c>
      <c r="G1003" s="5">
        <v>106</v>
      </c>
      <c r="H1003" s="30">
        <f xml:space="preserve"> VLOOKUP(CONCATENATE(B1003," ", C1003), Date_Table!$C:$E, 3,FALSE)</f>
        <v>42339</v>
      </c>
    </row>
    <row r="1004" spans="1:8" x14ac:dyDescent="0.35">
      <c r="A1004" s="6" t="s">
        <v>174</v>
      </c>
      <c r="B1004" s="6" t="s">
        <v>2</v>
      </c>
      <c r="C1004" s="4">
        <v>2015</v>
      </c>
      <c r="D1004" s="6" t="s">
        <v>246</v>
      </c>
      <c r="E1004" s="4" t="s">
        <v>215</v>
      </c>
      <c r="F1004" s="4" t="s">
        <v>552</v>
      </c>
      <c r="G1004" s="5">
        <v>955</v>
      </c>
      <c r="H1004" s="30">
        <f xml:space="preserve"> VLOOKUP(CONCATENATE(B1004," ", C1004), Date_Table!$C:$E, 3,FALSE)</f>
        <v>42339</v>
      </c>
    </row>
    <row r="1005" spans="1:8" x14ac:dyDescent="0.35">
      <c r="A1005" s="6" t="s">
        <v>174</v>
      </c>
      <c r="B1005" s="6" t="s">
        <v>2</v>
      </c>
      <c r="C1005" s="4">
        <v>2015</v>
      </c>
      <c r="D1005" s="6" t="s">
        <v>246</v>
      </c>
      <c r="E1005" s="4" t="s">
        <v>216</v>
      </c>
      <c r="F1005" s="4" t="s">
        <v>551</v>
      </c>
      <c r="G1005" s="5">
        <v>590</v>
      </c>
      <c r="H1005" s="30">
        <f xml:space="preserve"> VLOOKUP(CONCATENATE(B1005," ", C1005), Date_Table!$C:$E, 3,FALSE)</f>
        <v>42339</v>
      </c>
    </row>
    <row r="1006" spans="1:8" x14ac:dyDescent="0.35">
      <c r="A1006" s="6" t="s">
        <v>174</v>
      </c>
      <c r="B1006" s="6" t="s">
        <v>2</v>
      </c>
      <c r="C1006" s="4">
        <v>2015</v>
      </c>
      <c r="D1006" s="6" t="s">
        <v>249</v>
      </c>
      <c r="E1006" s="4" t="s">
        <v>212</v>
      </c>
      <c r="F1006" s="4" t="s">
        <v>551</v>
      </c>
      <c r="G1006" s="5">
        <v>27</v>
      </c>
      <c r="H1006" s="30">
        <f xml:space="preserve"> VLOOKUP(CONCATENATE(B1006," ", C1006), Date_Table!$C:$E, 3,FALSE)</f>
        <v>42339</v>
      </c>
    </row>
    <row r="1007" spans="1:8" x14ac:dyDescent="0.35">
      <c r="A1007" s="6" t="s">
        <v>174</v>
      </c>
      <c r="B1007" s="6" t="s">
        <v>2</v>
      </c>
      <c r="C1007" s="4">
        <v>2015</v>
      </c>
      <c r="D1007" s="6" t="s">
        <v>249</v>
      </c>
      <c r="E1007" s="4" t="s">
        <v>233</v>
      </c>
      <c r="F1007" s="4" t="s">
        <v>551</v>
      </c>
      <c r="G1007" s="5">
        <v>81</v>
      </c>
      <c r="H1007" s="30">
        <f xml:space="preserve"> VLOOKUP(CONCATENATE(B1007," ", C1007), Date_Table!$C:$E, 3,FALSE)</f>
        <v>42339</v>
      </c>
    </row>
    <row r="1008" spans="1:8" x14ac:dyDescent="0.35">
      <c r="A1008" s="6" t="s">
        <v>174</v>
      </c>
      <c r="B1008" s="6" t="s">
        <v>2</v>
      </c>
      <c r="C1008" s="4">
        <v>2015</v>
      </c>
      <c r="D1008" s="6" t="s">
        <v>251</v>
      </c>
      <c r="E1008" s="4" t="s">
        <v>215</v>
      </c>
      <c r="F1008" s="4" t="s">
        <v>552</v>
      </c>
      <c r="G1008" s="5">
        <v>25.01</v>
      </c>
      <c r="H1008" s="30">
        <f xml:space="preserve"> VLOOKUP(CONCATENATE(B1008," ", C1008), Date_Table!$C:$E, 3,FALSE)</f>
        <v>42339</v>
      </c>
    </row>
    <row r="1009" spans="1:8" x14ac:dyDescent="0.35">
      <c r="A1009" s="6" t="s">
        <v>174</v>
      </c>
      <c r="B1009" s="6" t="s">
        <v>2</v>
      </c>
      <c r="C1009" s="4">
        <v>2015</v>
      </c>
      <c r="D1009" s="6" t="s">
        <v>252</v>
      </c>
      <c r="E1009" s="4" t="s">
        <v>222</v>
      </c>
      <c r="F1009" s="4" t="s">
        <v>222</v>
      </c>
      <c r="G1009" s="5">
        <v>27</v>
      </c>
      <c r="H1009" s="30">
        <f xml:space="preserve"> VLOOKUP(CONCATENATE(B1009," ", C1009), Date_Table!$C:$E, 3,FALSE)</f>
        <v>42339</v>
      </c>
    </row>
    <row r="1010" spans="1:8" x14ac:dyDescent="0.35">
      <c r="A1010" s="6" t="s">
        <v>174</v>
      </c>
      <c r="B1010" s="6" t="s">
        <v>2</v>
      </c>
      <c r="C1010" s="4">
        <v>2015</v>
      </c>
      <c r="D1010" s="6" t="s">
        <v>257</v>
      </c>
      <c r="E1010" s="4" t="s">
        <v>213</v>
      </c>
      <c r="F1010" s="4" t="s">
        <v>551</v>
      </c>
      <c r="G1010" s="5">
        <v>26</v>
      </c>
      <c r="H1010" s="30">
        <f xml:space="preserve"> VLOOKUP(CONCATENATE(B1010," ", C1010), Date_Table!$C:$E, 3,FALSE)</f>
        <v>42339</v>
      </c>
    </row>
    <row r="1011" spans="1:8" x14ac:dyDescent="0.35">
      <c r="A1011" s="6" t="s">
        <v>174</v>
      </c>
      <c r="B1011" s="6" t="s">
        <v>2</v>
      </c>
      <c r="C1011" s="4">
        <v>2015</v>
      </c>
      <c r="D1011" s="6" t="s">
        <v>259</v>
      </c>
      <c r="E1011" s="4" t="s">
        <v>213</v>
      </c>
      <c r="F1011" s="4" t="s">
        <v>551</v>
      </c>
      <c r="G1011" s="5">
        <v>107</v>
      </c>
      <c r="H1011" s="30">
        <f xml:space="preserve"> VLOOKUP(CONCATENATE(B1011," ", C1011), Date_Table!$C:$E, 3,FALSE)</f>
        <v>42339</v>
      </c>
    </row>
    <row r="1012" spans="1:8" x14ac:dyDescent="0.35">
      <c r="A1012" s="6" t="s">
        <v>174</v>
      </c>
      <c r="B1012" s="6" t="s">
        <v>2</v>
      </c>
      <c r="C1012" s="4">
        <v>2015</v>
      </c>
      <c r="D1012" s="6" t="s">
        <v>259</v>
      </c>
      <c r="E1012" s="4" t="s">
        <v>216</v>
      </c>
      <c r="F1012" s="4" t="s">
        <v>551</v>
      </c>
      <c r="G1012" s="5">
        <v>77</v>
      </c>
      <c r="H1012" s="30">
        <f xml:space="preserve"> VLOOKUP(CONCATENATE(B1012," ", C1012), Date_Table!$C:$E, 3,FALSE)</f>
        <v>42339</v>
      </c>
    </row>
    <row r="1013" spans="1:8" x14ac:dyDescent="0.35">
      <c r="A1013" s="6" t="s">
        <v>174</v>
      </c>
      <c r="B1013" s="6" t="s">
        <v>2</v>
      </c>
      <c r="C1013" s="4">
        <v>2015</v>
      </c>
      <c r="D1013" s="6" t="s">
        <v>227</v>
      </c>
      <c r="E1013" s="4" t="s">
        <v>211</v>
      </c>
      <c r="F1013" s="4" t="s">
        <v>551</v>
      </c>
      <c r="G1013" s="5">
        <v>27</v>
      </c>
      <c r="H1013" s="30">
        <f xml:space="preserve"> VLOOKUP(CONCATENATE(B1013," ", C1013), Date_Table!$C:$E, 3,FALSE)</f>
        <v>42339</v>
      </c>
    </row>
    <row r="1014" spans="1:8" x14ac:dyDescent="0.35">
      <c r="A1014" s="6" t="s">
        <v>174</v>
      </c>
      <c r="B1014" s="6" t="s">
        <v>2</v>
      </c>
      <c r="C1014" s="4">
        <v>2015</v>
      </c>
      <c r="D1014" s="6" t="s">
        <v>227</v>
      </c>
      <c r="E1014" s="4" t="s">
        <v>222</v>
      </c>
      <c r="F1014" s="4" t="s">
        <v>222</v>
      </c>
      <c r="G1014" s="5">
        <v>29.099999999999998</v>
      </c>
      <c r="H1014" s="30">
        <f xml:space="preserve"> VLOOKUP(CONCATENATE(B1014," ", C1014), Date_Table!$C:$E, 3,FALSE)</f>
        <v>42339</v>
      </c>
    </row>
    <row r="1015" spans="1:8" x14ac:dyDescent="0.35">
      <c r="A1015" s="6" t="s">
        <v>174</v>
      </c>
      <c r="B1015" s="6" t="s">
        <v>2</v>
      </c>
      <c r="C1015" s="4">
        <v>2015</v>
      </c>
      <c r="D1015" s="6" t="s">
        <v>227</v>
      </c>
      <c r="E1015" s="4" t="s">
        <v>269</v>
      </c>
      <c r="F1015" s="4" t="s">
        <v>553</v>
      </c>
      <c r="G1015" s="5">
        <v>20.8</v>
      </c>
      <c r="H1015" s="30">
        <f xml:space="preserve"> VLOOKUP(CONCATENATE(B1015," ", C1015), Date_Table!$C:$E, 3,FALSE)</f>
        <v>42339</v>
      </c>
    </row>
    <row r="1016" spans="1:8" x14ac:dyDescent="0.35">
      <c r="A1016" s="6" t="s">
        <v>174</v>
      </c>
      <c r="B1016" s="6" t="s">
        <v>2</v>
      </c>
      <c r="C1016" s="4">
        <v>2015</v>
      </c>
      <c r="D1016" s="6" t="s">
        <v>227</v>
      </c>
      <c r="E1016" s="4" t="s">
        <v>231</v>
      </c>
      <c r="F1016" s="4" t="s">
        <v>551</v>
      </c>
      <c r="G1016" s="5">
        <v>54.3</v>
      </c>
      <c r="H1016" s="30">
        <f xml:space="preserve"> VLOOKUP(CONCATENATE(B1016," ", C1016), Date_Table!$C:$E, 3,FALSE)</f>
        <v>42339</v>
      </c>
    </row>
    <row r="1017" spans="1:8" x14ac:dyDescent="0.35">
      <c r="A1017" s="6" t="s">
        <v>174</v>
      </c>
      <c r="B1017" s="6" t="s">
        <v>2</v>
      </c>
      <c r="C1017" s="4">
        <v>2015</v>
      </c>
      <c r="D1017" s="6" t="s">
        <v>227</v>
      </c>
      <c r="E1017" s="4" t="s">
        <v>271</v>
      </c>
      <c r="F1017" s="4" t="s">
        <v>271</v>
      </c>
      <c r="G1017" s="5">
        <v>0</v>
      </c>
      <c r="H1017" s="30">
        <f xml:space="preserve"> VLOOKUP(CONCATENATE(B1017," ", C1017), Date_Table!$C:$E, 3,FALSE)</f>
        <v>42339</v>
      </c>
    </row>
    <row r="1018" spans="1:8" x14ac:dyDescent="0.35">
      <c r="A1018" s="6" t="s">
        <v>174</v>
      </c>
      <c r="B1018" s="6" t="s">
        <v>2</v>
      </c>
      <c r="C1018" s="4">
        <v>2015</v>
      </c>
      <c r="D1018" s="6" t="s">
        <v>227</v>
      </c>
      <c r="E1018" s="4" t="s">
        <v>238</v>
      </c>
      <c r="F1018" s="4" t="s">
        <v>551</v>
      </c>
      <c r="G1018" s="5">
        <v>373.8</v>
      </c>
      <c r="H1018" s="30">
        <f xml:space="preserve"> VLOOKUP(CONCATENATE(B1018," ", C1018), Date_Table!$C:$E, 3,FALSE)</f>
        <v>42339</v>
      </c>
    </row>
    <row r="1019" spans="1:8" x14ac:dyDescent="0.35">
      <c r="A1019" s="6" t="s">
        <v>174</v>
      </c>
      <c r="B1019" s="6" t="s">
        <v>2</v>
      </c>
      <c r="C1019" s="4">
        <v>2015</v>
      </c>
      <c r="D1019" s="6" t="s">
        <v>227</v>
      </c>
      <c r="E1019" s="4" t="s">
        <v>225</v>
      </c>
      <c r="F1019" s="4" t="s">
        <v>551</v>
      </c>
      <c r="G1019" s="5">
        <v>806.19999999999993</v>
      </c>
      <c r="H1019" s="30">
        <f xml:space="preserve"> VLOOKUP(CONCATENATE(B1019," ", C1019), Date_Table!$C:$E, 3,FALSE)</f>
        <v>42339</v>
      </c>
    </row>
    <row r="1020" spans="1:8" x14ac:dyDescent="0.35">
      <c r="A1020" s="6" t="s">
        <v>174</v>
      </c>
      <c r="B1020" s="6" t="s">
        <v>2</v>
      </c>
      <c r="C1020" s="4">
        <v>2015</v>
      </c>
      <c r="D1020" s="6" t="s">
        <v>227</v>
      </c>
      <c r="E1020" s="4" t="s">
        <v>273</v>
      </c>
      <c r="F1020" s="4" t="s">
        <v>551</v>
      </c>
      <c r="G1020" s="5">
        <v>4</v>
      </c>
      <c r="H1020" s="30">
        <f xml:space="preserve"> VLOOKUP(CONCATENATE(B1020," ", C1020), Date_Table!$C:$E, 3,FALSE)</f>
        <v>42339</v>
      </c>
    </row>
    <row r="1021" spans="1:8" x14ac:dyDescent="0.35">
      <c r="A1021" s="6" t="s">
        <v>174</v>
      </c>
      <c r="B1021" s="6" t="s">
        <v>2</v>
      </c>
      <c r="C1021" s="4">
        <v>2015</v>
      </c>
      <c r="D1021" s="6" t="s">
        <v>227</v>
      </c>
      <c r="E1021" s="4" t="s">
        <v>233</v>
      </c>
      <c r="F1021" s="4" t="s">
        <v>553</v>
      </c>
      <c r="G1021" s="5">
        <v>0.3</v>
      </c>
      <c r="H1021" s="30">
        <f xml:space="preserve"> VLOOKUP(CONCATENATE(B1021," ", C1021), Date_Table!$C:$E, 3,FALSE)</f>
        <v>42339</v>
      </c>
    </row>
    <row r="1022" spans="1:8" x14ac:dyDescent="0.35">
      <c r="A1022" s="6" t="s">
        <v>174</v>
      </c>
      <c r="B1022" s="6" t="s">
        <v>2</v>
      </c>
      <c r="C1022" s="4">
        <v>2015</v>
      </c>
      <c r="D1022" s="6" t="s">
        <v>227</v>
      </c>
      <c r="E1022" s="4" t="s">
        <v>233</v>
      </c>
      <c r="F1022" s="4" t="s">
        <v>551</v>
      </c>
      <c r="G1022" s="5">
        <v>69.5</v>
      </c>
      <c r="H1022" s="30">
        <f xml:space="preserve"> VLOOKUP(CONCATENATE(B1022," ", C1022), Date_Table!$C:$E, 3,FALSE)</f>
        <v>42339</v>
      </c>
    </row>
    <row r="1023" spans="1:8" x14ac:dyDescent="0.35">
      <c r="A1023" s="6" t="s">
        <v>174</v>
      </c>
      <c r="B1023" s="6" t="s">
        <v>2</v>
      </c>
      <c r="C1023" s="4">
        <v>2015</v>
      </c>
      <c r="D1023" s="6" t="s">
        <v>227</v>
      </c>
      <c r="E1023" s="4" t="s">
        <v>220</v>
      </c>
      <c r="F1023" s="4" t="s">
        <v>551</v>
      </c>
      <c r="G1023" s="5">
        <v>1348</v>
      </c>
      <c r="H1023" s="30">
        <f xml:space="preserve"> VLOOKUP(CONCATENATE(B1023," ", C1023), Date_Table!$C:$E, 3,FALSE)</f>
        <v>42339</v>
      </c>
    </row>
    <row r="1024" spans="1:8" x14ac:dyDescent="0.35">
      <c r="A1024" s="6" t="s">
        <v>174</v>
      </c>
      <c r="B1024" s="6" t="s">
        <v>2</v>
      </c>
      <c r="C1024" s="4">
        <v>2015</v>
      </c>
      <c r="D1024" s="6" t="s">
        <v>227</v>
      </c>
      <c r="E1024" s="4" t="s">
        <v>220</v>
      </c>
      <c r="F1024" s="4" t="s">
        <v>220</v>
      </c>
      <c r="G1024" s="5">
        <v>5.3</v>
      </c>
      <c r="H1024" s="30">
        <f xml:space="preserve"> VLOOKUP(CONCATENATE(B1024," ", C1024), Date_Table!$C:$E, 3,FALSE)</f>
        <v>42339</v>
      </c>
    </row>
    <row r="1025" spans="1:8" x14ac:dyDescent="0.35">
      <c r="A1025" s="6" t="s">
        <v>174</v>
      </c>
      <c r="B1025" s="6" t="s">
        <v>2</v>
      </c>
      <c r="C1025" s="4">
        <v>2015</v>
      </c>
      <c r="D1025" s="6" t="s">
        <v>227</v>
      </c>
      <c r="E1025" s="4" t="s">
        <v>263</v>
      </c>
      <c r="F1025" s="4" t="s">
        <v>554</v>
      </c>
      <c r="G1025" s="5">
        <v>0.6</v>
      </c>
      <c r="H1025" s="30">
        <f xml:space="preserve"> VLOOKUP(CONCATENATE(B1025," ", C1025), Date_Table!$C:$E, 3,FALSE)</f>
        <v>42339</v>
      </c>
    </row>
    <row r="1026" spans="1:8" x14ac:dyDescent="0.35">
      <c r="A1026" s="6" t="s">
        <v>174</v>
      </c>
      <c r="B1026" s="6" t="s">
        <v>2</v>
      </c>
      <c r="C1026" s="4">
        <v>2015</v>
      </c>
      <c r="D1026" s="6" t="s">
        <v>227</v>
      </c>
      <c r="E1026" s="4" t="s">
        <v>248</v>
      </c>
      <c r="F1026" s="4" t="s">
        <v>554</v>
      </c>
      <c r="G1026" s="5">
        <v>49.238999999999997</v>
      </c>
      <c r="H1026" s="30">
        <f xml:space="preserve"> VLOOKUP(CONCATENATE(B1026," ", C1026), Date_Table!$C:$E, 3,FALSE)</f>
        <v>42339</v>
      </c>
    </row>
    <row r="1027" spans="1:8" x14ac:dyDescent="0.35">
      <c r="A1027" s="6" t="s">
        <v>174</v>
      </c>
      <c r="B1027" s="6" t="s">
        <v>2</v>
      </c>
      <c r="C1027" s="4">
        <v>2015</v>
      </c>
      <c r="D1027" s="6" t="s">
        <v>227</v>
      </c>
      <c r="E1027" s="4" t="s">
        <v>227</v>
      </c>
      <c r="F1027" s="4" t="s">
        <v>551</v>
      </c>
      <c r="G1027" s="5">
        <v>0.255</v>
      </c>
      <c r="H1027" s="30">
        <f xml:space="preserve"> VLOOKUP(CONCATENATE(B1027," ", C1027), Date_Table!$C:$E, 3,FALSE)</f>
        <v>42339</v>
      </c>
    </row>
    <row r="1028" spans="1:8" x14ac:dyDescent="0.35">
      <c r="A1028" s="6" t="s">
        <v>174</v>
      </c>
      <c r="B1028" s="6" t="s">
        <v>2</v>
      </c>
      <c r="C1028" s="4">
        <v>2015</v>
      </c>
      <c r="D1028" s="6" t="s">
        <v>227</v>
      </c>
      <c r="E1028" s="4" t="s">
        <v>215</v>
      </c>
      <c r="F1028" s="4" t="s">
        <v>555</v>
      </c>
      <c r="G1028" s="5">
        <v>3</v>
      </c>
      <c r="H1028" s="30">
        <f xml:space="preserve"> VLOOKUP(CONCATENATE(B1028," ", C1028), Date_Table!$C:$E, 3,FALSE)</f>
        <v>42339</v>
      </c>
    </row>
    <row r="1029" spans="1:8" x14ac:dyDescent="0.35">
      <c r="A1029" s="6" t="s">
        <v>174</v>
      </c>
      <c r="B1029" s="6" t="s">
        <v>2</v>
      </c>
      <c r="C1029" s="4">
        <v>2015</v>
      </c>
      <c r="D1029" s="6" t="s">
        <v>227</v>
      </c>
      <c r="E1029" s="4" t="s">
        <v>215</v>
      </c>
      <c r="F1029" s="4" t="s">
        <v>552</v>
      </c>
      <c r="G1029" s="5">
        <v>58.32</v>
      </c>
      <c r="H1029" s="30">
        <f xml:space="preserve"> VLOOKUP(CONCATENATE(B1029," ", C1029), Date_Table!$C:$E, 3,FALSE)</f>
        <v>42339</v>
      </c>
    </row>
    <row r="1030" spans="1:8" x14ac:dyDescent="0.35">
      <c r="A1030" s="6" t="s">
        <v>174</v>
      </c>
      <c r="B1030" s="6" t="s">
        <v>2</v>
      </c>
      <c r="C1030" s="4">
        <v>2015</v>
      </c>
      <c r="D1030" s="6" t="s">
        <v>227</v>
      </c>
      <c r="E1030" s="4" t="s">
        <v>216</v>
      </c>
      <c r="F1030" s="4" t="s">
        <v>551</v>
      </c>
      <c r="G1030" s="5">
        <v>146.19999999999999</v>
      </c>
      <c r="H1030" s="30">
        <f xml:space="preserve"> VLOOKUP(CONCATENATE(B1030," ", C1030), Date_Table!$C:$E, 3,FALSE)</f>
        <v>42339</v>
      </c>
    </row>
    <row r="1031" spans="1:8" x14ac:dyDescent="0.35">
      <c r="A1031" s="6" t="s">
        <v>174</v>
      </c>
      <c r="B1031" s="6" t="s">
        <v>2</v>
      </c>
      <c r="C1031" s="4">
        <v>2016</v>
      </c>
      <c r="D1031" s="6" t="s">
        <v>210</v>
      </c>
      <c r="E1031" s="4" t="s">
        <v>212</v>
      </c>
      <c r="F1031" s="4" t="s">
        <v>551</v>
      </c>
      <c r="G1031" s="5">
        <v>26</v>
      </c>
      <c r="H1031" s="30">
        <f xml:space="preserve"> VLOOKUP(CONCATENATE(B1031," ", C1031), Date_Table!$C:$E, 3,FALSE)</f>
        <v>42705</v>
      </c>
    </row>
    <row r="1032" spans="1:8" x14ac:dyDescent="0.35">
      <c r="A1032" s="6" t="s">
        <v>174</v>
      </c>
      <c r="B1032" s="6" t="s">
        <v>2</v>
      </c>
      <c r="C1032" s="4">
        <v>2016</v>
      </c>
      <c r="D1032" s="6" t="s">
        <v>210</v>
      </c>
      <c r="E1032" s="4" t="s">
        <v>213</v>
      </c>
      <c r="F1032" s="4" t="s">
        <v>551</v>
      </c>
      <c r="G1032" s="5">
        <v>80</v>
      </c>
      <c r="H1032" s="30">
        <f xml:space="preserve"> VLOOKUP(CONCATENATE(B1032," ", C1032), Date_Table!$C:$E, 3,FALSE)</f>
        <v>42705</v>
      </c>
    </row>
    <row r="1033" spans="1:8" x14ac:dyDescent="0.35">
      <c r="A1033" s="6" t="s">
        <v>174</v>
      </c>
      <c r="B1033" s="6" t="s">
        <v>2</v>
      </c>
      <c r="C1033" s="4">
        <v>2016</v>
      </c>
      <c r="D1033" s="6" t="s">
        <v>210</v>
      </c>
      <c r="E1033" s="4" t="s">
        <v>215</v>
      </c>
      <c r="F1033" s="4" t="s">
        <v>552</v>
      </c>
      <c r="G1033" s="5">
        <v>26</v>
      </c>
      <c r="H1033" s="30">
        <f xml:space="preserve"> VLOOKUP(CONCATENATE(B1033," ", C1033), Date_Table!$C:$E, 3,FALSE)</f>
        <v>42705</v>
      </c>
    </row>
    <row r="1034" spans="1:8" x14ac:dyDescent="0.35">
      <c r="A1034" s="6" t="s">
        <v>174</v>
      </c>
      <c r="B1034" s="6" t="s">
        <v>2</v>
      </c>
      <c r="C1034" s="4">
        <v>2016</v>
      </c>
      <c r="D1034" s="6" t="s">
        <v>210</v>
      </c>
      <c r="E1034" s="4" t="s">
        <v>216</v>
      </c>
      <c r="F1034" s="4" t="s">
        <v>551</v>
      </c>
      <c r="G1034" s="5">
        <v>26</v>
      </c>
      <c r="H1034" s="30">
        <f xml:space="preserve"> VLOOKUP(CONCATENATE(B1034," ", C1034), Date_Table!$C:$E, 3,FALSE)</f>
        <v>42705</v>
      </c>
    </row>
    <row r="1035" spans="1:8" x14ac:dyDescent="0.35">
      <c r="A1035" s="6" t="s">
        <v>174</v>
      </c>
      <c r="B1035" s="6" t="s">
        <v>2</v>
      </c>
      <c r="C1035" s="4">
        <v>2016</v>
      </c>
      <c r="D1035" s="6" t="s">
        <v>217</v>
      </c>
      <c r="E1035" s="4" t="s">
        <v>218</v>
      </c>
      <c r="F1035" s="4" t="s">
        <v>218</v>
      </c>
      <c r="G1035" s="5">
        <v>221</v>
      </c>
      <c r="H1035" s="30">
        <f xml:space="preserve"> VLOOKUP(CONCATENATE(B1035," ", C1035), Date_Table!$C:$E, 3,FALSE)</f>
        <v>42705</v>
      </c>
    </row>
    <row r="1036" spans="1:8" x14ac:dyDescent="0.35">
      <c r="A1036" s="6" t="s">
        <v>174</v>
      </c>
      <c r="B1036" s="6" t="s">
        <v>2</v>
      </c>
      <c r="C1036" s="4">
        <v>2016</v>
      </c>
      <c r="D1036" s="6" t="s">
        <v>224</v>
      </c>
      <c r="E1036" s="4" t="s">
        <v>212</v>
      </c>
      <c r="F1036" s="4" t="s">
        <v>551</v>
      </c>
      <c r="G1036" s="5">
        <v>81</v>
      </c>
      <c r="H1036" s="30">
        <f xml:space="preserve"> VLOOKUP(CONCATENATE(B1036," ", C1036), Date_Table!$C:$E, 3,FALSE)</f>
        <v>42705</v>
      </c>
    </row>
    <row r="1037" spans="1:8" x14ac:dyDescent="0.35">
      <c r="A1037" s="6" t="s">
        <v>174</v>
      </c>
      <c r="B1037" s="6" t="s">
        <v>2</v>
      </c>
      <c r="C1037" s="4">
        <v>2016</v>
      </c>
      <c r="D1037" s="6" t="s">
        <v>224</v>
      </c>
      <c r="E1037" s="4" t="s">
        <v>213</v>
      </c>
      <c r="F1037" s="4" t="s">
        <v>551</v>
      </c>
      <c r="G1037" s="5">
        <v>324</v>
      </c>
      <c r="H1037" s="30">
        <f xml:space="preserve"> VLOOKUP(CONCATENATE(B1037," ", C1037), Date_Table!$C:$E, 3,FALSE)</f>
        <v>42705</v>
      </c>
    </row>
    <row r="1038" spans="1:8" x14ac:dyDescent="0.35">
      <c r="A1038" s="6" t="s">
        <v>174</v>
      </c>
      <c r="B1038" s="6" t="s">
        <v>2</v>
      </c>
      <c r="C1038" s="4">
        <v>2016</v>
      </c>
      <c r="D1038" s="6" t="s">
        <v>224</v>
      </c>
      <c r="E1038" s="4" t="s">
        <v>218</v>
      </c>
      <c r="F1038" s="4" t="s">
        <v>218</v>
      </c>
      <c r="G1038" s="5">
        <v>352</v>
      </c>
      <c r="H1038" s="30">
        <f xml:space="preserve"> VLOOKUP(CONCATENATE(B1038," ", C1038), Date_Table!$C:$E, 3,FALSE)</f>
        <v>42705</v>
      </c>
    </row>
    <row r="1039" spans="1:8" x14ac:dyDescent="0.35">
      <c r="A1039" s="6" t="s">
        <v>174</v>
      </c>
      <c r="B1039" s="6" t="s">
        <v>2</v>
      </c>
      <c r="C1039" s="4">
        <v>2016</v>
      </c>
      <c r="D1039" s="6" t="s">
        <v>224</v>
      </c>
      <c r="E1039" s="4" t="s">
        <v>216</v>
      </c>
      <c r="F1039" s="4" t="s">
        <v>551</v>
      </c>
      <c r="G1039" s="5">
        <v>189</v>
      </c>
      <c r="H1039" s="30">
        <f xml:space="preserve"> VLOOKUP(CONCATENATE(B1039," ", C1039), Date_Table!$C:$E, 3,FALSE)</f>
        <v>42705</v>
      </c>
    </row>
    <row r="1040" spans="1:8" x14ac:dyDescent="0.35">
      <c r="A1040" s="6" t="s">
        <v>174</v>
      </c>
      <c r="B1040" s="6" t="s">
        <v>2</v>
      </c>
      <c r="C1040" s="4">
        <v>2016</v>
      </c>
      <c r="D1040" s="6" t="s">
        <v>229</v>
      </c>
      <c r="E1040" s="4" t="s">
        <v>211</v>
      </c>
      <c r="F1040" s="4" t="s">
        <v>551</v>
      </c>
      <c r="G1040" s="5">
        <v>57</v>
      </c>
      <c r="H1040" s="30">
        <f xml:space="preserve"> VLOOKUP(CONCATENATE(B1040," ", C1040), Date_Table!$C:$E, 3,FALSE)</f>
        <v>42705</v>
      </c>
    </row>
    <row r="1041" spans="1:8" x14ac:dyDescent="0.35">
      <c r="A1041" s="6" t="s">
        <v>174</v>
      </c>
      <c r="B1041" s="6" t="s">
        <v>2</v>
      </c>
      <c r="C1041" s="4">
        <v>2016</v>
      </c>
      <c r="D1041" s="6" t="s">
        <v>229</v>
      </c>
      <c r="E1041" s="4" t="s">
        <v>212</v>
      </c>
      <c r="F1041" s="4" t="s">
        <v>551</v>
      </c>
      <c r="G1041" s="5">
        <v>375</v>
      </c>
      <c r="H1041" s="30">
        <f xml:space="preserve"> VLOOKUP(CONCATENATE(B1041," ", C1041), Date_Table!$C:$E, 3,FALSE)</f>
        <v>42705</v>
      </c>
    </row>
    <row r="1042" spans="1:8" x14ac:dyDescent="0.35">
      <c r="A1042" s="6" t="s">
        <v>174</v>
      </c>
      <c r="B1042" s="6" t="s">
        <v>2</v>
      </c>
      <c r="C1042" s="4">
        <v>2016</v>
      </c>
      <c r="D1042" s="6" t="s">
        <v>229</v>
      </c>
      <c r="E1042" s="4" t="s">
        <v>232</v>
      </c>
      <c r="F1042" s="4" t="s">
        <v>554</v>
      </c>
      <c r="G1042" s="5">
        <v>56</v>
      </c>
      <c r="H1042" s="30">
        <f xml:space="preserve"> VLOOKUP(CONCATENATE(B1042," ", C1042), Date_Table!$C:$E, 3,FALSE)</f>
        <v>42705</v>
      </c>
    </row>
    <row r="1043" spans="1:8" x14ac:dyDescent="0.35">
      <c r="A1043" s="6" t="s">
        <v>174</v>
      </c>
      <c r="B1043" s="6" t="s">
        <v>2</v>
      </c>
      <c r="C1043" s="4">
        <v>2016</v>
      </c>
      <c r="D1043" s="6" t="s">
        <v>229</v>
      </c>
      <c r="E1043" s="4" t="s">
        <v>213</v>
      </c>
      <c r="F1043" s="4" t="s">
        <v>551</v>
      </c>
      <c r="G1043" s="5">
        <v>1328</v>
      </c>
      <c r="H1043" s="30">
        <f xml:space="preserve"> VLOOKUP(CONCATENATE(B1043," ", C1043), Date_Table!$C:$E, 3,FALSE)</f>
        <v>42705</v>
      </c>
    </row>
    <row r="1044" spans="1:8" x14ac:dyDescent="0.35">
      <c r="A1044" s="6" t="s">
        <v>174</v>
      </c>
      <c r="B1044" s="6" t="s">
        <v>2</v>
      </c>
      <c r="C1044" s="4">
        <v>2016</v>
      </c>
      <c r="D1044" s="6" t="s">
        <v>229</v>
      </c>
      <c r="E1044" s="4" t="s">
        <v>218</v>
      </c>
      <c r="F1044" s="4" t="s">
        <v>218</v>
      </c>
      <c r="G1044" s="5">
        <v>1184</v>
      </c>
      <c r="H1044" s="30">
        <f xml:space="preserve"> VLOOKUP(CONCATENATE(B1044," ", C1044), Date_Table!$C:$E, 3,FALSE)</f>
        <v>42705</v>
      </c>
    </row>
    <row r="1045" spans="1:8" x14ac:dyDescent="0.35">
      <c r="A1045" s="6" t="s">
        <v>174</v>
      </c>
      <c r="B1045" s="6" t="s">
        <v>2</v>
      </c>
      <c r="C1045" s="4">
        <v>2016</v>
      </c>
      <c r="D1045" s="6" t="s">
        <v>229</v>
      </c>
      <c r="E1045" s="4" t="s">
        <v>234</v>
      </c>
      <c r="F1045" s="4" t="s">
        <v>551</v>
      </c>
      <c r="G1045" s="5">
        <v>48</v>
      </c>
      <c r="H1045" s="30">
        <f xml:space="preserve"> VLOOKUP(CONCATENATE(B1045," ", C1045), Date_Table!$C:$E, 3,FALSE)</f>
        <v>42705</v>
      </c>
    </row>
    <row r="1046" spans="1:8" x14ac:dyDescent="0.35">
      <c r="A1046" s="6" t="s">
        <v>174</v>
      </c>
      <c r="B1046" s="6" t="s">
        <v>2</v>
      </c>
      <c r="C1046" s="4">
        <v>2016</v>
      </c>
      <c r="D1046" s="6" t="s">
        <v>229</v>
      </c>
      <c r="E1046" s="4" t="s">
        <v>215</v>
      </c>
      <c r="F1046" s="4" t="s">
        <v>552</v>
      </c>
      <c r="G1046" s="5">
        <v>1032</v>
      </c>
      <c r="H1046" s="30">
        <f xml:space="preserve"> VLOOKUP(CONCATENATE(B1046," ", C1046), Date_Table!$C:$E, 3,FALSE)</f>
        <v>42705</v>
      </c>
    </row>
    <row r="1047" spans="1:8" x14ac:dyDescent="0.35">
      <c r="A1047" s="6" t="s">
        <v>174</v>
      </c>
      <c r="B1047" s="6" t="s">
        <v>2</v>
      </c>
      <c r="C1047" s="4">
        <v>2016</v>
      </c>
      <c r="D1047" s="6" t="s">
        <v>229</v>
      </c>
      <c r="E1047" s="4" t="s">
        <v>216</v>
      </c>
      <c r="F1047" s="4" t="s">
        <v>551</v>
      </c>
      <c r="G1047" s="5">
        <v>916</v>
      </c>
      <c r="H1047" s="30">
        <f xml:space="preserve"> VLOOKUP(CONCATENATE(B1047," ", C1047), Date_Table!$C:$E, 3,FALSE)</f>
        <v>42705</v>
      </c>
    </row>
    <row r="1048" spans="1:8" x14ac:dyDescent="0.35">
      <c r="A1048" s="6" t="s">
        <v>174</v>
      </c>
      <c r="B1048" s="6" t="s">
        <v>2</v>
      </c>
      <c r="C1048" s="4">
        <v>2016</v>
      </c>
      <c r="D1048" s="6" t="s">
        <v>237</v>
      </c>
      <c r="E1048" s="4" t="s">
        <v>212</v>
      </c>
      <c r="F1048" s="4" t="s">
        <v>551</v>
      </c>
      <c r="G1048" s="5">
        <v>56</v>
      </c>
      <c r="H1048" s="30">
        <f xml:space="preserve"> VLOOKUP(CONCATENATE(B1048," ", C1048), Date_Table!$C:$E, 3,FALSE)</f>
        <v>42705</v>
      </c>
    </row>
    <row r="1049" spans="1:8" x14ac:dyDescent="0.35">
      <c r="A1049" s="6" t="s">
        <v>174</v>
      </c>
      <c r="B1049" s="6" t="s">
        <v>2</v>
      </c>
      <c r="C1049" s="4">
        <v>2016</v>
      </c>
      <c r="D1049" s="6" t="s">
        <v>237</v>
      </c>
      <c r="E1049" s="4" t="s">
        <v>213</v>
      </c>
      <c r="F1049" s="4" t="s">
        <v>551</v>
      </c>
      <c r="G1049" s="5">
        <v>27</v>
      </c>
      <c r="H1049" s="30">
        <f xml:space="preserve"> VLOOKUP(CONCATENATE(B1049," ", C1049), Date_Table!$C:$E, 3,FALSE)</f>
        <v>42705</v>
      </c>
    </row>
    <row r="1050" spans="1:8" x14ac:dyDescent="0.35">
      <c r="A1050" s="6" t="s">
        <v>174</v>
      </c>
      <c r="B1050" s="6" t="s">
        <v>2</v>
      </c>
      <c r="C1050" s="4">
        <v>2016</v>
      </c>
      <c r="D1050" s="6" t="s">
        <v>237</v>
      </c>
      <c r="E1050" s="4" t="s">
        <v>218</v>
      </c>
      <c r="F1050" s="4" t="s">
        <v>218</v>
      </c>
      <c r="G1050" s="5">
        <v>868</v>
      </c>
      <c r="H1050" s="30">
        <f xml:space="preserve"> VLOOKUP(CONCATENATE(B1050," ", C1050), Date_Table!$C:$E, 3,FALSE)</f>
        <v>42705</v>
      </c>
    </row>
    <row r="1051" spans="1:8" x14ac:dyDescent="0.35">
      <c r="A1051" s="6" t="s">
        <v>174</v>
      </c>
      <c r="B1051" s="6" t="s">
        <v>2</v>
      </c>
      <c r="C1051" s="4">
        <v>2016</v>
      </c>
      <c r="D1051" s="6" t="s">
        <v>245</v>
      </c>
      <c r="E1051" s="4" t="s">
        <v>215</v>
      </c>
      <c r="F1051" s="4" t="s">
        <v>552</v>
      </c>
      <c r="G1051" s="5">
        <v>80</v>
      </c>
      <c r="H1051" s="30">
        <f xml:space="preserve"> VLOOKUP(CONCATENATE(B1051," ", C1051), Date_Table!$C:$E, 3,FALSE)</f>
        <v>42705</v>
      </c>
    </row>
    <row r="1052" spans="1:8" x14ac:dyDescent="0.35">
      <c r="A1052" s="6" t="s">
        <v>174</v>
      </c>
      <c r="B1052" s="6" t="s">
        <v>2</v>
      </c>
      <c r="C1052" s="4">
        <v>2016</v>
      </c>
      <c r="D1052" s="6" t="s">
        <v>246</v>
      </c>
      <c r="E1052" s="4" t="s">
        <v>222</v>
      </c>
      <c r="F1052" s="4" t="s">
        <v>222</v>
      </c>
      <c r="G1052" s="5">
        <v>124</v>
      </c>
      <c r="H1052" s="30">
        <f xml:space="preserve"> VLOOKUP(CONCATENATE(B1052," ", C1052), Date_Table!$C:$E, 3,FALSE)</f>
        <v>42705</v>
      </c>
    </row>
    <row r="1053" spans="1:8" x14ac:dyDescent="0.35">
      <c r="A1053" s="6" t="s">
        <v>174</v>
      </c>
      <c r="B1053" s="6" t="s">
        <v>2</v>
      </c>
      <c r="C1053" s="4">
        <v>2016</v>
      </c>
      <c r="D1053" s="6" t="s">
        <v>246</v>
      </c>
      <c r="E1053" s="4" t="s">
        <v>212</v>
      </c>
      <c r="F1053" s="4" t="s">
        <v>551</v>
      </c>
      <c r="G1053" s="5">
        <v>670</v>
      </c>
      <c r="H1053" s="30">
        <f xml:space="preserve"> VLOOKUP(CONCATENATE(B1053," ", C1053), Date_Table!$C:$E, 3,FALSE)</f>
        <v>42705</v>
      </c>
    </row>
    <row r="1054" spans="1:8" x14ac:dyDescent="0.35">
      <c r="A1054" s="6" t="s">
        <v>174</v>
      </c>
      <c r="B1054" s="6" t="s">
        <v>2</v>
      </c>
      <c r="C1054" s="4">
        <v>2016</v>
      </c>
      <c r="D1054" s="6" t="s">
        <v>246</v>
      </c>
      <c r="E1054" s="4" t="s">
        <v>247</v>
      </c>
      <c r="F1054" s="4" t="s">
        <v>220</v>
      </c>
      <c r="G1054" s="5">
        <v>54</v>
      </c>
      <c r="H1054" s="30">
        <f xml:space="preserve"> VLOOKUP(CONCATENATE(B1054," ", C1054), Date_Table!$C:$E, 3,FALSE)</f>
        <v>42705</v>
      </c>
    </row>
    <row r="1055" spans="1:8" x14ac:dyDescent="0.35">
      <c r="A1055" s="6" t="s">
        <v>174</v>
      </c>
      <c r="B1055" s="6" t="s">
        <v>2</v>
      </c>
      <c r="C1055" s="4">
        <v>2016</v>
      </c>
      <c r="D1055" s="6" t="s">
        <v>246</v>
      </c>
      <c r="E1055" s="4" t="s">
        <v>232</v>
      </c>
      <c r="F1055" s="4" t="s">
        <v>554</v>
      </c>
      <c r="G1055" s="5">
        <v>27</v>
      </c>
      <c r="H1055" s="30">
        <f xml:space="preserve"> VLOOKUP(CONCATENATE(B1055," ", C1055), Date_Table!$C:$E, 3,FALSE)</f>
        <v>42705</v>
      </c>
    </row>
    <row r="1056" spans="1:8" x14ac:dyDescent="0.35">
      <c r="A1056" s="6" t="s">
        <v>174</v>
      </c>
      <c r="B1056" s="6" t="s">
        <v>2</v>
      </c>
      <c r="C1056" s="4">
        <v>2016</v>
      </c>
      <c r="D1056" s="6" t="s">
        <v>246</v>
      </c>
      <c r="E1056" s="4" t="s">
        <v>225</v>
      </c>
      <c r="F1056" s="4" t="s">
        <v>551</v>
      </c>
      <c r="G1056" s="5">
        <v>663</v>
      </c>
      <c r="H1056" s="30">
        <f xml:space="preserve"> VLOOKUP(CONCATENATE(B1056," ", C1056), Date_Table!$C:$E, 3,FALSE)</f>
        <v>42705</v>
      </c>
    </row>
    <row r="1057" spans="1:8" x14ac:dyDescent="0.35">
      <c r="A1057" s="6" t="s">
        <v>174</v>
      </c>
      <c r="B1057" s="6" t="s">
        <v>2</v>
      </c>
      <c r="C1057" s="4">
        <v>2016</v>
      </c>
      <c r="D1057" s="6" t="s">
        <v>246</v>
      </c>
      <c r="E1057" s="4" t="s">
        <v>213</v>
      </c>
      <c r="F1057" s="4" t="s">
        <v>551</v>
      </c>
      <c r="G1057" s="5">
        <v>1569</v>
      </c>
      <c r="H1057" s="30">
        <f xml:space="preserve"> VLOOKUP(CONCATENATE(B1057," ", C1057), Date_Table!$C:$E, 3,FALSE)</f>
        <v>42705</v>
      </c>
    </row>
    <row r="1058" spans="1:8" x14ac:dyDescent="0.35">
      <c r="A1058" s="6" t="s">
        <v>174</v>
      </c>
      <c r="B1058" s="6" t="s">
        <v>2</v>
      </c>
      <c r="C1058" s="4">
        <v>2016</v>
      </c>
      <c r="D1058" s="6" t="s">
        <v>246</v>
      </c>
      <c r="E1058" s="4" t="s">
        <v>220</v>
      </c>
      <c r="F1058" s="4" t="s">
        <v>551</v>
      </c>
      <c r="G1058" s="5">
        <v>28</v>
      </c>
      <c r="H1058" s="30">
        <f xml:space="preserve"> VLOOKUP(CONCATENATE(B1058," ", C1058), Date_Table!$C:$E, 3,FALSE)</f>
        <v>42705</v>
      </c>
    </row>
    <row r="1059" spans="1:8" x14ac:dyDescent="0.35">
      <c r="A1059" s="6" t="s">
        <v>174</v>
      </c>
      <c r="B1059" s="6" t="s">
        <v>2</v>
      </c>
      <c r="C1059" s="4">
        <v>2016</v>
      </c>
      <c r="D1059" s="6" t="s">
        <v>246</v>
      </c>
      <c r="E1059" s="4" t="s">
        <v>218</v>
      </c>
      <c r="F1059" s="4" t="s">
        <v>218</v>
      </c>
      <c r="G1059" s="5">
        <v>529</v>
      </c>
      <c r="H1059" s="30">
        <f xml:space="preserve"> VLOOKUP(CONCATENATE(B1059," ", C1059), Date_Table!$C:$E, 3,FALSE)</f>
        <v>42705</v>
      </c>
    </row>
    <row r="1060" spans="1:8" x14ac:dyDescent="0.35">
      <c r="A1060" s="6" t="s">
        <v>174</v>
      </c>
      <c r="B1060" s="6" t="s">
        <v>2</v>
      </c>
      <c r="C1060" s="4">
        <v>2016</v>
      </c>
      <c r="D1060" s="6" t="s">
        <v>246</v>
      </c>
      <c r="E1060" s="4" t="s">
        <v>234</v>
      </c>
      <c r="F1060" s="4" t="s">
        <v>551</v>
      </c>
      <c r="G1060" s="5">
        <v>27</v>
      </c>
      <c r="H1060" s="30">
        <f xml:space="preserve"> VLOOKUP(CONCATENATE(B1060," ", C1060), Date_Table!$C:$E, 3,FALSE)</f>
        <v>42705</v>
      </c>
    </row>
    <row r="1061" spans="1:8" x14ac:dyDescent="0.35">
      <c r="A1061" s="6" t="s">
        <v>174</v>
      </c>
      <c r="B1061" s="6" t="s">
        <v>2</v>
      </c>
      <c r="C1061" s="4">
        <v>2016</v>
      </c>
      <c r="D1061" s="6" t="s">
        <v>246</v>
      </c>
      <c r="E1061" s="4" t="s">
        <v>235</v>
      </c>
      <c r="F1061" s="4" t="s">
        <v>195</v>
      </c>
      <c r="G1061" s="5">
        <v>53</v>
      </c>
      <c r="H1061" s="30">
        <f xml:space="preserve"> VLOOKUP(CONCATENATE(B1061," ", C1061), Date_Table!$C:$E, 3,FALSE)</f>
        <v>42705</v>
      </c>
    </row>
    <row r="1062" spans="1:8" x14ac:dyDescent="0.35">
      <c r="A1062" s="6" t="s">
        <v>174</v>
      </c>
      <c r="B1062" s="6" t="s">
        <v>2</v>
      </c>
      <c r="C1062" s="4">
        <v>2016</v>
      </c>
      <c r="D1062" s="6" t="s">
        <v>246</v>
      </c>
      <c r="E1062" s="4" t="s">
        <v>215</v>
      </c>
      <c r="F1062" s="4" t="s">
        <v>552</v>
      </c>
      <c r="G1062" s="5">
        <v>1087</v>
      </c>
      <c r="H1062" s="30">
        <f xml:space="preserve"> VLOOKUP(CONCATENATE(B1062," ", C1062), Date_Table!$C:$E, 3,FALSE)</f>
        <v>42705</v>
      </c>
    </row>
    <row r="1063" spans="1:8" x14ac:dyDescent="0.35">
      <c r="A1063" s="6" t="s">
        <v>174</v>
      </c>
      <c r="B1063" s="6" t="s">
        <v>2</v>
      </c>
      <c r="C1063" s="4">
        <v>2016</v>
      </c>
      <c r="D1063" s="6" t="s">
        <v>246</v>
      </c>
      <c r="E1063" s="4" t="s">
        <v>216</v>
      </c>
      <c r="F1063" s="4" t="s">
        <v>551</v>
      </c>
      <c r="G1063" s="5">
        <v>769</v>
      </c>
      <c r="H1063" s="30">
        <f xml:space="preserve"> VLOOKUP(CONCATENATE(B1063," ", C1063), Date_Table!$C:$E, 3,FALSE)</f>
        <v>42705</v>
      </c>
    </row>
    <row r="1064" spans="1:8" x14ac:dyDescent="0.35">
      <c r="A1064" s="6" t="s">
        <v>174</v>
      </c>
      <c r="B1064" s="6" t="s">
        <v>2</v>
      </c>
      <c r="C1064" s="4">
        <v>2016</v>
      </c>
      <c r="D1064" s="6" t="s">
        <v>251</v>
      </c>
      <c r="E1064" s="4" t="s">
        <v>215</v>
      </c>
      <c r="F1064" s="4" t="s">
        <v>552</v>
      </c>
      <c r="G1064" s="5">
        <v>24.995999999999999</v>
      </c>
      <c r="H1064" s="30">
        <f xml:space="preserve"> VLOOKUP(CONCATENATE(B1064," ", C1064), Date_Table!$C:$E, 3,FALSE)</f>
        <v>42705</v>
      </c>
    </row>
    <row r="1065" spans="1:8" x14ac:dyDescent="0.35">
      <c r="A1065" s="6" t="s">
        <v>174</v>
      </c>
      <c r="B1065" s="6" t="s">
        <v>2</v>
      </c>
      <c r="C1065" s="4">
        <v>2016</v>
      </c>
      <c r="D1065" s="6" t="s">
        <v>253</v>
      </c>
      <c r="E1065" s="4" t="s">
        <v>222</v>
      </c>
      <c r="F1065" s="4" t="s">
        <v>222</v>
      </c>
      <c r="G1065" s="5">
        <v>46</v>
      </c>
      <c r="H1065" s="30">
        <f xml:space="preserve"> VLOOKUP(CONCATENATE(B1065," ", C1065), Date_Table!$C:$E, 3,FALSE)</f>
        <v>42705</v>
      </c>
    </row>
    <row r="1066" spans="1:8" x14ac:dyDescent="0.35">
      <c r="A1066" s="6" t="s">
        <v>174</v>
      </c>
      <c r="B1066" s="6" t="s">
        <v>2</v>
      </c>
      <c r="C1066" s="4">
        <v>2016</v>
      </c>
      <c r="D1066" s="6" t="s">
        <v>254</v>
      </c>
      <c r="E1066" s="4" t="s">
        <v>220</v>
      </c>
      <c r="F1066" s="4" t="s">
        <v>220</v>
      </c>
      <c r="G1066" s="5">
        <v>56</v>
      </c>
      <c r="H1066" s="30">
        <f xml:space="preserve"> VLOOKUP(CONCATENATE(B1066," ", C1066), Date_Table!$C:$E, 3,FALSE)</f>
        <v>42705</v>
      </c>
    </row>
    <row r="1067" spans="1:8" x14ac:dyDescent="0.35">
      <c r="A1067" s="6" t="s">
        <v>174</v>
      </c>
      <c r="B1067" s="6" t="s">
        <v>2</v>
      </c>
      <c r="C1067" s="4">
        <v>2016</v>
      </c>
      <c r="D1067" s="6" t="s">
        <v>255</v>
      </c>
      <c r="E1067" s="4" t="s">
        <v>220</v>
      </c>
      <c r="F1067" s="4" t="s">
        <v>551</v>
      </c>
      <c r="G1067" s="5">
        <v>13</v>
      </c>
      <c r="H1067" s="30">
        <f xml:space="preserve"> VLOOKUP(CONCATENATE(B1067," ", C1067), Date_Table!$C:$E, 3,FALSE)</f>
        <v>42705</v>
      </c>
    </row>
    <row r="1068" spans="1:8" x14ac:dyDescent="0.35">
      <c r="A1068" s="6" t="s">
        <v>174</v>
      </c>
      <c r="B1068" s="6" t="s">
        <v>2</v>
      </c>
      <c r="C1068" s="4">
        <v>2016</v>
      </c>
      <c r="D1068" s="6" t="s">
        <v>255</v>
      </c>
      <c r="E1068" s="4" t="s">
        <v>215</v>
      </c>
      <c r="F1068" s="4" t="s">
        <v>552</v>
      </c>
      <c r="G1068" s="5">
        <v>84</v>
      </c>
      <c r="H1068" s="30">
        <f xml:space="preserve"> VLOOKUP(CONCATENATE(B1068," ", C1068), Date_Table!$C:$E, 3,FALSE)</f>
        <v>42705</v>
      </c>
    </row>
    <row r="1069" spans="1:8" x14ac:dyDescent="0.35">
      <c r="A1069" s="6" t="s">
        <v>174</v>
      </c>
      <c r="B1069" s="6" t="s">
        <v>2</v>
      </c>
      <c r="C1069" s="4">
        <v>2016</v>
      </c>
      <c r="D1069" s="6" t="s">
        <v>257</v>
      </c>
      <c r="E1069" s="4" t="s">
        <v>213</v>
      </c>
      <c r="F1069" s="4" t="s">
        <v>551</v>
      </c>
      <c r="G1069" s="5">
        <v>213</v>
      </c>
      <c r="H1069" s="30">
        <f xml:space="preserve"> VLOOKUP(CONCATENATE(B1069," ", C1069), Date_Table!$C:$E, 3,FALSE)</f>
        <v>42705</v>
      </c>
    </row>
    <row r="1070" spans="1:8" x14ac:dyDescent="0.35">
      <c r="A1070" s="6" t="s">
        <v>174</v>
      </c>
      <c r="B1070" s="6" t="s">
        <v>2</v>
      </c>
      <c r="C1070" s="4">
        <v>2016</v>
      </c>
      <c r="D1070" s="6" t="s">
        <v>257</v>
      </c>
      <c r="E1070" s="4" t="s">
        <v>214</v>
      </c>
      <c r="F1070" s="4" t="s">
        <v>551</v>
      </c>
      <c r="G1070" s="5">
        <v>27</v>
      </c>
      <c r="H1070" s="30">
        <f xml:space="preserve"> VLOOKUP(CONCATENATE(B1070," ", C1070), Date_Table!$C:$E, 3,FALSE)</f>
        <v>42705</v>
      </c>
    </row>
    <row r="1071" spans="1:8" x14ac:dyDescent="0.35">
      <c r="A1071" s="6" t="s">
        <v>174</v>
      </c>
      <c r="B1071" s="6" t="s">
        <v>2</v>
      </c>
      <c r="C1071" s="4">
        <v>2016</v>
      </c>
      <c r="D1071" s="6" t="s">
        <v>257</v>
      </c>
      <c r="E1071" s="4" t="s">
        <v>216</v>
      </c>
      <c r="F1071" s="4" t="s">
        <v>551</v>
      </c>
      <c r="G1071" s="5">
        <v>189</v>
      </c>
      <c r="H1071" s="30">
        <f xml:space="preserve"> VLOOKUP(CONCATENATE(B1071," ", C1071), Date_Table!$C:$E, 3,FALSE)</f>
        <v>42705</v>
      </c>
    </row>
    <row r="1072" spans="1:8" x14ac:dyDescent="0.35">
      <c r="A1072" s="6" t="s">
        <v>174</v>
      </c>
      <c r="B1072" s="6" t="s">
        <v>2</v>
      </c>
      <c r="C1072" s="4">
        <v>2016</v>
      </c>
      <c r="D1072" s="6" t="s">
        <v>258</v>
      </c>
      <c r="E1072" s="4" t="s">
        <v>218</v>
      </c>
      <c r="F1072" s="4" t="s">
        <v>218</v>
      </c>
      <c r="G1072" s="5">
        <v>268</v>
      </c>
      <c r="H1072" s="30">
        <f xml:space="preserve"> VLOOKUP(CONCATENATE(B1072," ", C1072), Date_Table!$C:$E, 3,FALSE)</f>
        <v>42705</v>
      </c>
    </row>
    <row r="1073" spans="1:8" x14ac:dyDescent="0.35">
      <c r="A1073" s="6" t="s">
        <v>174</v>
      </c>
      <c r="B1073" s="6" t="s">
        <v>2</v>
      </c>
      <c r="C1073" s="4">
        <v>2016</v>
      </c>
      <c r="D1073" s="6" t="s">
        <v>259</v>
      </c>
      <c r="E1073" s="4" t="s">
        <v>213</v>
      </c>
      <c r="F1073" s="4" t="s">
        <v>551</v>
      </c>
      <c r="G1073" s="5">
        <v>80</v>
      </c>
      <c r="H1073" s="30">
        <f xml:space="preserve"> VLOOKUP(CONCATENATE(B1073," ", C1073), Date_Table!$C:$E, 3,FALSE)</f>
        <v>42705</v>
      </c>
    </row>
    <row r="1074" spans="1:8" x14ac:dyDescent="0.35">
      <c r="A1074" s="6" t="s">
        <v>174</v>
      </c>
      <c r="B1074" s="6" t="s">
        <v>2</v>
      </c>
      <c r="C1074" s="4">
        <v>2016</v>
      </c>
      <c r="D1074" s="6" t="s">
        <v>266</v>
      </c>
      <c r="E1074" s="4" t="s">
        <v>215</v>
      </c>
      <c r="F1074" s="4" t="s">
        <v>552</v>
      </c>
      <c r="G1074" s="5">
        <v>55.75</v>
      </c>
      <c r="H1074" s="30">
        <f xml:space="preserve"> VLOOKUP(CONCATENATE(B1074," ", C1074), Date_Table!$C:$E, 3,FALSE)</f>
        <v>42705</v>
      </c>
    </row>
    <row r="1075" spans="1:8" x14ac:dyDescent="0.35">
      <c r="A1075" s="6" t="s">
        <v>174</v>
      </c>
      <c r="B1075" s="6" t="s">
        <v>2</v>
      </c>
      <c r="C1075" s="4">
        <v>2016</v>
      </c>
      <c r="D1075" s="6" t="s">
        <v>267</v>
      </c>
      <c r="E1075" s="4" t="s">
        <v>213</v>
      </c>
      <c r="F1075" s="4" t="s">
        <v>551</v>
      </c>
      <c r="G1075" s="5">
        <v>54</v>
      </c>
      <c r="H1075" s="30">
        <f xml:space="preserve"> VLOOKUP(CONCATENATE(B1075," ", C1075), Date_Table!$C:$E, 3,FALSE)</f>
        <v>42705</v>
      </c>
    </row>
    <row r="1076" spans="1:8" x14ac:dyDescent="0.35">
      <c r="A1076" s="6" t="s">
        <v>174</v>
      </c>
      <c r="B1076" s="6" t="s">
        <v>2</v>
      </c>
      <c r="C1076" s="4">
        <v>2016</v>
      </c>
      <c r="D1076" s="6" t="s">
        <v>267</v>
      </c>
      <c r="E1076" s="4" t="s">
        <v>216</v>
      </c>
      <c r="F1076" s="4" t="s">
        <v>551</v>
      </c>
      <c r="G1076" s="5">
        <v>55</v>
      </c>
      <c r="H1076" s="30">
        <f xml:space="preserve"> VLOOKUP(CONCATENATE(B1076," ", C1076), Date_Table!$C:$E, 3,FALSE)</f>
        <v>42705</v>
      </c>
    </row>
    <row r="1077" spans="1:8" x14ac:dyDescent="0.35">
      <c r="A1077" s="6" t="s">
        <v>174</v>
      </c>
      <c r="B1077" s="6" t="s">
        <v>2</v>
      </c>
      <c r="C1077" s="4">
        <v>2016</v>
      </c>
      <c r="D1077" s="6" t="s">
        <v>227</v>
      </c>
      <c r="E1077" s="4" t="s">
        <v>211</v>
      </c>
      <c r="F1077" s="4" t="s">
        <v>551</v>
      </c>
      <c r="G1077" s="5">
        <v>0.3</v>
      </c>
      <c r="H1077" s="30">
        <f xml:space="preserve"> VLOOKUP(CONCATENATE(B1077," ", C1077), Date_Table!$C:$E, 3,FALSE)</f>
        <v>42705</v>
      </c>
    </row>
    <row r="1078" spans="1:8" x14ac:dyDescent="0.35">
      <c r="A1078" s="6" t="s">
        <v>174</v>
      </c>
      <c r="B1078" s="6" t="s">
        <v>2</v>
      </c>
      <c r="C1078" s="4">
        <v>2016</v>
      </c>
      <c r="D1078" s="6" t="s">
        <v>227</v>
      </c>
      <c r="E1078" s="4" t="s">
        <v>222</v>
      </c>
      <c r="F1078" s="4" t="s">
        <v>222</v>
      </c>
      <c r="G1078" s="5">
        <v>363.38504</v>
      </c>
      <c r="H1078" s="30">
        <f xml:space="preserve"> VLOOKUP(CONCATENATE(B1078," ", C1078), Date_Table!$C:$E, 3,FALSE)</f>
        <v>42705</v>
      </c>
    </row>
    <row r="1079" spans="1:8" x14ac:dyDescent="0.35">
      <c r="A1079" s="6" t="s">
        <v>174</v>
      </c>
      <c r="B1079" s="6" t="s">
        <v>2</v>
      </c>
      <c r="C1079" s="4">
        <v>2016</v>
      </c>
      <c r="D1079" s="6" t="s">
        <v>227</v>
      </c>
      <c r="E1079" s="4" t="s">
        <v>231</v>
      </c>
      <c r="F1079" s="4" t="s">
        <v>551</v>
      </c>
      <c r="G1079" s="5">
        <v>0.5</v>
      </c>
      <c r="H1079" s="30">
        <f xml:space="preserve"> VLOOKUP(CONCATENATE(B1079," ", C1079), Date_Table!$C:$E, 3,FALSE)</f>
        <v>42705</v>
      </c>
    </row>
    <row r="1080" spans="1:8" x14ac:dyDescent="0.35">
      <c r="A1080" s="6" t="s">
        <v>174</v>
      </c>
      <c r="B1080" s="6" t="s">
        <v>2</v>
      </c>
      <c r="C1080" s="4">
        <v>2016</v>
      </c>
      <c r="D1080" s="6" t="s">
        <v>227</v>
      </c>
      <c r="E1080" s="4" t="s">
        <v>271</v>
      </c>
      <c r="F1080" s="4" t="s">
        <v>271</v>
      </c>
      <c r="G1080" s="5">
        <v>0</v>
      </c>
      <c r="H1080" s="30">
        <f xml:space="preserve"> VLOOKUP(CONCATENATE(B1080," ", C1080), Date_Table!$C:$E, 3,FALSE)</f>
        <v>42705</v>
      </c>
    </row>
    <row r="1081" spans="1:8" x14ac:dyDescent="0.35">
      <c r="A1081" s="6" t="s">
        <v>174</v>
      </c>
      <c r="B1081" s="6" t="s">
        <v>2</v>
      </c>
      <c r="C1081" s="4">
        <v>2016</v>
      </c>
      <c r="D1081" s="6" t="s">
        <v>227</v>
      </c>
      <c r="E1081" s="4" t="s">
        <v>238</v>
      </c>
      <c r="F1081" s="4" t="s">
        <v>551</v>
      </c>
      <c r="G1081" s="5">
        <v>591.6</v>
      </c>
      <c r="H1081" s="30">
        <f xml:space="preserve"> VLOOKUP(CONCATENATE(B1081," ", C1081), Date_Table!$C:$E, 3,FALSE)</f>
        <v>42705</v>
      </c>
    </row>
    <row r="1082" spans="1:8" x14ac:dyDescent="0.35">
      <c r="A1082" s="6" t="s">
        <v>174</v>
      </c>
      <c r="B1082" s="6" t="s">
        <v>2</v>
      </c>
      <c r="C1082" s="4">
        <v>2016</v>
      </c>
      <c r="D1082" s="6" t="s">
        <v>227</v>
      </c>
      <c r="E1082" s="4" t="s">
        <v>225</v>
      </c>
      <c r="F1082" s="4" t="s">
        <v>553</v>
      </c>
      <c r="G1082" s="5">
        <v>3</v>
      </c>
      <c r="H1082" s="30">
        <f xml:space="preserve"> VLOOKUP(CONCATENATE(B1082," ", C1082), Date_Table!$C:$E, 3,FALSE)</f>
        <v>42705</v>
      </c>
    </row>
    <row r="1083" spans="1:8" x14ac:dyDescent="0.35">
      <c r="A1083" s="6" t="s">
        <v>174</v>
      </c>
      <c r="B1083" s="6" t="s">
        <v>2</v>
      </c>
      <c r="C1083" s="4">
        <v>2016</v>
      </c>
      <c r="D1083" s="6" t="s">
        <v>227</v>
      </c>
      <c r="E1083" s="4" t="s">
        <v>225</v>
      </c>
      <c r="F1083" s="4" t="s">
        <v>551</v>
      </c>
      <c r="G1083" s="5">
        <v>589</v>
      </c>
      <c r="H1083" s="30">
        <f xml:space="preserve"> VLOOKUP(CONCATENATE(B1083," ", C1083), Date_Table!$C:$E, 3,FALSE)</f>
        <v>42705</v>
      </c>
    </row>
    <row r="1084" spans="1:8" x14ac:dyDescent="0.35">
      <c r="A1084" s="6" t="s">
        <v>174</v>
      </c>
      <c r="B1084" s="6" t="s">
        <v>2</v>
      </c>
      <c r="C1084" s="4">
        <v>2016</v>
      </c>
      <c r="D1084" s="6" t="s">
        <v>227</v>
      </c>
      <c r="E1084" s="4" t="s">
        <v>273</v>
      </c>
      <c r="F1084" s="4" t="s">
        <v>551</v>
      </c>
      <c r="G1084" s="5">
        <v>0.1</v>
      </c>
      <c r="H1084" s="30">
        <f xml:space="preserve"> VLOOKUP(CONCATENATE(B1084," ", C1084), Date_Table!$C:$E, 3,FALSE)</f>
        <v>42705</v>
      </c>
    </row>
    <row r="1085" spans="1:8" x14ac:dyDescent="0.35">
      <c r="A1085" s="6" t="s">
        <v>174</v>
      </c>
      <c r="B1085" s="6" t="s">
        <v>2</v>
      </c>
      <c r="C1085" s="4">
        <v>2016</v>
      </c>
      <c r="D1085" s="6" t="s">
        <v>227</v>
      </c>
      <c r="E1085" s="4" t="s">
        <v>220</v>
      </c>
      <c r="F1085" s="4" t="s">
        <v>551</v>
      </c>
      <c r="G1085" s="5">
        <v>605.29399999999998</v>
      </c>
      <c r="H1085" s="30">
        <f xml:space="preserve"> VLOOKUP(CONCATENATE(B1085," ", C1085), Date_Table!$C:$E, 3,FALSE)</f>
        <v>42705</v>
      </c>
    </row>
    <row r="1086" spans="1:8" x14ac:dyDescent="0.35">
      <c r="A1086" s="6" t="s">
        <v>174</v>
      </c>
      <c r="B1086" s="6" t="s">
        <v>2</v>
      </c>
      <c r="C1086" s="4">
        <v>2016</v>
      </c>
      <c r="D1086" s="6" t="s">
        <v>227</v>
      </c>
      <c r="E1086" s="4" t="s">
        <v>220</v>
      </c>
      <c r="F1086" s="4" t="s">
        <v>556</v>
      </c>
      <c r="G1086" s="5">
        <v>0.1</v>
      </c>
      <c r="H1086" s="30">
        <f xml:space="preserve"> VLOOKUP(CONCATENATE(B1086," ", C1086), Date_Table!$C:$E, 3,FALSE)</f>
        <v>42705</v>
      </c>
    </row>
    <row r="1087" spans="1:8" x14ac:dyDescent="0.35">
      <c r="A1087" s="6" t="s">
        <v>174</v>
      </c>
      <c r="B1087" s="6" t="s">
        <v>2</v>
      </c>
      <c r="C1087" s="4">
        <v>2016</v>
      </c>
      <c r="D1087" s="6" t="s">
        <v>227</v>
      </c>
      <c r="E1087" s="4" t="s">
        <v>214</v>
      </c>
      <c r="F1087" s="4" t="s">
        <v>551</v>
      </c>
      <c r="G1087" s="5">
        <v>24.5</v>
      </c>
      <c r="H1087" s="30">
        <f xml:space="preserve"> VLOOKUP(CONCATENATE(B1087," ", C1087), Date_Table!$C:$E, 3,FALSE)</f>
        <v>42705</v>
      </c>
    </row>
    <row r="1088" spans="1:8" x14ac:dyDescent="0.35">
      <c r="A1088" s="6" t="s">
        <v>174</v>
      </c>
      <c r="B1088" s="6" t="s">
        <v>2</v>
      </c>
      <c r="C1088" s="4">
        <v>2016</v>
      </c>
      <c r="D1088" s="6" t="s">
        <v>227</v>
      </c>
      <c r="E1088" s="4" t="s">
        <v>263</v>
      </c>
      <c r="F1088" s="4" t="s">
        <v>554</v>
      </c>
      <c r="G1088" s="5">
        <v>0.6</v>
      </c>
      <c r="H1088" s="30">
        <f xml:space="preserve"> VLOOKUP(CONCATENATE(B1088," ", C1088), Date_Table!$C:$E, 3,FALSE)</f>
        <v>42705</v>
      </c>
    </row>
    <row r="1089" spans="1:8" x14ac:dyDescent="0.35">
      <c r="A1089" s="6" t="s">
        <v>174</v>
      </c>
      <c r="B1089" s="6" t="s">
        <v>2</v>
      </c>
      <c r="C1089" s="4">
        <v>2016</v>
      </c>
      <c r="D1089" s="6" t="s">
        <v>227</v>
      </c>
      <c r="E1089" s="4" t="s">
        <v>248</v>
      </c>
      <c r="F1089" s="4" t="s">
        <v>554</v>
      </c>
      <c r="G1089" s="5">
        <v>56.528000000000006</v>
      </c>
      <c r="H1089" s="30">
        <f xml:space="preserve"> VLOOKUP(CONCATENATE(B1089," ", C1089), Date_Table!$C:$E, 3,FALSE)</f>
        <v>42705</v>
      </c>
    </row>
    <row r="1090" spans="1:8" x14ac:dyDescent="0.35">
      <c r="A1090" s="6" t="s">
        <v>174</v>
      </c>
      <c r="B1090" s="6" t="s">
        <v>2</v>
      </c>
      <c r="C1090" s="4">
        <v>2016</v>
      </c>
      <c r="D1090" s="6" t="s">
        <v>227</v>
      </c>
      <c r="E1090" s="4" t="s">
        <v>274</v>
      </c>
      <c r="F1090" s="4" t="s">
        <v>554</v>
      </c>
      <c r="G1090" s="5">
        <v>0.2</v>
      </c>
      <c r="H1090" s="30">
        <f xml:space="preserve"> VLOOKUP(CONCATENATE(B1090," ", C1090), Date_Table!$C:$E, 3,FALSE)</f>
        <v>42705</v>
      </c>
    </row>
    <row r="1091" spans="1:8" x14ac:dyDescent="0.35">
      <c r="A1091" s="6" t="s">
        <v>174</v>
      </c>
      <c r="B1091" s="6" t="s">
        <v>2</v>
      </c>
      <c r="C1091" s="4">
        <v>2016</v>
      </c>
      <c r="D1091" s="6" t="s">
        <v>227</v>
      </c>
      <c r="E1091" s="4" t="s">
        <v>227</v>
      </c>
      <c r="F1091" s="4" t="s">
        <v>551</v>
      </c>
      <c r="G1091" s="5">
        <v>8.4000000000000005E-2</v>
      </c>
      <c r="H1091" s="30">
        <f xml:space="preserve"> VLOOKUP(CONCATENATE(B1091," ", C1091), Date_Table!$C:$E, 3,FALSE)</f>
        <v>42705</v>
      </c>
    </row>
    <row r="1092" spans="1:8" x14ac:dyDescent="0.35">
      <c r="A1092" s="6" t="s">
        <v>174</v>
      </c>
      <c r="B1092" s="6" t="s">
        <v>2</v>
      </c>
      <c r="C1092" s="4">
        <v>2016</v>
      </c>
      <c r="D1092" s="6" t="s">
        <v>227</v>
      </c>
      <c r="E1092" s="4" t="s">
        <v>215</v>
      </c>
      <c r="F1092" s="4" t="s">
        <v>555</v>
      </c>
      <c r="G1092" s="5">
        <v>0.89545000000000008</v>
      </c>
      <c r="H1092" s="30">
        <f xml:space="preserve"> VLOOKUP(CONCATENATE(B1092," ", C1092), Date_Table!$C:$E, 3,FALSE)</f>
        <v>42705</v>
      </c>
    </row>
    <row r="1093" spans="1:8" x14ac:dyDescent="0.35">
      <c r="A1093" s="6" t="s">
        <v>174</v>
      </c>
      <c r="B1093" s="6" t="s">
        <v>2</v>
      </c>
      <c r="C1093" s="4">
        <v>2016</v>
      </c>
      <c r="D1093" s="6" t="s">
        <v>227</v>
      </c>
      <c r="E1093" s="4" t="s">
        <v>215</v>
      </c>
      <c r="F1093" s="4" t="s">
        <v>552</v>
      </c>
      <c r="G1093" s="5">
        <v>28.8</v>
      </c>
      <c r="H1093" s="30">
        <f xml:space="preserve"> VLOOKUP(CONCATENATE(B1093," ", C1093), Date_Table!$C:$E, 3,FALSE)</f>
        <v>42705</v>
      </c>
    </row>
    <row r="1094" spans="1:8" x14ac:dyDescent="0.35">
      <c r="A1094" s="6" t="s">
        <v>174</v>
      </c>
      <c r="B1094" s="6" t="s">
        <v>2</v>
      </c>
      <c r="C1094" s="4">
        <v>2016</v>
      </c>
      <c r="D1094" s="6" t="s">
        <v>227</v>
      </c>
      <c r="E1094" s="4" t="s">
        <v>216</v>
      </c>
      <c r="F1094" s="4" t="s">
        <v>551</v>
      </c>
      <c r="G1094" s="5">
        <v>61</v>
      </c>
      <c r="H1094" s="30">
        <f xml:space="preserve"> VLOOKUP(CONCATENATE(B1094," ", C1094), Date_Table!$C:$E, 3,FALSE)</f>
        <v>42705</v>
      </c>
    </row>
    <row r="1095" spans="1:8" x14ac:dyDescent="0.35">
      <c r="A1095" s="6" t="s">
        <v>174</v>
      </c>
      <c r="B1095" s="6" t="s">
        <v>2</v>
      </c>
      <c r="C1095" s="4">
        <v>2016</v>
      </c>
      <c r="D1095" s="6" t="s">
        <v>278</v>
      </c>
      <c r="E1095" s="4" t="s">
        <v>216</v>
      </c>
      <c r="F1095" s="4" t="s">
        <v>551</v>
      </c>
      <c r="G1095" s="5">
        <v>28</v>
      </c>
      <c r="H1095" s="30">
        <f xml:space="preserve"> VLOOKUP(CONCATENATE(B1095," ", C1095), Date_Table!$C:$E, 3,FALSE)</f>
        <v>42705</v>
      </c>
    </row>
    <row r="1096" spans="1:8" x14ac:dyDescent="0.35">
      <c r="A1096" s="6" t="s">
        <v>174</v>
      </c>
      <c r="B1096" s="6" t="s">
        <v>2</v>
      </c>
      <c r="C1096" s="4">
        <v>2017</v>
      </c>
      <c r="D1096" s="6" t="s">
        <v>217</v>
      </c>
      <c r="E1096" s="4" t="s">
        <v>218</v>
      </c>
      <c r="F1096" s="4" t="s">
        <v>218</v>
      </c>
      <c r="G1096" s="5">
        <v>57</v>
      </c>
      <c r="H1096" s="30">
        <f xml:space="preserve"> VLOOKUP(CONCATENATE(B1096," ", C1096), Date_Table!$C:$E, 3,FALSE)</f>
        <v>43070</v>
      </c>
    </row>
    <row r="1097" spans="1:8" x14ac:dyDescent="0.35">
      <c r="A1097" s="6" t="s">
        <v>174</v>
      </c>
      <c r="B1097" s="6" t="s">
        <v>2</v>
      </c>
      <c r="C1097" s="4">
        <v>2017</v>
      </c>
      <c r="D1097" s="6" t="s">
        <v>224</v>
      </c>
      <c r="E1097" s="4" t="s">
        <v>213</v>
      </c>
      <c r="F1097" s="4" t="s">
        <v>551</v>
      </c>
      <c r="G1097" s="5">
        <v>351</v>
      </c>
      <c r="H1097" s="30">
        <f xml:space="preserve"> VLOOKUP(CONCATENATE(B1097," ", C1097), Date_Table!$C:$E, 3,FALSE)</f>
        <v>43070</v>
      </c>
    </row>
    <row r="1098" spans="1:8" x14ac:dyDescent="0.35">
      <c r="A1098" s="6" t="s">
        <v>174</v>
      </c>
      <c r="B1098" s="6" t="s">
        <v>2</v>
      </c>
      <c r="C1098" s="4">
        <v>2017</v>
      </c>
      <c r="D1098" s="6" t="s">
        <v>224</v>
      </c>
      <c r="E1098" s="4" t="s">
        <v>214</v>
      </c>
      <c r="F1098" s="4" t="s">
        <v>551</v>
      </c>
      <c r="G1098" s="5">
        <v>54</v>
      </c>
      <c r="H1098" s="30">
        <f xml:space="preserve"> VLOOKUP(CONCATENATE(B1098," ", C1098), Date_Table!$C:$E, 3,FALSE)</f>
        <v>43070</v>
      </c>
    </row>
    <row r="1099" spans="1:8" x14ac:dyDescent="0.35">
      <c r="A1099" s="6" t="s">
        <v>174</v>
      </c>
      <c r="B1099" s="6" t="s">
        <v>2</v>
      </c>
      <c r="C1099" s="4">
        <v>2017</v>
      </c>
      <c r="D1099" s="6" t="s">
        <v>224</v>
      </c>
      <c r="E1099" s="4" t="s">
        <v>218</v>
      </c>
      <c r="F1099" s="4" t="s">
        <v>218</v>
      </c>
      <c r="G1099" s="5">
        <v>216</v>
      </c>
      <c r="H1099" s="30">
        <f xml:space="preserve"> VLOOKUP(CONCATENATE(B1099," ", C1099), Date_Table!$C:$E, 3,FALSE)</f>
        <v>43070</v>
      </c>
    </row>
    <row r="1100" spans="1:8" x14ac:dyDescent="0.35">
      <c r="A1100" s="6" t="s">
        <v>174</v>
      </c>
      <c r="B1100" s="6" t="s">
        <v>2</v>
      </c>
      <c r="C1100" s="4">
        <v>2017</v>
      </c>
      <c r="D1100" s="6" t="s">
        <v>224</v>
      </c>
      <c r="E1100" s="4" t="s">
        <v>216</v>
      </c>
      <c r="F1100" s="4" t="s">
        <v>551</v>
      </c>
      <c r="G1100" s="5">
        <v>108</v>
      </c>
      <c r="H1100" s="30">
        <f xml:space="preserve"> VLOOKUP(CONCATENATE(B1100," ", C1100), Date_Table!$C:$E, 3,FALSE)</f>
        <v>43070</v>
      </c>
    </row>
    <row r="1101" spans="1:8" x14ac:dyDescent="0.35">
      <c r="A1101" s="6" t="s">
        <v>174</v>
      </c>
      <c r="B1101" s="6" t="s">
        <v>2</v>
      </c>
      <c r="C1101" s="4">
        <v>2017</v>
      </c>
      <c r="D1101" s="6" t="s">
        <v>229</v>
      </c>
      <c r="E1101" s="4" t="s">
        <v>212</v>
      </c>
      <c r="F1101" s="4" t="s">
        <v>551</v>
      </c>
      <c r="G1101" s="5">
        <v>639</v>
      </c>
      <c r="H1101" s="30">
        <f xml:space="preserve"> VLOOKUP(CONCATENATE(B1101," ", C1101), Date_Table!$C:$E, 3,FALSE)</f>
        <v>43070</v>
      </c>
    </row>
    <row r="1102" spans="1:8" x14ac:dyDescent="0.35">
      <c r="A1102" s="6" t="s">
        <v>174</v>
      </c>
      <c r="B1102" s="6" t="s">
        <v>2</v>
      </c>
      <c r="C1102" s="4">
        <v>2017</v>
      </c>
      <c r="D1102" s="6" t="s">
        <v>229</v>
      </c>
      <c r="E1102" s="4" t="s">
        <v>225</v>
      </c>
      <c r="F1102" s="4" t="s">
        <v>551</v>
      </c>
      <c r="G1102" s="5">
        <v>27</v>
      </c>
      <c r="H1102" s="30">
        <f xml:space="preserve"> VLOOKUP(CONCATENATE(B1102," ", C1102), Date_Table!$C:$E, 3,FALSE)</f>
        <v>43070</v>
      </c>
    </row>
    <row r="1103" spans="1:8" x14ac:dyDescent="0.35">
      <c r="A1103" s="6" t="s">
        <v>174</v>
      </c>
      <c r="B1103" s="6" t="s">
        <v>2</v>
      </c>
      <c r="C1103" s="4">
        <v>2017</v>
      </c>
      <c r="D1103" s="6" t="s">
        <v>229</v>
      </c>
      <c r="E1103" s="4" t="s">
        <v>213</v>
      </c>
      <c r="F1103" s="4" t="s">
        <v>551</v>
      </c>
      <c r="G1103" s="5">
        <v>1364</v>
      </c>
      <c r="H1103" s="30">
        <f xml:space="preserve"> VLOOKUP(CONCATENATE(B1103," ", C1103), Date_Table!$C:$E, 3,FALSE)</f>
        <v>43070</v>
      </c>
    </row>
    <row r="1104" spans="1:8" x14ac:dyDescent="0.35">
      <c r="A1104" s="6" t="s">
        <v>174</v>
      </c>
      <c r="B1104" s="6" t="s">
        <v>2</v>
      </c>
      <c r="C1104" s="4">
        <v>2017</v>
      </c>
      <c r="D1104" s="6" t="s">
        <v>229</v>
      </c>
      <c r="E1104" s="4" t="s">
        <v>220</v>
      </c>
      <c r="F1104" s="4" t="s">
        <v>220</v>
      </c>
      <c r="G1104" s="5">
        <v>32</v>
      </c>
      <c r="H1104" s="30">
        <f xml:space="preserve"> VLOOKUP(CONCATENATE(B1104," ", C1104), Date_Table!$C:$E, 3,FALSE)</f>
        <v>43070</v>
      </c>
    </row>
    <row r="1105" spans="1:8" x14ac:dyDescent="0.35">
      <c r="A1105" s="6" t="s">
        <v>174</v>
      </c>
      <c r="B1105" s="6" t="s">
        <v>2</v>
      </c>
      <c r="C1105" s="4">
        <v>2017</v>
      </c>
      <c r="D1105" s="6" t="s">
        <v>229</v>
      </c>
      <c r="E1105" s="4" t="s">
        <v>218</v>
      </c>
      <c r="F1105" s="4" t="s">
        <v>218</v>
      </c>
      <c r="G1105" s="5">
        <v>858</v>
      </c>
      <c r="H1105" s="30">
        <f xml:space="preserve"> VLOOKUP(CONCATENATE(B1105," ", C1105), Date_Table!$C:$E, 3,FALSE)</f>
        <v>43070</v>
      </c>
    </row>
    <row r="1106" spans="1:8" x14ac:dyDescent="0.35">
      <c r="A1106" s="6" t="s">
        <v>174</v>
      </c>
      <c r="B1106" s="6" t="s">
        <v>2</v>
      </c>
      <c r="C1106" s="4">
        <v>2017</v>
      </c>
      <c r="D1106" s="6" t="s">
        <v>229</v>
      </c>
      <c r="E1106" s="4" t="s">
        <v>234</v>
      </c>
      <c r="F1106" s="4" t="s">
        <v>551</v>
      </c>
      <c r="G1106" s="5">
        <v>23</v>
      </c>
      <c r="H1106" s="30">
        <f xml:space="preserve"> VLOOKUP(CONCATENATE(B1106," ", C1106), Date_Table!$C:$E, 3,FALSE)</f>
        <v>43070</v>
      </c>
    </row>
    <row r="1107" spans="1:8" x14ac:dyDescent="0.35">
      <c r="A1107" s="6" t="s">
        <v>174</v>
      </c>
      <c r="B1107" s="6" t="s">
        <v>2</v>
      </c>
      <c r="C1107" s="4">
        <v>2017</v>
      </c>
      <c r="D1107" s="6" t="s">
        <v>229</v>
      </c>
      <c r="E1107" s="4" t="s">
        <v>215</v>
      </c>
      <c r="F1107" s="4" t="s">
        <v>552</v>
      </c>
      <c r="G1107" s="5">
        <v>1251</v>
      </c>
      <c r="H1107" s="30">
        <f xml:space="preserve"> VLOOKUP(CONCATENATE(B1107," ", C1107), Date_Table!$C:$E, 3,FALSE)</f>
        <v>43070</v>
      </c>
    </row>
    <row r="1108" spans="1:8" x14ac:dyDescent="0.35">
      <c r="A1108" s="6" t="s">
        <v>174</v>
      </c>
      <c r="B1108" s="6" t="s">
        <v>2</v>
      </c>
      <c r="C1108" s="4">
        <v>2017</v>
      </c>
      <c r="D1108" s="6" t="s">
        <v>229</v>
      </c>
      <c r="E1108" s="4" t="s">
        <v>216</v>
      </c>
      <c r="F1108" s="4" t="s">
        <v>551</v>
      </c>
      <c r="G1108" s="5">
        <v>509</v>
      </c>
      <c r="H1108" s="30">
        <f xml:space="preserve"> VLOOKUP(CONCATENATE(B1108," ", C1108), Date_Table!$C:$E, 3,FALSE)</f>
        <v>43070</v>
      </c>
    </row>
    <row r="1109" spans="1:8" x14ac:dyDescent="0.35">
      <c r="A1109" s="6" t="s">
        <v>174</v>
      </c>
      <c r="B1109" s="6" t="s">
        <v>2</v>
      </c>
      <c r="C1109" s="4">
        <v>2017</v>
      </c>
      <c r="D1109" s="6" t="s">
        <v>237</v>
      </c>
      <c r="E1109" s="4" t="s">
        <v>212</v>
      </c>
      <c r="F1109" s="4" t="s">
        <v>551</v>
      </c>
      <c r="G1109" s="5">
        <v>288</v>
      </c>
      <c r="H1109" s="30">
        <f xml:space="preserve"> VLOOKUP(CONCATENATE(B1109," ", C1109), Date_Table!$C:$E, 3,FALSE)</f>
        <v>43070</v>
      </c>
    </row>
    <row r="1110" spans="1:8" x14ac:dyDescent="0.35">
      <c r="A1110" s="6" t="s">
        <v>174</v>
      </c>
      <c r="B1110" s="6" t="s">
        <v>2</v>
      </c>
      <c r="C1110" s="4">
        <v>2017</v>
      </c>
      <c r="D1110" s="6" t="s">
        <v>237</v>
      </c>
      <c r="E1110" s="4" t="s">
        <v>225</v>
      </c>
      <c r="F1110" s="4" t="s">
        <v>551</v>
      </c>
      <c r="G1110" s="5">
        <v>28</v>
      </c>
      <c r="H1110" s="30">
        <f xml:space="preserve"> VLOOKUP(CONCATENATE(B1110," ", C1110), Date_Table!$C:$E, 3,FALSE)</f>
        <v>43070</v>
      </c>
    </row>
    <row r="1111" spans="1:8" x14ac:dyDescent="0.35">
      <c r="A1111" s="6" t="s">
        <v>174</v>
      </c>
      <c r="B1111" s="6" t="s">
        <v>2</v>
      </c>
      <c r="C1111" s="4">
        <v>2017</v>
      </c>
      <c r="D1111" s="6" t="s">
        <v>237</v>
      </c>
      <c r="E1111" s="4" t="s">
        <v>213</v>
      </c>
      <c r="F1111" s="4" t="s">
        <v>551</v>
      </c>
      <c r="G1111" s="5">
        <v>84</v>
      </c>
      <c r="H1111" s="30">
        <f xml:space="preserve"> VLOOKUP(CONCATENATE(B1111," ", C1111), Date_Table!$C:$E, 3,FALSE)</f>
        <v>43070</v>
      </c>
    </row>
    <row r="1112" spans="1:8" x14ac:dyDescent="0.35">
      <c r="A1112" s="6" t="s">
        <v>174</v>
      </c>
      <c r="B1112" s="6" t="s">
        <v>2</v>
      </c>
      <c r="C1112" s="4">
        <v>2017</v>
      </c>
      <c r="D1112" s="6" t="s">
        <v>237</v>
      </c>
      <c r="E1112" s="4" t="s">
        <v>218</v>
      </c>
      <c r="F1112" s="4" t="s">
        <v>218</v>
      </c>
      <c r="G1112" s="5">
        <v>357</v>
      </c>
      <c r="H1112" s="30">
        <f xml:space="preserve"> VLOOKUP(CONCATENATE(B1112," ", C1112), Date_Table!$C:$E, 3,FALSE)</f>
        <v>43070</v>
      </c>
    </row>
    <row r="1113" spans="1:8" x14ac:dyDescent="0.35">
      <c r="A1113" s="6" t="s">
        <v>174</v>
      </c>
      <c r="B1113" s="6" t="s">
        <v>2</v>
      </c>
      <c r="C1113" s="4">
        <v>2017</v>
      </c>
      <c r="D1113" s="6" t="s">
        <v>558</v>
      </c>
      <c r="E1113" s="4" t="s">
        <v>213</v>
      </c>
      <c r="F1113" s="4" t="s">
        <v>551</v>
      </c>
      <c r="G1113" s="5">
        <v>27</v>
      </c>
      <c r="H1113" s="30">
        <f xml:space="preserve"> VLOOKUP(CONCATENATE(B1113," ", C1113), Date_Table!$C:$E, 3,FALSE)</f>
        <v>43070</v>
      </c>
    </row>
    <row r="1114" spans="1:8" x14ac:dyDescent="0.35">
      <c r="A1114" s="6" t="s">
        <v>174</v>
      </c>
      <c r="B1114" s="6" t="s">
        <v>2</v>
      </c>
      <c r="C1114" s="4">
        <v>2017</v>
      </c>
      <c r="D1114" s="6" t="s">
        <v>246</v>
      </c>
      <c r="E1114" s="4" t="s">
        <v>222</v>
      </c>
      <c r="F1114" s="4" t="s">
        <v>222</v>
      </c>
      <c r="G1114" s="5">
        <v>24</v>
      </c>
      <c r="H1114" s="30">
        <f xml:space="preserve"> VLOOKUP(CONCATENATE(B1114," ", C1114), Date_Table!$C:$E, 3,FALSE)</f>
        <v>43070</v>
      </c>
    </row>
    <row r="1115" spans="1:8" x14ac:dyDescent="0.35">
      <c r="A1115" s="6" t="s">
        <v>174</v>
      </c>
      <c r="B1115" s="6" t="s">
        <v>2</v>
      </c>
      <c r="C1115" s="4">
        <v>2017</v>
      </c>
      <c r="D1115" s="6" t="s">
        <v>246</v>
      </c>
      <c r="E1115" s="4" t="s">
        <v>212</v>
      </c>
      <c r="F1115" s="4" t="s">
        <v>551</v>
      </c>
      <c r="G1115" s="5">
        <v>539</v>
      </c>
      <c r="H1115" s="30">
        <f xml:space="preserve"> VLOOKUP(CONCATENATE(B1115," ", C1115), Date_Table!$C:$E, 3,FALSE)</f>
        <v>43070</v>
      </c>
    </row>
    <row r="1116" spans="1:8" x14ac:dyDescent="0.35">
      <c r="A1116" s="6" t="s">
        <v>174</v>
      </c>
      <c r="B1116" s="6" t="s">
        <v>2</v>
      </c>
      <c r="C1116" s="4">
        <v>2017</v>
      </c>
      <c r="D1116" s="6" t="s">
        <v>246</v>
      </c>
      <c r="E1116" s="4" t="s">
        <v>232</v>
      </c>
      <c r="F1116" s="4" t="s">
        <v>554</v>
      </c>
      <c r="G1116" s="5">
        <v>27</v>
      </c>
      <c r="H1116" s="30">
        <f xml:space="preserve"> VLOOKUP(CONCATENATE(B1116," ", C1116), Date_Table!$C:$E, 3,FALSE)</f>
        <v>43070</v>
      </c>
    </row>
    <row r="1117" spans="1:8" x14ac:dyDescent="0.35">
      <c r="A1117" s="6" t="s">
        <v>174</v>
      </c>
      <c r="B1117" s="6" t="s">
        <v>2</v>
      </c>
      <c r="C1117" s="4">
        <v>2017</v>
      </c>
      <c r="D1117" s="6" t="s">
        <v>246</v>
      </c>
      <c r="E1117" s="4" t="s">
        <v>225</v>
      </c>
      <c r="F1117" s="4" t="s">
        <v>551</v>
      </c>
      <c r="G1117" s="5">
        <v>296</v>
      </c>
      <c r="H1117" s="30">
        <f xml:space="preserve"> VLOOKUP(CONCATENATE(B1117," ", C1117), Date_Table!$C:$E, 3,FALSE)</f>
        <v>43070</v>
      </c>
    </row>
    <row r="1118" spans="1:8" x14ac:dyDescent="0.35">
      <c r="A1118" s="6" t="s">
        <v>174</v>
      </c>
      <c r="B1118" s="6" t="s">
        <v>2</v>
      </c>
      <c r="C1118" s="4">
        <v>2017</v>
      </c>
      <c r="D1118" s="6" t="s">
        <v>246</v>
      </c>
      <c r="E1118" s="4" t="s">
        <v>213</v>
      </c>
      <c r="F1118" s="4" t="s">
        <v>551</v>
      </c>
      <c r="G1118" s="5">
        <v>1722</v>
      </c>
      <c r="H1118" s="30">
        <f xml:space="preserve"> VLOOKUP(CONCATENATE(B1118," ", C1118), Date_Table!$C:$E, 3,FALSE)</f>
        <v>43070</v>
      </c>
    </row>
    <row r="1119" spans="1:8" x14ac:dyDescent="0.35">
      <c r="A1119" s="6" t="s">
        <v>174</v>
      </c>
      <c r="B1119" s="6" t="s">
        <v>2</v>
      </c>
      <c r="C1119" s="4">
        <v>2017</v>
      </c>
      <c r="D1119" s="6" t="s">
        <v>246</v>
      </c>
      <c r="E1119" s="4" t="s">
        <v>218</v>
      </c>
      <c r="F1119" s="4" t="s">
        <v>218</v>
      </c>
      <c r="G1119" s="5">
        <v>485</v>
      </c>
      <c r="H1119" s="30">
        <f xml:space="preserve"> VLOOKUP(CONCATENATE(B1119," ", C1119), Date_Table!$C:$E, 3,FALSE)</f>
        <v>43070</v>
      </c>
    </row>
    <row r="1120" spans="1:8" x14ac:dyDescent="0.35">
      <c r="A1120" s="6" t="s">
        <v>174</v>
      </c>
      <c r="B1120" s="6" t="s">
        <v>2</v>
      </c>
      <c r="C1120" s="4">
        <v>2017</v>
      </c>
      <c r="D1120" s="6" t="s">
        <v>246</v>
      </c>
      <c r="E1120" s="4" t="s">
        <v>215</v>
      </c>
      <c r="F1120" s="4" t="s">
        <v>552</v>
      </c>
      <c r="G1120" s="5">
        <v>537</v>
      </c>
      <c r="H1120" s="30">
        <f xml:space="preserve"> VLOOKUP(CONCATENATE(B1120," ", C1120), Date_Table!$C:$E, 3,FALSE)</f>
        <v>43070</v>
      </c>
    </row>
    <row r="1121" spans="1:8" x14ac:dyDescent="0.35">
      <c r="A1121" s="6" t="s">
        <v>174</v>
      </c>
      <c r="B1121" s="6" t="s">
        <v>2</v>
      </c>
      <c r="C1121" s="4">
        <v>2017</v>
      </c>
      <c r="D1121" s="6" t="s">
        <v>246</v>
      </c>
      <c r="E1121" s="4" t="s">
        <v>216</v>
      </c>
      <c r="F1121" s="4" t="s">
        <v>551</v>
      </c>
      <c r="G1121" s="5">
        <v>379</v>
      </c>
      <c r="H1121" s="30">
        <f xml:space="preserve"> VLOOKUP(CONCATENATE(B1121," ", C1121), Date_Table!$C:$E, 3,FALSE)</f>
        <v>43070</v>
      </c>
    </row>
    <row r="1122" spans="1:8" x14ac:dyDescent="0.35">
      <c r="A1122" s="6" t="s">
        <v>174</v>
      </c>
      <c r="B1122" s="6" t="s">
        <v>2</v>
      </c>
      <c r="C1122" s="4">
        <v>2017</v>
      </c>
      <c r="D1122" s="6" t="s">
        <v>253</v>
      </c>
      <c r="E1122" s="4" t="s">
        <v>222</v>
      </c>
      <c r="F1122" s="4" t="s">
        <v>222</v>
      </c>
      <c r="G1122" s="5">
        <v>94</v>
      </c>
      <c r="H1122" s="30">
        <f xml:space="preserve"> VLOOKUP(CONCATENATE(B1122," ", C1122), Date_Table!$C:$E, 3,FALSE)</f>
        <v>43070</v>
      </c>
    </row>
    <row r="1123" spans="1:8" x14ac:dyDescent="0.35">
      <c r="A1123" s="6" t="s">
        <v>174</v>
      </c>
      <c r="B1123" s="6" t="s">
        <v>2</v>
      </c>
      <c r="C1123" s="4">
        <v>2017</v>
      </c>
      <c r="D1123" s="6" t="s">
        <v>253</v>
      </c>
      <c r="E1123" s="4" t="s">
        <v>248</v>
      </c>
      <c r="F1123" s="4" t="s">
        <v>554</v>
      </c>
      <c r="G1123" s="5">
        <v>24</v>
      </c>
      <c r="H1123" s="30">
        <f xml:space="preserve"> VLOOKUP(CONCATENATE(B1123," ", C1123), Date_Table!$C:$E, 3,FALSE)</f>
        <v>43070</v>
      </c>
    </row>
    <row r="1124" spans="1:8" x14ac:dyDescent="0.35">
      <c r="A1124" s="6" t="s">
        <v>174</v>
      </c>
      <c r="B1124" s="6" t="s">
        <v>2</v>
      </c>
      <c r="C1124" s="4">
        <v>2017</v>
      </c>
      <c r="D1124" s="6" t="s">
        <v>255</v>
      </c>
      <c r="E1124" s="4" t="s">
        <v>215</v>
      </c>
      <c r="F1124" s="4" t="s">
        <v>552</v>
      </c>
      <c r="G1124" s="5">
        <v>85</v>
      </c>
      <c r="H1124" s="30">
        <f xml:space="preserve"> VLOOKUP(CONCATENATE(B1124," ", C1124), Date_Table!$C:$E, 3,FALSE)</f>
        <v>43070</v>
      </c>
    </row>
    <row r="1125" spans="1:8" x14ac:dyDescent="0.35">
      <c r="A1125" s="6" t="s">
        <v>174</v>
      </c>
      <c r="B1125" s="6" t="s">
        <v>2</v>
      </c>
      <c r="C1125" s="4">
        <v>2017</v>
      </c>
      <c r="D1125" s="6" t="s">
        <v>257</v>
      </c>
      <c r="E1125" s="4" t="s">
        <v>215</v>
      </c>
      <c r="F1125" s="4" t="s">
        <v>552</v>
      </c>
      <c r="G1125" s="5">
        <v>27</v>
      </c>
      <c r="H1125" s="30">
        <f xml:space="preserve"> VLOOKUP(CONCATENATE(B1125," ", C1125), Date_Table!$C:$E, 3,FALSE)</f>
        <v>43070</v>
      </c>
    </row>
    <row r="1126" spans="1:8" x14ac:dyDescent="0.35">
      <c r="A1126" s="6" t="s">
        <v>174</v>
      </c>
      <c r="B1126" s="6" t="s">
        <v>2</v>
      </c>
      <c r="C1126" s="4">
        <v>2017</v>
      </c>
      <c r="D1126" s="6" t="s">
        <v>258</v>
      </c>
      <c r="E1126" s="4" t="s">
        <v>218</v>
      </c>
      <c r="F1126" s="4" t="s">
        <v>218</v>
      </c>
      <c r="G1126" s="5">
        <v>172</v>
      </c>
      <c r="H1126" s="30">
        <f xml:space="preserve"> VLOOKUP(CONCATENATE(B1126," ", C1126), Date_Table!$C:$E, 3,FALSE)</f>
        <v>43070</v>
      </c>
    </row>
    <row r="1127" spans="1:8" x14ac:dyDescent="0.35">
      <c r="A1127" s="6" t="s">
        <v>174</v>
      </c>
      <c r="B1127" s="6" t="s">
        <v>2</v>
      </c>
      <c r="C1127" s="4">
        <v>2017</v>
      </c>
      <c r="D1127" s="6" t="s">
        <v>259</v>
      </c>
      <c r="E1127" s="4" t="s">
        <v>213</v>
      </c>
      <c r="F1127" s="4" t="s">
        <v>551</v>
      </c>
      <c r="G1127" s="5">
        <v>138</v>
      </c>
      <c r="H1127" s="30">
        <f xml:space="preserve"> VLOOKUP(CONCATENATE(B1127," ", C1127), Date_Table!$C:$E, 3,FALSE)</f>
        <v>43070</v>
      </c>
    </row>
    <row r="1128" spans="1:8" x14ac:dyDescent="0.35">
      <c r="A1128" s="6" t="s">
        <v>174</v>
      </c>
      <c r="B1128" s="6" t="s">
        <v>2</v>
      </c>
      <c r="C1128" s="4">
        <v>2017</v>
      </c>
      <c r="D1128" s="6" t="s">
        <v>259</v>
      </c>
      <c r="E1128" s="4" t="s">
        <v>216</v>
      </c>
      <c r="F1128" s="4" t="s">
        <v>551</v>
      </c>
      <c r="G1128" s="5">
        <v>27</v>
      </c>
      <c r="H1128" s="30">
        <f xml:space="preserve"> VLOOKUP(CONCATENATE(B1128," ", C1128), Date_Table!$C:$E, 3,FALSE)</f>
        <v>43070</v>
      </c>
    </row>
    <row r="1129" spans="1:8" x14ac:dyDescent="0.35">
      <c r="A1129" s="6" t="s">
        <v>174</v>
      </c>
      <c r="B1129" s="6" t="s">
        <v>2</v>
      </c>
      <c r="C1129" s="4">
        <v>2017</v>
      </c>
      <c r="D1129" s="6" t="s">
        <v>267</v>
      </c>
      <c r="E1129" s="4" t="s">
        <v>212</v>
      </c>
      <c r="F1129" s="4" t="s">
        <v>551</v>
      </c>
      <c r="G1129" s="5">
        <v>112</v>
      </c>
      <c r="H1129" s="30">
        <f xml:space="preserve"> VLOOKUP(CONCATENATE(B1129," ", C1129), Date_Table!$C:$E, 3,FALSE)</f>
        <v>43070</v>
      </c>
    </row>
    <row r="1130" spans="1:8" x14ac:dyDescent="0.35">
      <c r="A1130" s="6" t="s">
        <v>174</v>
      </c>
      <c r="B1130" s="6" t="s">
        <v>2</v>
      </c>
      <c r="C1130" s="4">
        <v>2017</v>
      </c>
      <c r="D1130" s="6" t="s">
        <v>267</v>
      </c>
      <c r="E1130" s="4" t="s">
        <v>213</v>
      </c>
      <c r="F1130" s="4" t="s">
        <v>551</v>
      </c>
      <c r="G1130" s="5">
        <v>82</v>
      </c>
      <c r="H1130" s="30">
        <f xml:space="preserve"> VLOOKUP(CONCATENATE(B1130," ", C1130), Date_Table!$C:$E, 3,FALSE)</f>
        <v>43070</v>
      </c>
    </row>
    <row r="1131" spans="1:8" x14ac:dyDescent="0.35">
      <c r="A1131" s="6" t="s">
        <v>174</v>
      </c>
      <c r="B1131" s="6" t="s">
        <v>2</v>
      </c>
      <c r="C1131" s="4">
        <v>2017</v>
      </c>
      <c r="D1131" s="6" t="s">
        <v>267</v>
      </c>
      <c r="E1131" s="4" t="s">
        <v>216</v>
      </c>
      <c r="F1131" s="4" t="s">
        <v>551</v>
      </c>
      <c r="G1131" s="5">
        <v>110</v>
      </c>
      <c r="H1131" s="30">
        <f xml:space="preserve"> VLOOKUP(CONCATENATE(B1131," ", C1131), Date_Table!$C:$E, 3,FALSE)</f>
        <v>43070</v>
      </c>
    </row>
    <row r="1132" spans="1:8" x14ac:dyDescent="0.35">
      <c r="A1132" s="6" t="s">
        <v>174</v>
      </c>
      <c r="B1132" s="6" t="s">
        <v>2</v>
      </c>
      <c r="C1132" s="4">
        <v>2017</v>
      </c>
      <c r="D1132" s="6" t="s">
        <v>227</v>
      </c>
      <c r="E1132" s="4" t="s">
        <v>211</v>
      </c>
      <c r="F1132" s="4" t="s">
        <v>551</v>
      </c>
      <c r="G1132" s="5">
        <v>0.5</v>
      </c>
      <c r="H1132" s="30">
        <f xml:space="preserve"> VLOOKUP(CONCATENATE(B1132," ", C1132), Date_Table!$C:$E, 3,FALSE)</f>
        <v>43070</v>
      </c>
    </row>
    <row r="1133" spans="1:8" x14ac:dyDescent="0.35">
      <c r="A1133" s="6" t="s">
        <v>174</v>
      </c>
      <c r="B1133" s="6" t="s">
        <v>2</v>
      </c>
      <c r="C1133" s="4">
        <v>2017</v>
      </c>
      <c r="D1133" s="6" t="s">
        <v>227</v>
      </c>
      <c r="E1133" s="4" t="s">
        <v>222</v>
      </c>
      <c r="F1133" s="4" t="s">
        <v>222</v>
      </c>
      <c r="G1133" s="5">
        <v>56.857439999999997</v>
      </c>
      <c r="H1133" s="30">
        <f xml:space="preserve"> VLOOKUP(CONCATENATE(B1133," ", C1133), Date_Table!$C:$E, 3,FALSE)</f>
        <v>43070</v>
      </c>
    </row>
    <row r="1134" spans="1:8" x14ac:dyDescent="0.35">
      <c r="A1134" s="6" t="s">
        <v>174</v>
      </c>
      <c r="B1134" s="6" t="s">
        <v>2</v>
      </c>
      <c r="C1134" s="4">
        <v>2017</v>
      </c>
      <c r="D1134" s="6" t="s">
        <v>227</v>
      </c>
      <c r="E1134" s="4" t="s">
        <v>212</v>
      </c>
      <c r="F1134" s="4" t="s">
        <v>551</v>
      </c>
      <c r="G1134" s="5">
        <v>0.2</v>
      </c>
      <c r="H1134" s="30">
        <f xml:space="preserve"> VLOOKUP(CONCATENATE(B1134," ", C1134), Date_Table!$C:$E, 3,FALSE)</f>
        <v>43070</v>
      </c>
    </row>
    <row r="1135" spans="1:8" x14ac:dyDescent="0.35">
      <c r="A1135" s="6" t="s">
        <v>174</v>
      </c>
      <c r="B1135" s="6" t="s">
        <v>2</v>
      </c>
      <c r="C1135" s="4">
        <v>2017</v>
      </c>
      <c r="D1135" s="6" t="s">
        <v>227</v>
      </c>
      <c r="E1135" s="4" t="s">
        <v>231</v>
      </c>
      <c r="F1135" s="4" t="s">
        <v>551</v>
      </c>
      <c r="G1135" s="5">
        <v>41.3</v>
      </c>
      <c r="H1135" s="30">
        <f xml:space="preserve"> VLOOKUP(CONCATENATE(B1135," ", C1135), Date_Table!$C:$E, 3,FALSE)</f>
        <v>43070</v>
      </c>
    </row>
    <row r="1136" spans="1:8" x14ac:dyDescent="0.35">
      <c r="A1136" s="6" t="s">
        <v>174</v>
      </c>
      <c r="B1136" s="6" t="s">
        <v>2</v>
      </c>
      <c r="C1136" s="4">
        <v>2017</v>
      </c>
      <c r="D1136" s="6" t="s">
        <v>227</v>
      </c>
      <c r="E1136" s="4" t="s">
        <v>271</v>
      </c>
      <c r="F1136" s="4" t="s">
        <v>271</v>
      </c>
      <c r="G1136" s="5">
        <v>0</v>
      </c>
      <c r="H1136" s="30">
        <f xml:space="preserve"> VLOOKUP(CONCATENATE(B1136," ", C1136), Date_Table!$C:$E, 3,FALSE)</f>
        <v>43070</v>
      </c>
    </row>
    <row r="1137" spans="1:8" x14ac:dyDescent="0.35">
      <c r="A1137" s="6" t="s">
        <v>174</v>
      </c>
      <c r="B1137" s="6" t="s">
        <v>2</v>
      </c>
      <c r="C1137" s="4">
        <v>2017</v>
      </c>
      <c r="D1137" s="6" t="s">
        <v>227</v>
      </c>
      <c r="E1137" s="4" t="s">
        <v>238</v>
      </c>
      <c r="F1137" s="4" t="s">
        <v>551</v>
      </c>
      <c r="G1137" s="5">
        <v>827.4</v>
      </c>
      <c r="H1137" s="30">
        <f xml:space="preserve"> VLOOKUP(CONCATENATE(B1137," ", C1137), Date_Table!$C:$E, 3,FALSE)</f>
        <v>43070</v>
      </c>
    </row>
    <row r="1138" spans="1:8" x14ac:dyDescent="0.35">
      <c r="A1138" s="6" t="s">
        <v>174</v>
      </c>
      <c r="B1138" s="6" t="s">
        <v>2</v>
      </c>
      <c r="C1138" s="4">
        <v>2017</v>
      </c>
      <c r="D1138" s="6" t="s">
        <v>227</v>
      </c>
      <c r="E1138" s="4" t="s">
        <v>225</v>
      </c>
      <c r="F1138" s="4" t="s">
        <v>551</v>
      </c>
      <c r="G1138" s="5">
        <v>398.4</v>
      </c>
      <c r="H1138" s="30">
        <f xml:space="preserve"> VLOOKUP(CONCATENATE(B1138," ", C1138), Date_Table!$C:$E, 3,FALSE)</f>
        <v>43070</v>
      </c>
    </row>
    <row r="1139" spans="1:8" x14ac:dyDescent="0.35">
      <c r="A1139" s="6" t="s">
        <v>174</v>
      </c>
      <c r="B1139" s="6" t="s">
        <v>2</v>
      </c>
      <c r="C1139" s="4">
        <v>2017</v>
      </c>
      <c r="D1139" s="6" t="s">
        <v>227</v>
      </c>
      <c r="E1139" s="4" t="s">
        <v>233</v>
      </c>
      <c r="F1139" s="4" t="s">
        <v>551</v>
      </c>
      <c r="G1139" s="5">
        <v>99.5</v>
      </c>
      <c r="H1139" s="30">
        <f xml:space="preserve"> VLOOKUP(CONCATENATE(B1139," ", C1139), Date_Table!$C:$E, 3,FALSE)</f>
        <v>43070</v>
      </c>
    </row>
    <row r="1140" spans="1:8" x14ac:dyDescent="0.35">
      <c r="A1140" s="6" t="s">
        <v>174</v>
      </c>
      <c r="B1140" s="6" t="s">
        <v>2</v>
      </c>
      <c r="C1140" s="4">
        <v>2017</v>
      </c>
      <c r="D1140" s="6" t="s">
        <v>227</v>
      </c>
      <c r="E1140" s="4" t="s">
        <v>220</v>
      </c>
      <c r="F1140" s="4" t="s">
        <v>551</v>
      </c>
      <c r="G1140" s="5">
        <v>843.61099999999999</v>
      </c>
      <c r="H1140" s="30">
        <f xml:space="preserve"> VLOOKUP(CONCATENATE(B1140," ", C1140), Date_Table!$C:$E, 3,FALSE)</f>
        <v>43070</v>
      </c>
    </row>
    <row r="1141" spans="1:8" x14ac:dyDescent="0.35">
      <c r="A1141" s="6" t="s">
        <v>174</v>
      </c>
      <c r="B1141" s="6" t="s">
        <v>2</v>
      </c>
      <c r="C1141" s="4">
        <v>2017</v>
      </c>
      <c r="D1141" s="6" t="s">
        <v>227</v>
      </c>
      <c r="E1141" s="4" t="s">
        <v>214</v>
      </c>
      <c r="F1141" s="4" t="s">
        <v>551</v>
      </c>
      <c r="G1141" s="5">
        <v>42.6</v>
      </c>
      <c r="H1141" s="30">
        <f xml:space="preserve"> VLOOKUP(CONCATENATE(B1141," ", C1141), Date_Table!$C:$E, 3,FALSE)</f>
        <v>43070</v>
      </c>
    </row>
    <row r="1142" spans="1:8" x14ac:dyDescent="0.35">
      <c r="A1142" s="6" t="s">
        <v>174</v>
      </c>
      <c r="B1142" s="6" t="s">
        <v>2</v>
      </c>
      <c r="C1142" s="4">
        <v>2017</v>
      </c>
      <c r="D1142" s="6" t="s">
        <v>227</v>
      </c>
      <c r="E1142" s="4" t="s">
        <v>263</v>
      </c>
      <c r="F1142" s="4" t="s">
        <v>554</v>
      </c>
      <c r="G1142" s="5">
        <v>0.5</v>
      </c>
      <c r="H1142" s="30">
        <f xml:space="preserve"> VLOOKUP(CONCATENATE(B1142," ", C1142), Date_Table!$C:$E, 3,FALSE)</f>
        <v>43070</v>
      </c>
    </row>
    <row r="1143" spans="1:8" x14ac:dyDescent="0.35">
      <c r="A1143" s="6" t="s">
        <v>174</v>
      </c>
      <c r="B1143" s="6" t="s">
        <v>2</v>
      </c>
      <c r="C1143" s="4">
        <v>2017</v>
      </c>
      <c r="D1143" s="6" t="s">
        <v>227</v>
      </c>
      <c r="E1143" s="4" t="s">
        <v>248</v>
      </c>
      <c r="F1143" s="4" t="s">
        <v>554</v>
      </c>
      <c r="G1143" s="5">
        <v>63.400000000000006</v>
      </c>
      <c r="H1143" s="30">
        <f xml:space="preserve"> VLOOKUP(CONCATENATE(B1143," ", C1143), Date_Table!$C:$E, 3,FALSE)</f>
        <v>43070</v>
      </c>
    </row>
    <row r="1144" spans="1:8" x14ac:dyDescent="0.35">
      <c r="A1144" s="6" t="s">
        <v>174</v>
      </c>
      <c r="B1144" s="6" t="s">
        <v>2</v>
      </c>
      <c r="C1144" s="4">
        <v>2017</v>
      </c>
      <c r="D1144" s="6" t="s">
        <v>227</v>
      </c>
      <c r="E1144" s="4" t="s">
        <v>227</v>
      </c>
      <c r="F1144" s="4" t="s">
        <v>553</v>
      </c>
      <c r="G1144" s="5">
        <v>5.5599999999999969E-2</v>
      </c>
      <c r="H1144" s="30">
        <f xml:space="preserve"> VLOOKUP(CONCATENATE(B1144," ", C1144), Date_Table!$C:$E, 3,FALSE)</f>
        <v>43070</v>
      </c>
    </row>
    <row r="1145" spans="1:8" x14ac:dyDescent="0.35">
      <c r="A1145" s="6" t="s">
        <v>174</v>
      </c>
      <c r="B1145" s="6" t="s">
        <v>2</v>
      </c>
      <c r="C1145" s="4">
        <v>2017</v>
      </c>
      <c r="D1145" s="6" t="s">
        <v>227</v>
      </c>
      <c r="E1145" s="4" t="s">
        <v>227</v>
      </c>
      <c r="F1145" s="4" t="s">
        <v>551</v>
      </c>
      <c r="G1145" s="5">
        <v>0.18599999999999997</v>
      </c>
      <c r="H1145" s="30">
        <f xml:space="preserve"> VLOOKUP(CONCATENATE(B1145," ", C1145), Date_Table!$C:$E, 3,FALSE)</f>
        <v>43070</v>
      </c>
    </row>
    <row r="1146" spans="1:8" x14ac:dyDescent="0.35">
      <c r="A1146" s="6" t="s">
        <v>174</v>
      </c>
      <c r="B1146" s="6" t="s">
        <v>2</v>
      </c>
      <c r="C1146" s="4">
        <v>2017</v>
      </c>
      <c r="D1146" s="6" t="s">
        <v>227</v>
      </c>
      <c r="E1146" s="4" t="s">
        <v>215</v>
      </c>
      <c r="F1146" s="4" t="s">
        <v>555</v>
      </c>
      <c r="G1146" s="5">
        <v>0.14099999999999996</v>
      </c>
      <c r="H1146" s="30">
        <f xml:space="preserve"> VLOOKUP(CONCATENATE(B1146," ", C1146), Date_Table!$C:$E, 3,FALSE)</f>
        <v>43070</v>
      </c>
    </row>
    <row r="1147" spans="1:8" x14ac:dyDescent="0.35">
      <c r="A1147" s="6" t="s">
        <v>174</v>
      </c>
      <c r="B1147" s="6" t="s">
        <v>2</v>
      </c>
      <c r="C1147" s="4">
        <v>2017</v>
      </c>
      <c r="D1147" s="6" t="s">
        <v>227</v>
      </c>
      <c r="E1147" s="4" t="s">
        <v>215</v>
      </c>
      <c r="F1147" s="4" t="s">
        <v>552</v>
      </c>
      <c r="G1147" s="5">
        <v>191.18800000000002</v>
      </c>
      <c r="H1147" s="30">
        <f xml:space="preserve"> VLOOKUP(CONCATENATE(B1147," ", C1147), Date_Table!$C:$E, 3,FALSE)</f>
        <v>43070</v>
      </c>
    </row>
    <row r="1148" spans="1:8" x14ac:dyDescent="0.35">
      <c r="A1148" s="6" t="s">
        <v>174</v>
      </c>
      <c r="B1148" s="6" t="s">
        <v>2</v>
      </c>
      <c r="C1148" s="4">
        <v>2017</v>
      </c>
      <c r="D1148" s="6" t="s">
        <v>227</v>
      </c>
      <c r="E1148" s="4" t="s">
        <v>216</v>
      </c>
      <c r="F1148" s="4" t="s">
        <v>551</v>
      </c>
      <c r="G1148" s="5">
        <v>128.5</v>
      </c>
      <c r="H1148" s="30">
        <f xml:space="preserve"> VLOOKUP(CONCATENATE(B1148," ", C1148), Date_Table!$C:$E, 3,FALSE)</f>
        <v>43070</v>
      </c>
    </row>
    <row r="1149" spans="1:8" x14ac:dyDescent="0.35">
      <c r="A1149" s="6" t="s">
        <v>174</v>
      </c>
      <c r="B1149" s="6" t="s">
        <v>2</v>
      </c>
      <c r="C1149" s="4">
        <v>2017</v>
      </c>
      <c r="D1149" s="6" t="s">
        <v>278</v>
      </c>
      <c r="E1149" s="4" t="s">
        <v>216</v>
      </c>
      <c r="F1149" s="4" t="s">
        <v>551</v>
      </c>
      <c r="G1149" s="5">
        <v>28</v>
      </c>
      <c r="H1149" s="30">
        <f xml:space="preserve"> VLOOKUP(CONCATENATE(B1149," ", C1149), Date_Table!$C:$E, 3,FALSE)</f>
        <v>43070</v>
      </c>
    </row>
    <row r="1150" spans="1:8" x14ac:dyDescent="0.35">
      <c r="A1150" s="6" t="s">
        <v>174</v>
      </c>
      <c r="B1150" s="6" t="s">
        <v>7</v>
      </c>
      <c r="C1150" s="4">
        <v>2014</v>
      </c>
      <c r="D1150" s="6" t="s">
        <v>224</v>
      </c>
      <c r="E1150" s="4" t="s">
        <v>213</v>
      </c>
      <c r="F1150" s="4" t="s">
        <v>551</v>
      </c>
      <c r="G1150" s="5">
        <v>234</v>
      </c>
      <c r="H1150" s="30">
        <f xml:space="preserve"> VLOOKUP(CONCATENATE(B1150," ", C1150), Date_Table!$C:$E, 3,FALSE)</f>
        <v>41671</v>
      </c>
    </row>
    <row r="1151" spans="1:8" x14ac:dyDescent="0.35">
      <c r="A1151" s="6" t="s">
        <v>174</v>
      </c>
      <c r="B1151" s="6" t="s">
        <v>7</v>
      </c>
      <c r="C1151" s="4">
        <v>2014</v>
      </c>
      <c r="D1151" s="6" t="s">
        <v>229</v>
      </c>
      <c r="E1151" s="4" t="s">
        <v>212</v>
      </c>
      <c r="F1151" s="4" t="s">
        <v>551</v>
      </c>
      <c r="G1151" s="5">
        <v>175</v>
      </c>
      <c r="H1151" s="30">
        <f xml:space="preserve"> VLOOKUP(CONCATENATE(B1151," ", C1151), Date_Table!$C:$E, 3,FALSE)</f>
        <v>41671</v>
      </c>
    </row>
    <row r="1152" spans="1:8" x14ac:dyDescent="0.35">
      <c r="A1152" s="6" t="s">
        <v>174</v>
      </c>
      <c r="B1152" s="6" t="s">
        <v>7</v>
      </c>
      <c r="C1152" s="4">
        <v>2014</v>
      </c>
      <c r="D1152" s="6" t="s">
        <v>229</v>
      </c>
      <c r="E1152" s="4" t="s">
        <v>213</v>
      </c>
      <c r="F1152" s="4" t="s">
        <v>551</v>
      </c>
      <c r="G1152" s="5">
        <v>1167</v>
      </c>
      <c r="H1152" s="30">
        <f xml:space="preserve"> VLOOKUP(CONCATENATE(B1152," ", C1152), Date_Table!$C:$E, 3,FALSE)</f>
        <v>41671</v>
      </c>
    </row>
    <row r="1153" spans="1:8" x14ac:dyDescent="0.35">
      <c r="A1153" s="6" t="s">
        <v>174</v>
      </c>
      <c r="B1153" s="6" t="s">
        <v>7</v>
      </c>
      <c r="C1153" s="4">
        <v>2014</v>
      </c>
      <c r="D1153" s="6" t="s">
        <v>229</v>
      </c>
      <c r="E1153" s="4" t="s">
        <v>215</v>
      </c>
      <c r="F1153" s="4" t="s">
        <v>552</v>
      </c>
      <c r="G1153" s="5">
        <v>579</v>
      </c>
      <c r="H1153" s="30">
        <f xml:space="preserve"> VLOOKUP(CONCATENATE(B1153," ", C1153), Date_Table!$C:$E, 3,FALSE)</f>
        <v>41671</v>
      </c>
    </row>
    <row r="1154" spans="1:8" x14ac:dyDescent="0.35">
      <c r="A1154" s="6" t="s">
        <v>174</v>
      </c>
      <c r="B1154" s="6" t="s">
        <v>7</v>
      </c>
      <c r="C1154" s="4">
        <v>2014</v>
      </c>
      <c r="D1154" s="6" t="s">
        <v>229</v>
      </c>
      <c r="E1154" s="4" t="s">
        <v>216</v>
      </c>
      <c r="F1154" s="4" t="s">
        <v>551</v>
      </c>
      <c r="G1154" s="5">
        <v>994</v>
      </c>
      <c r="H1154" s="30">
        <f xml:space="preserve"> VLOOKUP(CONCATENATE(B1154," ", C1154), Date_Table!$C:$E, 3,FALSE)</f>
        <v>41671</v>
      </c>
    </row>
    <row r="1155" spans="1:8" x14ac:dyDescent="0.35">
      <c r="A1155" s="6" t="s">
        <v>174</v>
      </c>
      <c r="B1155" s="6" t="s">
        <v>7</v>
      </c>
      <c r="C1155" s="4">
        <v>2014</v>
      </c>
      <c r="D1155" s="6" t="s">
        <v>237</v>
      </c>
      <c r="E1155" s="4" t="s">
        <v>225</v>
      </c>
      <c r="F1155" s="4" t="s">
        <v>551</v>
      </c>
      <c r="G1155" s="5">
        <v>25</v>
      </c>
      <c r="H1155" s="30">
        <f xml:space="preserve"> VLOOKUP(CONCATENATE(B1155," ", C1155), Date_Table!$C:$E, 3,FALSE)</f>
        <v>41671</v>
      </c>
    </row>
    <row r="1156" spans="1:8" x14ac:dyDescent="0.35">
      <c r="A1156" s="6" t="s">
        <v>174</v>
      </c>
      <c r="B1156" s="6" t="s">
        <v>7</v>
      </c>
      <c r="C1156" s="4">
        <v>2014</v>
      </c>
      <c r="D1156" s="6" t="s">
        <v>237</v>
      </c>
      <c r="E1156" s="4" t="s">
        <v>213</v>
      </c>
      <c r="F1156" s="4" t="s">
        <v>551</v>
      </c>
      <c r="G1156" s="5">
        <v>75</v>
      </c>
      <c r="H1156" s="30">
        <f xml:space="preserve"> VLOOKUP(CONCATENATE(B1156," ", C1156), Date_Table!$C:$E, 3,FALSE)</f>
        <v>41671</v>
      </c>
    </row>
    <row r="1157" spans="1:8" x14ac:dyDescent="0.35">
      <c r="A1157" s="6" t="s">
        <v>174</v>
      </c>
      <c r="B1157" s="6" t="s">
        <v>7</v>
      </c>
      <c r="C1157" s="4">
        <v>2014</v>
      </c>
      <c r="D1157" s="6" t="s">
        <v>243</v>
      </c>
      <c r="E1157" s="4" t="s">
        <v>222</v>
      </c>
      <c r="F1157" s="4" t="s">
        <v>222</v>
      </c>
      <c r="G1157" s="5">
        <v>2.2061698999999999</v>
      </c>
      <c r="H1157" s="30">
        <f xml:space="preserve"> VLOOKUP(CONCATENATE(B1157," ", C1157), Date_Table!$C:$E, 3,FALSE)</f>
        <v>41671</v>
      </c>
    </row>
    <row r="1158" spans="1:8" x14ac:dyDescent="0.35">
      <c r="A1158" s="6" t="s">
        <v>174</v>
      </c>
      <c r="B1158" s="6" t="s">
        <v>7</v>
      </c>
      <c r="C1158" s="4">
        <v>2014</v>
      </c>
      <c r="D1158" s="6" t="s">
        <v>246</v>
      </c>
      <c r="E1158" s="4" t="s">
        <v>212</v>
      </c>
      <c r="F1158" s="4" t="s">
        <v>551</v>
      </c>
      <c r="G1158" s="5">
        <v>195</v>
      </c>
      <c r="H1158" s="30">
        <f xml:space="preserve"> VLOOKUP(CONCATENATE(B1158," ", C1158), Date_Table!$C:$E, 3,FALSE)</f>
        <v>41671</v>
      </c>
    </row>
    <row r="1159" spans="1:8" x14ac:dyDescent="0.35">
      <c r="A1159" s="6" t="s">
        <v>174</v>
      </c>
      <c r="B1159" s="6" t="s">
        <v>7</v>
      </c>
      <c r="C1159" s="4">
        <v>2014</v>
      </c>
      <c r="D1159" s="6" t="s">
        <v>246</v>
      </c>
      <c r="E1159" s="4" t="s">
        <v>231</v>
      </c>
      <c r="F1159" s="4" t="s">
        <v>551</v>
      </c>
      <c r="G1159" s="5">
        <v>26</v>
      </c>
      <c r="H1159" s="30">
        <f xml:space="preserve"> VLOOKUP(CONCATENATE(B1159," ", C1159), Date_Table!$C:$E, 3,FALSE)</f>
        <v>41671</v>
      </c>
    </row>
    <row r="1160" spans="1:8" x14ac:dyDescent="0.35">
      <c r="A1160" s="6" t="s">
        <v>174</v>
      </c>
      <c r="B1160" s="6" t="s">
        <v>7</v>
      </c>
      <c r="C1160" s="4">
        <v>2014</v>
      </c>
      <c r="D1160" s="6" t="s">
        <v>246</v>
      </c>
      <c r="E1160" s="4" t="s">
        <v>225</v>
      </c>
      <c r="F1160" s="4" t="s">
        <v>551</v>
      </c>
      <c r="G1160" s="5">
        <v>104</v>
      </c>
      <c r="H1160" s="30">
        <f xml:space="preserve"> VLOOKUP(CONCATENATE(B1160," ", C1160), Date_Table!$C:$E, 3,FALSE)</f>
        <v>41671</v>
      </c>
    </row>
    <row r="1161" spans="1:8" x14ac:dyDescent="0.35">
      <c r="A1161" s="6" t="s">
        <v>174</v>
      </c>
      <c r="B1161" s="6" t="s">
        <v>7</v>
      </c>
      <c r="C1161" s="4">
        <v>2014</v>
      </c>
      <c r="D1161" s="6" t="s">
        <v>246</v>
      </c>
      <c r="E1161" s="4" t="s">
        <v>213</v>
      </c>
      <c r="F1161" s="4" t="s">
        <v>551</v>
      </c>
      <c r="G1161" s="5">
        <v>728</v>
      </c>
      <c r="H1161" s="30">
        <f xml:space="preserve"> VLOOKUP(CONCATENATE(B1161," ", C1161), Date_Table!$C:$E, 3,FALSE)</f>
        <v>41671</v>
      </c>
    </row>
    <row r="1162" spans="1:8" x14ac:dyDescent="0.35">
      <c r="A1162" s="6" t="s">
        <v>174</v>
      </c>
      <c r="B1162" s="6" t="s">
        <v>7</v>
      </c>
      <c r="C1162" s="4">
        <v>2014</v>
      </c>
      <c r="D1162" s="6" t="s">
        <v>246</v>
      </c>
      <c r="E1162" s="4" t="s">
        <v>214</v>
      </c>
      <c r="F1162" s="4" t="s">
        <v>551</v>
      </c>
      <c r="G1162" s="5">
        <v>26</v>
      </c>
      <c r="H1162" s="30">
        <f xml:space="preserve"> VLOOKUP(CONCATENATE(B1162," ", C1162), Date_Table!$C:$E, 3,FALSE)</f>
        <v>41671</v>
      </c>
    </row>
    <row r="1163" spans="1:8" x14ac:dyDescent="0.35">
      <c r="A1163" s="6" t="s">
        <v>174</v>
      </c>
      <c r="B1163" s="6" t="s">
        <v>7</v>
      </c>
      <c r="C1163" s="4">
        <v>2014</v>
      </c>
      <c r="D1163" s="6" t="s">
        <v>246</v>
      </c>
      <c r="E1163" s="4" t="s">
        <v>234</v>
      </c>
      <c r="F1163" s="4" t="s">
        <v>551</v>
      </c>
      <c r="G1163" s="5">
        <v>102</v>
      </c>
      <c r="H1163" s="30">
        <f xml:space="preserve"> VLOOKUP(CONCATENATE(B1163," ", C1163), Date_Table!$C:$E, 3,FALSE)</f>
        <v>41671</v>
      </c>
    </row>
    <row r="1164" spans="1:8" x14ac:dyDescent="0.35">
      <c r="A1164" s="6" t="s">
        <v>174</v>
      </c>
      <c r="B1164" s="6" t="s">
        <v>7</v>
      </c>
      <c r="C1164" s="4">
        <v>2014</v>
      </c>
      <c r="D1164" s="6" t="s">
        <v>246</v>
      </c>
      <c r="E1164" s="4" t="s">
        <v>215</v>
      </c>
      <c r="F1164" s="4" t="s">
        <v>552</v>
      </c>
      <c r="G1164" s="5">
        <v>406</v>
      </c>
      <c r="H1164" s="30">
        <f xml:space="preserve"> VLOOKUP(CONCATENATE(B1164," ", C1164), Date_Table!$C:$E, 3,FALSE)</f>
        <v>41671</v>
      </c>
    </row>
    <row r="1165" spans="1:8" x14ac:dyDescent="0.35">
      <c r="A1165" s="6" t="s">
        <v>174</v>
      </c>
      <c r="B1165" s="6" t="s">
        <v>7</v>
      </c>
      <c r="C1165" s="4">
        <v>2014</v>
      </c>
      <c r="D1165" s="6" t="s">
        <v>246</v>
      </c>
      <c r="E1165" s="4" t="s">
        <v>216</v>
      </c>
      <c r="F1165" s="4" t="s">
        <v>551</v>
      </c>
      <c r="G1165" s="5">
        <v>617</v>
      </c>
      <c r="H1165" s="30">
        <f xml:space="preserve"> VLOOKUP(CONCATENATE(B1165," ", C1165), Date_Table!$C:$E, 3,FALSE)</f>
        <v>41671</v>
      </c>
    </row>
    <row r="1166" spans="1:8" x14ac:dyDescent="0.35">
      <c r="A1166" s="6" t="s">
        <v>174</v>
      </c>
      <c r="B1166" s="6" t="s">
        <v>7</v>
      </c>
      <c r="C1166" s="4">
        <v>2014</v>
      </c>
      <c r="D1166" s="6" t="s">
        <v>249</v>
      </c>
      <c r="E1166" s="4" t="s">
        <v>212</v>
      </c>
      <c r="F1166" s="4" t="s">
        <v>551</v>
      </c>
      <c r="G1166" s="5">
        <v>26</v>
      </c>
      <c r="H1166" s="30">
        <f xml:space="preserve"> VLOOKUP(CONCATENATE(B1166," ", C1166), Date_Table!$C:$E, 3,FALSE)</f>
        <v>41671</v>
      </c>
    </row>
    <row r="1167" spans="1:8" x14ac:dyDescent="0.35">
      <c r="A1167" s="6" t="s">
        <v>174</v>
      </c>
      <c r="B1167" s="6" t="s">
        <v>7</v>
      </c>
      <c r="C1167" s="4">
        <v>2014</v>
      </c>
      <c r="D1167" s="6" t="s">
        <v>249</v>
      </c>
      <c r="E1167" s="4" t="s">
        <v>225</v>
      </c>
      <c r="F1167" s="4" t="s">
        <v>551</v>
      </c>
      <c r="G1167" s="5">
        <v>26</v>
      </c>
      <c r="H1167" s="30">
        <f xml:space="preserve"> VLOOKUP(CONCATENATE(B1167," ", C1167), Date_Table!$C:$E, 3,FALSE)</f>
        <v>41671</v>
      </c>
    </row>
    <row r="1168" spans="1:8" x14ac:dyDescent="0.35">
      <c r="A1168" s="6" t="s">
        <v>174</v>
      </c>
      <c r="B1168" s="6" t="s">
        <v>7</v>
      </c>
      <c r="C1168" s="4">
        <v>2014</v>
      </c>
      <c r="D1168" s="6" t="s">
        <v>249</v>
      </c>
      <c r="E1168" s="4" t="s">
        <v>213</v>
      </c>
      <c r="F1168" s="4" t="s">
        <v>551</v>
      </c>
      <c r="G1168" s="5">
        <v>26</v>
      </c>
      <c r="H1168" s="30">
        <f xml:space="preserve"> VLOOKUP(CONCATENATE(B1168," ", C1168), Date_Table!$C:$E, 3,FALSE)</f>
        <v>41671</v>
      </c>
    </row>
    <row r="1169" spans="1:8" x14ac:dyDescent="0.35">
      <c r="A1169" s="6" t="s">
        <v>174</v>
      </c>
      <c r="B1169" s="6" t="s">
        <v>7</v>
      </c>
      <c r="C1169" s="4">
        <v>2014</v>
      </c>
      <c r="D1169" s="6" t="s">
        <v>249</v>
      </c>
      <c r="E1169" s="4" t="s">
        <v>216</v>
      </c>
      <c r="F1169" s="4" t="s">
        <v>551</v>
      </c>
      <c r="G1169" s="5">
        <v>26</v>
      </c>
      <c r="H1169" s="30">
        <f xml:space="preserve"> VLOOKUP(CONCATENATE(B1169," ", C1169), Date_Table!$C:$E, 3,FALSE)</f>
        <v>41671</v>
      </c>
    </row>
    <row r="1170" spans="1:8" x14ac:dyDescent="0.35">
      <c r="A1170" s="6" t="s">
        <v>174</v>
      </c>
      <c r="B1170" s="6" t="s">
        <v>7</v>
      </c>
      <c r="C1170" s="4">
        <v>2014</v>
      </c>
      <c r="D1170" s="6" t="s">
        <v>251</v>
      </c>
      <c r="E1170" s="4" t="s">
        <v>215</v>
      </c>
      <c r="F1170" s="4" t="s">
        <v>552</v>
      </c>
      <c r="G1170" s="5">
        <v>49.996000000000002</v>
      </c>
      <c r="H1170" s="30">
        <f xml:space="preserve"> VLOOKUP(CONCATENATE(B1170," ", C1170), Date_Table!$C:$E, 3,FALSE)</f>
        <v>41671</v>
      </c>
    </row>
    <row r="1171" spans="1:8" x14ac:dyDescent="0.35">
      <c r="A1171" s="6" t="s">
        <v>174</v>
      </c>
      <c r="B1171" s="6" t="s">
        <v>7</v>
      </c>
      <c r="C1171" s="4">
        <v>2014</v>
      </c>
      <c r="D1171" s="6" t="s">
        <v>253</v>
      </c>
      <c r="E1171" s="4" t="s">
        <v>222</v>
      </c>
      <c r="F1171" s="4" t="s">
        <v>222</v>
      </c>
      <c r="G1171" s="5">
        <v>1.5</v>
      </c>
      <c r="H1171" s="30">
        <f xml:space="preserve"> VLOOKUP(CONCATENATE(B1171," ", C1171), Date_Table!$C:$E, 3,FALSE)</f>
        <v>41671</v>
      </c>
    </row>
    <row r="1172" spans="1:8" x14ac:dyDescent="0.35">
      <c r="A1172" s="6" t="s">
        <v>174</v>
      </c>
      <c r="B1172" s="6" t="s">
        <v>7</v>
      </c>
      <c r="C1172" s="4">
        <v>2014</v>
      </c>
      <c r="D1172" s="6" t="s">
        <v>259</v>
      </c>
      <c r="E1172" s="4" t="s">
        <v>225</v>
      </c>
      <c r="F1172" s="4" t="s">
        <v>551</v>
      </c>
      <c r="G1172" s="5">
        <v>25</v>
      </c>
      <c r="H1172" s="30">
        <f xml:space="preserve"> VLOOKUP(CONCATENATE(B1172," ", C1172), Date_Table!$C:$E, 3,FALSE)</f>
        <v>41671</v>
      </c>
    </row>
    <row r="1173" spans="1:8" x14ac:dyDescent="0.35">
      <c r="A1173" s="6" t="s">
        <v>174</v>
      </c>
      <c r="B1173" s="6" t="s">
        <v>7</v>
      </c>
      <c r="C1173" s="4">
        <v>2014</v>
      </c>
      <c r="D1173" s="6" t="s">
        <v>259</v>
      </c>
      <c r="E1173" s="4" t="s">
        <v>213</v>
      </c>
      <c r="F1173" s="4" t="s">
        <v>551</v>
      </c>
      <c r="G1173" s="5">
        <v>25</v>
      </c>
      <c r="H1173" s="30">
        <f xml:space="preserve"> VLOOKUP(CONCATENATE(B1173," ", C1173), Date_Table!$C:$E, 3,FALSE)</f>
        <v>41671</v>
      </c>
    </row>
    <row r="1174" spans="1:8" x14ac:dyDescent="0.35">
      <c r="A1174" s="6" t="s">
        <v>174</v>
      </c>
      <c r="B1174" s="6" t="s">
        <v>7</v>
      </c>
      <c r="C1174" s="4">
        <v>2014</v>
      </c>
      <c r="D1174" s="6" t="s">
        <v>259</v>
      </c>
      <c r="E1174" s="4" t="s">
        <v>216</v>
      </c>
      <c r="F1174" s="4" t="s">
        <v>551</v>
      </c>
      <c r="G1174" s="5">
        <v>49</v>
      </c>
      <c r="H1174" s="30">
        <f xml:space="preserve"> VLOOKUP(CONCATENATE(B1174," ", C1174), Date_Table!$C:$E, 3,FALSE)</f>
        <v>41671</v>
      </c>
    </row>
    <row r="1175" spans="1:8" x14ac:dyDescent="0.35">
      <c r="A1175" s="6" t="s">
        <v>174</v>
      </c>
      <c r="B1175" s="6" t="s">
        <v>7</v>
      </c>
      <c r="C1175" s="4">
        <v>2014</v>
      </c>
      <c r="D1175" s="6" t="s">
        <v>227</v>
      </c>
      <c r="E1175" s="4" t="s">
        <v>211</v>
      </c>
      <c r="F1175" s="4" t="s">
        <v>551</v>
      </c>
      <c r="G1175" s="5">
        <v>1</v>
      </c>
      <c r="H1175" s="30">
        <f xml:space="preserve"> VLOOKUP(CONCATENATE(B1175," ", C1175), Date_Table!$C:$E, 3,FALSE)</f>
        <v>41671</v>
      </c>
    </row>
    <row r="1176" spans="1:8" x14ac:dyDescent="0.35">
      <c r="A1176" s="6" t="s">
        <v>174</v>
      </c>
      <c r="B1176" s="6" t="s">
        <v>7</v>
      </c>
      <c r="C1176" s="4">
        <v>2014</v>
      </c>
      <c r="D1176" s="6" t="s">
        <v>227</v>
      </c>
      <c r="E1176" s="4" t="s">
        <v>222</v>
      </c>
      <c r="F1176" s="4" t="s">
        <v>222</v>
      </c>
      <c r="G1176" s="5">
        <v>106.8</v>
      </c>
      <c r="H1176" s="30">
        <f xml:space="preserve"> VLOOKUP(CONCATENATE(B1176," ", C1176), Date_Table!$C:$E, 3,FALSE)</f>
        <v>41671</v>
      </c>
    </row>
    <row r="1177" spans="1:8" x14ac:dyDescent="0.35">
      <c r="A1177" s="6" t="s">
        <v>174</v>
      </c>
      <c r="B1177" s="6" t="s">
        <v>7</v>
      </c>
      <c r="C1177" s="4">
        <v>2014</v>
      </c>
      <c r="D1177" s="6" t="s">
        <v>227</v>
      </c>
      <c r="E1177" s="4" t="s">
        <v>231</v>
      </c>
      <c r="F1177" s="4" t="s">
        <v>551</v>
      </c>
      <c r="G1177" s="5">
        <v>38.200000000000003</v>
      </c>
      <c r="H1177" s="30">
        <f xml:space="preserve"> VLOOKUP(CONCATENATE(B1177," ", C1177), Date_Table!$C:$E, 3,FALSE)</f>
        <v>41671</v>
      </c>
    </row>
    <row r="1178" spans="1:8" x14ac:dyDescent="0.35">
      <c r="A1178" s="6" t="s">
        <v>174</v>
      </c>
      <c r="B1178" s="6" t="s">
        <v>7</v>
      </c>
      <c r="C1178" s="4">
        <v>2014</v>
      </c>
      <c r="D1178" s="6" t="s">
        <v>227</v>
      </c>
      <c r="E1178" s="4" t="s">
        <v>270</v>
      </c>
      <c r="F1178" s="4" t="s">
        <v>220</v>
      </c>
      <c r="G1178" s="5">
        <v>3.2</v>
      </c>
      <c r="H1178" s="30">
        <f xml:space="preserve"> VLOOKUP(CONCATENATE(B1178," ", C1178), Date_Table!$C:$E, 3,FALSE)</f>
        <v>41671</v>
      </c>
    </row>
    <row r="1179" spans="1:8" x14ac:dyDescent="0.35">
      <c r="A1179" s="6" t="s">
        <v>174</v>
      </c>
      <c r="B1179" s="6" t="s">
        <v>7</v>
      </c>
      <c r="C1179" s="4">
        <v>2014</v>
      </c>
      <c r="D1179" s="6" t="s">
        <v>227</v>
      </c>
      <c r="E1179" s="4" t="s">
        <v>238</v>
      </c>
      <c r="F1179" s="4" t="s">
        <v>551</v>
      </c>
      <c r="G1179" s="5">
        <v>201.8</v>
      </c>
      <c r="H1179" s="30">
        <f xml:space="preserve"> VLOOKUP(CONCATENATE(B1179," ", C1179), Date_Table!$C:$E, 3,FALSE)</f>
        <v>41671</v>
      </c>
    </row>
    <row r="1180" spans="1:8" x14ac:dyDescent="0.35">
      <c r="A1180" s="6" t="s">
        <v>174</v>
      </c>
      <c r="B1180" s="6" t="s">
        <v>7</v>
      </c>
      <c r="C1180" s="4">
        <v>2014</v>
      </c>
      <c r="D1180" s="6" t="s">
        <v>227</v>
      </c>
      <c r="E1180" s="4" t="s">
        <v>225</v>
      </c>
      <c r="F1180" s="4" t="s">
        <v>551</v>
      </c>
      <c r="G1180" s="5">
        <v>559.4</v>
      </c>
      <c r="H1180" s="30">
        <f xml:space="preserve"> VLOOKUP(CONCATENATE(B1180," ", C1180), Date_Table!$C:$E, 3,FALSE)</f>
        <v>41671</v>
      </c>
    </row>
    <row r="1181" spans="1:8" x14ac:dyDescent="0.35">
      <c r="A1181" s="6" t="s">
        <v>174</v>
      </c>
      <c r="B1181" s="6" t="s">
        <v>7</v>
      </c>
      <c r="C1181" s="4">
        <v>2014</v>
      </c>
      <c r="D1181" s="6" t="s">
        <v>227</v>
      </c>
      <c r="E1181" s="4" t="s">
        <v>233</v>
      </c>
      <c r="F1181" s="4" t="s">
        <v>551</v>
      </c>
      <c r="G1181" s="5">
        <v>146.80000000000001</v>
      </c>
      <c r="H1181" s="30">
        <f xml:space="preserve"> VLOOKUP(CONCATENATE(B1181," ", C1181), Date_Table!$C:$E, 3,FALSE)</f>
        <v>41671</v>
      </c>
    </row>
    <row r="1182" spans="1:8" x14ac:dyDescent="0.35">
      <c r="A1182" s="6" t="s">
        <v>174</v>
      </c>
      <c r="B1182" s="6" t="s">
        <v>7</v>
      </c>
      <c r="C1182" s="4">
        <v>2014</v>
      </c>
      <c r="D1182" s="6" t="s">
        <v>227</v>
      </c>
      <c r="E1182" s="4" t="s">
        <v>220</v>
      </c>
      <c r="F1182" s="4" t="s">
        <v>551</v>
      </c>
      <c r="G1182" s="5">
        <v>839.00800000000004</v>
      </c>
      <c r="H1182" s="30">
        <f xml:space="preserve"> VLOOKUP(CONCATENATE(B1182," ", C1182), Date_Table!$C:$E, 3,FALSE)</f>
        <v>41671</v>
      </c>
    </row>
    <row r="1183" spans="1:8" x14ac:dyDescent="0.35">
      <c r="A1183" s="6" t="s">
        <v>174</v>
      </c>
      <c r="B1183" s="6" t="s">
        <v>7</v>
      </c>
      <c r="C1183" s="4">
        <v>2014</v>
      </c>
      <c r="D1183" s="6" t="s">
        <v>227</v>
      </c>
      <c r="E1183" s="4" t="s">
        <v>248</v>
      </c>
      <c r="F1183" s="4" t="s">
        <v>554</v>
      </c>
      <c r="G1183" s="5">
        <v>66.817999999999998</v>
      </c>
      <c r="H1183" s="30">
        <f xml:space="preserve"> VLOOKUP(CONCATENATE(B1183," ", C1183), Date_Table!$C:$E, 3,FALSE)</f>
        <v>41671</v>
      </c>
    </row>
    <row r="1184" spans="1:8" x14ac:dyDescent="0.35">
      <c r="A1184" s="6" t="s">
        <v>174</v>
      </c>
      <c r="B1184" s="6" t="s">
        <v>7</v>
      </c>
      <c r="C1184" s="4">
        <v>2014</v>
      </c>
      <c r="D1184" s="6" t="s">
        <v>227</v>
      </c>
      <c r="E1184" s="4" t="s">
        <v>215</v>
      </c>
      <c r="F1184" s="4" t="s">
        <v>552</v>
      </c>
      <c r="G1184" s="5">
        <v>0.2</v>
      </c>
      <c r="H1184" s="30">
        <f xml:space="preserve"> VLOOKUP(CONCATENATE(B1184," ", C1184), Date_Table!$C:$E, 3,FALSE)</f>
        <v>41671</v>
      </c>
    </row>
    <row r="1185" spans="1:8" x14ac:dyDescent="0.35">
      <c r="A1185" s="6" t="s">
        <v>174</v>
      </c>
      <c r="B1185" s="6" t="s">
        <v>7</v>
      </c>
      <c r="C1185" s="4">
        <v>2014</v>
      </c>
      <c r="D1185" s="6" t="s">
        <v>227</v>
      </c>
      <c r="E1185" s="4" t="s">
        <v>216</v>
      </c>
      <c r="F1185" s="4" t="s">
        <v>551</v>
      </c>
      <c r="G1185" s="5">
        <v>24.8</v>
      </c>
      <c r="H1185" s="30">
        <f xml:space="preserve"> VLOOKUP(CONCATENATE(B1185," ", C1185), Date_Table!$C:$E, 3,FALSE)</f>
        <v>41671</v>
      </c>
    </row>
    <row r="1186" spans="1:8" x14ac:dyDescent="0.35">
      <c r="A1186" s="6" t="s">
        <v>174</v>
      </c>
      <c r="B1186" s="6" t="s">
        <v>7</v>
      </c>
      <c r="C1186" s="4">
        <v>2015</v>
      </c>
      <c r="D1186" s="6" t="s">
        <v>224</v>
      </c>
      <c r="E1186" s="4" t="s">
        <v>212</v>
      </c>
      <c r="F1186" s="4" t="s">
        <v>551</v>
      </c>
      <c r="G1186" s="5">
        <v>52</v>
      </c>
      <c r="H1186" s="30">
        <f xml:space="preserve"> VLOOKUP(CONCATENATE(B1186," ", C1186), Date_Table!$C:$E, 3,FALSE)</f>
        <v>42036</v>
      </c>
    </row>
    <row r="1187" spans="1:8" x14ac:dyDescent="0.35">
      <c r="A1187" s="6" t="s">
        <v>174</v>
      </c>
      <c r="B1187" s="6" t="s">
        <v>7</v>
      </c>
      <c r="C1187" s="4">
        <v>2015</v>
      </c>
      <c r="D1187" s="6" t="s">
        <v>224</v>
      </c>
      <c r="E1187" s="4" t="s">
        <v>213</v>
      </c>
      <c r="F1187" s="4" t="s">
        <v>551</v>
      </c>
      <c r="G1187" s="5">
        <v>78</v>
      </c>
      <c r="H1187" s="30">
        <f xml:space="preserve"> VLOOKUP(CONCATENATE(B1187," ", C1187), Date_Table!$C:$E, 3,FALSE)</f>
        <v>42036</v>
      </c>
    </row>
    <row r="1188" spans="1:8" x14ac:dyDescent="0.35">
      <c r="A1188" s="6" t="s">
        <v>174</v>
      </c>
      <c r="B1188" s="6" t="s">
        <v>7</v>
      </c>
      <c r="C1188" s="4">
        <v>2015</v>
      </c>
      <c r="D1188" s="6" t="s">
        <v>224</v>
      </c>
      <c r="E1188" s="4" t="s">
        <v>216</v>
      </c>
      <c r="F1188" s="4" t="s">
        <v>551</v>
      </c>
      <c r="G1188" s="5">
        <v>52</v>
      </c>
      <c r="H1188" s="30">
        <f xml:space="preserve"> VLOOKUP(CONCATENATE(B1188," ", C1188), Date_Table!$C:$E, 3,FALSE)</f>
        <v>42036</v>
      </c>
    </row>
    <row r="1189" spans="1:8" x14ac:dyDescent="0.35">
      <c r="A1189" s="6" t="s">
        <v>174</v>
      </c>
      <c r="B1189" s="6" t="s">
        <v>7</v>
      </c>
      <c r="C1189" s="4">
        <v>2015</v>
      </c>
      <c r="D1189" s="6" t="s">
        <v>229</v>
      </c>
      <c r="E1189" s="4" t="s">
        <v>211</v>
      </c>
      <c r="F1189" s="4" t="s">
        <v>551</v>
      </c>
      <c r="G1189" s="5">
        <v>35</v>
      </c>
      <c r="H1189" s="30">
        <f xml:space="preserve"> VLOOKUP(CONCATENATE(B1189," ", C1189), Date_Table!$C:$E, 3,FALSE)</f>
        <v>42036</v>
      </c>
    </row>
    <row r="1190" spans="1:8" x14ac:dyDescent="0.35">
      <c r="A1190" s="6" t="s">
        <v>174</v>
      </c>
      <c r="B1190" s="6" t="s">
        <v>7</v>
      </c>
      <c r="C1190" s="4">
        <v>2015</v>
      </c>
      <c r="D1190" s="6" t="s">
        <v>229</v>
      </c>
      <c r="E1190" s="4" t="s">
        <v>212</v>
      </c>
      <c r="F1190" s="4" t="s">
        <v>551</v>
      </c>
      <c r="G1190" s="5">
        <v>91</v>
      </c>
      <c r="H1190" s="30">
        <f xml:space="preserve"> VLOOKUP(CONCATENATE(B1190," ", C1190), Date_Table!$C:$E, 3,FALSE)</f>
        <v>42036</v>
      </c>
    </row>
    <row r="1191" spans="1:8" x14ac:dyDescent="0.35">
      <c r="A1191" s="6" t="s">
        <v>174</v>
      </c>
      <c r="B1191" s="6" t="s">
        <v>7</v>
      </c>
      <c r="C1191" s="4">
        <v>2015</v>
      </c>
      <c r="D1191" s="6" t="s">
        <v>229</v>
      </c>
      <c r="E1191" s="4" t="s">
        <v>213</v>
      </c>
      <c r="F1191" s="4" t="s">
        <v>551</v>
      </c>
      <c r="G1191" s="5">
        <v>1196</v>
      </c>
      <c r="H1191" s="30">
        <f xml:space="preserve"> VLOOKUP(CONCATENATE(B1191," ", C1191), Date_Table!$C:$E, 3,FALSE)</f>
        <v>42036</v>
      </c>
    </row>
    <row r="1192" spans="1:8" x14ac:dyDescent="0.35">
      <c r="A1192" s="6" t="s">
        <v>174</v>
      </c>
      <c r="B1192" s="6" t="s">
        <v>7</v>
      </c>
      <c r="C1192" s="4">
        <v>2015</v>
      </c>
      <c r="D1192" s="6" t="s">
        <v>229</v>
      </c>
      <c r="E1192" s="4" t="s">
        <v>215</v>
      </c>
      <c r="F1192" s="4" t="s">
        <v>552</v>
      </c>
      <c r="G1192" s="5">
        <v>895</v>
      </c>
      <c r="H1192" s="30">
        <f xml:space="preserve"> VLOOKUP(CONCATENATE(B1192," ", C1192), Date_Table!$C:$E, 3,FALSE)</f>
        <v>42036</v>
      </c>
    </row>
    <row r="1193" spans="1:8" x14ac:dyDescent="0.35">
      <c r="A1193" s="6" t="s">
        <v>174</v>
      </c>
      <c r="B1193" s="6" t="s">
        <v>7</v>
      </c>
      <c r="C1193" s="4">
        <v>2015</v>
      </c>
      <c r="D1193" s="6" t="s">
        <v>229</v>
      </c>
      <c r="E1193" s="4" t="s">
        <v>216</v>
      </c>
      <c r="F1193" s="4" t="s">
        <v>551</v>
      </c>
      <c r="G1193" s="5">
        <v>869</v>
      </c>
      <c r="H1193" s="30">
        <f xml:space="preserve"> VLOOKUP(CONCATENATE(B1193," ", C1193), Date_Table!$C:$E, 3,FALSE)</f>
        <v>42036</v>
      </c>
    </row>
    <row r="1194" spans="1:8" x14ac:dyDescent="0.35">
      <c r="A1194" s="6" t="s">
        <v>174</v>
      </c>
      <c r="B1194" s="6" t="s">
        <v>7</v>
      </c>
      <c r="C1194" s="4">
        <v>2015</v>
      </c>
      <c r="D1194" s="6" t="s">
        <v>240</v>
      </c>
      <c r="E1194" s="4" t="s">
        <v>215</v>
      </c>
      <c r="F1194" s="4" t="s">
        <v>552</v>
      </c>
      <c r="G1194" s="5">
        <v>26.06</v>
      </c>
      <c r="H1194" s="30">
        <f xml:space="preserve"> VLOOKUP(CONCATENATE(B1194," ", C1194), Date_Table!$C:$E, 3,FALSE)</f>
        <v>42036</v>
      </c>
    </row>
    <row r="1195" spans="1:8" x14ac:dyDescent="0.35">
      <c r="A1195" s="6" t="s">
        <v>174</v>
      </c>
      <c r="B1195" s="6" t="s">
        <v>7</v>
      </c>
      <c r="C1195" s="4">
        <v>2015</v>
      </c>
      <c r="D1195" s="6" t="s">
        <v>245</v>
      </c>
      <c r="E1195" s="4" t="s">
        <v>215</v>
      </c>
      <c r="F1195" s="4" t="s">
        <v>552</v>
      </c>
      <c r="G1195" s="5">
        <v>183</v>
      </c>
      <c r="H1195" s="30">
        <f xml:space="preserve"> VLOOKUP(CONCATENATE(B1195," ", C1195), Date_Table!$C:$E, 3,FALSE)</f>
        <v>42036</v>
      </c>
    </row>
    <row r="1196" spans="1:8" x14ac:dyDescent="0.35">
      <c r="A1196" s="6" t="s">
        <v>174</v>
      </c>
      <c r="B1196" s="6" t="s">
        <v>7</v>
      </c>
      <c r="C1196" s="4">
        <v>2015</v>
      </c>
      <c r="D1196" s="6" t="s">
        <v>246</v>
      </c>
      <c r="E1196" s="4" t="s">
        <v>212</v>
      </c>
      <c r="F1196" s="4" t="s">
        <v>551</v>
      </c>
      <c r="G1196" s="5">
        <v>260</v>
      </c>
      <c r="H1196" s="30">
        <f xml:space="preserve"> VLOOKUP(CONCATENATE(B1196," ", C1196), Date_Table!$C:$E, 3,FALSE)</f>
        <v>42036</v>
      </c>
    </row>
    <row r="1197" spans="1:8" x14ac:dyDescent="0.35">
      <c r="A1197" s="6" t="s">
        <v>174</v>
      </c>
      <c r="B1197" s="6" t="s">
        <v>7</v>
      </c>
      <c r="C1197" s="4">
        <v>2015</v>
      </c>
      <c r="D1197" s="6" t="s">
        <v>246</v>
      </c>
      <c r="E1197" s="4" t="s">
        <v>225</v>
      </c>
      <c r="F1197" s="4" t="s">
        <v>551</v>
      </c>
      <c r="G1197" s="5">
        <v>520</v>
      </c>
      <c r="H1197" s="30">
        <f xml:space="preserve"> VLOOKUP(CONCATENATE(B1197," ", C1197), Date_Table!$C:$E, 3,FALSE)</f>
        <v>42036</v>
      </c>
    </row>
    <row r="1198" spans="1:8" x14ac:dyDescent="0.35">
      <c r="A1198" s="6" t="s">
        <v>174</v>
      </c>
      <c r="B1198" s="6" t="s">
        <v>7</v>
      </c>
      <c r="C1198" s="4">
        <v>2015</v>
      </c>
      <c r="D1198" s="6" t="s">
        <v>246</v>
      </c>
      <c r="E1198" s="4" t="s">
        <v>213</v>
      </c>
      <c r="F1198" s="4" t="s">
        <v>551</v>
      </c>
      <c r="G1198" s="5">
        <v>684</v>
      </c>
      <c r="H1198" s="30">
        <f xml:space="preserve"> VLOOKUP(CONCATENATE(B1198," ", C1198), Date_Table!$C:$E, 3,FALSE)</f>
        <v>42036</v>
      </c>
    </row>
    <row r="1199" spans="1:8" x14ac:dyDescent="0.35">
      <c r="A1199" s="6" t="s">
        <v>174</v>
      </c>
      <c r="B1199" s="6" t="s">
        <v>7</v>
      </c>
      <c r="C1199" s="4">
        <v>2015</v>
      </c>
      <c r="D1199" s="6" t="s">
        <v>246</v>
      </c>
      <c r="E1199" s="4" t="s">
        <v>214</v>
      </c>
      <c r="F1199" s="4" t="s">
        <v>551</v>
      </c>
      <c r="G1199" s="5">
        <v>26</v>
      </c>
      <c r="H1199" s="30">
        <f xml:space="preserve"> VLOOKUP(CONCATENATE(B1199," ", C1199), Date_Table!$C:$E, 3,FALSE)</f>
        <v>42036</v>
      </c>
    </row>
    <row r="1200" spans="1:8" x14ac:dyDescent="0.35">
      <c r="A1200" s="6" t="s">
        <v>174</v>
      </c>
      <c r="B1200" s="6" t="s">
        <v>7</v>
      </c>
      <c r="C1200" s="4">
        <v>2015</v>
      </c>
      <c r="D1200" s="6" t="s">
        <v>246</v>
      </c>
      <c r="E1200" s="4" t="s">
        <v>215</v>
      </c>
      <c r="F1200" s="4" t="s">
        <v>552</v>
      </c>
      <c r="G1200" s="5">
        <v>303</v>
      </c>
      <c r="H1200" s="30">
        <f xml:space="preserve"> VLOOKUP(CONCATENATE(B1200," ", C1200), Date_Table!$C:$E, 3,FALSE)</f>
        <v>42036</v>
      </c>
    </row>
    <row r="1201" spans="1:8" x14ac:dyDescent="0.35">
      <c r="A1201" s="6" t="s">
        <v>174</v>
      </c>
      <c r="B1201" s="6" t="s">
        <v>7</v>
      </c>
      <c r="C1201" s="4">
        <v>2015</v>
      </c>
      <c r="D1201" s="6" t="s">
        <v>246</v>
      </c>
      <c r="E1201" s="4" t="s">
        <v>216</v>
      </c>
      <c r="F1201" s="4" t="s">
        <v>551</v>
      </c>
      <c r="G1201" s="5">
        <v>561</v>
      </c>
      <c r="H1201" s="30">
        <f xml:space="preserve"> VLOOKUP(CONCATENATE(B1201," ", C1201), Date_Table!$C:$E, 3,FALSE)</f>
        <v>42036</v>
      </c>
    </row>
    <row r="1202" spans="1:8" x14ac:dyDescent="0.35">
      <c r="A1202" s="6" t="s">
        <v>174</v>
      </c>
      <c r="B1202" s="6" t="s">
        <v>7</v>
      </c>
      <c r="C1202" s="4">
        <v>2015</v>
      </c>
      <c r="D1202" s="6" t="s">
        <v>249</v>
      </c>
      <c r="E1202" s="4" t="s">
        <v>212</v>
      </c>
      <c r="F1202" s="4" t="s">
        <v>551</v>
      </c>
      <c r="G1202" s="5">
        <v>52</v>
      </c>
      <c r="H1202" s="30">
        <f xml:space="preserve"> VLOOKUP(CONCATENATE(B1202," ", C1202), Date_Table!$C:$E, 3,FALSE)</f>
        <v>42036</v>
      </c>
    </row>
    <row r="1203" spans="1:8" x14ac:dyDescent="0.35">
      <c r="A1203" s="6" t="s">
        <v>174</v>
      </c>
      <c r="B1203" s="6" t="s">
        <v>7</v>
      </c>
      <c r="C1203" s="4">
        <v>2015</v>
      </c>
      <c r="D1203" s="6" t="s">
        <v>250</v>
      </c>
      <c r="E1203" s="4" t="s">
        <v>220</v>
      </c>
      <c r="F1203" s="4" t="s">
        <v>554</v>
      </c>
      <c r="G1203" s="5">
        <v>260</v>
      </c>
      <c r="H1203" s="30">
        <f xml:space="preserve"> VLOOKUP(CONCATENATE(B1203," ", C1203), Date_Table!$C:$E, 3,FALSE)</f>
        <v>42036</v>
      </c>
    </row>
    <row r="1204" spans="1:8" x14ac:dyDescent="0.35">
      <c r="A1204" s="6" t="s">
        <v>174</v>
      </c>
      <c r="B1204" s="6" t="s">
        <v>7</v>
      </c>
      <c r="C1204" s="4">
        <v>2015</v>
      </c>
      <c r="D1204" s="6" t="s">
        <v>251</v>
      </c>
      <c r="E1204" s="4" t="s">
        <v>215</v>
      </c>
      <c r="F1204" s="4" t="s">
        <v>552</v>
      </c>
      <c r="G1204" s="5">
        <v>25</v>
      </c>
      <c r="H1204" s="30">
        <f xml:space="preserve"> VLOOKUP(CONCATENATE(B1204," ", C1204), Date_Table!$C:$E, 3,FALSE)</f>
        <v>42036</v>
      </c>
    </row>
    <row r="1205" spans="1:8" x14ac:dyDescent="0.35">
      <c r="A1205" s="6" t="s">
        <v>174</v>
      </c>
      <c r="B1205" s="6" t="s">
        <v>7</v>
      </c>
      <c r="C1205" s="4">
        <v>2015</v>
      </c>
      <c r="D1205" s="6" t="s">
        <v>259</v>
      </c>
      <c r="E1205" s="4" t="s">
        <v>213</v>
      </c>
      <c r="F1205" s="4" t="s">
        <v>551</v>
      </c>
      <c r="G1205" s="5">
        <v>75</v>
      </c>
      <c r="H1205" s="30">
        <f xml:space="preserve"> VLOOKUP(CONCATENATE(B1205," ", C1205), Date_Table!$C:$E, 3,FALSE)</f>
        <v>42036</v>
      </c>
    </row>
    <row r="1206" spans="1:8" x14ac:dyDescent="0.35">
      <c r="A1206" s="6" t="s">
        <v>174</v>
      </c>
      <c r="B1206" s="6" t="s">
        <v>7</v>
      </c>
      <c r="C1206" s="4">
        <v>2015</v>
      </c>
      <c r="D1206" s="6" t="s">
        <v>259</v>
      </c>
      <c r="E1206" s="4" t="s">
        <v>216</v>
      </c>
      <c r="F1206" s="4" t="s">
        <v>551</v>
      </c>
      <c r="G1206" s="5">
        <v>50</v>
      </c>
      <c r="H1206" s="30">
        <f xml:space="preserve"> VLOOKUP(CONCATENATE(B1206," ", C1206), Date_Table!$C:$E, 3,FALSE)</f>
        <v>42036</v>
      </c>
    </row>
    <row r="1207" spans="1:8" x14ac:dyDescent="0.35">
      <c r="A1207" s="6" t="s">
        <v>174</v>
      </c>
      <c r="B1207" s="6" t="s">
        <v>7</v>
      </c>
      <c r="C1207" s="4">
        <v>2015</v>
      </c>
      <c r="D1207" s="6" t="s">
        <v>261</v>
      </c>
      <c r="E1207" s="4" t="s">
        <v>222</v>
      </c>
      <c r="F1207" s="4" t="s">
        <v>222</v>
      </c>
      <c r="G1207" s="5">
        <v>25.500039899999997</v>
      </c>
      <c r="H1207" s="30">
        <f xml:space="preserve"> VLOOKUP(CONCATENATE(B1207," ", C1207), Date_Table!$C:$E, 3,FALSE)</f>
        <v>42036</v>
      </c>
    </row>
    <row r="1208" spans="1:8" x14ac:dyDescent="0.35">
      <c r="A1208" s="6" t="s">
        <v>174</v>
      </c>
      <c r="B1208" s="6" t="s">
        <v>7</v>
      </c>
      <c r="C1208" s="4">
        <v>2015</v>
      </c>
      <c r="D1208" s="6" t="s">
        <v>227</v>
      </c>
      <c r="E1208" s="4" t="s">
        <v>222</v>
      </c>
      <c r="F1208" s="4" t="s">
        <v>222</v>
      </c>
      <c r="G1208" s="5">
        <v>64.505089999999996</v>
      </c>
      <c r="H1208" s="30">
        <f xml:space="preserve"> VLOOKUP(CONCATENATE(B1208," ", C1208), Date_Table!$C:$E, 3,FALSE)</f>
        <v>42036</v>
      </c>
    </row>
    <row r="1209" spans="1:8" x14ac:dyDescent="0.35">
      <c r="A1209" s="6" t="s">
        <v>174</v>
      </c>
      <c r="B1209" s="6" t="s">
        <v>7</v>
      </c>
      <c r="C1209" s="4">
        <v>2015</v>
      </c>
      <c r="D1209" s="6" t="s">
        <v>227</v>
      </c>
      <c r="E1209" s="4" t="s">
        <v>269</v>
      </c>
      <c r="F1209" s="4" t="s">
        <v>553</v>
      </c>
      <c r="G1209" s="5">
        <v>11.2</v>
      </c>
      <c r="H1209" s="30">
        <f xml:space="preserve"> VLOOKUP(CONCATENATE(B1209," ", C1209), Date_Table!$C:$E, 3,FALSE)</f>
        <v>42036</v>
      </c>
    </row>
    <row r="1210" spans="1:8" x14ac:dyDescent="0.35">
      <c r="A1210" s="6" t="s">
        <v>174</v>
      </c>
      <c r="B1210" s="6" t="s">
        <v>7</v>
      </c>
      <c r="C1210" s="4">
        <v>2015</v>
      </c>
      <c r="D1210" s="6" t="s">
        <v>227</v>
      </c>
      <c r="E1210" s="4" t="s">
        <v>231</v>
      </c>
      <c r="F1210" s="4" t="s">
        <v>553</v>
      </c>
      <c r="G1210" s="5">
        <v>2</v>
      </c>
      <c r="H1210" s="30">
        <f xml:space="preserve"> VLOOKUP(CONCATENATE(B1210," ", C1210), Date_Table!$C:$E, 3,FALSE)</f>
        <v>42036</v>
      </c>
    </row>
    <row r="1211" spans="1:8" x14ac:dyDescent="0.35">
      <c r="A1211" s="6" t="s">
        <v>174</v>
      </c>
      <c r="B1211" s="6" t="s">
        <v>7</v>
      </c>
      <c r="C1211" s="4">
        <v>2015</v>
      </c>
      <c r="D1211" s="6" t="s">
        <v>227</v>
      </c>
      <c r="E1211" s="4" t="s">
        <v>231</v>
      </c>
      <c r="F1211" s="4" t="s">
        <v>551</v>
      </c>
      <c r="G1211" s="5">
        <v>26.5</v>
      </c>
      <c r="H1211" s="30">
        <f xml:space="preserve"> VLOOKUP(CONCATENATE(B1211," ", C1211), Date_Table!$C:$E, 3,FALSE)</f>
        <v>42036</v>
      </c>
    </row>
    <row r="1212" spans="1:8" x14ac:dyDescent="0.35">
      <c r="A1212" s="6" t="s">
        <v>174</v>
      </c>
      <c r="B1212" s="6" t="s">
        <v>7</v>
      </c>
      <c r="C1212" s="4">
        <v>2015</v>
      </c>
      <c r="D1212" s="6" t="s">
        <v>227</v>
      </c>
      <c r="E1212" s="4" t="s">
        <v>271</v>
      </c>
      <c r="F1212" s="4" t="s">
        <v>271</v>
      </c>
      <c r="G1212" s="5">
        <v>0</v>
      </c>
      <c r="H1212" s="30">
        <f xml:space="preserve"> VLOOKUP(CONCATENATE(B1212," ", C1212), Date_Table!$C:$E, 3,FALSE)</f>
        <v>42036</v>
      </c>
    </row>
    <row r="1213" spans="1:8" x14ac:dyDescent="0.35">
      <c r="A1213" s="6" t="s">
        <v>174</v>
      </c>
      <c r="B1213" s="6" t="s">
        <v>7</v>
      </c>
      <c r="C1213" s="4">
        <v>2015</v>
      </c>
      <c r="D1213" s="6" t="s">
        <v>227</v>
      </c>
      <c r="E1213" s="4" t="s">
        <v>238</v>
      </c>
      <c r="F1213" s="4" t="s">
        <v>551</v>
      </c>
      <c r="G1213" s="5">
        <v>703.3</v>
      </c>
      <c r="H1213" s="30">
        <f xml:space="preserve"> VLOOKUP(CONCATENATE(B1213," ", C1213), Date_Table!$C:$E, 3,FALSE)</f>
        <v>42036</v>
      </c>
    </row>
    <row r="1214" spans="1:8" x14ac:dyDescent="0.35">
      <c r="A1214" s="6" t="s">
        <v>174</v>
      </c>
      <c r="B1214" s="6" t="s">
        <v>7</v>
      </c>
      <c r="C1214" s="4">
        <v>2015</v>
      </c>
      <c r="D1214" s="6" t="s">
        <v>227</v>
      </c>
      <c r="E1214" s="4" t="s">
        <v>225</v>
      </c>
      <c r="F1214" s="4" t="s">
        <v>551</v>
      </c>
      <c r="G1214" s="5">
        <v>705.8</v>
      </c>
      <c r="H1214" s="30">
        <f xml:space="preserve"> VLOOKUP(CONCATENATE(B1214," ", C1214), Date_Table!$C:$E, 3,FALSE)</f>
        <v>42036</v>
      </c>
    </row>
    <row r="1215" spans="1:8" x14ac:dyDescent="0.35">
      <c r="A1215" s="6" t="s">
        <v>174</v>
      </c>
      <c r="B1215" s="6" t="s">
        <v>7</v>
      </c>
      <c r="C1215" s="4">
        <v>2015</v>
      </c>
      <c r="D1215" s="6" t="s">
        <v>227</v>
      </c>
      <c r="E1215" s="4" t="s">
        <v>233</v>
      </c>
      <c r="F1215" s="4" t="s">
        <v>553</v>
      </c>
      <c r="G1215" s="5">
        <v>0.2</v>
      </c>
      <c r="H1215" s="30">
        <f xml:space="preserve"> VLOOKUP(CONCATENATE(B1215," ", C1215), Date_Table!$C:$E, 3,FALSE)</f>
        <v>42036</v>
      </c>
    </row>
    <row r="1216" spans="1:8" x14ac:dyDescent="0.35">
      <c r="A1216" s="6" t="s">
        <v>174</v>
      </c>
      <c r="B1216" s="6" t="s">
        <v>7</v>
      </c>
      <c r="C1216" s="4">
        <v>2015</v>
      </c>
      <c r="D1216" s="6" t="s">
        <v>227</v>
      </c>
      <c r="E1216" s="4" t="s">
        <v>233</v>
      </c>
      <c r="F1216" s="4" t="s">
        <v>551</v>
      </c>
      <c r="G1216" s="5">
        <v>25</v>
      </c>
      <c r="H1216" s="30">
        <f xml:space="preserve"> VLOOKUP(CONCATENATE(B1216," ", C1216), Date_Table!$C:$E, 3,FALSE)</f>
        <v>42036</v>
      </c>
    </row>
    <row r="1217" spans="1:8" x14ac:dyDescent="0.35">
      <c r="A1217" s="6" t="s">
        <v>174</v>
      </c>
      <c r="B1217" s="6" t="s">
        <v>7</v>
      </c>
      <c r="C1217" s="4">
        <v>2015</v>
      </c>
      <c r="D1217" s="6" t="s">
        <v>227</v>
      </c>
      <c r="E1217" s="4" t="s">
        <v>220</v>
      </c>
      <c r="F1217" s="4" t="s">
        <v>551</v>
      </c>
      <c r="G1217" s="5">
        <v>886.44399999999996</v>
      </c>
      <c r="H1217" s="30">
        <f xml:space="preserve"> VLOOKUP(CONCATENATE(B1217," ", C1217), Date_Table!$C:$E, 3,FALSE)</f>
        <v>42036</v>
      </c>
    </row>
    <row r="1218" spans="1:8" x14ac:dyDescent="0.35">
      <c r="A1218" s="6" t="s">
        <v>174</v>
      </c>
      <c r="B1218" s="6" t="s">
        <v>7</v>
      </c>
      <c r="C1218" s="4">
        <v>2015</v>
      </c>
      <c r="D1218" s="6" t="s">
        <v>227</v>
      </c>
      <c r="E1218" s="4" t="s">
        <v>263</v>
      </c>
      <c r="F1218" s="4" t="s">
        <v>554</v>
      </c>
      <c r="G1218" s="5">
        <v>0.8</v>
      </c>
      <c r="H1218" s="30">
        <f xml:space="preserve"> VLOOKUP(CONCATENATE(B1218," ", C1218), Date_Table!$C:$E, 3,FALSE)</f>
        <v>42036</v>
      </c>
    </row>
    <row r="1219" spans="1:8" x14ac:dyDescent="0.35">
      <c r="A1219" s="6" t="s">
        <v>174</v>
      </c>
      <c r="B1219" s="6" t="s">
        <v>7</v>
      </c>
      <c r="C1219" s="4">
        <v>2015</v>
      </c>
      <c r="D1219" s="6" t="s">
        <v>227</v>
      </c>
      <c r="E1219" s="4" t="s">
        <v>248</v>
      </c>
      <c r="F1219" s="4" t="s">
        <v>554</v>
      </c>
      <c r="G1219" s="5">
        <v>9.6</v>
      </c>
      <c r="H1219" s="30">
        <f xml:space="preserve"> VLOOKUP(CONCATENATE(B1219," ", C1219), Date_Table!$C:$E, 3,FALSE)</f>
        <v>42036</v>
      </c>
    </row>
    <row r="1220" spans="1:8" x14ac:dyDescent="0.35">
      <c r="A1220" s="6" t="s">
        <v>174</v>
      </c>
      <c r="B1220" s="6" t="s">
        <v>7</v>
      </c>
      <c r="C1220" s="4">
        <v>2015</v>
      </c>
      <c r="D1220" s="6" t="s">
        <v>227</v>
      </c>
      <c r="E1220" s="4" t="s">
        <v>215</v>
      </c>
      <c r="F1220" s="4" t="s">
        <v>552</v>
      </c>
      <c r="G1220" s="5">
        <v>3.6</v>
      </c>
      <c r="H1220" s="30">
        <f xml:space="preserve"> VLOOKUP(CONCATENATE(B1220," ", C1220), Date_Table!$C:$E, 3,FALSE)</f>
        <v>42036</v>
      </c>
    </row>
    <row r="1221" spans="1:8" x14ac:dyDescent="0.35">
      <c r="A1221" s="6" t="s">
        <v>174</v>
      </c>
      <c r="B1221" s="6" t="s">
        <v>7</v>
      </c>
      <c r="C1221" s="4">
        <v>2015</v>
      </c>
      <c r="D1221" s="6" t="s">
        <v>227</v>
      </c>
      <c r="E1221" s="4" t="s">
        <v>216</v>
      </c>
      <c r="F1221" s="4" t="s">
        <v>551</v>
      </c>
      <c r="G1221" s="5">
        <v>48.903999999999996</v>
      </c>
      <c r="H1221" s="30">
        <f xml:space="preserve"> VLOOKUP(CONCATENATE(B1221," ", C1221), Date_Table!$C:$E, 3,FALSE)</f>
        <v>42036</v>
      </c>
    </row>
    <row r="1222" spans="1:8" x14ac:dyDescent="0.35">
      <c r="A1222" s="6" t="s">
        <v>174</v>
      </c>
      <c r="B1222" s="6" t="s">
        <v>7</v>
      </c>
      <c r="C1222" s="4">
        <v>2016</v>
      </c>
      <c r="D1222" s="6" t="s">
        <v>217</v>
      </c>
      <c r="E1222" s="4" t="s">
        <v>218</v>
      </c>
      <c r="F1222" s="4" t="s">
        <v>218</v>
      </c>
      <c r="G1222" s="5">
        <v>363</v>
      </c>
      <c r="H1222" s="30">
        <f xml:space="preserve"> VLOOKUP(CONCATENATE(B1222," ", C1222), Date_Table!$C:$E, 3,FALSE)</f>
        <v>42401</v>
      </c>
    </row>
    <row r="1223" spans="1:8" x14ac:dyDescent="0.35">
      <c r="A1223" s="6" t="s">
        <v>174</v>
      </c>
      <c r="B1223" s="6" t="s">
        <v>7</v>
      </c>
      <c r="C1223" s="4">
        <v>2016</v>
      </c>
      <c r="D1223" s="6" t="s">
        <v>224</v>
      </c>
      <c r="E1223" s="4" t="s">
        <v>212</v>
      </c>
      <c r="F1223" s="4" t="s">
        <v>551</v>
      </c>
      <c r="G1223" s="5">
        <v>54</v>
      </c>
      <c r="H1223" s="30">
        <f xml:space="preserve"> VLOOKUP(CONCATENATE(B1223," ", C1223), Date_Table!$C:$E, 3,FALSE)</f>
        <v>42401</v>
      </c>
    </row>
    <row r="1224" spans="1:8" x14ac:dyDescent="0.35">
      <c r="A1224" s="6" t="s">
        <v>174</v>
      </c>
      <c r="B1224" s="6" t="s">
        <v>7</v>
      </c>
      <c r="C1224" s="4">
        <v>2016</v>
      </c>
      <c r="D1224" s="6" t="s">
        <v>224</v>
      </c>
      <c r="E1224" s="4" t="s">
        <v>213</v>
      </c>
      <c r="F1224" s="4" t="s">
        <v>551</v>
      </c>
      <c r="G1224" s="5">
        <v>162</v>
      </c>
      <c r="H1224" s="30">
        <f xml:space="preserve"> VLOOKUP(CONCATENATE(B1224," ", C1224), Date_Table!$C:$E, 3,FALSE)</f>
        <v>42401</v>
      </c>
    </row>
    <row r="1225" spans="1:8" x14ac:dyDescent="0.35">
      <c r="A1225" s="6" t="s">
        <v>174</v>
      </c>
      <c r="B1225" s="6" t="s">
        <v>7</v>
      </c>
      <c r="C1225" s="4">
        <v>2016</v>
      </c>
      <c r="D1225" s="6" t="s">
        <v>224</v>
      </c>
      <c r="E1225" s="4" t="s">
        <v>218</v>
      </c>
      <c r="F1225" s="4" t="s">
        <v>218</v>
      </c>
      <c r="G1225" s="5">
        <v>566</v>
      </c>
      <c r="H1225" s="30">
        <f xml:space="preserve"> VLOOKUP(CONCATENATE(B1225," ", C1225), Date_Table!$C:$E, 3,FALSE)</f>
        <v>42401</v>
      </c>
    </row>
    <row r="1226" spans="1:8" x14ac:dyDescent="0.35">
      <c r="A1226" s="6" t="s">
        <v>174</v>
      </c>
      <c r="B1226" s="6" t="s">
        <v>7</v>
      </c>
      <c r="C1226" s="4">
        <v>2016</v>
      </c>
      <c r="D1226" s="6" t="s">
        <v>224</v>
      </c>
      <c r="E1226" s="4" t="s">
        <v>216</v>
      </c>
      <c r="F1226" s="4" t="s">
        <v>551</v>
      </c>
      <c r="G1226" s="5">
        <v>189</v>
      </c>
      <c r="H1226" s="30">
        <f xml:space="preserve"> VLOOKUP(CONCATENATE(B1226," ", C1226), Date_Table!$C:$E, 3,FALSE)</f>
        <v>42401</v>
      </c>
    </row>
    <row r="1227" spans="1:8" x14ac:dyDescent="0.35">
      <c r="A1227" s="6" t="s">
        <v>174</v>
      </c>
      <c r="B1227" s="6" t="s">
        <v>7</v>
      </c>
      <c r="C1227" s="4">
        <v>2016</v>
      </c>
      <c r="D1227" s="6" t="s">
        <v>229</v>
      </c>
      <c r="E1227" s="4" t="s">
        <v>212</v>
      </c>
      <c r="F1227" s="4" t="s">
        <v>551</v>
      </c>
      <c r="G1227" s="5">
        <v>156</v>
      </c>
      <c r="H1227" s="30">
        <f xml:space="preserve"> VLOOKUP(CONCATENATE(B1227," ", C1227), Date_Table!$C:$E, 3,FALSE)</f>
        <v>42401</v>
      </c>
    </row>
    <row r="1228" spans="1:8" x14ac:dyDescent="0.35">
      <c r="A1228" s="6" t="s">
        <v>174</v>
      </c>
      <c r="B1228" s="6" t="s">
        <v>7</v>
      </c>
      <c r="C1228" s="4">
        <v>2016</v>
      </c>
      <c r="D1228" s="6" t="s">
        <v>229</v>
      </c>
      <c r="E1228" s="4" t="s">
        <v>213</v>
      </c>
      <c r="F1228" s="4" t="s">
        <v>551</v>
      </c>
      <c r="G1228" s="5">
        <v>916</v>
      </c>
      <c r="H1228" s="30">
        <f xml:space="preserve"> VLOOKUP(CONCATENATE(B1228," ", C1228), Date_Table!$C:$E, 3,FALSE)</f>
        <v>42401</v>
      </c>
    </row>
    <row r="1229" spans="1:8" x14ac:dyDescent="0.35">
      <c r="A1229" s="6" t="s">
        <v>174</v>
      </c>
      <c r="B1229" s="6" t="s">
        <v>7</v>
      </c>
      <c r="C1229" s="4">
        <v>2016</v>
      </c>
      <c r="D1229" s="6" t="s">
        <v>229</v>
      </c>
      <c r="E1229" s="4" t="s">
        <v>218</v>
      </c>
      <c r="F1229" s="4" t="s">
        <v>218</v>
      </c>
      <c r="G1229" s="5">
        <v>1227</v>
      </c>
      <c r="H1229" s="30">
        <f xml:space="preserve"> VLOOKUP(CONCATENATE(B1229," ", C1229), Date_Table!$C:$E, 3,FALSE)</f>
        <v>42401</v>
      </c>
    </row>
    <row r="1230" spans="1:8" x14ac:dyDescent="0.35">
      <c r="A1230" s="6" t="s">
        <v>174</v>
      </c>
      <c r="B1230" s="6" t="s">
        <v>7</v>
      </c>
      <c r="C1230" s="4">
        <v>2016</v>
      </c>
      <c r="D1230" s="6" t="s">
        <v>229</v>
      </c>
      <c r="E1230" s="4" t="s">
        <v>234</v>
      </c>
      <c r="F1230" s="4" t="s">
        <v>551</v>
      </c>
      <c r="G1230" s="5">
        <v>24</v>
      </c>
      <c r="H1230" s="30">
        <f xml:space="preserve"> VLOOKUP(CONCATENATE(B1230," ", C1230), Date_Table!$C:$E, 3,FALSE)</f>
        <v>42401</v>
      </c>
    </row>
    <row r="1231" spans="1:8" x14ac:dyDescent="0.35">
      <c r="A1231" s="6" t="s">
        <v>174</v>
      </c>
      <c r="B1231" s="6" t="s">
        <v>7</v>
      </c>
      <c r="C1231" s="4">
        <v>2016</v>
      </c>
      <c r="D1231" s="6" t="s">
        <v>229</v>
      </c>
      <c r="E1231" s="4" t="s">
        <v>215</v>
      </c>
      <c r="F1231" s="4" t="s">
        <v>552</v>
      </c>
      <c r="G1231" s="5">
        <v>1800</v>
      </c>
      <c r="H1231" s="30">
        <f xml:space="preserve"> VLOOKUP(CONCATENATE(B1231," ", C1231), Date_Table!$C:$E, 3,FALSE)</f>
        <v>42401</v>
      </c>
    </row>
    <row r="1232" spans="1:8" x14ac:dyDescent="0.35">
      <c r="A1232" s="6" t="s">
        <v>174</v>
      </c>
      <c r="B1232" s="6" t="s">
        <v>7</v>
      </c>
      <c r="C1232" s="4">
        <v>2016</v>
      </c>
      <c r="D1232" s="6" t="s">
        <v>229</v>
      </c>
      <c r="E1232" s="4" t="s">
        <v>216</v>
      </c>
      <c r="F1232" s="4" t="s">
        <v>551</v>
      </c>
      <c r="G1232" s="5">
        <v>753</v>
      </c>
      <c r="H1232" s="30">
        <f xml:space="preserve"> VLOOKUP(CONCATENATE(B1232," ", C1232), Date_Table!$C:$E, 3,FALSE)</f>
        <v>42401</v>
      </c>
    </row>
    <row r="1233" spans="1:8" x14ac:dyDescent="0.35">
      <c r="A1233" s="6" t="s">
        <v>174</v>
      </c>
      <c r="B1233" s="6" t="s">
        <v>7</v>
      </c>
      <c r="C1233" s="4">
        <v>2016</v>
      </c>
      <c r="D1233" s="6" t="s">
        <v>237</v>
      </c>
      <c r="E1233" s="4" t="s">
        <v>238</v>
      </c>
      <c r="F1233" s="4" t="s">
        <v>551</v>
      </c>
      <c r="G1233" s="5">
        <v>58</v>
      </c>
      <c r="H1233" s="30">
        <f xml:space="preserve"> VLOOKUP(CONCATENATE(B1233," ", C1233), Date_Table!$C:$E, 3,FALSE)</f>
        <v>42401</v>
      </c>
    </row>
    <row r="1234" spans="1:8" x14ac:dyDescent="0.35">
      <c r="A1234" s="6" t="s">
        <v>174</v>
      </c>
      <c r="B1234" s="6" t="s">
        <v>7</v>
      </c>
      <c r="C1234" s="4">
        <v>2016</v>
      </c>
      <c r="D1234" s="6" t="s">
        <v>237</v>
      </c>
      <c r="E1234" s="4" t="s">
        <v>218</v>
      </c>
      <c r="F1234" s="4" t="s">
        <v>218</v>
      </c>
      <c r="G1234" s="5">
        <v>543</v>
      </c>
      <c r="H1234" s="30">
        <f xml:space="preserve"> VLOOKUP(CONCATENATE(B1234," ", C1234), Date_Table!$C:$E, 3,FALSE)</f>
        <v>42401</v>
      </c>
    </row>
    <row r="1235" spans="1:8" x14ac:dyDescent="0.35">
      <c r="A1235" s="6" t="s">
        <v>174</v>
      </c>
      <c r="B1235" s="6" t="s">
        <v>7</v>
      </c>
      <c r="C1235" s="4">
        <v>2016</v>
      </c>
      <c r="D1235" s="6" t="s">
        <v>558</v>
      </c>
      <c r="E1235" s="4" t="s">
        <v>212</v>
      </c>
      <c r="F1235" s="4" t="s">
        <v>551</v>
      </c>
      <c r="G1235" s="5">
        <v>27</v>
      </c>
      <c r="H1235" s="30">
        <f xml:space="preserve"> VLOOKUP(CONCATENATE(B1235," ", C1235), Date_Table!$C:$E, 3,FALSE)</f>
        <v>42401</v>
      </c>
    </row>
    <row r="1236" spans="1:8" x14ac:dyDescent="0.35">
      <c r="A1236" s="6" t="s">
        <v>174</v>
      </c>
      <c r="B1236" s="6" t="s">
        <v>7</v>
      </c>
      <c r="C1236" s="4">
        <v>2016</v>
      </c>
      <c r="D1236" s="6" t="s">
        <v>558</v>
      </c>
      <c r="E1236" s="4" t="s">
        <v>225</v>
      </c>
      <c r="F1236" s="4" t="s">
        <v>551</v>
      </c>
      <c r="G1236" s="5">
        <v>50</v>
      </c>
      <c r="H1236" s="30">
        <f xml:space="preserve"> VLOOKUP(CONCATENATE(B1236," ", C1236), Date_Table!$C:$E, 3,FALSE)</f>
        <v>42401</v>
      </c>
    </row>
    <row r="1237" spans="1:8" x14ac:dyDescent="0.35">
      <c r="A1237" s="6" t="s">
        <v>174</v>
      </c>
      <c r="B1237" s="6" t="s">
        <v>7</v>
      </c>
      <c r="C1237" s="4">
        <v>2016</v>
      </c>
      <c r="D1237" s="6" t="s">
        <v>558</v>
      </c>
      <c r="E1237" s="4" t="s">
        <v>213</v>
      </c>
      <c r="F1237" s="4" t="s">
        <v>551</v>
      </c>
      <c r="G1237" s="5">
        <v>398</v>
      </c>
      <c r="H1237" s="30">
        <f xml:space="preserve"> VLOOKUP(CONCATENATE(B1237," ", C1237), Date_Table!$C:$E, 3,FALSE)</f>
        <v>42401</v>
      </c>
    </row>
    <row r="1238" spans="1:8" x14ac:dyDescent="0.35">
      <c r="A1238" s="6" t="s">
        <v>174</v>
      </c>
      <c r="B1238" s="6" t="s">
        <v>7</v>
      </c>
      <c r="C1238" s="4">
        <v>2016</v>
      </c>
      <c r="D1238" s="6" t="s">
        <v>558</v>
      </c>
      <c r="E1238" s="4" t="s">
        <v>234</v>
      </c>
      <c r="F1238" s="4" t="s">
        <v>551</v>
      </c>
      <c r="G1238" s="5">
        <v>53</v>
      </c>
      <c r="H1238" s="30">
        <f xml:space="preserve"> VLOOKUP(CONCATENATE(B1238," ", C1238), Date_Table!$C:$E, 3,FALSE)</f>
        <v>42401</v>
      </c>
    </row>
    <row r="1239" spans="1:8" x14ac:dyDescent="0.35">
      <c r="A1239" s="6" t="s">
        <v>174</v>
      </c>
      <c r="B1239" s="6" t="s">
        <v>7</v>
      </c>
      <c r="C1239" s="4">
        <v>2016</v>
      </c>
      <c r="D1239" s="6" t="s">
        <v>245</v>
      </c>
      <c r="E1239" s="4" t="s">
        <v>215</v>
      </c>
      <c r="F1239" s="4" t="s">
        <v>552</v>
      </c>
      <c r="G1239" s="5">
        <v>263.77999999999997</v>
      </c>
      <c r="H1239" s="30">
        <f xml:space="preserve"> VLOOKUP(CONCATENATE(B1239," ", C1239), Date_Table!$C:$E, 3,FALSE)</f>
        <v>42401</v>
      </c>
    </row>
    <row r="1240" spans="1:8" x14ac:dyDescent="0.35">
      <c r="A1240" s="6" t="s">
        <v>174</v>
      </c>
      <c r="B1240" s="6" t="s">
        <v>7</v>
      </c>
      <c r="C1240" s="4">
        <v>2016</v>
      </c>
      <c r="D1240" s="6" t="s">
        <v>246</v>
      </c>
      <c r="E1240" s="4" t="s">
        <v>212</v>
      </c>
      <c r="F1240" s="4" t="s">
        <v>551</v>
      </c>
      <c r="G1240" s="5">
        <v>160</v>
      </c>
      <c r="H1240" s="30">
        <f xml:space="preserve"> VLOOKUP(CONCATENATE(B1240," ", C1240), Date_Table!$C:$E, 3,FALSE)</f>
        <v>42401</v>
      </c>
    </row>
    <row r="1241" spans="1:8" x14ac:dyDescent="0.35">
      <c r="A1241" s="6" t="s">
        <v>174</v>
      </c>
      <c r="B1241" s="6" t="s">
        <v>7</v>
      </c>
      <c r="C1241" s="4">
        <v>2016</v>
      </c>
      <c r="D1241" s="6" t="s">
        <v>246</v>
      </c>
      <c r="E1241" s="4" t="s">
        <v>225</v>
      </c>
      <c r="F1241" s="4" t="s">
        <v>551</v>
      </c>
      <c r="G1241" s="5">
        <v>270</v>
      </c>
      <c r="H1241" s="30">
        <f xml:space="preserve"> VLOOKUP(CONCATENATE(B1241," ", C1241), Date_Table!$C:$E, 3,FALSE)</f>
        <v>42401</v>
      </c>
    </row>
    <row r="1242" spans="1:8" x14ac:dyDescent="0.35">
      <c r="A1242" s="6" t="s">
        <v>174</v>
      </c>
      <c r="B1242" s="6" t="s">
        <v>7</v>
      </c>
      <c r="C1242" s="4">
        <v>2016</v>
      </c>
      <c r="D1242" s="6" t="s">
        <v>246</v>
      </c>
      <c r="E1242" s="4" t="s">
        <v>213</v>
      </c>
      <c r="F1242" s="4" t="s">
        <v>551</v>
      </c>
      <c r="G1242" s="5">
        <v>1326</v>
      </c>
      <c r="H1242" s="30">
        <f xml:space="preserve"> VLOOKUP(CONCATENATE(B1242," ", C1242), Date_Table!$C:$E, 3,FALSE)</f>
        <v>42401</v>
      </c>
    </row>
    <row r="1243" spans="1:8" x14ac:dyDescent="0.35">
      <c r="A1243" s="6" t="s">
        <v>174</v>
      </c>
      <c r="B1243" s="6" t="s">
        <v>7</v>
      </c>
      <c r="C1243" s="4">
        <v>2016</v>
      </c>
      <c r="D1243" s="6" t="s">
        <v>246</v>
      </c>
      <c r="E1243" s="4" t="s">
        <v>220</v>
      </c>
      <c r="F1243" s="4" t="s">
        <v>220</v>
      </c>
      <c r="G1243" s="5">
        <v>28</v>
      </c>
      <c r="H1243" s="30">
        <f xml:space="preserve"> VLOOKUP(CONCATENATE(B1243," ", C1243), Date_Table!$C:$E, 3,FALSE)</f>
        <v>42401</v>
      </c>
    </row>
    <row r="1244" spans="1:8" x14ac:dyDescent="0.35">
      <c r="A1244" s="6" t="s">
        <v>174</v>
      </c>
      <c r="B1244" s="6" t="s">
        <v>7</v>
      </c>
      <c r="C1244" s="4">
        <v>2016</v>
      </c>
      <c r="D1244" s="6" t="s">
        <v>246</v>
      </c>
      <c r="E1244" s="4" t="s">
        <v>218</v>
      </c>
      <c r="F1244" s="4" t="s">
        <v>218</v>
      </c>
      <c r="G1244" s="5">
        <v>536</v>
      </c>
      <c r="H1244" s="30">
        <f xml:space="preserve"> VLOOKUP(CONCATENATE(B1244," ", C1244), Date_Table!$C:$E, 3,FALSE)</f>
        <v>42401</v>
      </c>
    </row>
    <row r="1245" spans="1:8" x14ac:dyDescent="0.35">
      <c r="A1245" s="6" t="s">
        <v>174</v>
      </c>
      <c r="B1245" s="6" t="s">
        <v>7</v>
      </c>
      <c r="C1245" s="4">
        <v>2016</v>
      </c>
      <c r="D1245" s="6" t="s">
        <v>246</v>
      </c>
      <c r="E1245" s="4" t="s">
        <v>215</v>
      </c>
      <c r="F1245" s="4" t="s">
        <v>552</v>
      </c>
      <c r="G1245" s="5">
        <v>903</v>
      </c>
      <c r="H1245" s="30">
        <f xml:space="preserve"> VLOOKUP(CONCATENATE(B1245," ", C1245), Date_Table!$C:$E, 3,FALSE)</f>
        <v>42401</v>
      </c>
    </row>
    <row r="1246" spans="1:8" x14ac:dyDescent="0.35">
      <c r="A1246" s="6" t="s">
        <v>174</v>
      </c>
      <c r="B1246" s="6" t="s">
        <v>7</v>
      </c>
      <c r="C1246" s="4">
        <v>2016</v>
      </c>
      <c r="D1246" s="6" t="s">
        <v>246</v>
      </c>
      <c r="E1246" s="4" t="s">
        <v>216</v>
      </c>
      <c r="F1246" s="4" t="s">
        <v>551</v>
      </c>
      <c r="G1246" s="5">
        <v>565</v>
      </c>
      <c r="H1246" s="30">
        <f xml:space="preserve"> VLOOKUP(CONCATENATE(B1246," ", C1246), Date_Table!$C:$E, 3,FALSE)</f>
        <v>42401</v>
      </c>
    </row>
    <row r="1247" spans="1:8" x14ac:dyDescent="0.35">
      <c r="A1247" s="6" t="s">
        <v>174</v>
      </c>
      <c r="B1247" s="6" t="s">
        <v>7</v>
      </c>
      <c r="C1247" s="4">
        <v>2016</v>
      </c>
      <c r="D1247" s="6" t="s">
        <v>249</v>
      </c>
      <c r="E1247" s="4" t="s">
        <v>212</v>
      </c>
      <c r="F1247" s="4" t="s">
        <v>551</v>
      </c>
      <c r="G1247" s="5">
        <v>27</v>
      </c>
      <c r="H1247" s="30">
        <f xml:space="preserve"> VLOOKUP(CONCATENATE(B1247," ", C1247), Date_Table!$C:$E, 3,FALSE)</f>
        <v>42401</v>
      </c>
    </row>
    <row r="1248" spans="1:8" x14ac:dyDescent="0.35">
      <c r="A1248" s="6" t="s">
        <v>174</v>
      </c>
      <c r="B1248" s="6" t="s">
        <v>7</v>
      </c>
      <c r="C1248" s="4">
        <v>2016</v>
      </c>
      <c r="D1248" s="6" t="s">
        <v>251</v>
      </c>
      <c r="E1248" s="4" t="s">
        <v>215</v>
      </c>
      <c r="F1248" s="4" t="s">
        <v>552</v>
      </c>
      <c r="G1248" s="5">
        <v>74.754000000000005</v>
      </c>
      <c r="H1248" s="30">
        <f xml:space="preserve"> VLOOKUP(CONCATENATE(B1248," ", C1248), Date_Table!$C:$E, 3,FALSE)</f>
        <v>42401</v>
      </c>
    </row>
    <row r="1249" spans="1:8" x14ac:dyDescent="0.35">
      <c r="A1249" s="6" t="s">
        <v>174</v>
      </c>
      <c r="B1249" s="6" t="s">
        <v>7</v>
      </c>
      <c r="C1249" s="4">
        <v>2016</v>
      </c>
      <c r="D1249" s="6" t="s">
        <v>253</v>
      </c>
      <c r="E1249" s="4" t="s">
        <v>222</v>
      </c>
      <c r="F1249" s="4" t="s">
        <v>222</v>
      </c>
      <c r="G1249" s="5">
        <v>22</v>
      </c>
      <c r="H1249" s="30">
        <f xml:space="preserve"> VLOOKUP(CONCATENATE(B1249," ", C1249), Date_Table!$C:$E, 3,FALSE)</f>
        <v>42401</v>
      </c>
    </row>
    <row r="1250" spans="1:8" x14ac:dyDescent="0.35">
      <c r="A1250" s="6" t="s">
        <v>174</v>
      </c>
      <c r="B1250" s="6" t="s">
        <v>7</v>
      </c>
      <c r="C1250" s="4">
        <v>2016</v>
      </c>
      <c r="D1250" s="6" t="s">
        <v>255</v>
      </c>
      <c r="E1250" s="4" t="s">
        <v>232</v>
      </c>
      <c r="F1250" s="4" t="s">
        <v>554</v>
      </c>
      <c r="G1250" s="5">
        <v>14</v>
      </c>
      <c r="H1250" s="30">
        <f xml:space="preserve"> VLOOKUP(CONCATENATE(B1250," ", C1250), Date_Table!$C:$E, 3,FALSE)</f>
        <v>42401</v>
      </c>
    </row>
    <row r="1251" spans="1:8" x14ac:dyDescent="0.35">
      <c r="A1251" s="6" t="s">
        <v>174</v>
      </c>
      <c r="B1251" s="6" t="s">
        <v>7</v>
      </c>
      <c r="C1251" s="4">
        <v>2016</v>
      </c>
      <c r="D1251" s="6" t="s">
        <v>257</v>
      </c>
      <c r="E1251" s="4" t="s">
        <v>218</v>
      </c>
      <c r="F1251" s="4" t="s">
        <v>218</v>
      </c>
      <c r="G1251" s="5">
        <v>28</v>
      </c>
      <c r="H1251" s="30">
        <f xml:space="preserve"> VLOOKUP(CONCATENATE(B1251," ", C1251), Date_Table!$C:$E, 3,FALSE)</f>
        <v>42401</v>
      </c>
    </row>
    <row r="1252" spans="1:8" x14ac:dyDescent="0.35">
      <c r="A1252" s="6" t="s">
        <v>174</v>
      </c>
      <c r="B1252" s="6" t="s">
        <v>7</v>
      </c>
      <c r="C1252" s="4">
        <v>2016</v>
      </c>
      <c r="D1252" s="6" t="s">
        <v>258</v>
      </c>
      <c r="E1252" s="4" t="s">
        <v>218</v>
      </c>
      <c r="F1252" s="4" t="s">
        <v>218</v>
      </c>
      <c r="G1252" s="5">
        <v>184</v>
      </c>
      <c r="H1252" s="30">
        <f xml:space="preserve"> VLOOKUP(CONCATENATE(B1252," ", C1252), Date_Table!$C:$E, 3,FALSE)</f>
        <v>42401</v>
      </c>
    </row>
    <row r="1253" spans="1:8" x14ac:dyDescent="0.35">
      <c r="A1253" s="6" t="s">
        <v>174</v>
      </c>
      <c r="B1253" s="6" t="s">
        <v>7</v>
      </c>
      <c r="C1253" s="4">
        <v>2016</v>
      </c>
      <c r="D1253" s="6" t="s">
        <v>259</v>
      </c>
      <c r="E1253" s="4" t="s">
        <v>213</v>
      </c>
      <c r="F1253" s="4" t="s">
        <v>551</v>
      </c>
      <c r="G1253" s="5">
        <v>105</v>
      </c>
      <c r="H1253" s="30">
        <f xml:space="preserve"> VLOOKUP(CONCATENATE(B1253," ", C1253), Date_Table!$C:$E, 3,FALSE)</f>
        <v>42401</v>
      </c>
    </row>
    <row r="1254" spans="1:8" x14ac:dyDescent="0.35">
      <c r="A1254" s="6" t="s">
        <v>174</v>
      </c>
      <c r="B1254" s="6" t="s">
        <v>7</v>
      </c>
      <c r="C1254" s="4">
        <v>2016</v>
      </c>
      <c r="D1254" s="6" t="s">
        <v>259</v>
      </c>
      <c r="E1254" s="4" t="s">
        <v>234</v>
      </c>
      <c r="F1254" s="4" t="s">
        <v>551</v>
      </c>
      <c r="G1254" s="5">
        <v>26</v>
      </c>
      <c r="H1254" s="30">
        <f xml:space="preserve"> VLOOKUP(CONCATENATE(B1254," ", C1254), Date_Table!$C:$E, 3,FALSE)</f>
        <v>42401</v>
      </c>
    </row>
    <row r="1255" spans="1:8" x14ac:dyDescent="0.35">
      <c r="A1255" s="6" t="s">
        <v>174</v>
      </c>
      <c r="B1255" s="6" t="s">
        <v>7</v>
      </c>
      <c r="C1255" s="4">
        <v>2016</v>
      </c>
      <c r="D1255" s="6" t="s">
        <v>259</v>
      </c>
      <c r="E1255" s="4" t="s">
        <v>215</v>
      </c>
      <c r="F1255" s="4" t="s">
        <v>552</v>
      </c>
      <c r="G1255" s="5">
        <v>26</v>
      </c>
      <c r="H1255" s="30">
        <f xml:space="preserve"> VLOOKUP(CONCATENATE(B1255," ", C1255), Date_Table!$C:$E, 3,FALSE)</f>
        <v>42401</v>
      </c>
    </row>
    <row r="1256" spans="1:8" x14ac:dyDescent="0.35">
      <c r="A1256" s="6" t="s">
        <v>174</v>
      </c>
      <c r="B1256" s="6" t="s">
        <v>7</v>
      </c>
      <c r="C1256" s="4">
        <v>2016</v>
      </c>
      <c r="D1256" s="6" t="s">
        <v>259</v>
      </c>
      <c r="E1256" s="4" t="s">
        <v>216</v>
      </c>
      <c r="F1256" s="4" t="s">
        <v>551</v>
      </c>
      <c r="G1256" s="5">
        <v>52</v>
      </c>
      <c r="H1256" s="30">
        <f xml:space="preserve"> VLOOKUP(CONCATENATE(B1256," ", C1256), Date_Table!$C:$E, 3,FALSE)</f>
        <v>42401</v>
      </c>
    </row>
    <row r="1257" spans="1:8" x14ac:dyDescent="0.35">
      <c r="A1257" s="6" t="s">
        <v>174</v>
      </c>
      <c r="B1257" s="6" t="s">
        <v>7</v>
      </c>
      <c r="C1257" s="4">
        <v>2016</v>
      </c>
      <c r="D1257" s="6" t="s">
        <v>227</v>
      </c>
      <c r="E1257" s="4" t="s">
        <v>222</v>
      </c>
      <c r="F1257" s="4" t="s">
        <v>222</v>
      </c>
      <c r="G1257" s="5">
        <v>172.99959999999999</v>
      </c>
      <c r="H1257" s="30">
        <f xml:space="preserve"> VLOOKUP(CONCATENATE(B1257," ", C1257), Date_Table!$C:$E, 3,FALSE)</f>
        <v>42401</v>
      </c>
    </row>
    <row r="1258" spans="1:8" x14ac:dyDescent="0.35">
      <c r="A1258" s="6" t="s">
        <v>174</v>
      </c>
      <c r="B1258" s="6" t="s">
        <v>7</v>
      </c>
      <c r="C1258" s="4">
        <v>2016</v>
      </c>
      <c r="D1258" s="6" t="s">
        <v>227</v>
      </c>
      <c r="E1258" s="4" t="s">
        <v>231</v>
      </c>
      <c r="F1258" s="4" t="s">
        <v>551</v>
      </c>
      <c r="G1258" s="5">
        <v>25.6</v>
      </c>
      <c r="H1258" s="30">
        <f xml:space="preserve"> VLOOKUP(CONCATENATE(B1258," ", C1258), Date_Table!$C:$E, 3,FALSE)</f>
        <v>42401</v>
      </c>
    </row>
    <row r="1259" spans="1:8" x14ac:dyDescent="0.35">
      <c r="A1259" s="6" t="s">
        <v>174</v>
      </c>
      <c r="B1259" s="6" t="s">
        <v>7</v>
      </c>
      <c r="C1259" s="4">
        <v>2016</v>
      </c>
      <c r="D1259" s="6" t="s">
        <v>227</v>
      </c>
      <c r="E1259" s="4" t="s">
        <v>271</v>
      </c>
      <c r="F1259" s="4" t="s">
        <v>271</v>
      </c>
      <c r="G1259" s="5">
        <v>0</v>
      </c>
      <c r="H1259" s="30">
        <f xml:space="preserve"> VLOOKUP(CONCATENATE(B1259," ", C1259), Date_Table!$C:$E, 3,FALSE)</f>
        <v>42401</v>
      </c>
    </row>
    <row r="1260" spans="1:8" x14ac:dyDescent="0.35">
      <c r="A1260" s="6" t="s">
        <v>174</v>
      </c>
      <c r="B1260" s="6" t="s">
        <v>7</v>
      </c>
      <c r="C1260" s="4">
        <v>2016</v>
      </c>
      <c r="D1260" s="6" t="s">
        <v>227</v>
      </c>
      <c r="E1260" s="4" t="s">
        <v>238</v>
      </c>
      <c r="F1260" s="4" t="s">
        <v>551</v>
      </c>
      <c r="G1260" s="5">
        <v>833.9</v>
      </c>
      <c r="H1260" s="30">
        <f xml:space="preserve"> VLOOKUP(CONCATENATE(B1260," ", C1260), Date_Table!$C:$E, 3,FALSE)</f>
        <v>42401</v>
      </c>
    </row>
    <row r="1261" spans="1:8" x14ac:dyDescent="0.35">
      <c r="A1261" s="6" t="s">
        <v>174</v>
      </c>
      <c r="B1261" s="6" t="s">
        <v>7</v>
      </c>
      <c r="C1261" s="4">
        <v>2016</v>
      </c>
      <c r="D1261" s="6" t="s">
        <v>227</v>
      </c>
      <c r="E1261" s="4" t="s">
        <v>225</v>
      </c>
      <c r="F1261" s="4" t="s">
        <v>551</v>
      </c>
      <c r="G1261" s="5">
        <v>1229.8</v>
      </c>
      <c r="H1261" s="30">
        <f xml:space="preserve"> VLOOKUP(CONCATENATE(B1261," ", C1261), Date_Table!$C:$E, 3,FALSE)</f>
        <v>42401</v>
      </c>
    </row>
    <row r="1262" spans="1:8" x14ac:dyDescent="0.35">
      <c r="A1262" s="6" t="s">
        <v>174</v>
      </c>
      <c r="B1262" s="6" t="s">
        <v>7</v>
      </c>
      <c r="C1262" s="4">
        <v>2016</v>
      </c>
      <c r="D1262" s="6" t="s">
        <v>227</v>
      </c>
      <c r="E1262" s="4" t="s">
        <v>273</v>
      </c>
      <c r="F1262" s="4" t="s">
        <v>551</v>
      </c>
      <c r="G1262" s="5">
        <v>1.2</v>
      </c>
      <c r="H1262" s="30">
        <f xml:space="preserve"> VLOOKUP(CONCATENATE(B1262," ", C1262), Date_Table!$C:$E, 3,FALSE)</f>
        <v>42401</v>
      </c>
    </row>
    <row r="1263" spans="1:8" x14ac:dyDescent="0.35">
      <c r="A1263" s="6" t="s">
        <v>174</v>
      </c>
      <c r="B1263" s="6" t="s">
        <v>7</v>
      </c>
      <c r="C1263" s="4">
        <v>2016</v>
      </c>
      <c r="D1263" s="6" t="s">
        <v>227</v>
      </c>
      <c r="E1263" s="4" t="s">
        <v>233</v>
      </c>
      <c r="F1263" s="4" t="s">
        <v>553</v>
      </c>
      <c r="G1263" s="5">
        <v>0.1</v>
      </c>
      <c r="H1263" s="30">
        <f xml:space="preserve"> VLOOKUP(CONCATENATE(B1263," ", C1263), Date_Table!$C:$E, 3,FALSE)</f>
        <v>42401</v>
      </c>
    </row>
    <row r="1264" spans="1:8" x14ac:dyDescent="0.35">
      <c r="A1264" s="6" t="s">
        <v>174</v>
      </c>
      <c r="B1264" s="6" t="s">
        <v>7</v>
      </c>
      <c r="C1264" s="4">
        <v>2016</v>
      </c>
      <c r="D1264" s="6" t="s">
        <v>227</v>
      </c>
      <c r="E1264" s="4" t="s">
        <v>233</v>
      </c>
      <c r="F1264" s="4" t="s">
        <v>551</v>
      </c>
      <c r="G1264" s="5">
        <v>6</v>
      </c>
      <c r="H1264" s="30">
        <f xml:space="preserve"> VLOOKUP(CONCATENATE(B1264," ", C1264), Date_Table!$C:$E, 3,FALSE)</f>
        <v>42401</v>
      </c>
    </row>
    <row r="1265" spans="1:8" x14ac:dyDescent="0.35">
      <c r="A1265" s="6" t="s">
        <v>174</v>
      </c>
      <c r="B1265" s="6" t="s">
        <v>7</v>
      </c>
      <c r="C1265" s="4">
        <v>2016</v>
      </c>
      <c r="D1265" s="6" t="s">
        <v>227</v>
      </c>
      <c r="E1265" s="4" t="s">
        <v>220</v>
      </c>
      <c r="F1265" s="4" t="s">
        <v>551</v>
      </c>
      <c r="G1265" s="5">
        <v>1125.808</v>
      </c>
      <c r="H1265" s="30">
        <f xml:space="preserve"> VLOOKUP(CONCATENATE(B1265," ", C1265), Date_Table!$C:$E, 3,FALSE)</f>
        <v>42401</v>
      </c>
    </row>
    <row r="1266" spans="1:8" x14ac:dyDescent="0.35">
      <c r="A1266" s="6" t="s">
        <v>174</v>
      </c>
      <c r="B1266" s="6" t="s">
        <v>7</v>
      </c>
      <c r="C1266" s="4">
        <v>2016</v>
      </c>
      <c r="D1266" s="6" t="s">
        <v>227</v>
      </c>
      <c r="E1266" s="4" t="s">
        <v>220</v>
      </c>
      <c r="F1266" s="4" t="s">
        <v>220</v>
      </c>
      <c r="G1266" s="5">
        <v>13.1</v>
      </c>
      <c r="H1266" s="30">
        <f xml:space="preserve"> VLOOKUP(CONCATENATE(B1266," ", C1266), Date_Table!$C:$E, 3,FALSE)</f>
        <v>42401</v>
      </c>
    </row>
    <row r="1267" spans="1:8" x14ac:dyDescent="0.35">
      <c r="A1267" s="6" t="s">
        <v>174</v>
      </c>
      <c r="B1267" s="6" t="s">
        <v>7</v>
      </c>
      <c r="C1267" s="4">
        <v>2016</v>
      </c>
      <c r="D1267" s="6" t="s">
        <v>227</v>
      </c>
      <c r="E1267" s="4" t="s">
        <v>220</v>
      </c>
      <c r="F1267" s="4" t="s">
        <v>556</v>
      </c>
      <c r="G1267" s="5">
        <v>0.6</v>
      </c>
      <c r="H1267" s="30">
        <f xml:space="preserve"> VLOOKUP(CONCATENATE(B1267," ", C1267), Date_Table!$C:$E, 3,FALSE)</f>
        <v>42401</v>
      </c>
    </row>
    <row r="1268" spans="1:8" x14ac:dyDescent="0.35">
      <c r="A1268" s="6" t="s">
        <v>174</v>
      </c>
      <c r="B1268" s="6" t="s">
        <v>7</v>
      </c>
      <c r="C1268" s="4">
        <v>2016</v>
      </c>
      <c r="D1268" s="6" t="s">
        <v>227</v>
      </c>
      <c r="E1268" s="4" t="s">
        <v>214</v>
      </c>
      <c r="F1268" s="4" t="s">
        <v>551</v>
      </c>
      <c r="G1268" s="5">
        <v>14</v>
      </c>
      <c r="H1268" s="30">
        <f xml:space="preserve"> VLOOKUP(CONCATENATE(B1268," ", C1268), Date_Table!$C:$E, 3,FALSE)</f>
        <v>42401</v>
      </c>
    </row>
    <row r="1269" spans="1:8" x14ac:dyDescent="0.35">
      <c r="A1269" s="6" t="s">
        <v>174</v>
      </c>
      <c r="B1269" s="6" t="s">
        <v>7</v>
      </c>
      <c r="C1269" s="4">
        <v>2016</v>
      </c>
      <c r="D1269" s="6" t="s">
        <v>227</v>
      </c>
      <c r="E1269" s="4" t="s">
        <v>248</v>
      </c>
      <c r="F1269" s="4" t="s">
        <v>554</v>
      </c>
      <c r="G1269" s="5">
        <v>38.111000000000004</v>
      </c>
      <c r="H1269" s="30">
        <f xml:space="preserve"> VLOOKUP(CONCATENATE(B1269," ", C1269), Date_Table!$C:$E, 3,FALSE)</f>
        <v>42401</v>
      </c>
    </row>
    <row r="1270" spans="1:8" x14ac:dyDescent="0.35">
      <c r="A1270" s="6" t="s">
        <v>174</v>
      </c>
      <c r="B1270" s="6" t="s">
        <v>7</v>
      </c>
      <c r="C1270" s="4">
        <v>2016</v>
      </c>
      <c r="D1270" s="6" t="s">
        <v>227</v>
      </c>
      <c r="E1270" s="4" t="s">
        <v>274</v>
      </c>
      <c r="F1270" s="4" t="s">
        <v>554</v>
      </c>
      <c r="G1270" s="5">
        <v>0.2</v>
      </c>
      <c r="H1270" s="30">
        <f xml:space="preserve"> VLOOKUP(CONCATENATE(B1270," ", C1270), Date_Table!$C:$E, 3,FALSE)</f>
        <v>42401</v>
      </c>
    </row>
    <row r="1271" spans="1:8" x14ac:dyDescent="0.35">
      <c r="A1271" s="6" t="s">
        <v>174</v>
      </c>
      <c r="B1271" s="6" t="s">
        <v>7</v>
      </c>
      <c r="C1271" s="4">
        <v>2016</v>
      </c>
      <c r="D1271" s="6" t="s">
        <v>227</v>
      </c>
      <c r="E1271" s="4" t="s">
        <v>215</v>
      </c>
      <c r="F1271" s="4" t="s">
        <v>555</v>
      </c>
      <c r="G1271" s="5">
        <v>0.2</v>
      </c>
      <c r="H1271" s="30">
        <f xml:space="preserve"> VLOOKUP(CONCATENATE(B1271," ", C1271), Date_Table!$C:$E, 3,FALSE)</f>
        <v>42401</v>
      </c>
    </row>
    <row r="1272" spans="1:8" x14ac:dyDescent="0.35">
      <c r="A1272" s="6" t="s">
        <v>174</v>
      </c>
      <c r="B1272" s="6" t="s">
        <v>7</v>
      </c>
      <c r="C1272" s="4">
        <v>2016</v>
      </c>
      <c r="D1272" s="6" t="s">
        <v>227</v>
      </c>
      <c r="E1272" s="4" t="s">
        <v>215</v>
      </c>
      <c r="F1272" s="4" t="s">
        <v>552</v>
      </c>
      <c r="G1272" s="5">
        <v>118.6</v>
      </c>
      <c r="H1272" s="30">
        <f xml:space="preserve"> VLOOKUP(CONCATENATE(B1272," ", C1272), Date_Table!$C:$E, 3,FALSE)</f>
        <v>42401</v>
      </c>
    </row>
    <row r="1273" spans="1:8" x14ac:dyDescent="0.35">
      <c r="A1273" s="6" t="s">
        <v>174</v>
      </c>
      <c r="B1273" s="6" t="s">
        <v>7</v>
      </c>
      <c r="C1273" s="4">
        <v>2016</v>
      </c>
      <c r="D1273" s="6" t="s">
        <v>227</v>
      </c>
      <c r="E1273" s="4" t="s">
        <v>216</v>
      </c>
      <c r="F1273" s="4" t="s">
        <v>551</v>
      </c>
      <c r="G1273" s="5">
        <v>28.8</v>
      </c>
      <c r="H1273" s="30">
        <f xml:space="preserve"> VLOOKUP(CONCATENATE(B1273," ", C1273), Date_Table!$C:$E, 3,FALSE)</f>
        <v>42401</v>
      </c>
    </row>
    <row r="1274" spans="1:8" x14ac:dyDescent="0.35">
      <c r="A1274" s="6" t="s">
        <v>174</v>
      </c>
      <c r="B1274" s="6" t="s">
        <v>7</v>
      </c>
      <c r="C1274" s="4">
        <v>2017</v>
      </c>
      <c r="D1274" s="6" t="s">
        <v>210</v>
      </c>
      <c r="E1274" s="4" t="s">
        <v>216</v>
      </c>
      <c r="F1274" s="4" t="s">
        <v>551</v>
      </c>
      <c r="G1274" s="5">
        <v>28</v>
      </c>
      <c r="H1274" s="30">
        <f xml:space="preserve"> VLOOKUP(CONCATENATE(B1274," ", C1274), Date_Table!$C:$E, 3,FALSE)</f>
        <v>42767</v>
      </c>
    </row>
    <row r="1275" spans="1:8" x14ac:dyDescent="0.35">
      <c r="A1275" s="6" t="s">
        <v>174</v>
      </c>
      <c r="B1275" s="6" t="s">
        <v>7</v>
      </c>
      <c r="C1275" s="4">
        <v>2017</v>
      </c>
      <c r="D1275" s="6" t="s">
        <v>217</v>
      </c>
      <c r="E1275" s="4" t="s">
        <v>218</v>
      </c>
      <c r="F1275" s="4" t="s">
        <v>218</v>
      </c>
      <c r="G1275" s="5">
        <v>29</v>
      </c>
      <c r="H1275" s="30">
        <f xml:space="preserve"> VLOOKUP(CONCATENATE(B1275," ", C1275), Date_Table!$C:$E, 3,FALSE)</f>
        <v>42767</v>
      </c>
    </row>
    <row r="1276" spans="1:8" x14ac:dyDescent="0.35">
      <c r="A1276" s="6" t="s">
        <v>174</v>
      </c>
      <c r="B1276" s="6" t="s">
        <v>7</v>
      </c>
      <c r="C1276" s="4">
        <v>2017</v>
      </c>
      <c r="D1276" s="6" t="s">
        <v>224</v>
      </c>
      <c r="E1276" s="4" t="s">
        <v>212</v>
      </c>
      <c r="F1276" s="4" t="s">
        <v>551</v>
      </c>
      <c r="G1276" s="5">
        <v>27</v>
      </c>
      <c r="H1276" s="30">
        <f xml:space="preserve"> VLOOKUP(CONCATENATE(B1276," ", C1276), Date_Table!$C:$E, 3,FALSE)</f>
        <v>42767</v>
      </c>
    </row>
    <row r="1277" spans="1:8" x14ac:dyDescent="0.35">
      <c r="A1277" s="6" t="s">
        <v>174</v>
      </c>
      <c r="B1277" s="6" t="s">
        <v>7</v>
      </c>
      <c r="C1277" s="4">
        <v>2017</v>
      </c>
      <c r="D1277" s="6" t="s">
        <v>224</v>
      </c>
      <c r="E1277" s="4" t="s">
        <v>225</v>
      </c>
      <c r="F1277" s="4" t="s">
        <v>551</v>
      </c>
      <c r="G1277" s="5">
        <v>81</v>
      </c>
      <c r="H1277" s="30">
        <f xml:space="preserve"> VLOOKUP(CONCATENATE(B1277," ", C1277), Date_Table!$C:$E, 3,FALSE)</f>
        <v>42767</v>
      </c>
    </row>
    <row r="1278" spans="1:8" x14ac:dyDescent="0.35">
      <c r="A1278" s="6" t="s">
        <v>174</v>
      </c>
      <c r="B1278" s="6" t="s">
        <v>7</v>
      </c>
      <c r="C1278" s="4">
        <v>2017</v>
      </c>
      <c r="D1278" s="6" t="s">
        <v>224</v>
      </c>
      <c r="E1278" s="4" t="s">
        <v>213</v>
      </c>
      <c r="F1278" s="4" t="s">
        <v>551</v>
      </c>
      <c r="G1278" s="5">
        <v>378</v>
      </c>
      <c r="H1278" s="30">
        <f xml:space="preserve"> VLOOKUP(CONCATENATE(B1278," ", C1278), Date_Table!$C:$E, 3,FALSE)</f>
        <v>42767</v>
      </c>
    </row>
    <row r="1279" spans="1:8" x14ac:dyDescent="0.35">
      <c r="A1279" s="6" t="s">
        <v>174</v>
      </c>
      <c r="B1279" s="6" t="s">
        <v>7</v>
      </c>
      <c r="C1279" s="4">
        <v>2017</v>
      </c>
      <c r="D1279" s="6" t="s">
        <v>224</v>
      </c>
      <c r="E1279" s="4" t="s">
        <v>218</v>
      </c>
      <c r="F1279" s="4" t="s">
        <v>218</v>
      </c>
      <c r="G1279" s="5">
        <v>436</v>
      </c>
      <c r="H1279" s="30">
        <f xml:space="preserve"> VLOOKUP(CONCATENATE(B1279," ", C1279), Date_Table!$C:$E, 3,FALSE)</f>
        <v>42767</v>
      </c>
    </row>
    <row r="1280" spans="1:8" x14ac:dyDescent="0.35">
      <c r="A1280" s="6" t="s">
        <v>174</v>
      </c>
      <c r="B1280" s="6" t="s">
        <v>7</v>
      </c>
      <c r="C1280" s="4">
        <v>2017</v>
      </c>
      <c r="D1280" s="6" t="s">
        <v>224</v>
      </c>
      <c r="E1280" s="4" t="s">
        <v>216</v>
      </c>
      <c r="F1280" s="4" t="s">
        <v>551</v>
      </c>
      <c r="G1280" s="5">
        <v>297</v>
      </c>
      <c r="H1280" s="30">
        <f xml:space="preserve"> VLOOKUP(CONCATENATE(B1280," ", C1280), Date_Table!$C:$E, 3,FALSE)</f>
        <v>42767</v>
      </c>
    </row>
    <row r="1281" spans="1:8" x14ac:dyDescent="0.35">
      <c r="A1281" s="6" t="s">
        <v>174</v>
      </c>
      <c r="B1281" s="6" t="s">
        <v>7</v>
      </c>
      <c r="C1281" s="4">
        <v>2017</v>
      </c>
      <c r="D1281" s="6" t="s">
        <v>229</v>
      </c>
      <c r="E1281" s="4" t="s">
        <v>212</v>
      </c>
      <c r="F1281" s="4" t="s">
        <v>551</v>
      </c>
      <c r="G1281" s="5">
        <v>492</v>
      </c>
      <c r="H1281" s="30">
        <f xml:space="preserve"> VLOOKUP(CONCATENATE(B1281," ", C1281), Date_Table!$C:$E, 3,FALSE)</f>
        <v>42767</v>
      </c>
    </row>
    <row r="1282" spans="1:8" x14ac:dyDescent="0.35">
      <c r="A1282" s="6" t="s">
        <v>174</v>
      </c>
      <c r="B1282" s="6" t="s">
        <v>7</v>
      </c>
      <c r="C1282" s="4">
        <v>2017</v>
      </c>
      <c r="D1282" s="6" t="s">
        <v>229</v>
      </c>
      <c r="E1282" s="4" t="s">
        <v>232</v>
      </c>
      <c r="F1282" s="4" t="s">
        <v>554</v>
      </c>
      <c r="G1282" s="5">
        <v>28</v>
      </c>
      <c r="H1282" s="30">
        <f xml:space="preserve"> VLOOKUP(CONCATENATE(B1282," ", C1282), Date_Table!$C:$E, 3,FALSE)</f>
        <v>42767</v>
      </c>
    </row>
    <row r="1283" spans="1:8" x14ac:dyDescent="0.35">
      <c r="A1283" s="6" t="s">
        <v>174</v>
      </c>
      <c r="B1283" s="6" t="s">
        <v>7</v>
      </c>
      <c r="C1283" s="4">
        <v>2017</v>
      </c>
      <c r="D1283" s="6" t="s">
        <v>229</v>
      </c>
      <c r="E1283" s="4" t="s">
        <v>213</v>
      </c>
      <c r="F1283" s="4" t="s">
        <v>551</v>
      </c>
      <c r="G1283" s="5">
        <v>1078</v>
      </c>
      <c r="H1283" s="30">
        <f xml:space="preserve"> VLOOKUP(CONCATENATE(B1283," ", C1283), Date_Table!$C:$E, 3,FALSE)</f>
        <v>42767</v>
      </c>
    </row>
    <row r="1284" spans="1:8" x14ac:dyDescent="0.35">
      <c r="A1284" s="6" t="s">
        <v>174</v>
      </c>
      <c r="B1284" s="6" t="s">
        <v>7</v>
      </c>
      <c r="C1284" s="4">
        <v>2017</v>
      </c>
      <c r="D1284" s="6" t="s">
        <v>229</v>
      </c>
      <c r="E1284" s="4" t="s">
        <v>214</v>
      </c>
      <c r="F1284" s="4" t="s">
        <v>551</v>
      </c>
      <c r="G1284" s="5">
        <v>10</v>
      </c>
      <c r="H1284" s="30">
        <f xml:space="preserve"> VLOOKUP(CONCATENATE(B1284," ", C1284), Date_Table!$C:$E, 3,FALSE)</f>
        <v>42767</v>
      </c>
    </row>
    <row r="1285" spans="1:8" x14ac:dyDescent="0.35">
      <c r="A1285" s="6" t="s">
        <v>174</v>
      </c>
      <c r="B1285" s="6" t="s">
        <v>7</v>
      </c>
      <c r="C1285" s="4">
        <v>2017</v>
      </c>
      <c r="D1285" s="6" t="s">
        <v>229</v>
      </c>
      <c r="E1285" s="4" t="s">
        <v>218</v>
      </c>
      <c r="F1285" s="4" t="s">
        <v>218</v>
      </c>
      <c r="G1285" s="5">
        <v>1111</v>
      </c>
      <c r="H1285" s="30">
        <f xml:space="preserve"> VLOOKUP(CONCATENATE(B1285," ", C1285), Date_Table!$C:$E, 3,FALSE)</f>
        <v>42767</v>
      </c>
    </row>
    <row r="1286" spans="1:8" x14ac:dyDescent="0.35">
      <c r="A1286" s="6" t="s">
        <v>174</v>
      </c>
      <c r="B1286" s="6" t="s">
        <v>7</v>
      </c>
      <c r="C1286" s="4">
        <v>2017</v>
      </c>
      <c r="D1286" s="6" t="s">
        <v>229</v>
      </c>
      <c r="E1286" s="4" t="s">
        <v>215</v>
      </c>
      <c r="F1286" s="4" t="s">
        <v>552</v>
      </c>
      <c r="G1286" s="5">
        <v>740</v>
      </c>
      <c r="H1286" s="30">
        <f xml:space="preserve"> VLOOKUP(CONCATENATE(B1286," ", C1286), Date_Table!$C:$E, 3,FALSE)</f>
        <v>42767</v>
      </c>
    </row>
    <row r="1287" spans="1:8" x14ac:dyDescent="0.35">
      <c r="A1287" s="6" t="s">
        <v>174</v>
      </c>
      <c r="B1287" s="6" t="s">
        <v>7</v>
      </c>
      <c r="C1287" s="4">
        <v>2017</v>
      </c>
      <c r="D1287" s="6" t="s">
        <v>229</v>
      </c>
      <c r="E1287" s="4" t="s">
        <v>216</v>
      </c>
      <c r="F1287" s="4" t="s">
        <v>551</v>
      </c>
      <c r="G1287" s="5">
        <v>751</v>
      </c>
      <c r="H1287" s="30">
        <f xml:space="preserve"> VLOOKUP(CONCATENATE(B1287," ", C1287), Date_Table!$C:$E, 3,FALSE)</f>
        <v>42767</v>
      </c>
    </row>
    <row r="1288" spans="1:8" x14ac:dyDescent="0.35">
      <c r="A1288" s="6" t="s">
        <v>174</v>
      </c>
      <c r="B1288" s="6" t="s">
        <v>7</v>
      </c>
      <c r="C1288" s="4">
        <v>2017</v>
      </c>
      <c r="D1288" s="6" t="s">
        <v>237</v>
      </c>
      <c r="E1288" s="4" t="s">
        <v>212</v>
      </c>
      <c r="F1288" s="4" t="s">
        <v>551</v>
      </c>
      <c r="G1288" s="5">
        <v>28</v>
      </c>
      <c r="H1288" s="30">
        <f xml:space="preserve"> VLOOKUP(CONCATENATE(B1288," ", C1288), Date_Table!$C:$E, 3,FALSE)</f>
        <v>42767</v>
      </c>
    </row>
    <row r="1289" spans="1:8" x14ac:dyDescent="0.35">
      <c r="A1289" s="6" t="s">
        <v>174</v>
      </c>
      <c r="B1289" s="6" t="s">
        <v>7</v>
      </c>
      <c r="C1289" s="4">
        <v>2017</v>
      </c>
      <c r="D1289" s="6" t="s">
        <v>237</v>
      </c>
      <c r="E1289" s="4" t="s">
        <v>213</v>
      </c>
      <c r="F1289" s="4" t="s">
        <v>551</v>
      </c>
      <c r="G1289" s="5">
        <v>83</v>
      </c>
      <c r="H1289" s="30">
        <f xml:space="preserve"> VLOOKUP(CONCATENATE(B1289," ", C1289), Date_Table!$C:$E, 3,FALSE)</f>
        <v>42767</v>
      </c>
    </row>
    <row r="1290" spans="1:8" x14ac:dyDescent="0.35">
      <c r="A1290" s="6" t="s">
        <v>174</v>
      </c>
      <c r="B1290" s="6" t="s">
        <v>7</v>
      </c>
      <c r="C1290" s="4">
        <v>2017</v>
      </c>
      <c r="D1290" s="6" t="s">
        <v>237</v>
      </c>
      <c r="E1290" s="4" t="s">
        <v>218</v>
      </c>
      <c r="F1290" s="4" t="s">
        <v>218</v>
      </c>
      <c r="G1290" s="5">
        <v>602</v>
      </c>
      <c r="H1290" s="30">
        <f xml:space="preserve"> VLOOKUP(CONCATENATE(B1290," ", C1290), Date_Table!$C:$E, 3,FALSE)</f>
        <v>42767</v>
      </c>
    </row>
    <row r="1291" spans="1:8" x14ac:dyDescent="0.35">
      <c r="A1291" s="6" t="s">
        <v>174</v>
      </c>
      <c r="B1291" s="6" t="s">
        <v>7</v>
      </c>
      <c r="C1291" s="4">
        <v>2017</v>
      </c>
      <c r="D1291" s="6" t="s">
        <v>246</v>
      </c>
      <c r="E1291" s="4" t="s">
        <v>222</v>
      </c>
      <c r="F1291" s="4" t="s">
        <v>222</v>
      </c>
      <c r="G1291" s="5">
        <v>106</v>
      </c>
      <c r="H1291" s="30">
        <f xml:space="preserve"> VLOOKUP(CONCATENATE(B1291," ", C1291), Date_Table!$C:$E, 3,FALSE)</f>
        <v>42767</v>
      </c>
    </row>
    <row r="1292" spans="1:8" x14ac:dyDescent="0.35">
      <c r="A1292" s="6" t="s">
        <v>174</v>
      </c>
      <c r="B1292" s="6" t="s">
        <v>7</v>
      </c>
      <c r="C1292" s="4">
        <v>2017</v>
      </c>
      <c r="D1292" s="6" t="s">
        <v>246</v>
      </c>
      <c r="E1292" s="4" t="s">
        <v>212</v>
      </c>
      <c r="F1292" s="4" t="s">
        <v>551</v>
      </c>
      <c r="G1292" s="5">
        <v>108</v>
      </c>
      <c r="H1292" s="30">
        <f xml:space="preserve"> VLOOKUP(CONCATENATE(B1292," ", C1292), Date_Table!$C:$E, 3,FALSE)</f>
        <v>42767</v>
      </c>
    </row>
    <row r="1293" spans="1:8" x14ac:dyDescent="0.35">
      <c r="A1293" s="6" t="s">
        <v>174</v>
      </c>
      <c r="B1293" s="6" t="s">
        <v>7</v>
      </c>
      <c r="C1293" s="4">
        <v>2017</v>
      </c>
      <c r="D1293" s="6" t="s">
        <v>246</v>
      </c>
      <c r="E1293" s="4" t="s">
        <v>231</v>
      </c>
      <c r="F1293" s="4" t="s">
        <v>551</v>
      </c>
      <c r="G1293" s="5">
        <v>27</v>
      </c>
      <c r="H1293" s="30">
        <f xml:space="preserve"> VLOOKUP(CONCATENATE(B1293," ", C1293), Date_Table!$C:$E, 3,FALSE)</f>
        <v>42767</v>
      </c>
    </row>
    <row r="1294" spans="1:8" x14ac:dyDescent="0.35">
      <c r="A1294" s="6" t="s">
        <v>174</v>
      </c>
      <c r="B1294" s="6" t="s">
        <v>7</v>
      </c>
      <c r="C1294" s="4">
        <v>2017</v>
      </c>
      <c r="D1294" s="6" t="s">
        <v>246</v>
      </c>
      <c r="E1294" s="4" t="s">
        <v>225</v>
      </c>
      <c r="F1294" s="4" t="s">
        <v>551</v>
      </c>
      <c r="G1294" s="5">
        <v>187</v>
      </c>
      <c r="H1294" s="30">
        <f xml:space="preserve"> VLOOKUP(CONCATENATE(B1294," ", C1294), Date_Table!$C:$E, 3,FALSE)</f>
        <v>42767</v>
      </c>
    </row>
    <row r="1295" spans="1:8" x14ac:dyDescent="0.35">
      <c r="A1295" s="6" t="s">
        <v>174</v>
      </c>
      <c r="B1295" s="6" t="s">
        <v>7</v>
      </c>
      <c r="C1295" s="4">
        <v>2017</v>
      </c>
      <c r="D1295" s="6" t="s">
        <v>246</v>
      </c>
      <c r="E1295" s="4" t="s">
        <v>213</v>
      </c>
      <c r="F1295" s="4" t="s">
        <v>551</v>
      </c>
      <c r="G1295" s="5">
        <v>675</v>
      </c>
      <c r="H1295" s="30">
        <f xml:space="preserve"> VLOOKUP(CONCATENATE(B1295," ", C1295), Date_Table!$C:$E, 3,FALSE)</f>
        <v>42767</v>
      </c>
    </row>
    <row r="1296" spans="1:8" x14ac:dyDescent="0.35">
      <c r="A1296" s="6" t="s">
        <v>174</v>
      </c>
      <c r="B1296" s="6" t="s">
        <v>7</v>
      </c>
      <c r="C1296" s="4">
        <v>2017</v>
      </c>
      <c r="D1296" s="6" t="s">
        <v>246</v>
      </c>
      <c r="E1296" s="4" t="s">
        <v>220</v>
      </c>
      <c r="F1296" s="4" t="s">
        <v>551</v>
      </c>
      <c r="G1296" s="5">
        <v>24</v>
      </c>
      <c r="H1296" s="30">
        <f xml:space="preserve"> VLOOKUP(CONCATENATE(B1296," ", C1296), Date_Table!$C:$E, 3,FALSE)</f>
        <v>42767</v>
      </c>
    </row>
    <row r="1297" spans="1:8" x14ac:dyDescent="0.35">
      <c r="A1297" s="6" t="s">
        <v>174</v>
      </c>
      <c r="B1297" s="6" t="s">
        <v>7</v>
      </c>
      <c r="C1297" s="4">
        <v>2017</v>
      </c>
      <c r="D1297" s="6" t="s">
        <v>246</v>
      </c>
      <c r="E1297" s="4" t="s">
        <v>218</v>
      </c>
      <c r="F1297" s="4" t="s">
        <v>218</v>
      </c>
      <c r="G1297" s="5">
        <v>646</v>
      </c>
      <c r="H1297" s="30">
        <f xml:space="preserve"> VLOOKUP(CONCATENATE(B1297," ", C1297), Date_Table!$C:$E, 3,FALSE)</f>
        <v>42767</v>
      </c>
    </row>
    <row r="1298" spans="1:8" x14ac:dyDescent="0.35">
      <c r="A1298" s="6" t="s">
        <v>174</v>
      </c>
      <c r="B1298" s="6" t="s">
        <v>7</v>
      </c>
      <c r="C1298" s="4">
        <v>2017</v>
      </c>
      <c r="D1298" s="6" t="s">
        <v>246</v>
      </c>
      <c r="E1298" s="4" t="s">
        <v>215</v>
      </c>
      <c r="F1298" s="4" t="s">
        <v>552</v>
      </c>
      <c r="G1298" s="5">
        <v>439</v>
      </c>
      <c r="H1298" s="30">
        <f xml:space="preserve"> VLOOKUP(CONCATENATE(B1298," ", C1298), Date_Table!$C:$E, 3,FALSE)</f>
        <v>42767</v>
      </c>
    </row>
    <row r="1299" spans="1:8" x14ac:dyDescent="0.35">
      <c r="A1299" s="6" t="s">
        <v>174</v>
      </c>
      <c r="B1299" s="6" t="s">
        <v>7</v>
      </c>
      <c r="C1299" s="4">
        <v>2017</v>
      </c>
      <c r="D1299" s="6" t="s">
        <v>246</v>
      </c>
      <c r="E1299" s="4" t="s">
        <v>216</v>
      </c>
      <c r="F1299" s="4" t="s">
        <v>551</v>
      </c>
      <c r="G1299" s="5">
        <v>511</v>
      </c>
      <c r="H1299" s="30">
        <f xml:space="preserve"> VLOOKUP(CONCATENATE(B1299," ", C1299), Date_Table!$C:$E, 3,FALSE)</f>
        <v>42767</v>
      </c>
    </row>
    <row r="1300" spans="1:8" x14ac:dyDescent="0.35">
      <c r="A1300" s="6" t="s">
        <v>174</v>
      </c>
      <c r="B1300" s="6" t="s">
        <v>7</v>
      </c>
      <c r="C1300" s="4">
        <v>2017</v>
      </c>
      <c r="D1300" s="6" t="s">
        <v>257</v>
      </c>
      <c r="E1300" s="4" t="s">
        <v>222</v>
      </c>
      <c r="F1300" s="4" t="s">
        <v>222</v>
      </c>
      <c r="G1300" s="5">
        <v>29</v>
      </c>
      <c r="H1300" s="30">
        <f xml:space="preserve"> VLOOKUP(CONCATENATE(B1300," ", C1300), Date_Table!$C:$E, 3,FALSE)</f>
        <v>42767</v>
      </c>
    </row>
    <row r="1301" spans="1:8" x14ac:dyDescent="0.35">
      <c r="A1301" s="6" t="s">
        <v>174</v>
      </c>
      <c r="B1301" s="6" t="s">
        <v>7</v>
      </c>
      <c r="C1301" s="4">
        <v>2017</v>
      </c>
      <c r="D1301" s="6" t="s">
        <v>257</v>
      </c>
      <c r="E1301" s="4" t="s">
        <v>213</v>
      </c>
      <c r="F1301" s="4" t="s">
        <v>551</v>
      </c>
      <c r="G1301" s="5">
        <v>213</v>
      </c>
      <c r="H1301" s="30">
        <f xml:space="preserve"> VLOOKUP(CONCATENATE(B1301," ", C1301), Date_Table!$C:$E, 3,FALSE)</f>
        <v>42767</v>
      </c>
    </row>
    <row r="1302" spans="1:8" x14ac:dyDescent="0.35">
      <c r="A1302" s="6" t="s">
        <v>174</v>
      </c>
      <c r="B1302" s="6" t="s">
        <v>7</v>
      </c>
      <c r="C1302" s="4">
        <v>2017</v>
      </c>
      <c r="D1302" s="6" t="s">
        <v>257</v>
      </c>
      <c r="E1302" s="4" t="s">
        <v>214</v>
      </c>
      <c r="F1302" s="4" t="s">
        <v>551</v>
      </c>
      <c r="G1302" s="5">
        <v>54</v>
      </c>
      <c r="H1302" s="30">
        <f xml:space="preserve"> VLOOKUP(CONCATENATE(B1302," ", C1302), Date_Table!$C:$E, 3,FALSE)</f>
        <v>42767</v>
      </c>
    </row>
    <row r="1303" spans="1:8" x14ac:dyDescent="0.35">
      <c r="A1303" s="6" t="s">
        <v>174</v>
      </c>
      <c r="B1303" s="6" t="s">
        <v>7</v>
      </c>
      <c r="C1303" s="4">
        <v>2017</v>
      </c>
      <c r="D1303" s="6" t="s">
        <v>257</v>
      </c>
      <c r="E1303" s="4" t="s">
        <v>216</v>
      </c>
      <c r="F1303" s="4" t="s">
        <v>551</v>
      </c>
      <c r="G1303" s="5">
        <v>293</v>
      </c>
      <c r="H1303" s="30">
        <f xml:space="preserve"> VLOOKUP(CONCATENATE(B1303," ", C1303), Date_Table!$C:$E, 3,FALSE)</f>
        <v>42767</v>
      </c>
    </row>
    <row r="1304" spans="1:8" x14ac:dyDescent="0.35">
      <c r="A1304" s="6" t="s">
        <v>174</v>
      </c>
      <c r="B1304" s="6" t="s">
        <v>7</v>
      </c>
      <c r="C1304" s="4">
        <v>2017</v>
      </c>
      <c r="D1304" s="6" t="s">
        <v>258</v>
      </c>
      <c r="E1304" s="4" t="s">
        <v>218</v>
      </c>
      <c r="F1304" s="4" t="s">
        <v>218</v>
      </c>
      <c r="G1304" s="5">
        <v>27</v>
      </c>
      <c r="H1304" s="30">
        <f xml:space="preserve"> VLOOKUP(CONCATENATE(B1304," ", C1304), Date_Table!$C:$E, 3,FALSE)</f>
        <v>42767</v>
      </c>
    </row>
    <row r="1305" spans="1:8" x14ac:dyDescent="0.35">
      <c r="A1305" s="6" t="s">
        <v>174</v>
      </c>
      <c r="B1305" s="6" t="s">
        <v>7</v>
      </c>
      <c r="C1305" s="4">
        <v>2017</v>
      </c>
      <c r="D1305" s="6" t="s">
        <v>259</v>
      </c>
      <c r="E1305" s="4" t="s">
        <v>213</v>
      </c>
      <c r="F1305" s="4" t="s">
        <v>551</v>
      </c>
      <c r="G1305" s="5">
        <v>160</v>
      </c>
      <c r="H1305" s="30">
        <f xml:space="preserve"> VLOOKUP(CONCATENATE(B1305," ", C1305), Date_Table!$C:$E, 3,FALSE)</f>
        <v>42767</v>
      </c>
    </row>
    <row r="1306" spans="1:8" x14ac:dyDescent="0.35">
      <c r="A1306" s="6" t="s">
        <v>174</v>
      </c>
      <c r="B1306" s="6" t="s">
        <v>7</v>
      </c>
      <c r="C1306" s="4">
        <v>2017</v>
      </c>
      <c r="D1306" s="6" t="s">
        <v>259</v>
      </c>
      <c r="E1306" s="4" t="s">
        <v>216</v>
      </c>
      <c r="F1306" s="4" t="s">
        <v>551</v>
      </c>
      <c r="G1306" s="5">
        <v>52</v>
      </c>
      <c r="H1306" s="30">
        <f xml:space="preserve"> VLOOKUP(CONCATENATE(B1306," ", C1306), Date_Table!$C:$E, 3,FALSE)</f>
        <v>42767</v>
      </c>
    </row>
    <row r="1307" spans="1:8" x14ac:dyDescent="0.35">
      <c r="A1307" s="6" t="s">
        <v>174</v>
      </c>
      <c r="B1307" s="6" t="s">
        <v>7</v>
      </c>
      <c r="C1307" s="4">
        <v>2017</v>
      </c>
      <c r="D1307" s="6" t="s">
        <v>267</v>
      </c>
      <c r="E1307" s="4" t="s">
        <v>213</v>
      </c>
      <c r="F1307" s="4" t="s">
        <v>551</v>
      </c>
      <c r="G1307" s="5">
        <v>108</v>
      </c>
      <c r="H1307" s="30">
        <f xml:space="preserve"> VLOOKUP(CONCATENATE(B1307," ", C1307), Date_Table!$C:$E, 3,FALSE)</f>
        <v>42767</v>
      </c>
    </row>
    <row r="1308" spans="1:8" x14ac:dyDescent="0.35">
      <c r="A1308" s="6" t="s">
        <v>174</v>
      </c>
      <c r="B1308" s="6" t="s">
        <v>7</v>
      </c>
      <c r="C1308" s="4">
        <v>2017</v>
      </c>
      <c r="D1308" s="6" t="s">
        <v>267</v>
      </c>
      <c r="E1308" s="4" t="s">
        <v>234</v>
      </c>
      <c r="F1308" s="4" t="s">
        <v>551</v>
      </c>
      <c r="G1308" s="5">
        <v>27</v>
      </c>
      <c r="H1308" s="30">
        <f xml:space="preserve"> VLOOKUP(CONCATENATE(B1308," ", C1308), Date_Table!$C:$E, 3,FALSE)</f>
        <v>42767</v>
      </c>
    </row>
    <row r="1309" spans="1:8" x14ac:dyDescent="0.35">
      <c r="A1309" s="6" t="s">
        <v>174</v>
      </c>
      <c r="B1309" s="6" t="s">
        <v>7</v>
      </c>
      <c r="C1309" s="4">
        <v>2017</v>
      </c>
      <c r="D1309" s="6" t="s">
        <v>267</v>
      </c>
      <c r="E1309" s="4" t="s">
        <v>216</v>
      </c>
      <c r="F1309" s="4" t="s">
        <v>551</v>
      </c>
      <c r="G1309" s="5">
        <v>55</v>
      </c>
      <c r="H1309" s="30">
        <f xml:space="preserve"> VLOOKUP(CONCATENATE(B1309," ", C1309), Date_Table!$C:$E, 3,FALSE)</f>
        <v>42767</v>
      </c>
    </row>
    <row r="1310" spans="1:8" x14ac:dyDescent="0.35">
      <c r="A1310" s="6" t="s">
        <v>174</v>
      </c>
      <c r="B1310" s="6" t="s">
        <v>7</v>
      </c>
      <c r="C1310" s="4">
        <v>2017</v>
      </c>
      <c r="D1310" s="6" t="s">
        <v>227</v>
      </c>
      <c r="E1310" s="4" t="s">
        <v>222</v>
      </c>
      <c r="F1310" s="4" t="s">
        <v>222</v>
      </c>
      <c r="G1310" s="5">
        <v>330.51095999999995</v>
      </c>
      <c r="H1310" s="30">
        <f xml:space="preserve"> VLOOKUP(CONCATENATE(B1310," ", C1310), Date_Table!$C:$E, 3,FALSE)</f>
        <v>42767</v>
      </c>
    </row>
    <row r="1311" spans="1:8" x14ac:dyDescent="0.35">
      <c r="A1311" s="6" t="s">
        <v>174</v>
      </c>
      <c r="B1311" s="6" t="s">
        <v>7</v>
      </c>
      <c r="C1311" s="4">
        <v>2017</v>
      </c>
      <c r="D1311" s="6" t="s">
        <v>227</v>
      </c>
      <c r="E1311" s="4" t="s">
        <v>231</v>
      </c>
      <c r="F1311" s="4" t="s">
        <v>553</v>
      </c>
      <c r="G1311" s="5">
        <v>2</v>
      </c>
      <c r="H1311" s="30">
        <f xml:space="preserve"> VLOOKUP(CONCATENATE(B1311," ", C1311), Date_Table!$C:$E, 3,FALSE)</f>
        <v>42767</v>
      </c>
    </row>
    <row r="1312" spans="1:8" x14ac:dyDescent="0.35">
      <c r="A1312" s="6" t="s">
        <v>174</v>
      </c>
      <c r="B1312" s="6" t="s">
        <v>7</v>
      </c>
      <c r="C1312" s="4">
        <v>2017</v>
      </c>
      <c r="D1312" s="6" t="s">
        <v>227</v>
      </c>
      <c r="E1312" s="4" t="s">
        <v>231</v>
      </c>
      <c r="F1312" s="4" t="s">
        <v>551</v>
      </c>
      <c r="G1312" s="5">
        <v>26</v>
      </c>
      <c r="H1312" s="30">
        <f xml:space="preserve"> VLOOKUP(CONCATENATE(B1312," ", C1312), Date_Table!$C:$E, 3,FALSE)</f>
        <v>42767</v>
      </c>
    </row>
    <row r="1313" spans="1:8" x14ac:dyDescent="0.35">
      <c r="A1313" s="6" t="s">
        <v>174</v>
      </c>
      <c r="B1313" s="6" t="s">
        <v>7</v>
      </c>
      <c r="C1313" s="4">
        <v>2017</v>
      </c>
      <c r="D1313" s="6" t="s">
        <v>227</v>
      </c>
      <c r="E1313" s="4" t="s">
        <v>271</v>
      </c>
      <c r="F1313" s="4" t="s">
        <v>271</v>
      </c>
      <c r="G1313" s="5">
        <v>0</v>
      </c>
      <c r="H1313" s="30">
        <f xml:space="preserve"> VLOOKUP(CONCATENATE(B1313," ", C1313), Date_Table!$C:$E, 3,FALSE)</f>
        <v>42767</v>
      </c>
    </row>
    <row r="1314" spans="1:8" x14ac:dyDescent="0.35">
      <c r="A1314" s="6" t="s">
        <v>174</v>
      </c>
      <c r="B1314" s="6" t="s">
        <v>7</v>
      </c>
      <c r="C1314" s="4">
        <v>2017</v>
      </c>
      <c r="D1314" s="6" t="s">
        <v>227</v>
      </c>
      <c r="E1314" s="4" t="s">
        <v>238</v>
      </c>
      <c r="F1314" s="4" t="s">
        <v>551</v>
      </c>
      <c r="G1314" s="5">
        <v>343</v>
      </c>
      <c r="H1314" s="30">
        <f xml:space="preserve"> VLOOKUP(CONCATENATE(B1314," ", C1314), Date_Table!$C:$E, 3,FALSE)</f>
        <v>42767</v>
      </c>
    </row>
    <row r="1315" spans="1:8" x14ac:dyDescent="0.35">
      <c r="A1315" s="6" t="s">
        <v>174</v>
      </c>
      <c r="B1315" s="6" t="s">
        <v>7</v>
      </c>
      <c r="C1315" s="4">
        <v>2017</v>
      </c>
      <c r="D1315" s="6" t="s">
        <v>227</v>
      </c>
      <c r="E1315" s="4" t="s">
        <v>225</v>
      </c>
      <c r="F1315" s="4" t="s">
        <v>553</v>
      </c>
      <c r="G1315" s="5">
        <v>21</v>
      </c>
      <c r="H1315" s="30">
        <f xml:space="preserve"> VLOOKUP(CONCATENATE(B1315," ", C1315), Date_Table!$C:$E, 3,FALSE)</f>
        <v>42767</v>
      </c>
    </row>
    <row r="1316" spans="1:8" x14ac:dyDescent="0.35">
      <c r="A1316" s="6" t="s">
        <v>174</v>
      </c>
      <c r="B1316" s="6" t="s">
        <v>7</v>
      </c>
      <c r="C1316" s="4">
        <v>2017</v>
      </c>
      <c r="D1316" s="6" t="s">
        <v>227</v>
      </c>
      <c r="E1316" s="4" t="s">
        <v>225</v>
      </c>
      <c r="F1316" s="4" t="s">
        <v>551</v>
      </c>
      <c r="G1316" s="5">
        <v>253</v>
      </c>
      <c r="H1316" s="30">
        <f xml:space="preserve"> VLOOKUP(CONCATENATE(B1316," ", C1316), Date_Table!$C:$E, 3,FALSE)</f>
        <v>42767</v>
      </c>
    </row>
    <row r="1317" spans="1:8" x14ac:dyDescent="0.35">
      <c r="A1317" s="6" t="s">
        <v>174</v>
      </c>
      <c r="B1317" s="6" t="s">
        <v>7</v>
      </c>
      <c r="C1317" s="4">
        <v>2017</v>
      </c>
      <c r="D1317" s="6" t="s">
        <v>227</v>
      </c>
      <c r="E1317" s="4" t="s">
        <v>220</v>
      </c>
      <c r="F1317" s="4" t="s">
        <v>551</v>
      </c>
      <c r="G1317" s="5">
        <v>932.60400000000004</v>
      </c>
      <c r="H1317" s="30">
        <f xml:space="preserve"> VLOOKUP(CONCATENATE(B1317," ", C1317), Date_Table!$C:$E, 3,FALSE)</f>
        <v>42767</v>
      </c>
    </row>
    <row r="1318" spans="1:8" x14ac:dyDescent="0.35">
      <c r="A1318" s="6" t="s">
        <v>174</v>
      </c>
      <c r="B1318" s="6" t="s">
        <v>7</v>
      </c>
      <c r="C1318" s="4">
        <v>2017</v>
      </c>
      <c r="D1318" s="6" t="s">
        <v>227</v>
      </c>
      <c r="E1318" s="4" t="s">
        <v>220</v>
      </c>
      <c r="F1318" s="4" t="s">
        <v>220</v>
      </c>
      <c r="G1318" s="5">
        <v>5.3</v>
      </c>
      <c r="H1318" s="30">
        <f xml:space="preserve"> VLOOKUP(CONCATENATE(B1318," ", C1318), Date_Table!$C:$E, 3,FALSE)</f>
        <v>42767</v>
      </c>
    </row>
    <row r="1319" spans="1:8" x14ac:dyDescent="0.35">
      <c r="A1319" s="6" t="s">
        <v>174</v>
      </c>
      <c r="B1319" s="6" t="s">
        <v>7</v>
      </c>
      <c r="C1319" s="4">
        <v>2017</v>
      </c>
      <c r="D1319" s="6" t="s">
        <v>227</v>
      </c>
      <c r="E1319" s="4" t="s">
        <v>263</v>
      </c>
      <c r="F1319" s="4" t="s">
        <v>554</v>
      </c>
      <c r="G1319" s="5">
        <v>0.4</v>
      </c>
      <c r="H1319" s="30">
        <f xml:space="preserve"> VLOOKUP(CONCATENATE(B1319," ", C1319), Date_Table!$C:$E, 3,FALSE)</f>
        <v>42767</v>
      </c>
    </row>
    <row r="1320" spans="1:8" x14ac:dyDescent="0.35">
      <c r="A1320" s="6" t="s">
        <v>174</v>
      </c>
      <c r="B1320" s="6" t="s">
        <v>7</v>
      </c>
      <c r="C1320" s="4">
        <v>2017</v>
      </c>
      <c r="D1320" s="6" t="s">
        <v>227</v>
      </c>
      <c r="E1320" s="4" t="s">
        <v>248</v>
      </c>
      <c r="F1320" s="4" t="s">
        <v>554</v>
      </c>
      <c r="G1320" s="5">
        <v>8.7309999999999999</v>
      </c>
      <c r="H1320" s="30">
        <f xml:space="preserve"> VLOOKUP(CONCATENATE(B1320," ", C1320), Date_Table!$C:$E, 3,FALSE)</f>
        <v>42767</v>
      </c>
    </row>
    <row r="1321" spans="1:8" x14ac:dyDescent="0.35">
      <c r="A1321" s="6" t="s">
        <v>174</v>
      </c>
      <c r="B1321" s="6" t="s">
        <v>7</v>
      </c>
      <c r="C1321" s="4">
        <v>2017</v>
      </c>
      <c r="D1321" s="6" t="s">
        <v>227</v>
      </c>
      <c r="E1321" s="4" t="s">
        <v>227</v>
      </c>
      <c r="F1321" s="4" t="s">
        <v>553</v>
      </c>
      <c r="G1321" s="5">
        <v>0</v>
      </c>
      <c r="H1321" s="30">
        <f xml:space="preserve"> VLOOKUP(CONCATENATE(B1321," ", C1321), Date_Table!$C:$E, 3,FALSE)</f>
        <v>42767</v>
      </c>
    </row>
    <row r="1322" spans="1:8" x14ac:dyDescent="0.35">
      <c r="A1322" s="6" t="s">
        <v>174</v>
      </c>
      <c r="B1322" s="6" t="s">
        <v>7</v>
      </c>
      <c r="C1322" s="4">
        <v>2017</v>
      </c>
      <c r="D1322" s="6" t="s">
        <v>227</v>
      </c>
      <c r="E1322" s="4" t="s">
        <v>227</v>
      </c>
      <c r="F1322" s="4" t="s">
        <v>551</v>
      </c>
      <c r="G1322" s="5">
        <v>27.042000000000002</v>
      </c>
      <c r="H1322" s="30">
        <f xml:space="preserve"> VLOOKUP(CONCATENATE(B1322," ", C1322), Date_Table!$C:$E, 3,FALSE)</f>
        <v>42767</v>
      </c>
    </row>
    <row r="1323" spans="1:8" x14ac:dyDescent="0.35">
      <c r="A1323" s="6" t="s">
        <v>174</v>
      </c>
      <c r="B1323" s="6" t="s">
        <v>7</v>
      </c>
      <c r="C1323" s="4">
        <v>2017</v>
      </c>
      <c r="D1323" s="6" t="s">
        <v>227</v>
      </c>
      <c r="E1323" s="4" t="s">
        <v>215</v>
      </c>
      <c r="F1323" s="4" t="s">
        <v>555</v>
      </c>
      <c r="G1323" s="5">
        <v>0.5</v>
      </c>
      <c r="H1323" s="30">
        <f xml:space="preserve"> VLOOKUP(CONCATENATE(B1323," ", C1323), Date_Table!$C:$E, 3,FALSE)</f>
        <v>42767</v>
      </c>
    </row>
    <row r="1324" spans="1:8" x14ac:dyDescent="0.35">
      <c r="A1324" s="6" t="s">
        <v>174</v>
      </c>
      <c r="B1324" s="6" t="s">
        <v>7</v>
      </c>
      <c r="C1324" s="4">
        <v>2017</v>
      </c>
      <c r="D1324" s="6" t="s">
        <v>227</v>
      </c>
      <c r="E1324" s="4" t="s">
        <v>215</v>
      </c>
      <c r="F1324" s="4" t="s">
        <v>552</v>
      </c>
      <c r="G1324" s="5">
        <v>374.46800000000002</v>
      </c>
      <c r="H1324" s="30">
        <f xml:space="preserve"> VLOOKUP(CONCATENATE(B1324," ", C1324), Date_Table!$C:$E, 3,FALSE)</f>
        <v>42767</v>
      </c>
    </row>
    <row r="1325" spans="1:8" x14ac:dyDescent="0.35">
      <c r="A1325" s="6" t="s">
        <v>174</v>
      </c>
      <c r="B1325" s="6" t="s">
        <v>7</v>
      </c>
      <c r="C1325" s="4">
        <v>2017</v>
      </c>
      <c r="D1325" s="6" t="s">
        <v>227</v>
      </c>
      <c r="E1325" s="4" t="s">
        <v>216</v>
      </c>
      <c r="F1325" s="4" t="s">
        <v>551</v>
      </c>
      <c r="G1325" s="5">
        <v>27</v>
      </c>
      <c r="H1325" s="30">
        <f xml:space="preserve"> VLOOKUP(CONCATENATE(B1325," ", C1325), Date_Table!$C:$E, 3,FALSE)</f>
        <v>42767</v>
      </c>
    </row>
    <row r="1326" spans="1:8" x14ac:dyDescent="0.35">
      <c r="A1326" s="6" t="s">
        <v>174</v>
      </c>
      <c r="B1326" s="6" t="s">
        <v>7</v>
      </c>
      <c r="C1326" s="4">
        <v>2018</v>
      </c>
      <c r="D1326" s="6" t="s">
        <v>210</v>
      </c>
      <c r="E1326" s="4" t="s">
        <v>213</v>
      </c>
      <c r="F1326" s="4" t="s">
        <v>551</v>
      </c>
      <c r="G1326" s="5">
        <v>107</v>
      </c>
      <c r="H1326" s="30">
        <f xml:space="preserve"> VLOOKUP(CONCATENATE(B1326," ", C1326), Date_Table!$C:$E, 3,FALSE)</f>
        <v>43132</v>
      </c>
    </row>
    <row r="1327" spans="1:8" x14ac:dyDescent="0.35">
      <c r="A1327" s="6" t="s">
        <v>174</v>
      </c>
      <c r="B1327" s="6" t="s">
        <v>7</v>
      </c>
      <c r="C1327" s="4">
        <v>2018</v>
      </c>
      <c r="D1327" s="6" t="s">
        <v>217</v>
      </c>
      <c r="E1327" s="4" t="s">
        <v>218</v>
      </c>
      <c r="F1327" s="4" t="s">
        <v>218</v>
      </c>
      <c r="G1327" s="5">
        <v>199</v>
      </c>
      <c r="H1327" s="30">
        <f xml:space="preserve"> VLOOKUP(CONCATENATE(B1327," ", C1327), Date_Table!$C:$E, 3,FALSE)</f>
        <v>43132</v>
      </c>
    </row>
    <row r="1328" spans="1:8" x14ac:dyDescent="0.35">
      <c r="A1328" s="6" t="s">
        <v>174</v>
      </c>
      <c r="B1328" s="6" t="s">
        <v>7</v>
      </c>
      <c r="C1328" s="4">
        <v>2018</v>
      </c>
      <c r="D1328" s="6" t="s">
        <v>224</v>
      </c>
      <c r="E1328" s="4" t="s">
        <v>212</v>
      </c>
      <c r="F1328" s="4" t="s">
        <v>551</v>
      </c>
      <c r="G1328" s="5">
        <v>27</v>
      </c>
      <c r="H1328" s="30">
        <f xml:space="preserve"> VLOOKUP(CONCATENATE(B1328," ", C1328), Date_Table!$C:$E, 3,FALSE)</f>
        <v>43132</v>
      </c>
    </row>
    <row r="1329" spans="1:8" x14ac:dyDescent="0.35">
      <c r="A1329" s="6" t="s">
        <v>174</v>
      </c>
      <c r="B1329" s="6" t="s">
        <v>7</v>
      </c>
      <c r="C1329" s="4">
        <v>2018</v>
      </c>
      <c r="D1329" s="6" t="s">
        <v>224</v>
      </c>
      <c r="E1329" s="4" t="s">
        <v>225</v>
      </c>
      <c r="F1329" s="4" t="s">
        <v>551</v>
      </c>
      <c r="G1329" s="5">
        <v>80</v>
      </c>
      <c r="H1329" s="30">
        <f xml:space="preserve"> VLOOKUP(CONCATENATE(B1329," ", C1329), Date_Table!$C:$E, 3,FALSE)</f>
        <v>43132</v>
      </c>
    </row>
    <row r="1330" spans="1:8" x14ac:dyDescent="0.35">
      <c r="A1330" s="6" t="s">
        <v>174</v>
      </c>
      <c r="B1330" s="6" t="s">
        <v>7</v>
      </c>
      <c r="C1330" s="4">
        <v>2018</v>
      </c>
      <c r="D1330" s="6" t="s">
        <v>224</v>
      </c>
      <c r="E1330" s="4" t="s">
        <v>213</v>
      </c>
      <c r="F1330" s="4" t="s">
        <v>551</v>
      </c>
      <c r="G1330" s="5">
        <v>298</v>
      </c>
      <c r="H1330" s="30">
        <f xml:space="preserve"> VLOOKUP(CONCATENATE(B1330," ", C1330), Date_Table!$C:$E, 3,FALSE)</f>
        <v>43132</v>
      </c>
    </row>
    <row r="1331" spans="1:8" x14ac:dyDescent="0.35">
      <c r="A1331" s="6" t="s">
        <v>174</v>
      </c>
      <c r="B1331" s="6" t="s">
        <v>7</v>
      </c>
      <c r="C1331" s="4">
        <v>2018</v>
      </c>
      <c r="D1331" s="6" t="s">
        <v>224</v>
      </c>
      <c r="E1331" s="4" t="s">
        <v>218</v>
      </c>
      <c r="F1331" s="4" t="s">
        <v>218</v>
      </c>
      <c r="G1331" s="5">
        <v>108</v>
      </c>
      <c r="H1331" s="30">
        <f xml:space="preserve"> VLOOKUP(CONCATENATE(B1331," ", C1331), Date_Table!$C:$E, 3,FALSE)</f>
        <v>43132</v>
      </c>
    </row>
    <row r="1332" spans="1:8" x14ac:dyDescent="0.35">
      <c r="A1332" s="6" t="s">
        <v>174</v>
      </c>
      <c r="B1332" s="6" t="s">
        <v>7</v>
      </c>
      <c r="C1332" s="4">
        <v>2018</v>
      </c>
      <c r="D1332" s="6" t="s">
        <v>224</v>
      </c>
      <c r="E1332" s="4" t="s">
        <v>216</v>
      </c>
      <c r="F1332" s="4" t="s">
        <v>551</v>
      </c>
      <c r="G1332" s="5">
        <v>27</v>
      </c>
      <c r="H1332" s="30">
        <f xml:space="preserve"> VLOOKUP(CONCATENATE(B1332," ", C1332), Date_Table!$C:$E, 3,FALSE)</f>
        <v>43132</v>
      </c>
    </row>
    <row r="1333" spans="1:8" x14ac:dyDescent="0.35">
      <c r="A1333" s="6" t="s">
        <v>174</v>
      </c>
      <c r="B1333" s="6" t="s">
        <v>7</v>
      </c>
      <c r="C1333" s="4">
        <v>2018</v>
      </c>
      <c r="D1333" s="6" t="s">
        <v>229</v>
      </c>
      <c r="E1333" s="4" t="s">
        <v>212</v>
      </c>
      <c r="F1333" s="4" t="s">
        <v>551</v>
      </c>
      <c r="G1333" s="5">
        <v>235</v>
      </c>
      <c r="H1333" s="30">
        <f xml:space="preserve"> VLOOKUP(CONCATENATE(B1333," ", C1333), Date_Table!$C:$E, 3,FALSE)</f>
        <v>43132</v>
      </c>
    </row>
    <row r="1334" spans="1:8" x14ac:dyDescent="0.35">
      <c r="A1334" s="6" t="s">
        <v>174</v>
      </c>
      <c r="B1334" s="6" t="s">
        <v>7</v>
      </c>
      <c r="C1334" s="4">
        <v>2018</v>
      </c>
      <c r="D1334" s="6" t="s">
        <v>229</v>
      </c>
      <c r="E1334" s="4" t="s">
        <v>232</v>
      </c>
      <c r="F1334" s="4" t="s">
        <v>554</v>
      </c>
      <c r="G1334" s="5">
        <v>133</v>
      </c>
      <c r="H1334" s="30">
        <f xml:space="preserve"> VLOOKUP(CONCATENATE(B1334," ", C1334), Date_Table!$C:$E, 3,FALSE)</f>
        <v>43132</v>
      </c>
    </row>
    <row r="1335" spans="1:8" x14ac:dyDescent="0.35">
      <c r="A1335" s="6" t="s">
        <v>174</v>
      </c>
      <c r="B1335" s="6" t="s">
        <v>7</v>
      </c>
      <c r="C1335" s="4">
        <v>2018</v>
      </c>
      <c r="D1335" s="6" t="s">
        <v>229</v>
      </c>
      <c r="E1335" s="4" t="s">
        <v>213</v>
      </c>
      <c r="F1335" s="4" t="s">
        <v>551</v>
      </c>
      <c r="G1335" s="5">
        <v>1054</v>
      </c>
      <c r="H1335" s="30">
        <f xml:space="preserve"> VLOOKUP(CONCATENATE(B1335," ", C1335), Date_Table!$C:$E, 3,FALSE)</f>
        <v>43132</v>
      </c>
    </row>
    <row r="1336" spans="1:8" x14ac:dyDescent="0.35">
      <c r="A1336" s="6" t="s">
        <v>174</v>
      </c>
      <c r="B1336" s="6" t="s">
        <v>7</v>
      </c>
      <c r="C1336" s="4">
        <v>2018</v>
      </c>
      <c r="D1336" s="6" t="s">
        <v>229</v>
      </c>
      <c r="E1336" s="4" t="s">
        <v>218</v>
      </c>
      <c r="F1336" s="4" t="s">
        <v>218</v>
      </c>
      <c r="G1336" s="5">
        <v>623</v>
      </c>
      <c r="H1336" s="30">
        <f xml:space="preserve"> VLOOKUP(CONCATENATE(B1336," ", C1336), Date_Table!$C:$E, 3,FALSE)</f>
        <v>43132</v>
      </c>
    </row>
    <row r="1337" spans="1:8" x14ac:dyDescent="0.35">
      <c r="A1337" s="6" t="s">
        <v>174</v>
      </c>
      <c r="B1337" s="6" t="s">
        <v>7</v>
      </c>
      <c r="C1337" s="4">
        <v>2018</v>
      </c>
      <c r="D1337" s="6" t="s">
        <v>229</v>
      </c>
      <c r="E1337" s="4" t="s">
        <v>215</v>
      </c>
      <c r="F1337" s="4" t="s">
        <v>552</v>
      </c>
      <c r="G1337" s="5">
        <v>583</v>
      </c>
      <c r="H1337" s="30">
        <f xml:space="preserve"> VLOOKUP(CONCATENATE(B1337," ", C1337), Date_Table!$C:$E, 3,FALSE)</f>
        <v>43132</v>
      </c>
    </row>
    <row r="1338" spans="1:8" x14ac:dyDescent="0.35">
      <c r="A1338" s="6" t="s">
        <v>174</v>
      </c>
      <c r="B1338" s="6" t="s">
        <v>7</v>
      </c>
      <c r="C1338" s="4">
        <v>2018</v>
      </c>
      <c r="D1338" s="6" t="s">
        <v>229</v>
      </c>
      <c r="E1338" s="4" t="s">
        <v>216</v>
      </c>
      <c r="F1338" s="4" t="s">
        <v>551</v>
      </c>
      <c r="G1338" s="5">
        <v>341</v>
      </c>
      <c r="H1338" s="30">
        <f xml:space="preserve"> VLOOKUP(CONCATENATE(B1338," ", C1338), Date_Table!$C:$E, 3,FALSE)</f>
        <v>43132</v>
      </c>
    </row>
    <row r="1339" spans="1:8" x14ac:dyDescent="0.35">
      <c r="A1339" s="6" t="s">
        <v>174</v>
      </c>
      <c r="B1339" s="6" t="s">
        <v>7</v>
      </c>
      <c r="C1339" s="4">
        <v>2018</v>
      </c>
      <c r="D1339" s="6" t="s">
        <v>237</v>
      </c>
      <c r="E1339" s="4" t="s">
        <v>212</v>
      </c>
      <c r="F1339" s="4" t="s">
        <v>551</v>
      </c>
      <c r="G1339" s="5">
        <v>145</v>
      </c>
      <c r="H1339" s="30">
        <f xml:space="preserve"> VLOOKUP(CONCATENATE(B1339," ", C1339), Date_Table!$C:$E, 3,FALSE)</f>
        <v>43132</v>
      </c>
    </row>
    <row r="1340" spans="1:8" x14ac:dyDescent="0.35">
      <c r="A1340" s="6" t="s">
        <v>174</v>
      </c>
      <c r="B1340" s="6" t="s">
        <v>7</v>
      </c>
      <c r="C1340" s="4">
        <v>2018</v>
      </c>
      <c r="D1340" s="6" t="s">
        <v>237</v>
      </c>
      <c r="E1340" s="4" t="s">
        <v>225</v>
      </c>
      <c r="F1340" s="4" t="s">
        <v>551</v>
      </c>
      <c r="G1340" s="5">
        <v>29</v>
      </c>
      <c r="H1340" s="30">
        <f xml:space="preserve"> VLOOKUP(CONCATENATE(B1340," ", C1340), Date_Table!$C:$E, 3,FALSE)</f>
        <v>43132</v>
      </c>
    </row>
    <row r="1341" spans="1:8" x14ac:dyDescent="0.35">
      <c r="A1341" s="6" t="s">
        <v>174</v>
      </c>
      <c r="B1341" s="6" t="s">
        <v>7</v>
      </c>
      <c r="C1341" s="4">
        <v>2018</v>
      </c>
      <c r="D1341" s="6" t="s">
        <v>237</v>
      </c>
      <c r="E1341" s="4" t="s">
        <v>233</v>
      </c>
      <c r="F1341" s="4" t="s">
        <v>551</v>
      </c>
      <c r="G1341" s="5">
        <v>86</v>
      </c>
      <c r="H1341" s="30">
        <f xml:space="preserve"> VLOOKUP(CONCATENATE(B1341," ", C1341), Date_Table!$C:$E, 3,FALSE)</f>
        <v>43132</v>
      </c>
    </row>
    <row r="1342" spans="1:8" x14ac:dyDescent="0.35">
      <c r="A1342" s="6" t="s">
        <v>174</v>
      </c>
      <c r="B1342" s="6" t="s">
        <v>7</v>
      </c>
      <c r="C1342" s="4">
        <v>2018</v>
      </c>
      <c r="D1342" s="6" t="s">
        <v>237</v>
      </c>
      <c r="E1342" s="4" t="s">
        <v>218</v>
      </c>
      <c r="F1342" s="4" t="s">
        <v>218</v>
      </c>
      <c r="G1342" s="5">
        <v>1079</v>
      </c>
      <c r="H1342" s="30">
        <f xml:space="preserve"> VLOOKUP(CONCATENATE(B1342," ", C1342), Date_Table!$C:$E, 3,FALSE)</f>
        <v>43132</v>
      </c>
    </row>
    <row r="1343" spans="1:8" x14ac:dyDescent="0.35">
      <c r="A1343" s="6" t="s">
        <v>174</v>
      </c>
      <c r="B1343" s="6" t="s">
        <v>7</v>
      </c>
      <c r="C1343" s="4">
        <v>2018</v>
      </c>
      <c r="D1343" s="6" t="s">
        <v>246</v>
      </c>
      <c r="E1343" s="4" t="s">
        <v>222</v>
      </c>
      <c r="F1343" s="4" t="s">
        <v>222</v>
      </c>
      <c r="G1343" s="5">
        <v>97</v>
      </c>
      <c r="H1343" s="30">
        <f xml:space="preserve"> VLOOKUP(CONCATENATE(B1343," ", C1343), Date_Table!$C:$E, 3,FALSE)</f>
        <v>43132</v>
      </c>
    </row>
    <row r="1344" spans="1:8" x14ac:dyDescent="0.35">
      <c r="A1344" s="6" t="s">
        <v>174</v>
      </c>
      <c r="B1344" s="6" t="s">
        <v>7</v>
      </c>
      <c r="C1344" s="4">
        <v>2018</v>
      </c>
      <c r="D1344" s="6" t="s">
        <v>246</v>
      </c>
      <c r="E1344" s="4" t="s">
        <v>212</v>
      </c>
      <c r="F1344" s="4" t="s">
        <v>551</v>
      </c>
      <c r="G1344" s="5">
        <v>513</v>
      </c>
      <c r="H1344" s="30">
        <f xml:space="preserve"> VLOOKUP(CONCATENATE(B1344," ", C1344), Date_Table!$C:$E, 3,FALSE)</f>
        <v>43132</v>
      </c>
    </row>
    <row r="1345" spans="1:8" x14ac:dyDescent="0.35">
      <c r="A1345" s="6" t="s">
        <v>174</v>
      </c>
      <c r="B1345" s="6" t="s">
        <v>7</v>
      </c>
      <c r="C1345" s="4">
        <v>2018</v>
      </c>
      <c r="D1345" s="6" t="s">
        <v>246</v>
      </c>
      <c r="E1345" s="4" t="s">
        <v>232</v>
      </c>
      <c r="F1345" s="4" t="s">
        <v>554</v>
      </c>
      <c r="G1345" s="5">
        <v>138</v>
      </c>
      <c r="H1345" s="30">
        <f xml:space="preserve"> VLOOKUP(CONCATENATE(B1345," ", C1345), Date_Table!$C:$E, 3,FALSE)</f>
        <v>43132</v>
      </c>
    </row>
    <row r="1346" spans="1:8" x14ac:dyDescent="0.35">
      <c r="A1346" s="6" t="s">
        <v>174</v>
      </c>
      <c r="B1346" s="6" t="s">
        <v>7</v>
      </c>
      <c r="C1346" s="4">
        <v>2018</v>
      </c>
      <c r="D1346" s="6" t="s">
        <v>246</v>
      </c>
      <c r="E1346" s="4" t="s">
        <v>225</v>
      </c>
      <c r="F1346" s="4" t="s">
        <v>551</v>
      </c>
      <c r="G1346" s="5">
        <v>242</v>
      </c>
      <c r="H1346" s="30">
        <f xml:space="preserve"> VLOOKUP(CONCATENATE(B1346," ", C1346), Date_Table!$C:$E, 3,FALSE)</f>
        <v>43132</v>
      </c>
    </row>
    <row r="1347" spans="1:8" x14ac:dyDescent="0.35">
      <c r="A1347" s="6" t="s">
        <v>174</v>
      </c>
      <c r="B1347" s="6" t="s">
        <v>7</v>
      </c>
      <c r="C1347" s="4">
        <v>2018</v>
      </c>
      <c r="D1347" s="6" t="s">
        <v>246</v>
      </c>
      <c r="E1347" s="4" t="s">
        <v>213</v>
      </c>
      <c r="F1347" s="4" t="s">
        <v>551</v>
      </c>
      <c r="G1347" s="5">
        <v>1487</v>
      </c>
      <c r="H1347" s="30">
        <f xml:space="preserve"> VLOOKUP(CONCATENATE(B1347," ", C1347), Date_Table!$C:$E, 3,FALSE)</f>
        <v>43132</v>
      </c>
    </row>
    <row r="1348" spans="1:8" x14ac:dyDescent="0.35">
      <c r="A1348" s="6" t="s">
        <v>174</v>
      </c>
      <c r="B1348" s="6" t="s">
        <v>7</v>
      </c>
      <c r="C1348" s="4">
        <v>2018</v>
      </c>
      <c r="D1348" s="6" t="s">
        <v>246</v>
      </c>
      <c r="E1348" s="4" t="s">
        <v>220</v>
      </c>
      <c r="F1348" s="4" t="s">
        <v>220</v>
      </c>
      <c r="G1348" s="5">
        <v>27</v>
      </c>
      <c r="H1348" s="30">
        <f xml:space="preserve"> VLOOKUP(CONCATENATE(B1348," ", C1348), Date_Table!$C:$E, 3,FALSE)</f>
        <v>43132</v>
      </c>
    </row>
    <row r="1349" spans="1:8" x14ac:dyDescent="0.35">
      <c r="A1349" s="6" t="s">
        <v>174</v>
      </c>
      <c r="B1349" s="6" t="s">
        <v>7</v>
      </c>
      <c r="C1349" s="4">
        <v>2018</v>
      </c>
      <c r="D1349" s="6" t="s">
        <v>246</v>
      </c>
      <c r="E1349" s="4" t="s">
        <v>218</v>
      </c>
      <c r="F1349" s="4" t="s">
        <v>218</v>
      </c>
      <c r="G1349" s="5">
        <v>594</v>
      </c>
      <c r="H1349" s="30">
        <f xml:space="preserve"> VLOOKUP(CONCATENATE(B1349," ", C1349), Date_Table!$C:$E, 3,FALSE)</f>
        <v>43132</v>
      </c>
    </row>
    <row r="1350" spans="1:8" x14ac:dyDescent="0.35">
      <c r="A1350" s="6" t="s">
        <v>174</v>
      </c>
      <c r="B1350" s="6" t="s">
        <v>7</v>
      </c>
      <c r="C1350" s="4">
        <v>2018</v>
      </c>
      <c r="D1350" s="6" t="s">
        <v>246</v>
      </c>
      <c r="E1350" s="4" t="s">
        <v>215</v>
      </c>
      <c r="F1350" s="4" t="s">
        <v>552</v>
      </c>
      <c r="G1350" s="5">
        <v>465</v>
      </c>
      <c r="H1350" s="30">
        <f xml:space="preserve"> VLOOKUP(CONCATENATE(B1350," ", C1350), Date_Table!$C:$E, 3,FALSE)</f>
        <v>43132</v>
      </c>
    </row>
    <row r="1351" spans="1:8" x14ac:dyDescent="0.35">
      <c r="A1351" s="6" t="s">
        <v>174</v>
      </c>
      <c r="B1351" s="6" t="s">
        <v>7</v>
      </c>
      <c r="C1351" s="4">
        <v>2018</v>
      </c>
      <c r="D1351" s="6" t="s">
        <v>246</v>
      </c>
      <c r="E1351" s="4" t="s">
        <v>216</v>
      </c>
      <c r="F1351" s="4" t="s">
        <v>551</v>
      </c>
      <c r="G1351" s="5">
        <v>187</v>
      </c>
      <c r="H1351" s="30">
        <f xml:space="preserve"> VLOOKUP(CONCATENATE(B1351," ", C1351), Date_Table!$C:$E, 3,FALSE)</f>
        <v>43132</v>
      </c>
    </row>
    <row r="1352" spans="1:8" x14ac:dyDescent="0.35">
      <c r="A1352" s="6" t="s">
        <v>174</v>
      </c>
      <c r="B1352" s="6" t="s">
        <v>7</v>
      </c>
      <c r="C1352" s="4">
        <v>2018</v>
      </c>
      <c r="D1352" s="6" t="s">
        <v>249</v>
      </c>
      <c r="E1352" s="4" t="s">
        <v>212</v>
      </c>
      <c r="F1352" s="4" t="s">
        <v>551</v>
      </c>
      <c r="G1352" s="5">
        <v>26</v>
      </c>
      <c r="H1352" s="30">
        <f xml:space="preserve"> VLOOKUP(CONCATENATE(B1352," ", C1352), Date_Table!$C:$E, 3,FALSE)</f>
        <v>43132</v>
      </c>
    </row>
    <row r="1353" spans="1:8" x14ac:dyDescent="0.35">
      <c r="A1353" s="6" t="s">
        <v>174</v>
      </c>
      <c r="B1353" s="6" t="s">
        <v>7</v>
      </c>
      <c r="C1353" s="4">
        <v>2018</v>
      </c>
      <c r="D1353" s="6" t="s">
        <v>255</v>
      </c>
      <c r="E1353" s="4" t="s">
        <v>232</v>
      </c>
      <c r="F1353" s="4" t="s">
        <v>554</v>
      </c>
      <c r="G1353" s="5">
        <v>116</v>
      </c>
      <c r="H1353" s="30">
        <f xml:space="preserve"> VLOOKUP(CONCATENATE(B1353," ", C1353), Date_Table!$C:$E, 3,FALSE)</f>
        <v>43132</v>
      </c>
    </row>
    <row r="1354" spans="1:8" x14ac:dyDescent="0.35">
      <c r="A1354" s="6" t="s">
        <v>174</v>
      </c>
      <c r="B1354" s="6" t="s">
        <v>7</v>
      </c>
      <c r="C1354" s="4">
        <v>2018</v>
      </c>
      <c r="D1354" s="6" t="s">
        <v>257</v>
      </c>
      <c r="E1354" s="4" t="s">
        <v>212</v>
      </c>
      <c r="F1354" s="4" t="s">
        <v>551</v>
      </c>
      <c r="G1354" s="5">
        <v>81</v>
      </c>
      <c r="H1354" s="30">
        <f xml:space="preserve"> VLOOKUP(CONCATENATE(B1354," ", C1354), Date_Table!$C:$E, 3,FALSE)</f>
        <v>43132</v>
      </c>
    </row>
    <row r="1355" spans="1:8" x14ac:dyDescent="0.35">
      <c r="A1355" s="6" t="s">
        <v>174</v>
      </c>
      <c r="B1355" s="6" t="s">
        <v>7</v>
      </c>
      <c r="C1355" s="4">
        <v>2018</v>
      </c>
      <c r="D1355" s="6" t="s">
        <v>258</v>
      </c>
      <c r="E1355" s="4" t="s">
        <v>218</v>
      </c>
      <c r="F1355" s="4" t="s">
        <v>218</v>
      </c>
      <c r="G1355" s="5">
        <v>114</v>
      </c>
      <c r="H1355" s="30">
        <f xml:space="preserve"> VLOOKUP(CONCATENATE(B1355," ", C1355), Date_Table!$C:$E, 3,FALSE)</f>
        <v>43132</v>
      </c>
    </row>
    <row r="1356" spans="1:8" x14ac:dyDescent="0.35">
      <c r="A1356" s="6" t="s">
        <v>174</v>
      </c>
      <c r="B1356" s="6" t="s">
        <v>7</v>
      </c>
      <c r="C1356" s="4">
        <v>2018</v>
      </c>
      <c r="D1356" s="6" t="s">
        <v>259</v>
      </c>
      <c r="E1356" s="4" t="s">
        <v>212</v>
      </c>
      <c r="F1356" s="4" t="s">
        <v>551</v>
      </c>
      <c r="G1356" s="5">
        <v>27</v>
      </c>
      <c r="H1356" s="30">
        <f xml:space="preserve"> VLOOKUP(CONCATENATE(B1356," ", C1356), Date_Table!$C:$E, 3,FALSE)</f>
        <v>43132</v>
      </c>
    </row>
    <row r="1357" spans="1:8" x14ac:dyDescent="0.35">
      <c r="A1357" s="6" t="s">
        <v>174</v>
      </c>
      <c r="B1357" s="6" t="s">
        <v>7</v>
      </c>
      <c r="C1357" s="4">
        <v>2018</v>
      </c>
      <c r="D1357" s="6" t="s">
        <v>259</v>
      </c>
      <c r="E1357" s="4" t="s">
        <v>225</v>
      </c>
      <c r="F1357" s="4" t="s">
        <v>551</v>
      </c>
      <c r="G1357" s="5">
        <v>27</v>
      </c>
      <c r="H1357" s="30">
        <f xml:space="preserve"> VLOOKUP(CONCATENATE(B1357," ", C1357), Date_Table!$C:$E, 3,FALSE)</f>
        <v>43132</v>
      </c>
    </row>
    <row r="1358" spans="1:8" x14ac:dyDescent="0.35">
      <c r="A1358" s="6" t="s">
        <v>174</v>
      </c>
      <c r="B1358" s="6" t="s">
        <v>7</v>
      </c>
      <c r="C1358" s="4">
        <v>2018</v>
      </c>
      <c r="D1358" s="6" t="s">
        <v>259</v>
      </c>
      <c r="E1358" s="4" t="s">
        <v>213</v>
      </c>
      <c r="F1358" s="4" t="s">
        <v>551</v>
      </c>
      <c r="G1358" s="5">
        <v>81</v>
      </c>
      <c r="H1358" s="30">
        <f xml:space="preserve"> VLOOKUP(CONCATENATE(B1358," ", C1358), Date_Table!$C:$E, 3,FALSE)</f>
        <v>43132</v>
      </c>
    </row>
    <row r="1359" spans="1:8" x14ac:dyDescent="0.35">
      <c r="A1359" s="6" t="s">
        <v>174</v>
      </c>
      <c r="B1359" s="6" t="s">
        <v>7</v>
      </c>
      <c r="C1359" s="4">
        <v>2018</v>
      </c>
      <c r="D1359" s="6" t="s">
        <v>259</v>
      </c>
      <c r="E1359" s="4" t="s">
        <v>216</v>
      </c>
      <c r="F1359" s="4" t="s">
        <v>551</v>
      </c>
      <c r="G1359" s="5">
        <v>27</v>
      </c>
      <c r="H1359" s="30">
        <f xml:space="preserve"> VLOOKUP(CONCATENATE(B1359," ", C1359), Date_Table!$C:$E, 3,FALSE)</f>
        <v>43132</v>
      </c>
    </row>
    <row r="1360" spans="1:8" x14ac:dyDescent="0.35">
      <c r="A1360" s="6" t="s">
        <v>174</v>
      </c>
      <c r="B1360" s="6" t="s">
        <v>7</v>
      </c>
      <c r="C1360" s="4">
        <v>2018</v>
      </c>
      <c r="D1360" s="6" t="s">
        <v>267</v>
      </c>
      <c r="E1360" s="4" t="s">
        <v>213</v>
      </c>
      <c r="F1360" s="4" t="s">
        <v>551</v>
      </c>
      <c r="G1360" s="5">
        <v>27</v>
      </c>
      <c r="H1360" s="30">
        <f xml:space="preserve"> VLOOKUP(CONCATENATE(B1360," ", C1360), Date_Table!$C:$E, 3,FALSE)</f>
        <v>43132</v>
      </c>
    </row>
    <row r="1361" spans="1:8" x14ac:dyDescent="0.35">
      <c r="A1361" s="6" t="s">
        <v>174</v>
      </c>
      <c r="B1361" s="6" t="s">
        <v>7</v>
      </c>
      <c r="C1361" s="4">
        <v>2018</v>
      </c>
      <c r="D1361" s="6" t="s">
        <v>267</v>
      </c>
      <c r="E1361" s="4" t="s">
        <v>215</v>
      </c>
      <c r="F1361" s="4" t="s">
        <v>552</v>
      </c>
      <c r="G1361" s="5">
        <v>56</v>
      </c>
      <c r="H1361" s="30">
        <f xml:space="preserve"> VLOOKUP(CONCATENATE(B1361," ", C1361), Date_Table!$C:$E, 3,FALSE)</f>
        <v>43132</v>
      </c>
    </row>
    <row r="1362" spans="1:8" x14ac:dyDescent="0.35">
      <c r="A1362" s="6" t="s">
        <v>174</v>
      </c>
      <c r="B1362" s="6" t="s">
        <v>7</v>
      </c>
      <c r="C1362" s="4">
        <v>2018</v>
      </c>
      <c r="D1362" s="6" t="s">
        <v>267</v>
      </c>
      <c r="E1362" s="4" t="s">
        <v>216</v>
      </c>
      <c r="F1362" s="4" t="s">
        <v>551</v>
      </c>
      <c r="G1362" s="5">
        <v>111</v>
      </c>
      <c r="H1362" s="30">
        <f xml:space="preserve"> VLOOKUP(CONCATENATE(B1362," ", C1362), Date_Table!$C:$E, 3,FALSE)</f>
        <v>43132</v>
      </c>
    </row>
    <row r="1363" spans="1:8" x14ac:dyDescent="0.35">
      <c r="A1363" s="6" t="s">
        <v>174</v>
      </c>
      <c r="B1363" s="6" t="s">
        <v>7</v>
      </c>
      <c r="C1363" s="4">
        <v>2018</v>
      </c>
      <c r="D1363" s="6" t="s">
        <v>227</v>
      </c>
      <c r="E1363" s="4" t="s">
        <v>211</v>
      </c>
      <c r="F1363" s="4" t="s">
        <v>551</v>
      </c>
      <c r="G1363" s="5">
        <v>0.4</v>
      </c>
      <c r="H1363" s="30">
        <f xml:space="preserve"> VLOOKUP(CONCATENATE(B1363," ", C1363), Date_Table!$C:$E, 3,FALSE)</f>
        <v>43132</v>
      </c>
    </row>
    <row r="1364" spans="1:8" x14ac:dyDescent="0.35">
      <c r="A1364" s="6" t="s">
        <v>174</v>
      </c>
      <c r="B1364" s="6" t="s">
        <v>7</v>
      </c>
      <c r="C1364" s="4">
        <v>2018</v>
      </c>
      <c r="D1364" s="6" t="s">
        <v>227</v>
      </c>
      <c r="E1364" s="4" t="s">
        <v>231</v>
      </c>
      <c r="F1364" s="4" t="s">
        <v>551</v>
      </c>
      <c r="G1364" s="5">
        <v>229.50000000000003</v>
      </c>
      <c r="H1364" s="30">
        <f xml:space="preserve"> VLOOKUP(CONCATENATE(B1364," ", C1364), Date_Table!$C:$E, 3,FALSE)</f>
        <v>43132</v>
      </c>
    </row>
    <row r="1365" spans="1:8" x14ac:dyDescent="0.35">
      <c r="A1365" s="6" t="s">
        <v>174</v>
      </c>
      <c r="B1365" s="6" t="s">
        <v>7</v>
      </c>
      <c r="C1365" s="4">
        <v>2018</v>
      </c>
      <c r="D1365" s="6" t="s">
        <v>227</v>
      </c>
      <c r="E1365" s="4" t="s">
        <v>238</v>
      </c>
      <c r="F1365" s="4" t="s">
        <v>551</v>
      </c>
      <c r="G1365" s="5">
        <v>746</v>
      </c>
      <c r="H1365" s="30">
        <f xml:space="preserve"> VLOOKUP(CONCATENATE(B1365," ", C1365), Date_Table!$C:$E, 3,FALSE)</f>
        <v>43132</v>
      </c>
    </row>
    <row r="1366" spans="1:8" x14ac:dyDescent="0.35">
      <c r="A1366" s="6" t="s">
        <v>174</v>
      </c>
      <c r="B1366" s="6" t="s">
        <v>7</v>
      </c>
      <c r="C1366" s="4">
        <v>2018</v>
      </c>
      <c r="D1366" s="6" t="s">
        <v>227</v>
      </c>
      <c r="E1366" s="4" t="s">
        <v>225</v>
      </c>
      <c r="F1366" s="4" t="s">
        <v>551</v>
      </c>
      <c r="G1366" s="5">
        <v>761.1</v>
      </c>
      <c r="H1366" s="30">
        <f xml:space="preserve"> VLOOKUP(CONCATENATE(B1366," ", C1366), Date_Table!$C:$E, 3,FALSE)</f>
        <v>43132</v>
      </c>
    </row>
    <row r="1367" spans="1:8" x14ac:dyDescent="0.35">
      <c r="A1367" s="6" t="s">
        <v>174</v>
      </c>
      <c r="B1367" s="6" t="s">
        <v>7</v>
      </c>
      <c r="C1367" s="4">
        <v>2018</v>
      </c>
      <c r="D1367" s="6" t="s">
        <v>227</v>
      </c>
      <c r="E1367" s="4" t="s">
        <v>233</v>
      </c>
      <c r="F1367" s="4" t="s">
        <v>551</v>
      </c>
      <c r="G1367" s="5">
        <v>81.5</v>
      </c>
      <c r="H1367" s="30">
        <f xml:space="preserve"> VLOOKUP(CONCATENATE(B1367," ", C1367), Date_Table!$C:$E, 3,FALSE)</f>
        <v>43132</v>
      </c>
    </row>
    <row r="1368" spans="1:8" x14ac:dyDescent="0.35">
      <c r="A1368" s="6" t="s">
        <v>174</v>
      </c>
      <c r="B1368" s="6" t="s">
        <v>7</v>
      </c>
      <c r="C1368" s="4">
        <v>2018</v>
      </c>
      <c r="D1368" s="6" t="s">
        <v>227</v>
      </c>
      <c r="E1368" s="4" t="s">
        <v>220</v>
      </c>
      <c r="F1368" s="4" t="s">
        <v>551</v>
      </c>
      <c r="G1368" s="5">
        <v>949.13199999999995</v>
      </c>
      <c r="H1368" s="30">
        <f xml:space="preserve"> VLOOKUP(CONCATENATE(B1368," ", C1368), Date_Table!$C:$E, 3,FALSE)</f>
        <v>43132</v>
      </c>
    </row>
    <row r="1369" spans="1:8" x14ac:dyDescent="0.35">
      <c r="A1369" s="6" t="s">
        <v>174</v>
      </c>
      <c r="B1369" s="6" t="s">
        <v>7</v>
      </c>
      <c r="C1369" s="4">
        <v>2018</v>
      </c>
      <c r="D1369" s="6" t="s">
        <v>227</v>
      </c>
      <c r="E1369" s="4" t="s">
        <v>220</v>
      </c>
      <c r="F1369" s="4" t="s">
        <v>220</v>
      </c>
      <c r="G1369" s="5">
        <v>0.2</v>
      </c>
      <c r="H1369" s="30">
        <f xml:space="preserve"> VLOOKUP(CONCATENATE(B1369," ", C1369), Date_Table!$C:$E, 3,FALSE)</f>
        <v>43132</v>
      </c>
    </row>
    <row r="1370" spans="1:8" x14ac:dyDescent="0.35">
      <c r="A1370" s="6" t="s">
        <v>174</v>
      </c>
      <c r="B1370" s="6" t="s">
        <v>7</v>
      </c>
      <c r="C1370" s="4">
        <v>2018</v>
      </c>
      <c r="D1370" s="6" t="s">
        <v>227</v>
      </c>
      <c r="E1370" s="4" t="s">
        <v>248</v>
      </c>
      <c r="F1370" s="4" t="s">
        <v>554</v>
      </c>
      <c r="G1370" s="5">
        <v>181.3</v>
      </c>
      <c r="H1370" s="30">
        <f xml:space="preserve"> VLOOKUP(CONCATENATE(B1370," ", C1370), Date_Table!$C:$E, 3,FALSE)</f>
        <v>43132</v>
      </c>
    </row>
    <row r="1371" spans="1:8" x14ac:dyDescent="0.35">
      <c r="A1371" s="6" t="s">
        <v>174</v>
      </c>
      <c r="B1371" s="6" t="s">
        <v>7</v>
      </c>
      <c r="C1371" s="4">
        <v>2018</v>
      </c>
      <c r="D1371" s="6" t="s">
        <v>227</v>
      </c>
      <c r="E1371" s="4" t="s">
        <v>274</v>
      </c>
      <c r="F1371" s="4" t="s">
        <v>554</v>
      </c>
      <c r="G1371" s="5">
        <v>0.2</v>
      </c>
      <c r="H1371" s="30">
        <f xml:space="preserve"> VLOOKUP(CONCATENATE(B1371," ", C1371), Date_Table!$C:$E, 3,FALSE)</f>
        <v>43132</v>
      </c>
    </row>
    <row r="1372" spans="1:8" x14ac:dyDescent="0.35">
      <c r="A1372" s="6" t="s">
        <v>174</v>
      </c>
      <c r="B1372" s="6" t="s">
        <v>7</v>
      </c>
      <c r="C1372" s="4">
        <v>2018</v>
      </c>
      <c r="D1372" s="6" t="s">
        <v>227</v>
      </c>
      <c r="E1372" s="4" t="s">
        <v>227</v>
      </c>
      <c r="F1372" s="4" t="s">
        <v>553</v>
      </c>
      <c r="G1372" s="5">
        <v>8.3099999999999993E-2</v>
      </c>
      <c r="H1372" s="30">
        <f xml:space="preserve"> VLOOKUP(CONCATENATE(B1372," ", C1372), Date_Table!$C:$E, 3,FALSE)</f>
        <v>43132</v>
      </c>
    </row>
    <row r="1373" spans="1:8" x14ac:dyDescent="0.35">
      <c r="A1373" s="6" t="s">
        <v>174</v>
      </c>
      <c r="B1373" s="6" t="s">
        <v>7</v>
      </c>
      <c r="C1373" s="4">
        <v>2018</v>
      </c>
      <c r="D1373" s="6" t="s">
        <v>227</v>
      </c>
      <c r="E1373" s="4" t="s">
        <v>215</v>
      </c>
      <c r="F1373" s="4" t="s">
        <v>555</v>
      </c>
      <c r="G1373" s="5">
        <v>1.8</v>
      </c>
      <c r="H1373" s="30">
        <f xml:space="preserve"> VLOOKUP(CONCATENATE(B1373," ", C1373), Date_Table!$C:$E, 3,FALSE)</f>
        <v>43132</v>
      </c>
    </row>
    <row r="1374" spans="1:8" x14ac:dyDescent="0.35">
      <c r="A1374" s="6" t="s">
        <v>174</v>
      </c>
      <c r="B1374" s="6" t="s">
        <v>7</v>
      </c>
      <c r="C1374" s="4">
        <v>2018</v>
      </c>
      <c r="D1374" s="6" t="s">
        <v>227</v>
      </c>
      <c r="E1374" s="4" t="s">
        <v>215</v>
      </c>
      <c r="F1374" s="4" t="s">
        <v>552</v>
      </c>
      <c r="G1374" s="5">
        <v>509.34481</v>
      </c>
      <c r="H1374" s="30">
        <f xml:space="preserve"> VLOOKUP(CONCATENATE(B1374," ", C1374), Date_Table!$C:$E, 3,FALSE)</f>
        <v>43132</v>
      </c>
    </row>
    <row r="1375" spans="1:8" x14ac:dyDescent="0.35">
      <c r="A1375" s="6" t="s">
        <v>174</v>
      </c>
      <c r="B1375" s="6" t="s">
        <v>7</v>
      </c>
      <c r="C1375" s="4">
        <v>2018</v>
      </c>
      <c r="D1375" s="6" t="s">
        <v>227</v>
      </c>
      <c r="E1375" s="4" t="s">
        <v>216</v>
      </c>
      <c r="F1375" s="4" t="s">
        <v>551</v>
      </c>
      <c r="G1375" s="5">
        <v>235.2</v>
      </c>
      <c r="H1375" s="30">
        <f xml:space="preserve"> VLOOKUP(CONCATENATE(B1375," ", C1375), Date_Table!$C:$E, 3,FALSE)</f>
        <v>43132</v>
      </c>
    </row>
    <row r="1376" spans="1:8" x14ac:dyDescent="0.35">
      <c r="A1376" s="6" t="s">
        <v>174</v>
      </c>
      <c r="B1376" s="6" t="s">
        <v>7</v>
      </c>
      <c r="C1376" s="4">
        <v>2018</v>
      </c>
      <c r="D1376" s="6" t="s">
        <v>278</v>
      </c>
      <c r="E1376" s="4" t="s">
        <v>212</v>
      </c>
      <c r="F1376" s="4" t="s">
        <v>551</v>
      </c>
      <c r="G1376" s="5">
        <v>28</v>
      </c>
      <c r="H1376" s="30">
        <f xml:space="preserve"> VLOOKUP(CONCATENATE(B1376," ", C1376), Date_Table!$C:$E, 3,FALSE)</f>
        <v>43132</v>
      </c>
    </row>
    <row r="1377" spans="1:8" x14ac:dyDescent="0.35">
      <c r="A1377" s="6" t="s">
        <v>174</v>
      </c>
      <c r="B1377" s="6" t="s">
        <v>7</v>
      </c>
      <c r="C1377" s="4">
        <v>2018</v>
      </c>
      <c r="D1377" s="6" t="s">
        <v>278</v>
      </c>
      <c r="E1377" s="4" t="s">
        <v>231</v>
      </c>
      <c r="F1377" s="4" t="s">
        <v>551</v>
      </c>
      <c r="G1377" s="5">
        <v>28</v>
      </c>
      <c r="H1377" s="30">
        <f xml:space="preserve"> VLOOKUP(CONCATENATE(B1377," ", C1377), Date_Table!$C:$E, 3,FALSE)</f>
        <v>43132</v>
      </c>
    </row>
    <row r="1378" spans="1:8" x14ac:dyDescent="0.35">
      <c r="A1378" s="6" t="s">
        <v>174</v>
      </c>
      <c r="B1378" s="6" t="s">
        <v>7</v>
      </c>
      <c r="C1378" s="4">
        <v>2018</v>
      </c>
      <c r="D1378" s="6" t="s">
        <v>278</v>
      </c>
      <c r="E1378" s="4" t="s">
        <v>213</v>
      </c>
      <c r="F1378" s="4" t="s">
        <v>551</v>
      </c>
      <c r="G1378" s="5">
        <v>28</v>
      </c>
      <c r="H1378" s="30">
        <f xml:space="preserve"> VLOOKUP(CONCATENATE(B1378," ", C1378), Date_Table!$C:$E, 3,FALSE)</f>
        <v>43132</v>
      </c>
    </row>
    <row r="1379" spans="1:8" x14ac:dyDescent="0.35">
      <c r="A1379" s="6" t="s">
        <v>174</v>
      </c>
      <c r="B1379" s="6" t="s">
        <v>7</v>
      </c>
      <c r="C1379" s="4">
        <v>2018</v>
      </c>
      <c r="D1379" s="6" t="s">
        <v>278</v>
      </c>
      <c r="E1379" s="4" t="s">
        <v>220</v>
      </c>
      <c r="F1379" s="4" t="s">
        <v>220</v>
      </c>
      <c r="G1379" s="5">
        <v>28</v>
      </c>
      <c r="H1379" s="30">
        <f xml:space="preserve"> VLOOKUP(CONCATENATE(B1379," ", C1379), Date_Table!$C:$E, 3,FALSE)</f>
        <v>43132</v>
      </c>
    </row>
    <row r="1380" spans="1:8" x14ac:dyDescent="0.35">
      <c r="A1380" s="6" t="s">
        <v>174</v>
      </c>
      <c r="B1380" s="6" t="s">
        <v>7</v>
      </c>
      <c r="C1380" s="4">
        <v>2018</v>
      </c>
      <c r="D1380" s="6" t="s">
        <v>278</v>
      </c>
      <c r="E1380" s="4" t="s">
        <v>216</v>
      </c>
      <c r="F1380" s="4" t="s">
        <v>551</v>
      </c>
      <c r="G1380" s="5">
        <v>28</v>
      </c>
      <c r="H1380" s="30">
        <f xml:space="preserve"> VLOOKUP(CONCATENATE(B1380," ", C1380), Date_Table!$C:$E, 3,FALSE)</f>
        <v>43132</v>
      </c>
    </row>
    <row r="1381" spans="1:8" x14ac:dyDescent="0.35">
      <c r="A1381" s="6" t="s">
        <v>174</v>
      </c>
      <c r="B1381" s="6" t="s">
        <v>10</v>
      </c>
      <c r="C1381" s="4">
        <v>2014</v>
      </c>
      <c r="D1381" s="6" t="s">
        <v>223</v>
      </c>
      <c r="E1381" s="4" t="s">
        <v>222</v>
      </c>
      <c r="F1381" s="4" t="s">
        <v>222</v>
      </c>
      <c r="G1381" s="5">
        <v>1.0509999999999999</v>
      </c>
      <c r="H1381" s="30">
        <f xml:space="preserve"> VLOOKUP(CONCATENATE(B1381," ", C1381), Date_Table!$C:$E, 3,FALSE)</f>
        <v>41699</v>
      </c>
    </row>
    <row r="1382" spans="1:8" x14ac:dyDescent="0.35">
      <c r="A1382" s="6" t="s">
        <v>174</v>
      </c>
      <c r="B1382" s="6" t="s">
        <v>10</v>
      </c>
      <c r="C1382" s="4">
        <v>2014</v>
      </c>
      <c r="D1382" s="6" t="s">
        <v>224</v>
      </c>
      <c r="E1382" s="4" t="s">
        <v>212</v>
      </c>
      <c r="F1382" s="4" t="s">
        <v>551</v>
      </c>
      <c r="G1382" s="5">
        <v>52</v>
      </c>
      <c r="H1382" s="30">
        <f xml:space="preserve"> VLOOKUP(CONCATENATE(B1382," ", C1382), Date_Table!$C:$E, 3,FALSE)</f>
        <v>41699</v>
      </c>
    </row>
    <row r="1383" spans="1:8" x14ac:dyDescent="0.35">
      <c r="A1383" s="6" t="s">
        <v>174</v>
      </c>
      <c r="B1383" s="6" t="s">
        <v>10</v>
      </c>
      <c r="C1383" s="4">
        <v>2014</v>
      </c>
      <c r="D1383" s="6" t="s">
        <v>224</v>
      </c>
      <c r="E1383" s="4" t="s">
        <v>213</v>
      </c>
      <c r="F1383" s="4" t="s">
        <v>551</v>
      </c>
      <c r="G1383" s="5">
        <v>260</v>
      </c>
      <c r="H1383" s="30">
        <f xml:space="preserve"> VLOOKUP(CONCATENATE(B1383," ", C1383), Date_Table!$C:$E, 3,FALSE)</f>
        <v>41699</v>
      </c>
    </row>
    <row r="1384" spans="1:8" x14ac:dyDescent="0.35">
      <c r="A1384" s="6" t="s">
        <v>174</v>
      </c>
      <c r="B1384" s="6" t="s">
        <v>10</v>
      </c>
      <c r="C1384" s="4">
        <v>2014</v>
      </c>
      <c r="D1384" s="6" t="s">
        <v>224</v>
      </c>
      <c r="E1384" s="4" t="s">
        <v>214</v>
      </c>
      <c r="F1384" s="4" t="s">
        <v>551</v>
      </c>
      <c r="G1384" s="5">
        <v>26</v>
      </c>
      <c r="H1384" s="30">
        <f xml:space="preserve"> VLOOKUP(CONCATENATE(B1384," ", C1384), Date_Table!$C:$E, 3,FALSE)</f>
        <v>41699</v>
      </c>
    </row>
    <row r="1385" spans="1:8" x14ac:dyDescent="0.35">
      <c r="A1385" s="6" t="s">
        <v>174</v>
      </c>
      <c r="B1385" s="6" t="s">
        <v>10</v>
      </c>
      <c r="C1385" s="4">
        <v>2014</v>
      </c>
      <c r="D1385" s="6" t="s">
        <v>224</v>
      </c>
      <c r="E1385" s="4" t="s">
        <v>216</v>
      </c>
      <c r="F1385" s="4" t="s">
        <v>551</v>
      </c>
      <c r="G1385" s="5">
        <v>26</v>
      </c>
      <c r="H1385" s="30">
        <f xml:space="preserve"> VLOOKUP(CONCATENATE(B1385," ", C1385), Date_Table!$C:$E, 3,FALSE)</f>
        <v>41699</v>
      </c>
    </row>
    <row r="1386" spans="1:8" x14ac:dyDescent="0.35">
      <c r="A1386" s="6" t="s">
        <v>174</v>
      </c>
      <c r="B1386" s="6" t="s">
        <v>10</v>
      </c>
      <c r="C1386" s="4">
        <v>2014</v>
      </c>
      <c r="D1386" s="6" t="s">
        <v>229</v>
      </c>
      <c r="E1386" s="4" t="s">
        <v>212</v>
      </c>
      <c r="F1386" s="4" t="s">
        <v>551</v>
      </c>
      <c r="G1386" s="5">
        <v>250</v>
      </c>
      <c r="H1386" s="30">
        <f xml:space="preserve"> VLOOKUP(CONCATENATE(B1386," ", C1386), Date_Table!$C:$E, 3,FALSE)</f>
        <v>41699</v>
      </c>
    </row>
    <row r="1387" spans="1:8" x14ac:dyDescent="0.35">
      <c r="A1387" s="6" t="s">
        <v>174</v>
      </c>
      <c r="B1387" s="6" t="s">
        <v>10</v>
      </c>
      <c r="C1387" s="4">
        <v>2014</v>
      </c>
      <c r="D1387" s="6" t="s">
        <v>229</v>
      </c>
      <c r="E1387" s="4" t="s">
        <v>225</v>
      </c>
      <c r="F1387" s="4" t="s">
        <v>551</v>
      </c>
      <c r="G1387" s="5">
        <v>44</v>
      </c>
      <c r="H1387" s="30">
        <f xml:space="preserve"> VLOOKUP(CONCATENATE(B1387," ", C1387), Date_Table!$C:$E, 3,FALSE)</f>
        <v>41699</v>
      </c>
    </row>
    <row r="1388" spans="1:8" x14ac:dyDescent="0.35">
      <c r="A1388" s="6" t="s">
        <v>174</v>
      </c>
      <c r="B1388" s="6" t="s">
        <v>10</v>
      </c>
      <c r="C1388" s="4">
        <v>2014</v>
      </c>
      <c r="D1388" s="6" t="s">
        <v>229</v>
      </c>
      <c r="E1388" s="4" t="s">
        <v>213</v>
      </c>
      <c r="F1388" s="4" t="s">
        <v>551</v>
      </c>
      <c r="G1388" s="5">
        <v>1561</v>
      </c>
      <c r="H1388" s="30">
        <f xml:space="preserve"> VLOOKUP(CONCATENATE(B1388," ", C1388), Date_Table!$C:$E, 3,FALSE)</f>
        <v>41699</v>
      </c>
    </row>
    <row r="1389" spans="1:8" x14ac:dyDescent="0.35">
      <c r="A1389" s="6" t="s">
        <v>174</v>
      </c>
      <c r="B1389" s="6" t="s">
        <v>10</v>
      </c>
      <c r="C1389" s="4">
        <v>2014</v>
      </c>
      <c r="D1389" s="6" t="s">
        <v>229</v>
      </c>
      <c r="E1389" s="4" t="s">
        <v>234</v>
      </c>
      <c r="F1389" s="4" t="s">
        <v>551</v>
      </c>
      <c r="G1389" s="5">
        <v>110</v>
      </c>
      <c r="H1389" s="30">
        <f xml:space="preserve"> VLOOKUP(CONCATENATE(B1389," ", C1389), Date_Table!$C:$E, 3,FALSE)</f>
        <v>41699</v>
      </c>
    </row>
    <row r="1390" spans="1:8" x14ac:dyDescent="0.35">
      <c r="A1390" s="6" t="s">
        <v>174</v>
      </c>
      <c r="B1390" s="6" t="s">
        <v>10</v>
      </c>
      <c r="C1390" s="4">
        <v>2014</v>
      </c>
      <c r="D1390" s="6" t="s">
        <v>229</v>
      </c>
      <c r="E1390" s="4" t="s">
        <v>215</v>
      </c>
      <c r="F1390" s="4" t="s">
        <v>552</v>
      </c>
      <c r="G1390" s="5">
        <v>572</v>
      </c>
      <c r="H1390" s="30">
        <f xml:space="preserve"> VLOOKUP(CONCATENATE(B1390," ", C1390), Date_Table!$C:$E, 3,FALSE)</f>
        <v>41699</v>
      </c>
    </row>
    <row r="1391" spans="1:8" x14ac:dyDescent="0.35">
      <c r="A1391" s="6" t="s">
        <v>174</v>
      </c>
      <c r="B1391" s="6" t="s">
        <v>10</v>
      </c>
      <c r="C1391" s="4">
        <v>2014</v>
      </c>
      <c r="D1391" s="6" t="s">
        <v>229</v>
      </c>
      <c r="E1391" s="4" t="s">
        <v>216</v>
      </c>
      <c r="F1391" s="4" t="s">
        <v>551</v>
      </c>
      <c r="G1391" s="5">
        <v>1836</v>
      </c>
      <c r="H1391" s="30">
        <f xml:space="preserve"> VLOOKUP(CONCATENATE(B1391," ", C1391), Date_Table!$C:$E, 3,FALSE)</f>
        <v>41699</v>
      </c>
    </row>
    <row r="1392" spans="1:8" x14ac:dyDescent="0.35">
      <c r="A1392" s="6" t="s">
        <v>174</v>
      </c>
      <c r="B1392" s="6" t="s">
        <v>10</v>
      </c>
      <c r="C1392" s="4">
        <v>2014</v>
      </c>
      <c r="D1392" s="6" t="s">
        <v>237</v>
      </c>
      <c r="E1392" s="4" t="s">
        <v>213</v>
      </c>
      <c r="F1392" s="4" t="s">
        <v>551</v>
      </c>
      <c r="G1392" s="5">
        <v>74</v>
      </c>
      <c r="H1392" s="30">
        <f xml:space="preserve"> VLOOKUP(CONCATENATE(B1392," ", C1392), Date_Table!$C:$E, 3,FALSE)</f>
        <v>41699</v>
      </c>
    </row>
    <row r="1393" spans="1:8" x14ac:dyDescent="0.35">
      <c r="A1393" s="6" t="s">
        <v>174</v>
      </c>
      <c r="B1393" s="6" t="s">
        <v>10</v>
      </c>
      <c r="C1393" s="4">
        <v>2014</v>
      </c>
      <c r="D1393" s="6" t="s">
        <v>242</v>
      </c>
      <c r="E1393" s="4" t="s">
        <v>215</v>
      </c>
      <c r="F1393" s="4" t="s">
        <v>552</v>
      </c>
      <c r="G1393" s="5">
        <v>25</v>
      </c>
      <c r="H1393" s="30">
        <f xml:space="preserve"> VLOOKUP(CONCATENATE(B1393," ", C1393), Date_Table!$C:$E, 3,FALSE)</f>
        <v>41699</v>
      </c>
    </row>
    <row r="1394" spans="1:8" x14ac:dyDescent="0.35">
      <c r="A1394" s="6" t="s">
        <v>174</v>
      </c>
      <c r="B1394" s="6" t="s">
        <v>10</v>
      </c>
      <c r="C1394" s="4">
        <v>2014</v>
      </c>
      <c r="D1394" s="6" t="s">
        <v>245</v>
      </c>
      <c r="E1394" s="4" t="s">
        <v>227</v>
      </c>
      <c r="F1394" s="4" t="s">
        <v>551</v>
      </c>
      <c r="G1394" s="5">
        <v>8.02</v>
      </c>
      <c r="H1394" s="30">
        <f xml:space="preserve"> VLOOKUP(CONCATENATE(B1394," ", C1394), Date_Table!$C:$E, 3,FALSE)</f>
        <v>41699</v>
      </c>
    </row>
    <row r="1395" spans="1:8" x14ac:dyDescent="0.35">
      <c r="A1395" s="6" t="s">
        <v>174</v>
      </c>
      <c r="B1395" s="6" t="s">
        <v>10</v>
      </c>
      <c r="C1395" s="4">
        <v>2014</v>
      </c>
      <c r="D1395" s="6" t="s">
        <v>245</v>
      </c>
      <c r="E1395" s="4" t="s">
        <v>215</v>
      </c>
      <c r="F1395" s="4" t="s">
        <v>552</v>
      </c>
      <c r="G1395" s="5">
        <v>43.5</v>
      </c>
      <c r="H1395" s="30">
        <f xml:space="preserve"> VLOOKUP(CONCATENATE(B1395," ", C1395), Date_Table!$C:$E, 3,FALSE)</f>
        <v>41699</v>
      </c>
    </row>
    <row r="1396" spans="1:8" x14ac:dyDescent="0.35">
      <c r="A1396" s="6" t="s">
        <v>174</v>
      </c>
      <c r="B1396" s="6" t="s">
        <v>10</v>
      </c>
      <c r="C1396" s="4">
        <v>2014</v>
      </c>
      <c r="D1396" s="6" t="s">
        <v>246</v>
      </c>
      <c r="E1396" s="4" t="s">
        <v>212</v>
      </c>
      <c r="F1396" s="4" t="s">
        <v>551</v>
      </c>
      <c r="G1396" s="5">
        <v>104</v>
      </c>
      <c r="H1396" s="30">
        <f xml:space="preserve"> VLOOKUP(CONCATENATE(B1396," ", C1396), Date_Table!$C:$E, 3,FALSE)</f>
        <v>41699</v>
      </c>
    </row>
    <row r="1397" spans="1:8" x14ac:dyDescent="0.35">
      <c r="A1397" s="6" t="s">
        <v>174</v>
      </c>
      <c r="B1397" s="6" t="s">
        <v>10</v>
      </c>
      <c r="C1397" s="4">
        <v>2014</v>
      </c>
      <c r="D1397" s="6" t="s">
        <v>246</v>
      </c>
      <c r="E1397" s="4" t="s">
        <v>231</v>
      </c>
      <c r="F1397" s="4" t="s">
        <v>551</v>
      </c>
      <c r="G1397" s="5">
        <v>26</v>
      </c>
      <c r="H1397" s="30">
        <f xml:space="preserve"> VLOOKUP(CONCATENATE(B1397," ", C1397), Date_Table!$C:$E, 3,FALSE)</f>
        <v>41699</v>
      </c>
    </row>
    <row r="1398" spans="1:8" x14ac:dyDescent="0.35">
      <c r="A1398" s="6" t="s">
        <v>174</v>
      </c>
      <c r="B1398" s="6" t="s">
        <v>10</v>
      </c>
      <c r="C1398" s="4">
        <v>2014</v>
      </c>
      <c r="D1398" s="6" t="s">
        <v>246</v>
      </c>
      <c r="E1398" s="4" t="s">
        <v>225</v>
      </c>
      <c r="F1398" s="4" t="s">
        <v>551</v>
      </c>
      <c r="G1398" s="5">
        <v>52</v>
      </c>
      <c r="H1398" s="30">
        <f xml:space="preserve"> VLOOKUP(CONCATENATE(B1398," ", C1398), Date_Table!$C:$E, 3,FALSE)</f>
        <v>41699</v>
      </c>
    </row>
    <row r="1399" spans="1:8" x14ac:dyDescent="0.35">
      <c r="A1399" s="6" t="s">
        <v>174</v>
      </c>
      <c r="B1399" s="6" t="s">
        <v>10</v>
      </c>
      <c r="C1399" s="4">
        <v>2014</v>
      </c>
      <c r="D1399" s="6" t="s">
        <v>246</v>
      </c>
      <c r="E1399" s="4" t="s">
        <v>213</v>
      </c>
      <c r="F1399" s="4" t="s">
        <v>551</v>
      </c>
      <c r="G1399" s="5">
        <v>779</v>
      </c>
      <c r="H1399" s="30">
        <f xml:space="preserve"> VLOOKUP(CONCATENATE(B1399," ", C1399), Date_Table!$C:$E, 3,FALSE)</f>
        <v>41699</v>
      </c>
    </row>
    <row r="1400" spans="1:8" x14ac:dyDescent="0.35">
      <c r="A1400" s="6" t="s">
        <v>174</v>
      </c>
      <c r="B1400" s="6" t="s">
        <v>10</v>
      </c>
      <c r="C1400" s="4">
        <v>2014</v>
      </c>
      <c r="D1400" s="6" t="s">
        <v>246</v>
      </c>
      <c r="E1400" s="4" t="s">
        <v>234</v>
      </c>
      <c r="F1400" s="4" t="s">
        <v>551</v>
      </c>
      <c r="G1400" s="5">
        <v>26</v>
      </c>
      <c r="H1400" s="30">
        <f xml:space="preserve"> VLOOKUP(CONCATENATE(B1400," ", C1400), Date_Table!$C:$E, 3,FALSE)</f>
        <v>41699</v>
      </c>
    </row>
    <row r="1401" spans="1:8" x14ac:dyDescent="0.35">
      <c r="A1401" s="6" t="s">
        <v>174</v>
      </c>
      <c r="B1401" s="6" t="s">
        <v>10</v>
      </c>
      <c r="C1401" s="4">
        <v>2014</v>
      </c>
      <c r="D1401" s="6" t="s">
        <v>246</v>
      </c>
      <c r="E1401" s="4" t="s">
        <v>215</v>
      </c>
      <c r="F1401" s="4" t="s">
        <v>552</v>
      </c>
      <c r="G1401" s="5">
        <v>239</v>
      </c>
      <c r="H1401" s="30">
        <f xml:space="preserve"> VLOOKUP(CONCATENATE(B1401," ", C1401), Date_Table!$C:$E, 3,FALSE)</f>
        <v>41699</v>
      </c>
    </row>
    <row r="1402" spans="1:8" x14ac:dyDescent="0.35">
      <c r="A1402" s="6" t="s">
        <v>174</v>
      </c>
      <c r="B1402" s="6" t="s">
        <v>10</v>
      </c>
      <c r="C1402" s="4">
        <v>2014</v>
      </c>
      <c r="D1402" s="6" t="s">
        <v>246</v>
      </c>
      <c r="E1402" s="4" t="s">
        <v>216</v>
      </c>
      <c r="F1402" s="4" t="s">
        <v>551</v>
      </c>
      <c r="G1402" s="5">
        <v>537</v>
      </c>
      <c r="H1402" s="30">
        <f xml:space="preserve"> VLOOKUP(CONCATENATE(B1402," ", C1402), Date_Table!$C:$E, 3,FALSE)</f>
        <v>41699</v>
      </c>
    </row>
    <row r="1403" spans="1:8" x14ac:dyDescent="0.35">
      <c r="A1403" s="6" t="s">
        <v>174</v>
      </c>
      <c r="B1403" s="6" t="s">
        <v>10</v>
      </c>
      <c r="C1403" s="4">
        <v>2014</v>
      </c>
      <c r="D1403" s="6" t="s">
        <v>249</v>
      </c>
      <c r="E1403" s="4" t="s">
        <v>212</v>
      </c>
      <c r="F1403" s="4" t="s">
        <v>551</v>
      </c>
      <c r="G1403" s="5">
        <v>26</v>
      </c>
      <c r="H1403" s="30">
        <f xml:space="preserve"> VLOOKUP(CONCATENATE(B1403," ", C1403), Date_Table!$C:$E, 3,FALSE)</f>
        <v>41699</v>
      </c>
    </row>
    <row r="1404" spans="1:8" x14ac:dyDescent="0.35">
      <c r="A1404" s="6" t="s">
        <v>174</v>
      </c>
      <c r="B1404" s="6" t="s">
        <v>10</v>
      </c>
      <c r="C1404" s="4">
        <v>2014</v>
      </c>
      <c r="D1404" s="6" t="s">
        <v>249</v>
      </c>
      <c r="E1404" s="4" t="s">
        <v>213</v>
      </c>
      <c r="F1404" s="4" t="s">
        <v>551</v>
      </c>
      <c r="G1404" s="5">
        <v>26</v>
      </c>
      <c r="H1404" s="30">
        <f xml:space="preserve"> VLOOKUP(CONCATENATE(B1404," ", C1404), Date_Table!$C:$E, 3,FALSE)</f>
        <v>41699</v>
      </c>
    </row>
    <row r="1405" spans="1:8" x14ac:dyDescent="0.35">
      <c r="A1405" s="6" t="s">
        <v>174</v>
      </c>
      <c r="B1405" s="6" t="s">
        <v>10</v>
      </c>
      <c r="C1405" s="4">
        <v>2014</v>
      </c>
      <c r="D1405" s="6" t="s">
        <v>251</v>
      </c>
      <c r="E1405" s="4" t="s">
        <v>215</v>
      </c>
      <c r="F1405" s="4" t="s">
        <v>552</v>
      </c>
      <c r="G1405" s="5">
        <v>50.002000000000002</v>
      </c>
      <c r="H1405" s="30">
        <f xml:space="preserve"> VLOOKUP(CONCATENATE(B1405," ", C1405), Date_Table!$C:$E, 3,FALSE)</f>
        <v>41699</v>
      </c>
    </row>
    <row r="1406" spans="1:8" x14ac:dyDescent="0.35">
      <c r="A1406" s="6" t="s">
        <v>174</v>
      </c>
      <c r="B1406" s="6" t="s">
        <v>10</v>
      </c>
      <c r="C1406" s="4">
        <v>2014</v>
      </c>
      <c r="D1406" s="6" t="s">
        <v>253</v>
      </c>
      <c r="E1406" s="4" t="s">
        <v>248</v>
      </c>
      <c r="F1406" s="4" t="s">
        <v>554</v>
      </c>
      <c r="G1406" s="5">
        <v>19</v>
      </c>
      <c r="H1406" s="30">
        <f xml:space="preserve"> VLOOKUP(CONCATENATE(B1406," ", C1406), Date_Table!$C:$E, 3,FALSE)</f>
        <v>41699</v>
      </c>
    </row>
    <row r="1407" spans="1:8" x14ac:dyDescent="0.35">
      <c r="A1407" s="6" t="s">
        <v>174</v>
      </c>
      <c r="B1407" s="6" t="s">
        <v>10</v>
      </c>
      <c r="C1407" s="4">
        <v>2014</v>
      </c>
      <c r="D1407" s="6" t="s">
        <v>259</v>
      </c>
      <c r="E1407" s="4" t="s">
        <v>225</v>
      </c>
      <c r="F1407" s="4" t="s">
        <v>551</v>
      </c>
      <c r="G1407" s="5">
        <v>100</v>
      </c>
      <c r="H1407" s="30">
        <f xml:space="preserve"> VLOOKUP(CONCATENATE(B1407," ", C1407), Date_Table!$C:$E, 3,FALSE)</f>
        <v>41699</v>
      </c>
    </row>
    <row r="1408" spans="1:8" x14ac:dyDescent="0.35">
      <c r="A1408" s="6" t="s">
        <v>174</v>
      </c>
      <c r="B1408" s="6" t="s">
        <v>10</v>
      </c>
      <c r="C1408" s="4">
        <v>2014</v>
      </c>
      <c r="D1408" s="6" t="s">
        <v>227</v>
      </c>
      <c r="E1408" s="4" t="s">
        <v>211</v>
      </c>
      <c r="F1408" s="4" t="s">
        <v>551</v>
      </c>
      <c r="G1408" s="5">
        <v>1</v>
      </c>
      <c r="H1408" s="30">
        <f xml:space="preserve"> VLOOKUP(CONCATENATE(B1408," ", C1408), Date_Table!$C:$E, 3,FALSE)</f>
        <v>41699</v>
      </c>
    </row>
    <row r="1409" spans="1:8" x14ac:dyDescent="0.35">
      <c r="A1409" s="6" t="s">
        <v>174</v>
      </c>
      <c r="B1409" s="6" t="s">
        <v>10</v>
      </c>
      <c r="C1409" s="4">
        <v>2014</v>
      </c>
      <c r="D1409" s="6" t="s">
        <v>227</v>
      </c>
      <c r="E1409" s="4" t="s">
        <v>222</v>
      </c>
      <c r="F1409" s="4" t="s">
        <v>222</v>
      </c>
      <c r="G1409" s="5">
        <v>3.1</v>
      </c>
      <c r="H1409" s="30">
        <f xml:space="preserve"> VLOOKUP(CONCATENATE(B1409," ", C1409), Date_Table!$C:$E, 3,FALSE)</f>
        <v>41699</v>
      </c>
    </row>
    <row r="1410" spans="1:8" x14ac:dyDescent="0.35">
      <c r="A1410" s="6" t="s">
        <v>174</v>
      </c>
      <c r="B1410" s="6" t="s">
        <v>10</v>
      </c>
      <c r="C1410" s="4">
        <v>2014</v>
      </c>
      <c r="D1410" s="6" t="s">
        <v>227</v>
      </c>
      <c r="E1410" s="4" t="s">
        <v>269</v>
      </c>
      <c r="F1410" s="4" t="s">
        <v>553</v>
      </c>
      <c r="G1410" s="5">
        <v>11.7</v>
      </c>
      <c r="H1410" s="30">
        <f xml:space="preserve"> VLOOKUP(CONCATENATE(B1410," ", C1410), Date_Table!$C:$E, 3,FALSE)</f>
        <v>41699</v>
      </c>
    </row>
    <row r="1411" spans="1:8" x14ac:dyDescent="0.35">
      <c r="A1411" s="6" t="s">
        <v>174</v>
      </c>
      <c r="B1411" s="6" t="s">
        <v>10</v>
      </c>
      <c r="C1411" s="4">
        <v>2014</v>
      </c>
      <c r="D1411" s="6" t="s">
        <v>227</v>
      </c>
      <c r="E1411" s="4" t="s">
        <v>231</v>
      </c>
      <c r="F1411" s="4" t="s">
        <v>553</v>
      </c>
      <c r="G1411" s="5">
        <v>0.4</v>
      </c>
      <c r="H1411" s="30">
        <f xml:space="preserve"> VLOOKUP(CONCATENATE(B1411," ", C1411), Date_Table!$C:$E, 3,FALSE)</f>
        <v>41699</v>
      </c>
    </row>
    <row r="1412" spans="1:8" x14ac:dyDescent="0.35">
      <c r="A1412" s="6" t="s">
        <v>174</v>
      </c>
      <c r="B1412" s="6" t="s">
        <v>10</v>
      </c>
      <c r="C1412" s="4">
        <v>2014</v>
      </c>
      <c r="D1412" s="6" t="s">
        <v>227</v>
      </c>
      <c r="E1412" s="4" t="s">
        <v>231</v>
      </c>
      <c r="F1412" s="4" t="s">
        <v>551</v>
      </c>
      <c r="G1412" s="5">
        <v>165</v>
      </c>
      <c r="H1412" s="30">
        <f xml:space="preserve"> VLOOKUP(CONCATENATE(B1412," ", C1412), Date_Table!$C:$E, 3,FALSE)</f>
        <v>41699</v>
      </c>
    </row>
    <row r="1413" spans="1:8" x14ac:dyDescent="0.35">
      <c r="A1413" s="6" t="s">
        <v>174</v>
      </c>
      <c r="B1413" s="6" t="s">
        <v>10</v>
      </c>
      <c r="C1413" s="4">
        <v>2014</v>
      </c>
      <c r="D1413" s="6" t="s">
        <v>227</v>
      </c>
      <c r="E1413" s="4" t="s">
        <v>238</v>
      </c>
      <c r="F1413" s="4" t="s">
        <v>551</v>
      </c>
      <c r="G1413" s="5">
        <v>273.7</v>
      </c>
      <c r="H1413" s="30">
        <f xml:space="preserve"> VLOOKUP(CONCATENATE(B1413," ", C1413), Date_Table!$C:$E, 3,FALSE)</f>
        <v>41699</v>
      </c>
    </row>
    <row r="1414" spans="1:8" x14ac:dyDescent="0.35">
      <c r="A1414" s="6" t="s">
        <v>174</v>
      </c>
      <c r="B1414" s="6" t="s">
        <v>10</v>
      </c>
      <c r="C1414" s="4">
        <v>2014</v>
      </c>
      <c r="D1414" s="6" t="s">
        <v>227</v>
      </c>
      <c r="E1414" s="4" t="s">
        <v>225</v>
      </c>
      <c r="F1414" s="4" t="s">
        <v>551</v>
      </c>
      <c r="G1414" s="5">
        <v>476.4</v>
      </c>
      <c r="H1414" s="30">
        <f xml:space="preserve"> VLOOKUP(CONCATENATE(B1414," ", C1414), Date_Table!$C:$E, 3,FALSE)</f>
        <v>41699</v>
      </c>
    </row>
    <row r="1415" spans="1:8" x14ac:dyDescent="0.35">
      <c r="A1415" s="6" t="s">
        <v>174</v>
      </c>
      <c r="B1415" s="6" t="s">
        <v>10</v>
      </c>
      <c r="C1415" s="4">
        <v>2014</v>
      </c>
      <c r="D1415" s="6" t="s">
        <v>227</v>
      </c>
      <c r="E1415" s="4" t="s">
        <v>273</v>
      </c>
      <c r="F1415" s="4" t="s">
        <v>551</v>
      </c>
      <c r="G1415" s="5">
        <v>10</v>
      </c>
      <c r="H1415" s="30">
        <f xml:space="preserve"> VLOOKUP(CONCATENATE(B1415," ", C1415), Date_Table!$C:$E, 3,FALSE)</f>
        <v>41699</v>
      </c>
    </row>
    <row r="1416" spans="1:8" x14ac:dyDescent="0.35">
      <c r="A1416" s="6" t="s">
        <v>174</v>
      </c>
      <c r="B1416" s="6" t="s">
        <v>10</v>
      </c>
      <c r="C1416" s="4">
        <v>2014</v>
      </c>
      <c r="D1416" s="6" t="s">
        <v>227</v>
      </c>
      <c r="E1416" s="4" t="s">
        <v>233</v>
      </c>
      <c r="F1416" s="4" t="s">
        <v>553</v>
      </c>
      <c r="G1416" s="5">
        <v>0.5</v>
      </c>
      <c r="H1416" s="30">
        <f xml:space="preserve"> VLOOKUP(CONCATENATE(B1416," ", C1416), Date_Table!$C:$E, 3,FALSE)</f>
        <v>41699</v>
      </c>
    </row>
    <row r="1417" spans="1:8" x14ac:dyDescent="0.35">
      <c r="A1417" s="6" t="s">
        <v>174</v>
      </c>
      <c r="B1417" s="6" t="s">
        <v>10</v>
      </c>
      <c r="C1417" s="4">
        <v>2014</v>
      </c>
      <c r="D1417" s="6" t="s">
        <v>227</v>
      </c>
      <c r="E1417" s="4" t="s">
        <v>233</v>
      </c>
      <c r="F1417" s="4" t="s">
        <v>551</v>
      </c>
      <c r="G1417" s="5">
        <v>12</v>
      </c>
      <c r="H1417" s="30">
        <f xml:space="preserve"> VLOOKUP(CONCATENATE(B1417," ", C1417), Date_Table!$C:$E, 3,FALSE)</f>
        <v>41699</v>
      </c>
    </row>
    <row r="1418" spans="1:8" x14ac:dyDescent="0.35">
      <c r="A1418" s="6" t="s">
        <v>174</v>
      </c>
      <c r="B1418" s="6" t="s">
        <v>10</v>
      </c>
      <c r="C1418" s="4">
        <v>2014</v>
      </c>
      <c r="D1418" s="6" t="s">
        <v>227</v>
      </c>
      <c r="E1418" s="4" t="s">
        <v>220</v>
      </c>
      <c r="F1418" s="4" t="s">
        <v>551</v>
      </c>
      <c r="G1418" s="5">
        <v>1632.8</v>
      </c>
      <c r="H1418" s="30">
        <f xml:space="preserve"> VLOOKUP(CONCATENATE(B1418," ", C1418), Date_Table!$C:$E, 3,FALSE)</f>
        <v>41699</v>
      </c>
    </row>
    <row r="1419" spans="1:8" x14ac:dyDescent="0.35">
      <c r="A1419" s="6" t="s">
        <v>174</v>
      </c>
      <c r="B1419" s="6" t="s">
        <v>10</v>
      </c>
      <c r="C1419" s="4">
        <v>2014</v>
      </c>
      <c r="D1419" s="6" t="s">
        <v>227</v>
      </c>
      <c r="E1419" s="4" t="s">
        <v>220</v>
      </c>
      <c r="F1419" s="4" t="s">
        <v>220</v>
      </c>
      <c r="G1419" s="5">
        <v>1.9</v>
      </c>
      <c r="H1419" s="30">
        <f xml:space="preserve"> VLOOKUP(CONCATENATE(B1419," ", C1419), Date_Table!$C:$E, 3,FALSE)</f>
        <v>41699</v>
      </c>
    </row>
    <row r="1420" spans="1:8" x14ac:dyDescent="0.35">
      <c r="A1420" s="6" t="s">
        <v>174</v>
      </c>
      <c r="B1420" s="6" t="s">
        <v>10</v>
      </c>
      <c r="C1420" s="4">
        <v>2014</v>
      </c>
      <c r="D1420" s="6" t="s">
        <v>227</v>
      </c>
      <c r="E1420" s="4" t="s">
        <v>214</v>
      </c>
      <c r="F1420" s="4" t="s">
        <v>551</v>
      </c>
      <c r="G1420" s="5">
        <v>104.8</v>
      </c>
      <c r="H1420" s="30">
        <f xml:space="preserve"> VLOOKUP(CONCATENATE(B1420," ", C1420), Date_Table!$C:$E, 3,FALSE)</f>
        <v>41699</v>
      </c>
    </row>
    <row r="1421" spans="1:8" x14ac:dyDescent="0.35">
      <c r="A1421" s="6" t="s">
        <v>174</v>
      </c>
      <c r="B1421" s="6" t="s">
        <v>10</v>
      </c>
      <c r="C1421" s="4">
        <v>2014</v>
      </c>
      <c r="D1421" s="6" t="s">
        <v>227</v>
      </c>
      <c r="E1421" s="4" t="s">
        <v>248</v>
      </c>
      <c r="F1421" s="4" t="s">
        <v>554</v>
      </c>
      <c r="G1421" s="5">
        <v>38.885000000000005</v>
      </c>
      <c r="H1421" s="30">
        <f xml:space="preserve"> VLOOKUP(CONCATENATE(B1421," ", C1421), Date_Table!$C:$E, 3,FALSE)</f>
        <v>41699</v>
      </c>
    </row>
    <row r="1422" spans="1:8" x14ac:dyDescent="0.35">
      <c r="A1422" s="6" t="s">
        <v>174</v>
      </c>
      <c r="B1422" s="6" t="s">
        <v>10</v>
      </c>
      <c r="C1422" s="4">
        <v>2014</v>
      </c>
      <c r="D1422" s="6" t="s">
        <v>227</v>
      </c>
      <c r="E1422" s="4" t="s">
        <v>215</v>
      </c>
      <c r="F1422" s="4" t="s">
        <v>552</v>
      </c>
      <c r="G1422" s="5">
        <v>2.5</v>
      </c>
      <c r="H1422" s="30">
        <f xml:space="preserve"> VLOOKUP(CONCATENATE(B1422," ", C1422), Date_Table!$C:$E, 3,FALSE)</f>
        <v>41699</v>
      </c>
    </row>
    <row r="1423" spans="1:8" x14ac:dyDescent="0.35">
      <c r="A1423" s="6" t="s">
        <v>174</v>
      </c>
      <c r="B1423" s="6" t="s">
        <v>10</v>
      </c>
      <c r="C1423" s="4">
        <v>2014</v>
      </c>
      <c r="D1423" s="6" t="s">
        <v>227</v>
      </c>
      <c r="E1423" s="4" t="s">
        <v>216</v>
      </c>
      <c r="F1423" s="4" t="s">
        <v>551</v>
      </c>
      <c r="G1423" s="5">
        <v>27.4</v>
      </c>
      <c r="H1423" s="30">
        <f xml:space="preserve"> VLOOKUP(CONCATENATE(B1423," ", C1423), Date_Table!$C:$E, 3,FALSE)</f>
        <v>41699</v>
      </c>
    </row>
    <row r="1424" spans="1:8" x14ac:dyDescent="0.35">
      <c r="A1424" s="6" t="s">
        <v>174</v>
      </c>
      <c r="B1424" s="6" t="s">
        <v>10</v>
      </c>
      <c r="C1424" s="4">
        <v>2015</v>
      </c>
      <c r="D1424" s="6" t="s">
        <v>224</v>
      </c>
      <c r="E1424" s="4" t="s">
        <v>212</v>
      </c>
      <c r="F1424" s="4" t="s">
        <v>551</v>
      </c>
      <c r="G1424" s="5">
        <v>52</v>
      </c>
      <c r="H1424" s="30">
        <f xml:space="preserve"> VLOOKUP(CONCATENATE(B1424," ", C1424), Date_Table!$C:$E, 3,FALSE)</f>
        <v>42064</v>
      </c>
    </row>
    <row r="1425" spans="1:8" x14ac:dyDescent="0.35">
      <c r="A1425" s="6" t="s">
        <v>174</v>
      </c>
      <c r="B1425" s="6" t="s">
        <v>10</v>
      </c>
      <c r="C1425" s="4">
        <v>2015</v>
      </c>
      <c r="D1425" s="6" t="s">
        <v>224</v>
      </c>
      <c r="E1425" s="4" t="s">
        <v>213</v>
      </c>
      <c r="F1425" s="4" t="s">
        <v>551</v>
      </c>
      <c r="G1425" s="5">
        <v>182</v>
      </c>
      <c r="H1425" s="30">
        <f xml:space="preserve"> VLOOKUP(CONCATENATE(B1425," ", C1425), Date_Table!$C:$E, 3,FALSE)</f>
        <v>42064</v>
      </c>
    </row>
    <row r="1426" spans="1:8" x14ac:dyDescent="0.35">
      <c r="A1426" s="6" t="s">
        <v>174</v>
      </c>
      <c r="B1426" s="6" t="s">
        <v>10</v>
      </c>
      <c r="C1426" s="4">
        <v>2015</v>
      </c>
      <c r="D1426" s="6" t="s">
        <v>224</v>
      </c>
      <c r="E1426" s="4" t="s">
        <v>216</v>
      </c>
      <c r="F1426" s="4" t="s">
        <v>551</v>
      </c>
      <c r="G1426" s="5">
        <v>78</v>
      </c>
      <c r="H1426" s="30">
        <f xml:space="preserve"> VLOOKUP(CONCATENATE(B1426," ", C1426), Date_Table!$C:$E, 3,FALSE)</f>
        <v>42064</v>
      </c>
    </row>
    <row r="1427" spans="1:8" x14ac:dyDescent="0.35">
      <c r="A1427" s="6" t="s">
        <v>174</v>
      </c>
      <c r="B1427" s="6" t="s">
        <v>10</v>
      </c>
      <c r="C1427" s="4">
        <v>2015</v>
      </c>
      <c r="D1427" s="6" t="s">
        <v>229</v>
      </c>
      <c r="E1427" s="4" t="s">
        <v>212</v>
      </c>
      <c r="F1427" s="4" t="s">
        <v>551</v>
      </c>
      <c r="G1427" s="5">
        <v>310</v>
      </c>
      <c r="H1427" s="30">
        <f xml:space="preserve"> VLOOKUP(CONCATENATE(B1427," ", C1427), Date_Table!$C:$E, 3,FALSE)</f>
        <v>42064</v>
      </c>
    </row>
    <row r="1428" spans="1:8" x14ac:dyDescent="0.35">
      <c r="A1428" s="6" t="s">
        <v>174</v>
      </c>
      <c r="B1428" s="6" t="s">
        <v>10</v>
      </c>
      <c r="C1428" s="4">
        <v>2015</v>
      </c>
      <c r="D1428" s="6" t="s">
        <v>229</v>
      </c>
      <c r="E1428" s="4" t="s">
        <v>225</v>
      </c>
      <c r="F1428" s="4" t="s">
        <v>551</v>
      </c>
      <c r="G1428" s="5">
        <v>67</v>
      </c>
      <c r="H1428" s="30">
        <f xml:space="preserve"> VLOOKUP(CONCATENATE(B1428," ", C1428), Date_Table!$C:$E, 3,FALSE)</f>
        <v>42064</v>
      </c>
    </row>
    <row r="1429" spans="1:8" x14ac:dyDescent="0.35">
      <c r="A1429" s="6" t="s">
        <v>174</v>
      </c>
      <c r="B1429" s="6" t="s">
        <v>10</v>
      </c>
      <c r="C1429" s="4">
        <v>2015</v>
      </c>
      <c r="D1429" s="6" t="s">
        <v>229</v>
      </c>
      <c r="E1429" s="4" t="s">
        <v>213</v>
      </c>
      <c r="F1429" s="4" t="s">
        <v>551</v>
      </c>
      <c r="G1429" s="5">
        <v>1580</v>
      </c>
      <c r="H1429" s="30">
        <f xml:space="preserve"> VLOOKUP(CONCATENATE(B1429," ", C1429), Date_Table!$C:$E, 3,FALSE)</f>
        <v>42064</v>
      </c>
    </row>
    <row r="1430" spans="1:8" x14ac:dyDescent="0.35">
      <c r="A1430" s="6" t="s">
        <v>174</v>
      </c>
      <c r="B1430" s="6" t="s">
        <v>10</v>
      </c>
      <c r="C1430" s="4">
        <v>2015</v>
      </c>
      <c r="D1430" s="6" t="s">
        <v>229</v>
      </c>
      <c r="E1430" s="4" t="s">
        <v>234</v>
      </c>
      <c r="F1430" s="4" t="s">
        <v>551</v>
      </c>
      <c r="G1430" s="5">
        <v>22</v>
      </c>
      <c r="H1430" s="30">
        <f xml:space="preserve"> VLOOKUP(CONCATENATE(B1430," ", C1430), Date_Table!$C:$E, 3,FALSE)</f>
        <v>42064</v>
      </c>
    </row>
    <row r="1431" spans="1:8" x14ac:dyDescent="0.35">
      <c r="A1431" s="6" t="s">
        <v>174</v>
      </c>
      <c r="B1431" s="6" t="s">
        <v>10</v>
      </c>
      <c r="C1431" s="4">
        <v>2015</v>
      </c>
      <c r="D1431" s="6" t="s">
        <v>229</v>
      </c>
      <c r="E1431" s="4" t="s">
        <v>215</v>
      </c>
      <c r="F1431" s="4" t="s">
        <v>552</v>
      </c>
      <c r="G1431" s="5">
        <v>526</v>
      </c>
      <c r="H1431" s="30">
        <f xml:space="preserve"> VLOOKUP(CONCATENATE(B1431," ", C1431), Date_Table!$C:$E, 3,FALSE)</f>
        <v>42064</v>
      </c>
    </row>
    <row r="1432" spans="1:8" x14ac:dyDescent="0.35">
      <c r="A1432" s="6" t="s">
        <v>174</v>
      </c>
      <c r="B1432" s="6" t="s">
        <v>10</v>
      </c>
      <c r="C1432" s="4">
        <v>2015</v>
      </c>
      <c r="D1432" s="6" t="s">
        <v>229</v>
      </c>
      <c r="E1432" s="4" t="s">
        <v>216</v>
      </c>
      <c r="F1432" s="4" t="s">
        <v>551</v>
      </c>
      <c r="G1432" s="5">
        <v>1473</v>
      </c>
      <c r="H1432" s="30">
        <f xml:space="preserve"> VLOOKUP(CONCATENATE(B1432," ", C1432), Date_Table!$C:$E, 3,FALSE)</f>
        <v>42064</v>
      </c>
    </row>
    <row r="1433" spans="1:8" x14ac:dyDescent="0.35">
      <c r="A1433" s="6" t="s">
        <v>174</v>
      </c>
      <c r="B1433" s="6" t="s">
        <v>10</v>
      </c>
      <c r="C1433" s="4">
        <v>2015</v>
      </c>
      <c r="D1433" s="6" t="s">
        <v>240</v>
      </c>
      <c r="E1433" s="4" t="s">
        <v>215</v>
      </c>
      <c r="F1433" s="4" t="s">
        <v>552</v>
      </c>
      <c r="G1433" s="5">
        <v>25.815999999999999</v>
      </c>
      <c r="H1433" s="30">
        <f xml:space="preserve"> VLOOKUP(CONCATENATE(B1433," ", C1433), Date_Table!$C:$E, 3,FALSE)</f>
        <v>42064</v>
      </c>
    </row>
    <row r="1434" spans="1:8" x14ac:dyDescent="0.35">
      <c r="A1434" s="6" t="s">
        <v>174</v>
      </c>
      <c r="B1434" s="6" t="s">
        <v>10</v>
      </c>
      <c r="C1434" s="4">
        <v>2015</v>
      </c>
      <c r="D1434" s="6" t="s">
        <v>245</v>
      </c>
      <c r="E1434" s="4" t="s">
        <v>227</v>
      </c>
      <c r="F1434" s="4" t="s">
        <v>551</v>
      </c>
      <c r="G1434" s="5">
        <v>5.49</v>
      </c>
      <c r="H1434" s="30">
        <f xml:space="preserve"> VLOOKUP(CONCATENATE(B1434," ", C1434), Date_Table!$C:$E, 3,FALSE)</f>
        <v>42064</v>
      </c>
    </row>
    <row r="1435" spans="1:8" x14ac:dyDescent="0.35">
      <c r="A1435" s="6" t="s">
        <v>174</v>
      </c>
      <c r="B1435" s="6" t="s">
        <v>10</v>
      </c>
      <c r="C1435" s="4">
        <v>2015</v>
      </c>
      <c r="D1435" s="6" t="s">
        <v>245</v>
      </c>
      <c r="E1435" s="4" t="s">
        <v>215</v>
      </c>
      <c r="F1435" s="4" t="s">
        <v>552</v>
      </c>
      <c r="G1435" s="5">
        <v>45.5</v>
      </c>
      <c r="H1435" s="30">
        <f xml:space="preserve"> VLOOKUP(CONCATENATE(B1435," ", C1435), Date_Table!$C:$E, 3,FALSE)</f>
        <v>42064</v>
      </c>
    </row>
    <row r="1436" spans="1:8" x14ac:dyDescent="0.35">
      <c r="A1436" s="6" t="s">
        <v>174</v>
      </c>
      <c r="B1436" s="6" t="s">
        <v>10</v>
      </c>
      <c r="C1436" s="4">
        <v>2015</v>
      </c>
      <c r="D1436" s="6" t="s">
        <v>246</v>
      </c>
      <c r="E1436" s="4" t="s">
        <v>212</v>
      </c>
      <c r="F1436" s="4" t="s">
        <v>551</v>
      </c>
      <c r="G1436" s="5">
        <v>144</v>
      </c>
      <c r="H1436" s="30">
        <f xml:space="preserve"> VLOOKUP(CONCATENATE(B1436," ", C1436), Date_Table!$C:$E, 3,FALSE)</f>
        <v>42064</v>
      </c>
    </row>
    <row r="1437" spans="1:8" x14ac:dyDescent="0.35">
      <c r="A1437" s="6" t="s">
        <v>174</v>
      </c>
      <c r="B1437" s="6" t="s">
        <v>10</v>
      </c>
      <c r="C1437" s="4">
        <v>2015</v>
      </c>
      <c r="D1437" s="6" t="s">
        <v>246</v>
      </c>
      <c r="E1437" s="4" t="s">
        <v>225</v>
      </c>
      <c r="F1437" s="4" t="s">
        <v>551</v>
      </c>
      <c r="G1437" s="5">
        <v>209</v>
      </c>
      <c r="H1437" s="30">
        <f xml:space="preserve"> VLOOKUP(CONCATENATE(B1437," ", C1437), Date_Table!$C:$E, 3,FALSE)</f>
        <v>42064</v>
      </c>
    </row>
    <row r="1438" spans="1:8" x14ac:dyDescent="0.35">
      <c r="A1438" s="6" t="s">
        <v>174</v>
      </c>
      <c r="B1438" s="6" t="s">
        <v>10</v>
      </c>
      <c r="C1438" s="4">
        <v>2015</v>
      </c>
      <c r="D1438" s="6" t="s">
        <v>246</v>
      </c>
      <c r="E1438" s="4" t="s">
        <v>213</v>
      </c>
      <c r="F1438" s="4" t="s">
        <v>551</v>
      </c>
      <c r="G1438" s="5">
        <v>612</v>
      </c>
      <c r="H1438" s="30">
        <f xml:space="preserve"> VLOOKUP(CONCATENATE(B1438," ", C1438), Date_Table!$C:$E, 3,FALSE)</f>
        <v>42064</v>
      </c>
    </row>
    <row r="1439" spans="1:8" x14ac:dyDescent="0.35">
      <c r="A1439" s="6" t="s">
        <v>174</v>
      </c>
      <c r="B1439" s="6" t="s">
        <v>10</v>
      </c>
      <c r="C1439" s="4">
        <v>2015</v>
      </c>
      <c r="D1439" s="6" t="s">
        <v>246</v>
      </c>
      <c r="E1439" s="4" t="s">
        <v>214</v>
      </c>
      <c r="F1439" s="4" t="s">
        <v>551</v>
      </c>
      <c r="G1439" s="5">
        <v>26</v>
      </c>
      <c r="H1439" s="30">
        <f xml:space="preserve"> VLOOKUP(CONCATENATE(B1439," ", C1439), Date_Table!$C:$E, 3,FALSE)</f>
        <v>42064</v>
      </c>
    </row>
    <row r="1440" spans="1:8" x14ac:dyDescent="0.35">
      <c r="A1440" s="6" t="s">
        <v>174</v>
      </c>
      <c r="B1440" s="6" t="s">
        <v>10</v>
      </c>
      <c r="C1440" s="4">
        <v>2015</v>
      </c>
      <c r="D1440" s="6" t="s">
        <v>246</v>
      </c>
      <c r="E1440" s="4" t="s">
        <v>215</v>
      </c>
      <c r="F1440" s="4" t="s">
        <v>552</v>
      </c>
      <c r="G1440" s="5">
        <v>364</v>
      </c>
      <c r="H1440" s="30">
        <f xml:space="preserve"> VLOOKUP(CONCATENATE(B1440," ", C1440), Date_Table!$C:$E, 3,FALSE)</f>
        <v>42064</v>
      </c>
    </row>
    <row r="1441" spans="1:8" x14ac:dyDescent="0.35">
      <c r="A1441" s="6" t="s">
        <v>174</v>
      </c>
      <c r="B1441" s="6" t="s">
        <v>10</v>
      </c>
      <c r="C1441" s="4">
        <v>2015</v>
      </c>
      <c r="D1441" s="6" t="s">
        <v>246</v>
      </c>
      <c r="E1441" s="4" t="s">
        <v>216</v>
      </c>
      <c r="F1441" s="4" t="s">
        <v>551</v>
      </c>
      <c r="G1441" s="5">
        <v>790</v>
      </c>
      <c r="H1441" s="30">
        <f xml:space="preserve"> VLOOKUP(CONCATENATE(B1441," ", C1441), Date_Table!$C:$E, 3,FALSE)</f>
        <v>42064</v>
      </c>
    </row>
    <row r="1442" spans="1:8" x14ac:dyDescent="0.35">
      <c r="A1442" s="6" t="s">
        <v>174</v>
      </c>
      <c r="B1442" s="6" t="s">
        <v>10</v>
      </c>
      <c r="C1442" s="4">
        <v>2015</v>
      </c>
      <c r="D1442" s="6" t="s">
        <v>251</v>
      </c>
      <c r="E1442" s="4" t="s">
        <v>215</v>
      </c>
      <c r="F1442" s="4" t="s">
        <v>552</v>
      </c>
      <c r="G1442" s="5">
        <v>49.994</v>
      </c>
      <c r="H1442" s="30">
        <f xml:space="preserve"> VLOOKUP(CONCATENATE(B1442," ", C1442), Date_Table!$C:$E, 3,FALSE)</f>
        <v>42064</v>
      </c>
    </row>
    <row r="1443" spans="1:8" x14ac:dyDescent="0.35">
      <c r="A1443" s="6" t="s">
        <v>174</v>
      </c>
      <c r="B1443" s="6" t="s">
        <v>10</v>
      </c>
      <c r="C1443" s="4">
        <v>2015</v>
      </c>
      <c r="D1443" s="6" t="s">
        <v>252</v>
      </c>
      <c r="E1443" s="4" t="s">
        <v>222</v>
      </c>
      <c r="F1443" s="4" t="s">
        <v>222</v>
      </c>
      <c r="G1443" s="5">
        <v>0.66899999999999993</v>
      </c>
      <c r="H1443" s="30">
        <f xml:space="preserve"> VLOOKUP(CONCATENATE(B1443," ", C1443), Date_Table!$C:$E, 3,FALSE)</f>
        <v>42064</v>
      </c>
    </row>
    <row r="1444" spans="1:8" x14ac:dyDescent="0.35">
      <c r="A1444" s="6" t="s">
        <v>174</v>
      </c>
      <c r="B1444" s="6" t="s">
        <v>10</v>
      </c>
      <c r="C1444" s="4">
        <v>2015</v>
      </c>
      <c r="D1444" s="6" t="s">
        <v>255</v>
      </c>
      <c r="E1444" s="4" t="s">
        <v>233</v>
      </c>
      <c r="F1444" s="4" t="s">
        <v>551</v>
      </c>
      <c r="G1444" s="5">
        <v>26</v>
      </c>
      <c r="H1444" s="30">
        <f xml:space="preserve"> VLOOKUP(CONCATENATE(B1444," ", C1444), Date_Table!$C:$E, 3,FALSE)</f>
        <v>42064</v>
      </c>
    </row>
    <row r="1445" spans="1:8" x14ac:dyDescent="0.35">
      <c r="A1445" s="6" t="s">
        <v>174</v>
      </c>
      <c r="B1445" s="6" t="s">
        <v>10</v>
      </c>
      <c r="C1445" s="4">
        <v>2015</v>
      </c>
      <c r="D1445" s="6" t="s">
        <v>259</v>
      </c>
      <c r="E1445" s="4" t="s">
        <v>213</v>
      </c>
      <c r="F1445" s="4" t="s">
        <v>551</v>
      </c>
      <c r="G1445" s="5">
        <v>100</v>
      </c>
      <c r="H1445" s="30">
        <f xml:space="preserve"> VLOOKUP(CONCATENATE(B1445," ", C1445), Date_Table!$C:$E, 3,FALSE)</f>
        <v>42064</v>
      </c>
    </row>
    <row r="1446" spans="1:8" x14ac:dyDescent="0.35">
      <c r="A1446" s="6" t="s">
        <v>174</v>
      </c>
      <c r="B1446" s="6" t="s">
        <v>10</v>
      </c>
      <c r="C1446" s="4">
        <v>2015</v>
      </c>
      <c r="D1446" s="6" t="s">
        <v>259</v>
      </c>
      <c r="E1446" s="4" t="s">
        <v>216</v>
      </c>
      <c r="F1446" s="4" t="s">
        <v>551</v>
      </c>
      <c r="G1446" s="5">
        <v>50</v>
      </c>
      <c r="H1446" s="30">
        <f xml:space="preserve"> VLOOKUP(CONCATENATE(B1446," ", C1446), Date_Table!$C:$E, 3,FALSE)</f>
        <v>42064</v>
      </c>
    </row>
    <row r="1447" spans="1:8" x14ac:dyDescent="0.35">
      <c r="A1447" s="6" t="s">
        <v>174</v>
      </c>
      <c r="B1447" s="6" t="s">
        <v>10</v>
      </c>
      <c r="C1447" s="4">
        <v>2015</v>
      </c>
      <c r="D1447" s="6" t="s">
        <v>261</v>
      </c>
      <c r="E1447" s="4" t="s">
        <v>222</v>
      </c>
      <c r="F1447" s="4" t="s">
        <v>222</v>
      </c>
      <c r="G1447" s="5">
        <v>74.362259199999997</v>
      </c>
      <c r="H1447" s="30">
        <f xml:space="preserve"> VLOOKUP(CONCATENATE(B1447," ", C1447), Date_Table!$C:$E, 3,FALSE)</f>
        <v>42064</v>
      </c>
    </row>
    <row r="1448" spans="1:8" x14ac:dyDescent="0.35">
      <c r="A1448" s="6" t="s">
        <v>174</v>
      </c>
      <c r="B1448" s="6" t="s">
        <v>10</v>
      </c>
      <c r="C1448" s="4">
        <v>2015</v>
      </c>
      <c r="D1448" s="6" t="s">
        <v>227</v>
      </c>
      <c r="E1448" s="4" t="s">
        <v>211</v>
      </c>
      <c r="F1448" s="4" t="s">
        <v>553</v>
      </c>
      <c r="G1448" s="5">
        <v>1.6</v>
      </c>
      <c r="H1448" s="30">
        <f xml:space="preserve"> VLOOKUP(CONCATENATE(B1448," ", C1448), Date_Table!$C:$E, 3,FALSE)</f>
        <v>42064</v>
      </c>
    </row>
    <row r="1449" spans="1:8" x14ac:dyDescent="0.35">
      <c r="A1449" s="6" t="s">
        <v>174</v>
      </c>
      <c r="B1449" s="6" t="s">
        <v>10</v>
      </c>
      <c r="C1449" s="4">
        <v>2015</v>
      </c>
      <c r="D1449" s="6" t="s">
        <v>227</v>
      </c>
      <c r="E1449" s="4" t="s">
        <v>222</v>
      </c>
      <c r="F1449" s="4" t="s">
        <v>222</v>
      </c>
      <c r="G1449" s="5">
        <v>135.4</v>
      </c>
      <c r="H1449" s="30">
        <f xml:space="preserve"> VLOOKUP(CONCATENATE(B1449," ", C1449), Date_Table!$C:$E, 3,FALSE)</f>
        <v>42064</v>
      </c>
    </row>
    <row r="1450" spans="1:8" x14ac:dyDescent="0.35">
      <c r="A1450" s="6" t="s">
        <v>174</v>
      </c>
      <c r="B1450" s="6" t="s">
        <v>10</v>
      </c>
      <c r="C1450" s="4">
        <v>2015</v>
      </c>
      <c r="D1450" s="6" t="s">
        <v>227</v>
      </c>
      <c r="E1450" s="4" t="s">
        <v>269</v>
      </c>
      <c r="F1450" s="4" t="s">
        <v>553</v>
      </c>
      <c r="G1450" s="5">
        <v>18.3</v>
      </c>
      <c r="H1450" s="30">
        <f xml:space="preserve"> VLOOKUP(CONCATENATE(B1450," ", C1450), Date_Table!$C:$E, 3,FALSE)</f>
        <v>42064</v>
      </c>
    </row>
    <row r="1451" spans="1:8" x14ac:dyDescent="0.35">
      <c r="A1451" s="6" t="s">
        <v>174</v>
      </c>
      <c r="B1451" s="6" t="s">
        <v>10</v>
      </c>
      <c r="C1451" s="4">
        <v>2015</v>
      </c>
      <c r="D1451" s="6" t="s">
        <v>227</v>
      </c>
      <c r="E1451" s="4" t="s">
        <v>231</v>
      </c>
      <c r="F1451" s="4" t="s">
        <v>551</v>
      </c>
      <c r="G1451" s="5">
        <v>27</v>
      </c>
      <c r="H1451" s="30">
        <f xml:space="preserve"> VLOOKUP(CONCATENATE(B1451," ", C1451), Date_Table!$C:$E, 3,FALSE)</f>
        <v>42064</v>
      </c>
    </row>
    <row r="1452" spans="1:8" x14ac:dyDescent="0.35">
      <c r="A1452" s="6" t="s">
        <v>174</v>
      </c>
      <c r="B1452" s="6" t="s">
        <v>10</v>
      </c>
      <c r="C1452" s="4">
        <v>2015</v>
      </c>
      <c r="D1452" s="6" t="s">
        <v>227</v>
      </c>
      <c r="E1452" s="4" t="s">
        <v>271</v>
      </c>
      <c r="F1452" s="4" t="s">
        <v>271</v>
      </c>
      <c r="G1452" s="5">
        <v>0</v>
      </c>
      <c r="H1452" s="30">
        <f xml:space="preserve"> VLOOKUP(CONCATENATE(B1452," ", C1452), Date_Table!$C:$E, 3,FALSE)</f>
        <v>42064</v>
      </c>
    </row>
    <row r="1453" spans="1:8" x14ac:dyDescent="0.35">
      <c r="A1453" s="6" t="s">
        <v>174</v>
      </c>
      <c r="B1453" s="6" t="s">
        <v>10</v>
      </c>
      <c r="C1453" s="4">
        <v>2015</v>
      </c>
      <c r="D1453" s="6" t="s">
        <v>227</v>
      </c>
      <c r="E1453" s="4" t="s">
        <v>238</v>
      </c>
      <c r="F1453" s="4" t="s">
        <v>551</v>
      </c>
      <c r="G1453" s="5">
        <v>748.3</v>
      </c>
      <c r="H1453" s="30">
        <f xml:space="preserve"> VLOOKUP(CONCATENATE(B1453," ", C1453), Date_Table!$C:$E, 3,FALSE)</f>
        <v>42064</v>
      </c>
    </row>
    <row r="1454" spans="1:8" x14ac:dyDescent="0.35">
      <c r="A1454" s="6" t="s">
        <v>174</v>
      </c>
      <c r="B1454" s="6" t="s">
        <v>10</v>
      </c>
      <c r="C1454" s="4">
        <v>2015</v>
      </c>
      <c r="D1454" s="6" t="s">
        <v>227</v>
      </c>
      <c r="E1454" s="4" t="s">
        <v>225</v>
      </c>
      <c r="F1454" s="4" t="s">
        <v>551</v>
      </c>
      <c r="G1454" s="5">
        <v>592.20000000000005</v>
      </c>
      <c r="H1454" s="30">
        <f xml:space="preserve"> VLOOKUP(CONCATENATE(B1454," ", C1454), Date_Table!$C:$E, 3,FALSE)</f>
        <v>42064</v>
      </c>
    </row>
    <row r="1455" spans="1:8" x14ac:dyDescent="0.35">
      <c r="A1455" s="6" t="s">
        <v>174</v>
      </c>
      <c r="B1455" s="6" t="s">
        <v>10</v>
      </c>
      <c r="C1455" s="4">
        <v>2015</v>
      </c>
      <c r="D1455" s="6" t="s">
        <v>227</v>
      </c>
      <c r="E1455" s="4" t="s">
        <v>233</v>
      </c>
      <c r="F1455" s="4" t="s">
        <v>553</v>
      </c>
      <c r="G1455" s="5">
        <v>0.5</v>
      </c>
      <c r="H1455" s="30">
        <f xml:space="preserve"> VLOOKUP(CONCATENATE(B1455," ", C1455), Date_Table!$C:$E, 3,FALSE)</f>
        <v>42064</v>
      </c>
    </row>
    <row r="1456" spans="1:8" x14ac:dyDescent="0.35">
      <c r="A1456" s="6" t="s">
        <v>174</v>
      </c>
      <c r="B1456" s="6" t="s">
        <v>10</v>
      </c>
      <c r="C1456" s="4">
        <v>2015</v>
      </c>
      <c r="D1456" s="6" t="s">
        <v>227</v>
      </c>
      <c r="E1456" s="4" t="s">
        <v>233</v>
      </c>
      <c r="F1456" s="4" t="s">
        <v>551</v>
      </c>
      <c r="G1456" s="5">
        <v>36.700000000000003</v>
      </c>
      <c r="H1456" s="30">
        <f xml:space="preserve"> VLOOKUP(CONCATENATE(B1456," ", C1456), Date_Table!$C:$E, 3,FALSE)</f>
        <v>42064</v>
      </c>
    </row>
    <row r="1457" spans="1:8" x14ac:dyDescent="0.35">
      <c r="A1457" s="6" t="s">
        <v>174</v>
      </c>
      <c r="B1457" s="6" t="s">
        <v>10</v>
      </c>
      <c r="C1457" s="4">
        <v>2015</v>
      </c>
      <c r="D1457" s="6" t="s">
        <v>227</v>
      </c>
      <c r="E1457" s="4" t="s">
        <v>220</v>
      </c>
      <c r="F1457" s="4" t="s">
        <v>551</v>
      </c>
      <c r="G1457" s="5">
        <v>1009.049</v>
      </c>
      <c r="H1457" s="30">
        <f xml:space="preserve"> VLOOKUP(CONCATENATE(B1457," ", C1457), Date_Table!$C:$E, 3,FALSE)</f>
        <v>42064</v>
      </c>
    </row>
    <row r="1458" spans="1:8" x14ac:dyDescent="0.35">
      <c r="A1458" s="6" t="s">
        <v>174</v>
      </c>
      <c r="B1458" s="6" t="s">
        <v>10</v>
      </c>
      <c r="C1458" s="4">
        <v>2015</v>
      </c>
      <c r="D1458" s="6" t="s">
        <v>227</v>
      </c>
      <c r="E1458" s="4" t="s">
        <v>248</v>
      </c>
      <c r="F1458" s="4" t="s">
        <v>554</v>
      </c>
      <c r="G1458" s="5">
        <v>84.263999999999996</v>
      </c>
      <c r="H1458" s="30">
        <f xml:space="preserve"> VLOOKUP(CONCATENATE(B1458," ", C1458), Date_Table!$C:$E, 3,FALSE)</f>
        <v>42064</v>
      </c>
    </row>
    <row r="1459" spans="1:8" x14ac:dyDescent="0.35">
      <c r="A1459" s="6" t="s">
        <v>174</v>
      </c>
      <c r="B1459" s="6" t="s">
        <v>10</v>
      </c>
      <c r="C1459" s="4">
        <v>2015</v>
      </c>
      <c r="D1459" s="6" t="s">
        <v>227</v>
      </c>
      <c r="E1459" s="4" t="s">
        <v>215</v>
      </c>
      <c r="F1459" s="4" t="s">
        <v>552</v>
      </c>
      <c r="G1459" s="5">
        <v>2.3200000000000003</v>
      </c>
      <c r="H1459" s="30">
        <f xml:space="preserve"> VLOOKUP(CONCATENATE(B1459," ", C1459), Date_Table!$C:$E, 3,FALSE)</f>
        <v>42064</v>
      </c>
    </row>
    <row r="1460" spans="1:8" x14ac:dyDescent="0.35">
      <c r="A1460" s="6" t="s">
        <v>174</v>
      </c>
      <c r="B1460" s="6" t="s">
        <v>10</v>
      </c>
      <c r="C1460" s="4">
        <v>2015</v>
      </c>
      <c r="D1460" s="6" t="s">
        <v>227</v>
      </c>
      <c r="E1460" s="4" t="s">
        <v>216</v>
      </c>
      <c r="F1460" s="4" t="s">
        <v>551</v>
      </c>
      <c r="G1460" s="5">
        <v>114.80399999999999</v>
      </c>
      <c r="H1460" s="30">
        <f xml:space="preserve"> VLOOKUP(CONCATENATE(B1460," ", C1460), Date_Table!$C:$E, 3,FALSE)</f>
        <v>42064</v>
      </c>
    </row>
    <row r="1461" spans="1:8" x14ac:dyDescent="0.35">
      <c r="A1461" s="6" t="s">
        <v>174</v>
      </c>
      <c r="B1461" s="6" t="s">
        <v>10</v>
      </c>
      <c r="C1461" s="4">
        <v>2015</v>
      </c>
      <c r="D1461" s="6" t="s">
        <v>275</v>
      </c>
      <c r="E1461" s="4" t="s">
        <v>222</v>
      </c>
      <c r="F1461" s="4" t="s">
        <v>222</v>
      </c>
      <c r="G1461" s="5">
        <v>24.597999999999999</v>
      </c>
      <c r="H1461" s="30">
        <f xml:space="preserve"> VLOOKUP(CONCATENATE(B1461," ", C1461), Date_Table!$C:$E, 3,FALSE)</f>
        <v>42064</v>
      </c>
    </row>
    <row r="1462" spans="1:8" x14ac:dyDescent="0.35">
      <c r="A1462" s="6" t="s">
        <v>174</v>
      </c>
      <c r="B1462" s="6" t="s">
        <v>10</v>
      </c>
      <c r="C1462" s="4">
        <v>2015</v>
      </c>
      <c r="D1462" s="6" t="s">
        <v>276</v>
      </c>
      <c r="E1462" s="4" t="s">
        <v>220</v>
      </c>
      <c r="F1462" s="4" t="s">
        <v>554</v>
      </c>
      <c r="G1462" s="5">
        <v>793.62</v>
      </c>
      <c r="H1462" s="30">
        <f xml:space="preserve"> VLOOKUP(CONCATENATE(B1462," ", C1462), Date_Table!$C:$E, 3,FALSE)</f>
        <v>42064</v>
      </c>
    </row>
    <row r="1463" spans="1:8" x14ac:dyDescent="0.35">
      <c r="A1463" s="6" t="s">
        <v>174</v>
      </c>
      <c r="B1463" s="6" t="s">
        <v>10</v>
      </c>
      <c r="C1463" s="4">
        <v>2016</v>
      </c>
      <c r="D1463" s="6" t="s">
        <v>217</v>
      </c>
      <c r="E1463" s="4" t="s">
        <v>218</v>
      </c>
      <c r="F1463" s="4" t="s">
        <v>218</v>
      </c>
      <c r="G1463" s="5">
        <v>29</v>
      </c>
      <c r="H1463" s="30">
        <f xml:space="preserve"> VLOOKUP(CONCATENATE(B1463," ", C1463), Date_Table!$C:$E, 3,FALSE)</f>
        <v>42430</v>
      </c>
    </row>
    <row r="1464" spans="1:8" x14ac:dyDescent="0.35">
      <c r="A1464" s="6" t="s">
        <v>174</v>
      </c>
      <c r="B1464" s="6" t="s">
        <v>10</v>
      </c>
      <c r="C1464" s="4">
        <v>2016</v>
      </c>
      <c r="D1464" s="6" t="s">
        <v>224</v>
      </c>
      <c r="E1464" s="4" t="s">
        <v>212</v>
      </c>
      <c r="F1464" s="4" t="s">
        <v>551</v>
      </c>
      <c r="G1464" s="5">
        <v>102</v>
      </c>
      <c r="H1464" s="30">
        <f xml:space="preserve"> VLOOKUP(CONCATENATE(B1464," ", C1464), Date_Table!$C:$E, 3,FALSE)</f>
        <v>42430</v>
      </c>
    </row>
    <row r="1465" spans="1:8" x14ac:dyDescent="0.35">
      <c r="A1465" s="6" t="s">
        <v>174</v>
      </c>
      <c r="B1465" s="6" t="s">
        <v>10</v>
      </c>
      <c r="C1465" s="4">
        <v>2016</v>
      </c>
      <c r="D1465" s="6" t="s">
        <v>224</v>
      </c>
      <c r="E1465" s="4" t="s">
        <v>213</v>
      </c>
      <c r="F1465" s="4" t="s">
        <v>551</v>
      </c>
      <c r="G1465" s="5">
        <v>298</v>
      </c>
      <c r="H1465" s="30">
        <f xml:space="preserve"> VLOOKUP(CONCATENATE(B1465," ", C1465), Date_Table!$C:$E, 3,FALSE)</f>
        <v>42430</v>
      </c>
    </row>
    <row r="1466" spans="1:8" x14ac:dyDescent="0.35">
      <c r="A1466" s="6" t="s">
        <v>174</v>
      </c>
      <c r="B1466" s="6" t="s">
        <v>10</v>
      </c>
      <c r="C1466" s="4">
        <v>2016</v>
      </c>
      <c r="D1466" s="6" t="s">
        <v>224</v>
      </c>
      <c r="E1466" s="4" t="s">
        <v>218</v>
      </c>
      <c r="F1466" s="4" t="s">
        <v>218</v>
      </c>
      <c r="G1466" s="5">
        <v>618</v>
      </c>
      <c r="H1466" s="30">
        <f xml:space="preserve"> VLOOKUP(CONCATENATE(B1466," ", C1466), Date_Table!$C:$E, 3,FALSE)</f>
        <v>42430</v>
      </c>
    </row>
    <row r="1467" spans="1:8" x14ac:dyDescent="0.35">
      <c r="A1467" s="6" t="s">
        <v>174</v>
      </c>
      <c r="B1467" s="6" t="s">
        <v>10</v>
      </c>
      <c r="C1467" s="4">
        <v>2016</v>
      </c>
      <c r="D1467" s="6" t="s">
        <v>224</v>
      </c>
      <c r="E1467" s="4" t="s">
        <v>216</v>
      </c>
      <c r="F1467" s="4" t="s">
        <v>551</v>
      </c>
      <c r="G1467" s="5">
        <v>324</v>
      </c>
      <c r="H1467" s="30">
        <f xml:space="preserve"> VLOOKUP(CONCATENATE(B1467," ", C1467), Date_Table!$C:$E, 3,FALSE)</f>
        <v>42430</v>
      </c>
    </row>
    <row r="1468" spans="1:8" x14ac:dyDescent="0.35">
      <c r="A1468" s="6" t="s">
        <v>174</v>
      </c>
      <c r="B1468" s="6" t="s">
        <v>10</v>
      </c>
      <c r="C1468" s="4">
        <v>2016</v>
      </c>
      <c r="D1468" s="6" t="s">
        <v>229</v>
      </c>
      <c r="E1468" s="4" t="s">
        <v>212</v>
      </c>
      <c r="F1468" s="4" t="s">
        <v>551</v>
      </c>
      <c r="G1468" s="5">
        <v>118</v>
      </c>
      <c r="H1468" s="30">
        <f xml:space="preserve"> VLOOKUP(CONCATENATE(B1468," ", C1468), Date_Table!$C:$E, 3,FALSE)</f>
        <v>42430</v>
      </c>
    </row>
    <row r="1469" spans="1:8" x14ac:dyDescent="0.35">
      <c r="A1469" s="6" t="s">
        <v>174</v>
      </c>
      <c r="B1469" s="6" t="s">
        <v>10</v>
      </c>
      <c r="C1469" s="4">
        <v>2016</v>
      </c>
      <c r="D1469" s="6" t="s">
        <v>229</v>
      </c>
      <c r="E1469" s="4" t="s">
        <v>225</v>
      </c>
      <c r="F1469" s="4" t="s">
        <v>551</v>
      </c>
      <c r="G1469" s="5">
        <v>46</v>
      </c>
      <c r="H1469" s="30">
        <f xml:space="preserve"> VLOOKUP(CONCATENATE(B1469," ", C1469), Date_Table!$C:$E, 3,FALSE)</f>
        <v>42430</v>
      </c>
    </row>
    <row r="1470" spans="1:8" x14ac:dyDescent="0.35">
      <c r="A1470" s="6" t="s">
        <v>174</v>
      </c>
      <c r="B1470" s="6" t="s">
        <v>10</v>
      </c>
      <c r="C1470" s="4">
        <v>2016</v>
      </c>
      <c r="D1470" s="6" t="s">
        <v>229</v>
      </c>
      <c r="E1470" s="4" t="s">
        <v>213</v>
      </c>
      <c r="F1470" s="4" t="s">
        <v>551</v>
      </c>
      <c r="G1470" s="5">
        <v>1563</v>
      </c>
      <c r="H1470" s="30">
        <f xml:space="preserve"> VLOOKUP(CONCATENATE(B1470," ", C1470), Date_Table!$C:$E, 3,FALSE)</f>
        <v>42430</v>
      </c>
    </row>
    <row r="1471" spans="1:8" x14ac:dyDescent="0.35">
      <c r="A1471" s="6" t="s">
        <v>174</v>
      </c>
      <c r="B1471" s="6" t="s">
        <v>10</v>
      </c>
      <c r="C1471" s="4">
        <v>2016</v>
      </c>
      <c r="D1471" s="6" t="s">
        <v>229</v>
      </c>
      <c r="E1471" s="4" t="s">
        <v>218</v>
      </c>
      <c r="F1471" s="4" t="s">
        <v>218</v>
      </c>
      <c r="G1471" s="5">
        <v>753</v>
      </c>
      <c r="H1471" s="30">
        <f xml:space="preserve"> VLOOKUP(CONCATENATE(B1471," ", C1471), Date_Table!$C:$E, 3,FALSE)</f>
        <v>42430</v>
      </c>
    </row>
    <row r="1472" spans="1:8" x14ac:dyDescent="0.35">
      <c r="A1472" s="6" t="s">
        <v>174</v>
      </c>
      <c r="B1472" s="6" t="s">
        <v>10</v>
      </c>
      <c r="C1472" s="4">
        <v>2016</v>
      </c>
      <c r="D1472" s="6" t="s">
        <v>229</v>
      </c>
      <c r="E1472" s="4" t="s">
        <v>234</v>
      </c>
      <c r="F1472" s="4" t="s">
        <v>551</v>
      </c>
      <c r="G1472" s="5">
        <v>48</v>
      </c>
      <c r="H1472" s="30">
        <f xml:space="preserve"> VLOOKUP(CONCATENATE(B1472," ", C1472), Date_Table!$C:$E, 3,FALSE)</f>
        <v>42430</v>
      </c>
    </row>
    <row r="1473" spans="1:8" x14ac:dyDescent="0.35">
      <c r="A1473" s="6" t="s">
        <v>174</v>
      </c>
      <c r="B1473" s="6" t="s">
        <v>10</v>
      </c>
      <c r="C1473" s="4">
        <v>2016</v>
      </c>
      <c r="D1473" s="6" t="s">
        <v>229</v>
      </c>
      <c r="E1473" s="4" t="s">
        <v>215</v>
      </c>
      <c r="F1473" s="4" t="s">
        <v>552</v>
      </c>
      <c r="G1473" s="5">
        <v>1321</v>
      </c>
      <c r="H1473" s="30">
        <f xml:space="preserve"> VLOOKUP(CONCATENATE(B1473," ", C1473), Date_Table!$C:$E, 3,FALSE)</f>
        <v>42430</v>
      </c>
    </row>
    <row r="1474" spans="1:8" x14ac:dyDescent="0.35">
      <c r="A1474" s="6" t="s">
        <v>174</v>
      </c>
      <c r="B1474" s="6" t="s">
        <v>10</v>
      </c>
      <c r="C1474" s="4">
        <v>2016</v>
      </c>
      <c r="D1474" s="6" t="s">
        <v>229</v>
      </c>
      <c r="E1474" s="4" t="s">
        <v>216</v>
      </c>
      <c r="F1474" s="4" t="s">
        <v>551</v>
      </c>
      <c r="G1474" s="5">
        <v>1155</v>
      </c>
      <c r="H1474" s="30">
        <f xml:space="preserve"> VLOOKUP(CONCATENATE(B1474," ", C1474), Date_Table!$C:$E, 3,FALSE)</f>
        <v>42430</v>
      </c>
    </row>
    <row r="1475" spans="1:8" x14ac:dyDescent="0.35">
      <c r="A1475" s="6" t="s">
        <v>174</v>
      </c>
      <c r="B1475" s="6" t="s">
        <v>10</v>
      </c>
      <c r="C1475" s="4">
        <v>2016</v>
      </c>
      <c r="D1475" s="6" t="s">
        <v>237</v>
      </c>
      <c r="E1475" s="4" t="s">
        <v>218</v>
      </c>
      <c r="F1475" s="4" t="s">
        <v>218</v>
      </c>
      <c r="G1475" s="5">
        <v>1258</v>
      </c>
      <c r="H1475" s="30">
        <f xml:space="preserve"> VLOOKUP(CONCATENATE(B1475," ", C1475), Date_Table!$C:$E, 3,FALSE)</f>
        <v>42430</v>
      </c>
    </row>
    <row r="1476" spans="1:8" x14ac:dyDescent="0.35">
      <c r="A1476" s="6" t="s">
        <v>174</v>
      </c>
      <c r="B1476" s="6" t="s">
        <v>10</v>
      </c>
      <c r="C1476" s="4">
        <v>2016</v>
      </c>
      <c r="D1476" s="6" t="s">
        <v>558</v>
      </c>
      <c r="E1476" s="4" t="s">
        <v>212</v>
      </c>
      <c r="F1476" s="4" t="s">
        <v>551</v>
      </c>
      <c r="G1476" s="5">
        <v>54</v>
      </c>
      <c r="H1476" s="30">
        <f xml:space="preserve"> VLOOKUP(CONCATENATE(B1476," ", C1476), Date_Table!$C:$E, 3,FALSE)</f>
        <v>42430</v>
      </c>
    </row>
    <row r="1477" spans="1:8" x14ac:dyDescent="0.35">
      <c r="A1477" s="6" t="s">
        <v>174</v>
      </c>
      <c r="B1477" s="6" t="s">
        <v>10</v>
      </c>
      <c r="C1477" s="4">
        <v>2016</v>
      </c>
      <c r="D1477" s="6" t="s">
        <v>558</v>
      </c>
      <c r="E1477" s="4" t="s">
        <v>225</v>
      </c>
      <c r="F1477" s="4" t="s">
        <v>551</v>
      </c>
      <c r="G1477" s="5">
        <v>25</v>
      </c>
      <c r="H1477" s="30">
        <f xml:space="preserve"> VLOOKUP(CONCATENATE(B1477," ", C1477), Date_Table!$C:$E, 3,FALSE)</f>
        <v>42430</v>
      </c>
    </row>
    <row r="1478" spans="1:8" x14ac:dyDescent="0.35">
      <c r="A1478" s="6" t="s">
        <v>174</v>
      </c>
      <c r="B1478" s="6" t="s">
        <v>10</v>
      </c>
      <c r="C1478" s="4">
        <v>2016</v>
      </c>
      <c r="D1478" s="6" t="s">
        <v>558</v>
      </c>
      <c r="E1478" s="4" t="s">
        <v>213</v>
      </c>
      <c r="F1478" s="4" t="s">
        <v>551</v>
      </c>
      <c r="G1478" s="5">
        <v>216</v>
      </c>
      <c r="H1478" s="30">
        <f xml:space="preserve"> VLOOKUP(CONCATENATE(B1478," ", C1478), Date_Table!$C:$E, 3,FALSE)</f>
        <v>42430</v>
      </c>
    </row>
    <row r="1479" spans="1:8" x14ac:dyDescent="0.35">
      <c r="A1479" s="6" t="s">
        <v>174</v>
      </c>
      <c r="B1479" s="6" t="s">
        <v>10</v>
      </c>
      <c r="C1479" s="4">
        <v>2016</v>
      </c>
      <c r="D1479" s="6" t="s">
        <v>245</v>
      </c>
      <c r="E1479" s="4" t="s">
        <v>215</v>
      </c>
      <c r="F1479" s="4" t="s">
        <v>552</v>
      </c>
      <c r="G1479" s="5">
        <v>393.97199999999998</v>
      </c>
      <c r="H1479" s="30">
        <f xml:space="preserve"> VLOOKUP(CONCATENATE(B1479," ", C1479), Date_Table!$C:$E, 3,FALSE)</f>
        <v>42430</v>
      </c>
    </row>
    <row r="1480" spans="1:8" x14ac:dyDescent="0.35">
      <c r="A1480" s="6" t="s">
        <v>174</v>
      </c>
      <c r="B1480" s="6" t="s">
        <v>10</v>
      </c>
      <c r="C1480" s="4">
        <v>2016</v>
      </c>
      <c r="D1480" s="6" t="s">
        <v>246</v>
      </c>
      <c r="E1480" s="4" t="s">
        <v>222</v>
      </c>
      <c r="F1480" s="4" t="s">
        <v>222</v>
      </c>
      <c r="G1480" s="5">
        <v>133</v>
      </c>
      <c r="H1480" s="30">
        <f xml:space="preserve"> VLOOKUP(CONCATENATE(B1480," ", C1480), Date_Table!$C:$E, 3,FALSE)</f>
        <v>42430</v>
      </c>
    </row>
    <row r="1481" spans="1:8" x14ac:dyDescent="0.35">
      <c r="A1481" s="6" t="s">
        <v>174</v>
      </c>
      <c r="B1481" s="6" t="s">
        <v>10</v>
      </c>
      <c r="C1481" s="4">
        <v>2016</v>
      </c>
      <c r="D1481" s="6" t="s">
        <v>246</v>
      </c>
      <c r="E1481" s="4" t="s">
        <v>212</v>
      </c>
      <c r="F1481" s="4" t="s">
        <v>551</v>
      </c>
      <c r="G1481" s="5">
        <v>156</v>
      </c>
      <c r="H1481" s="30">
        <f xml:space="preserve"> VLOOKUP(CONCATENATE(B1481," ", C1481), Date_Table!$C:$E, 3,FALSE)</f>
        <v>42430</v>
      </c>
    </row>
    <row r="1482" spans="1:8" x14ac:dyDescent="0.35">
      <c r="A1482" s="6" t="s">
        <v>174</v>
      </c>
      <c r="B1482" s="6" t="s">
        <v>10</v>
      </c>
      <c r="C1482" s="4">
        <v>2016</v>
      </c>
      <c r="D1482" s="6" t="s">
        <v>246</v>
      </c>
      <c r="E1482" s="4" t="s">
        <v>232</v>
      </c>
      <c r="F1482" s="4" t="s">
        <v>554</v>
      </c>
      <c r="G1482" s="5">
        <v>27</v>
      </c>
      <c r="H1482" s="30">
        <f xml:space="preserve"> VLOOKUP(CONCATENATE(B1482," ", C1482), Date_Table!$C:$E, 3,FALSE)</f>
        <v>42430</v>
      </c>
    </row>
    <row r="1483" spans="1:8" x14ac:dyDescent="0.35">
      <c r="A1483" s="6" t="s">
        <v>174</v>
      </c>
      <c r="B1483" s="6" t="s">
        <v>10</v>
      </c>
      <c r="C1483" s="4">
        <v>2016</v>
      </c>
      <c r="D1483" s="6" t="s">
        <v>246</v>
      </c>
      <c r="E1483" s="4" t="s">
        <v>225</v>
      </c>
      <c r="F1483" s="4" t="s">
        <v>551</v>
      </c>
      <c r="G1483" s="5">
        <v>297</v>
      </c>
      <c r="H1483" s="30">
        <f xml:space="preserve"> VLOOKUP(CONCATENATE(B1483," ", C1483), Date_Table!$C:$E, 3,FALSE)</f>
        <v>42430</v>
      </c>
    </row>
    <row r="1484" spans="1:8" x14ac:dyDescent="0.35">
      <c r="A1484" s="6" t="s">
        <v>174</v>
      </c>
      <c r="B1484" s="6" t="s">
        <v>10</v>
      </c>
      <c r="C1484" s="4">
        <v>2016</v>
      </c>
      <c r="D1484" s="6" t="s">
        <v>246</v>
      </c>
      <c r="E1484" s="4" t="s">
        <v>213</v>
      </c>
      <c r="F1484" s="4" t="s">
        <v>551</v>
      </c>
      <c r="G1484" s="5">
        <v>754</v>
      </c>
      <c r="H1484" s="30">
        <f xml:space="preserve"> VLOOKUP(CONCATENATE(B1484," ", C1484), Date_Table!$C:$E, 3,FALSE)</f>
        <v>42430</v>
      </c>
    </row>
    <row r="1485" spans="1:8" x14ac:dyDescent="0.35">
      <c r="A1485" s="6" t="s">
        <v>174</v>
      </c>
      <c r="B1485" s="6" t="s">
        <v>10</v>
      </c>
      <c r="C1485" s="4">
        <v>2016</v>
      </c>
      <c r="D1485" s="6" t="s">
        <v>246</v>
      </c>
      <c r="E1485" s="4" t="s">
        <v>218</v>
      </c>
      <c r="F1485" s="4" t="s">
        <v>218</v>
      </c>
      <c r="G1485" s="5">
        <v>514</v>
      </c>
      <c r="H1485" s="30">
        <f xml:space="preserve"> VLOOKUP(CONCATENATE(B1485," ", C1485), Date_Table!$C:$E, 3,FALSE)</f>
        <v>42430</v>
      </c>
    </row>
    <row r="1486" spans="1:8" x14ac:dyDescent="0.35">
      <c r="A1486" s="6" t="s">
        <v>174</v>
      </c>
      <c r="B1486" s="6" t="s">
        <v>10</v>
      </c>
      <c r="C1486" s="4">
        <v>2016</v>
      </c>
      <c r="D1486" s="6" t="s">
        <v>246</v>
      </c>
      <c r="E1486" s="4" t="s">
        <v>215</v>
      </c>
      <c r="F1486" s="4" t="s">
        <v>552</v>
      </c>
      <c r="G1486" s="5">
        <v>601</v>
      </c>
      <c r="H1486" s="30">
        <f xml:space="preserve"> VLOOKUP(CONCATENATE(B1486," ", C1486), Date_Table!$C:$E, 3,FALSE)</f>
        <v>42430</v>
      </c>
    </row>
    <row r="1487" spans="1:8" x14ac:dyDescent="0.35">
      <c r="A1487" s="6" t="s">
        <v>174</v>
      </c>
      <c r="B1487" s="6" t="s">
        <v>10</v>
      </c>
      <c r="C1487" s="4">
        <v>2016</v>
      </c>
      <c r="D1487" s="6" t="s">
        <v>246</v>
      </c>
      <c r="E1487" s="4" t="s">
        <v>216</v>
      </c>
      <c r="F1487" s="4" t="s">
        <v>551</v>
      </c>
      <c r="G1487" s="5">
        <v>755</v>
      </c>
      <c r="H1487" s="30">
        <f xml:space="preserve"> VLOOKUP(CONCATENATE(B1487," ", C1487), Date_Table!$C:$E, 3,FALSE)</f>
        <v>42430</v>
      </c>
    </row>
    <row r="1488" spans="1:8" x14ac:dyDescent="0.35">
      <c r="A1488" s="6" t="s">
        <v>174</v>
      </c>
      <c r="B1488" s="6" t="s">
        <v>10</v>
      </c>
      <c r="C1488" s="4">
        <v>2016</v>
      </c>
      <c r="D1488" s="6" t="s">
        <v>251</v>
      </c>
      <c r="E1488" s="4" t="s">
        <v>215</v>
      </c>
      <c r="F1488" s="4" t="s">
        <v>552</v>
      </c>
      <c r="G1488" s="5">
        <v>75.010000000000005</v>
      </c>
      <c r="H1488" s="30">
        <f xml:space="preserve"> VLOOKUP(CONCATENATE(B1488," ", C1488), Date_Table!$C:$E, 3,FALSE)</f>
        <v>42430</v>
      </c>
    </row>
    <row r="1489" spans="1:8" x14ac:dyDescent="0.35">
      <c r="A1489" s="6" t="s">
        <v>174</v>
      </c>
      <c r="B1489" s="6" t="s">
        <v>10</v>
      </c>
      <c r="C1489" s="4">
        <v>2016</v>
      </c>
      <c r="D1489" s="6" t="s">
        <v>253</v>
      </c>
      <c r="E1489" s="4" t="s">
        <v>222</v>
      </c>
      <c r="F1489" s="4" t="s">
        <v>222</v>
      </c>
      <c r="G1489" s="5">
        <v>24</v>
      </c>
      <c r="H1489" s="30">
        <f xml:space="preserve"> VLOOKUP(CONCATENATE(B1489," ", C1489), Date_Table!$C:$E, 3,FALSE)</f>
        <v>42430</v>
      </c>
    </row>
    <row r="1490" spans="1:8" x14ac:dyDescent="0.35">
      <c r="A1490" s="6" t="s">
        <v>174</v>
      </c>
      <c r="B1490" s="6" t="s">
        <v>10</v>
      </c>
      <c r="C1490" s="4">
        <v>2016</v>
      </c>
      <c r="D1490" s="6" t="s">
        <v>257</v>
      </c>
      <c r="E1490" s="4" t="s">
        <v>213</v>
      </c>
      <c r="F1490" s="4" t="s">
        <v>551</v>
      </c>
      <c r="G1490" s="5">
        <v>26</v>
      </c>
      <c r="H1490" s="30">
        <f xml:space="preserve"> VLOOKUP(CONCATENATE(B1490," ", C1490), Date_Table!$C:$E, 3,FALSE)</f>
        <v>42430</v>
      </c>
    </row>
    <row r="1491" spans="1:8" x14ac:dyDescent="0.35">
      <c r="A1491" s="6" t="s">
        <v>174</v>
      </c>
      <c r="B1491" s="6" t="s">
        <v>10</v>
      </c>
      <c r="C1491" s="4">
        <v>2016</v>
      </c>
      <c r="D1491" s="6" t="s">
        <v>258</v>
      </c>
      <c r="E1491" s="4" t="s">
        <v>218</v>
      </c>
      <c r="F1491" s="4" t="s">
        <v>218</v>
      </c>
      <c r="G1491" s="5">
        <v>160</v>
      </c>
      <c r="H1491" s="30">
        <f xml:space="preserve"> VLOOKUP(CONCATENATE(B1491," ", C1491), Date_Table!$C:$E, 3,FALSE)</f>
        <v>42430</v>
      </c>
    </row>
    <row r="1492" spans="1:8" x14ac:dyDescent="0.35">
      <c r="A1492" s="6" t="s">
        <v>174</v>
      </c>
      <c r="B1492" s="6" t="s">
        <v>10</v>
      </c>
      <c r="C1492" s="4">
        <v>2016</v>
      </c>
      <c r="D1492" s="6" t="s">
        <v>259</v>
      </c>
      <c r="E1492" s="4" t="s">
        <v>212</v>
      </c>
      <c r="F1492" s="4" t="s">
        <v>551</v>
      </c>
      <c r="G1492" s="5">
        <v>26</v>
      </c>
      <c r="H1492" s="30">
        <f xml:space="preserve"> VLOOKUP(CONCATENATE(B1492," ", C1492), Date_Table!$C:$E, 3,FALSE)</f>
        <v>42430</v>
      </c>
    </row>
    <row r="1493" spans="1:8" x14ac:dyDescent="0.35">
      <c r="A1493" s="6" t="s">
        <v>174</v>
      </c>
      <c r="B1493" s="6" t="s">
        <v>10</v>
      </c>
      <c r="C1493" s="4">
        <v>2016</v>
      </c>
      <c r="D1493" s="6" t="s">
        <v>259</v>
      </c>
      <c r="E1493" s="4" t="s">
        <v>225</v>
      </c>
      <c r="F1493" s="4" t="s">
        <v>551</v>
      </c>
      <c r="G1493" s="5">
        <v>26</v>
      </c>
      <c r="H1493" s="30">
        <f xml:space="preserve"> VLOOKUP(CONCATENATE(B1493," ", C1493), Date_Table!$C:$E, 3,FALSE)</f>
        <v>42430</v>
      </c>
    </row>
    <row r="1494" spans="1:8" x14ac:dyDescent="0.35">
      <c r="A1494" s="6" t="s">
        <v>174</v>
      </c>
      <c r="B1494" s="6" t="s">
        <v>10</v>
      </c>
      <c r="C1494" s="4">
        <v>2016</v>
      </c>
      <c r="D1494" s="6" t="s">
        <v>259</v>
      </c>
      <c r="E1494" s="4" t="s">
        <v>213</v>
      </c>
      <c r="F1494" s="4" t="s">
        <v>551</v>
      </c>
      <c r="G1494" s="5">
        <v>131</v>
      </c>
      <c r="H1494" s="30">
        <f xml:space="preserve"> VLOOKUP(CONCATENATE(B1494," ", C1494), Date_Table!$C:$E, 3,FALSE)</f>
        <v>42430</v>
      </c>
    </row>
    <row r="1495" spans="1:8" x14ac:dyDescent="0.35">
      <c r="A1495" s="6" t="s">
        <v>174</v>
      </c>
      <c r="B1495" s="6" t="s">
        <v>10</v>
      </c>
      <c r="C1495" s="4">
        <v>2016</v>
      </c>
      <c r="D1495" s="6" t="s">
        <v>259</v>
      </c>
      <c r="E1495" s="4" t="s">
        <v>216</v>
      </c>
      <c r="F1495" s="4" t="s">
        <v>551</v>
      </c>
      <c r="G1495" s="5">
        <v>52</v>
      </c>
      <c r="H1495" s="30">
        <f xml:space="preserve"> VLOOKUP(CONCATENATE(B1495," ", C1495), Date_Table!$C:$E, 3,FALSE)</f>
        <v>42430</v>
      </c>
    </row>
    <row r="1496" spans="1:8" x14ac:dyDescent="0.35">
      <c r="A1496" s="6" t="s">
        <v>174</v>
      </c>
      <c r="B1496" s="6" t="s">
        <v>10</v>
      </c>
      <c r="C1496" s="4">
        <v>2016</v>
      </c>
      <c r="D1496" s="6" t="s">
        <v>267</v>
      </c>
      <c r="E1496" s="4" t="s">
        <v>212</v>
      </c>
      <c r="F1496" s="4" t="s">
        <v>551</v>
      </c>
      <c r="G1496" s="5">
        <v>79</v>
      </c>
      <c r="H1496" s="30">
        <f xml:space="preserve"> VLOOKUP(CONCATENATE(B1496," ", C1496), Date_Table!$C:$E, 3,FALSE)</f>
        <v>42430</v>
      </c>
    </row>
    <row r="1497" spans="1:8" x14ac:dyDescent="0.35">
      <c r="A1497" s="6" t="s">
        <v>174</v>
      </c>
      <c r="B1497" s="6" t="s">
        <v>10</v>
      </c>
      <c r="C1497" s="4">
        <v>2016</v>
      </c>
      <c r="D1497" s="6" t="s">
        <v>267</v>
      </c>
      <c r="E1497" s="4" t="s">
        <v>216</v>
      </c>
      <c r="F1497" s="4" t="s">
        <v>551</v>
      </c>
      <c r="G1497" s="5">
        <v>53</v>
      </c>
      <c r="H1497" s="30">
        <f xml:space="preserve"> VLOOKUP(CONCATENATE(B1497," ", C1497), Date_Table!$C:$E, 3,FALSE)</f>
        <v>42430</v>
      </c>
    </row>
    <row r="1498" spans="1:8" x14ac:dyDescent="0.35">
      <c r="A1498" s="6" t="s">
        <v>174</v>
      </c>
      <c r="B1498" s="6" t="s">
        <v>10</v>
      </c>
      <c r="C1498" s="4">
        <v>2016</v>
      </c>
      <c r="D1498" s="6" t="s">
        <v>227</v>
      </c>
      <c r="E1498" s="4" t="s">
        <v>211</v>
      </c>
      <c r="F1498" s="4" t="s">
        <v>553</v>
      </c>
      <c r="G1498" s="5">
        <v>0.1</v>
      </c>
      <c r="H1498" s="30">
        <f xml:space="preserve"> VLOOKUP(CONCATENATE(B1498," ", C1498), Date_Table!$C:$E, 3,FALSE)</f>
        <v>42430</v>
      </c>
    </row>
    <row r="1499" spans="1:8" x14ac:dyDescent="0.35">
      <c r="A1499" s="6" t="s">
        <v>174</v>
      </c>
      <c r="B1499" s="6" t="s">
        <v>10</v>
      </c>
      <c r="C1499" s="4">
        <v>2016</v>
      </c>
      <c r="D1499" s="6" t="s">
        <v>227</v>
      </c>
      <c r="E1499" s="4" t="s">
        <v>222</v>
      </c>
      <c r="F1499" s="4" t="s">
        <v>222</v>
      </c>
      <c r="G1499" s="5">
        <v>233.92293999999998</v>
      </c>
      <c r="H1499" s="30">
        <f xml:space="preserve"> VLOOKUP(CONCATENATE(B1499," ", C1499), Date_Table!$C:$E, 3,FALSE)</f>
        <v>42430</v>
      </c>
    </row>
    <row r="1500" spans="1:8" x14ac:dyDescent="0.35">
      <c r="A1500" s="6" t="s">
        <v>174</v>
      </c>
      <c r="B1500" s="6" t="s">
        <v>10</v>
      </c>
      <c r="C1500" s="4">
        <v>2016</v>
      </c>
      <c r="D1500" s="6" t="s">
        <v>227</v>
      </c>
      <c r="E1500" s="4" t="s">
        <v>231</v>
      </c>
      <c r="F1500" s="4" t="s">
        <v>551</v>
      </c>
      <c r="G1500" s="5">
        <v>26.5</v>
      </c>
      <c r="H1500" s="30">
        <f xml:space="preserve"> VLOOKUP(CONCATENATE(B1500," ", C1500), Date_Table!$C:$E, 3,FALSE)</f>
        <v>42430</v>
      </c>
    </row>
    <row r="1501" spans="1:8" x14ac:dyDescent="0.35">
      <c r="A1501" s="6" t="s">
        <v>174</v>
      </c>
      <c r="B1501" s="6" t="s">
        <v>10</v>
      </c>
      <c r="C1501" s="4">
        <v>2016</v>
      </c>
      <c r="D1501" s="6" t="s">
        <v>227</v>
      </c>
      <c r="E1501" s="4" t="s">
        <v>271</v>
      </c>
      <c r="F1501" s="4" t="s">
        <v>271</v>
      </c>
      <c r="G1501" s="5">
        <v>0</v>
      </c>
      <c r="H1501" s="30">
        <f xml:space="preserve"> VLOOKUP(CONCATENATE(B1501," ", C1501), Date_Table!$C:$E, 3,FALSE)</f>
        <v>42430</v>
      </c>
    </row>
    <row r="1502" spans="1:8" x14ac:dyDescent="0.35">
      <c r="A1502" s="6" t="s">
        <v>174</v>
      </c>
      <c r="B1502" s="6" t="s">
        <v>10</v>
      </c>
      <c r="C1502" s="4">
        <v>2016</v>
      </c>
      <c r="D1502" s="6" t="s">
        <v>227</v>
      </c>
      <c r="E1502" s="4" t="s">
        <v>238</v>
      </c>
      <c r="F1502" s="4" t="s">
        <v>551</v>
      </c>
      <c r="G1502" s="5">
        <v>152.6</v>
      </c>
      <c r="H1502" s="30">
        <f xml:space="preserve"> VLOOKUP(CONCATENATE(B1502," ", C1502), Date_Table!$C:$E, 3,FALSE)</f>
        <v>42430</v>
      </c>
    </row>
    <row r="1503" spans="1:8" x14ac:dyDescent="0.35">
      <c r="A1503" s="6" t="s">
        <v>174</v>
      </c>
      <c r="B1503" s="6" t="s">
        <v>10</v>
      </c>
      <c r="C1503" s="4">
        <v>2016</v>
      </c>
      <c r="D1503" s="6" t="s">
        <v>227</v>
      </c>
      <c r="E1503" s="4" t="s">
        <v>225</v>
      </c>
      <c r="F1503" s="4" t="s">
        <v>551</v>
      </c>
      <c r="G1503" s="5">
        <v>124</v>
      </c>
      <c r="H1503" s="30">
        <f xml:space="preserve"> VLOOKUP(CONCATENATE(B1503," ", C1503), Date_Table!$C:$E, 3,FALSE)</f>
        <v>42430</v>
      </c>
    </row>
    <row r="1504" spans="1:8" x14ac:dyDescent="0.35">
      <c r="A1504" s="6" t="s">
        <v>174</v>
      </c>
      <c r="B1504" s="6" t="s">
        <v>10</v>
      </c>
      <c r="C1504" s="4">
        <v>2016</v>
      </c>
      <c r="D1504" s="6" t="s">
        <v>227</v>
      </c>
      <c r="E1504" s="4" t="s">
        <v>273</v>
      </c>
      <c r="F1504" s="4" t="s">
        <v>551</v>
      </c>
      <c r="G1504" s="5">
        <v>5</v>
      </c>
      <c r="H1504" s="30">
        <f xml:space="preserve"> VLOOKUP(CONCATENATE(B1504," ", C1504), Date_Table!$C:$E, 3,FALSE)</f>
        <v>42430</v>
      </c>
    </row>
    <row r="1505" spans="1:8" x14ac:dyDescent="0.35">
      <c r="A1505" s="6" t="s">
        <v>174</v>
      </c>
      <c r="B1505" s="6" t="s">
        <v>10</v>
      </c>
      <c r="C1505" s="4">
        <v>2016</v>
      </c>
      <c r="D1505" s="6" t="s">
        <v>227</v>
      </c>
      <c r="E1505" s="4" t="s">
        <v>233</v>
      </c>
      <c r="F1505" s="4" t="s">
        <v>551</v>
      </c>
      <c r="G1505" s="5">
        <v>60.6</v>
      </c>
      <c r="H1505" s="30">
        <f xml:space="preserve"> VLOOKUP(CONCATENATE(B1505," ", C1505), Date_Table!$C:$E, 3,FALSE)</f>
        <v>42430</v>
      </c>
    </row>
    <row r="1506" spans="1:8" x14ac:dyDescent="0.35">
      <c r="A1506" s="6" t="s">
        <v>174</v>
      </c>
      <c r="B1506" s="6" t="s">
        <v>10</v>
      </c>
      <c r="C1506" s="4">
        <v>2016</v>
      </c>
      <c r="D1506" s="6" t="s">
        <v>227</v>
      </c>
      <c r="E1506" s="4" t="s">
        <v>220</v>
      </c>
      <c r="F1506" s="4" t="s">
        <v>551</v>
      </c>
      <c r="G1506" s="5">
        <v>1421.444</v>
      </c>
      <c r="H1506" s="30">
        <f xml:space="preserve"> VLOOKUP(CONCATENATE(B1506," ", C1506), Date_Table!$C:$E, 3,FALSE)</f>
        <v>42430</v>
      </c>
    </row>
    <row r="1507" spans="1:8" x14ac:dyDescent="0.35">
      <c r="A1507" s="6" t="s">
        <v>174</v>
      </c>
      <c r="B1507" s="6" t="s">
        <v>10</v>
      </c>
      <c r="C1507" s="4">
        <v>2016</v>
      </c>
      <c r="D1507" s="6" t="s">
        <v>227</v>
      </c>
      <c r="E1507" s="4" t="s">
        <v>263</v>
      </c>
      <c r="F1507" s="4" t="s">
        <v>554</v>
      </c>
      <c r="G1507" s="5">
        <v>0</v>
      </c>
      <c r="H1507" s="30">
        <f xml:space="preserve"> VLOOKUP(CONCATENATE(B1507," ", C1507), Date_Table!$C:$E, 3,FALSE)</f>
        <v>42430</v>
      </c>
    </row>
    <row r="1508" spans="1:8" x14ac:dyDescent="0.35">
      <c r="A1508" s="6" t="s">
        <v>174</v>
      </c>
      <c r="B1508" s="6" t="s">
        <v>10</v>
      </c>
      <c r="C1508" s="4">
        <v>2016</v>
      </c>
      <c r="D1508" s="6" t="s">
        <v>227</v>
      </c>
      <c r="E1508" s="4" t="s">
        <v>248</v>
      </c>
      <c r="F1508" s="4" t="s">
        <v>554</v>
      </c>
      <c r="G1508" s="5">
        <v>48.661999999999999</v>
      </c>
      <c r="H1508" s="30">
        <f xml:space="preserve"> VLOOKUP(CONCATENATE(B1508," ", C1508), Date_Table!$C:$E, 3,FALSE)</f>
        <v>42430</v>
      </c>
    </row>
    <row r="1509" spans="1:8" x14ac:dyDescent="0.35">
      <c r="A1509" s="6" t="s">
        <v>174</v>
      </c>
      <c r="B1509" s="6" t="s">
        <v>10</v>
      </c>
      <c r="C1509" s="4">
        <v>2016</v>
      </c>
      <c r="D1509" s="6" t="s">
        <v>227</v>
      </c>
      <c r="E1509" s="4" t="s">
        <v>274</v>
      </c>
      <c r="F1509" s="4" t="s">
        <v>554</v>
      </c>
      <c r="G1509" s="5">
        <v>0</v>
      </c>
      <c r="H1509" s="30">
        <f xml:space="preserve"> VLOOKUP(CONCATENATE(B1509," ", C1509), Date_Table!$C:$E, 3,FALSE)</f>
        <v>42430</v>
      </c>
    </row>
    <row r="1510" spans="1:8" x14ac:dyDescent="0.35">
      <c r="A1510" s="6" t="s">
        <v>174</v>
      </c>
      <c r="B1510" s="6" t="s">
        <v>10</v>
      </c>
      <c r="C1510" s="4">
        <v>2016</v>
      </c>
      <c r="D1510" s="6" t="s">
        <v>227</v>
      </c>
      <c r="E1510" s="4" t="s">
        <v>227</v>
      </c>
      <c r="F1510" s="4" t="s">
        <v>553</v>
      </c>
      <c r="G1510" s="5">
        <v>0.03</v>
      </c>
      <c r="H1510" s="30">
        <f xml:space="preserve"> VLOOKUP(CONCATENATE(B1510," ", C1510), Date_Table!$C:$E, 3,FALSE)</f>
        <v>42430</v>
      </c>
    </row>
    <row r="1511" spans="1:8" x14ac:dyDescent="0.35">
      <c r="A1511" s="6" t="s">
        <v>174</v>
      </c>
      <c r="B1511" s="6" t="s">
        <v>10</v>
      </c>
      <c r="C1511" s="4">
        <v>2016</v>
      </c>
      <c r="D1511" s="6" t="s">
        <v>227</v>
      </c>
      <c r="E1511" s="4" t="s">
        <v>215</v>
      </c>
      <c r="F1511" s="4" t="s">
        <v>555</v>
      </c>
      <c r="G1511" s="5">
        <v>0.2</v>
      </c>
      <c r="H1511" s="30">
        <f xml:space="preserve"> VLOOKUP(CONCATENATE(B1511," ", C1511), Date_Table!$C:$E, 3,FALSE)</f>
        <v>42430</v>
      </c>
    </row>
    <row r="1512" spans="1:8" x14ac:dyDescent="0.35">
      <c r="A1512" s="6" t="s">
        <v>174</v>
      </c>
      <c r="B1512" s="6" t="s">
        <v>10</v>
      </c>
      <c r="C1512" s="4">
        <v>2016</v>
      </c>
      <c r="D1512" s="6" t="s">
        <v>227</v>
      </c>
      <c r="E1512" s="4" t="s">
        <v>215</v>
      </c>
      <c r="F1512" s="4" t="s">
        <v>552</v>
      </c>
      <c r="G1512" s="5">
        <v>57.8</v>
      </c>
      <c r="H1512" s="30">
        <f xml:space="preserve"> VLOOKUP(CONCATENATE(B1512," ", C1512), Date_Table!$C:$E, 3,FALSE)</f>
        <v>42430</v>
      </c>
    </row>
    <row r="1513" spans="1:8" x14ac:dyDescent="0.35">
      <c r="A1513" s="6" t="s">
        <v>174</v>
      </c>
      <c r="B1513" s="6" t="s">
        <v>10</v>
      </c>
      <c r="C1513" s="4">
        <v>2016</v>
      </c>
      <c r="D1513" s="6" t="s">
        <v>227</v>
      </c>
      <c r="E1513" s="4" t="s">
        <v>216</v>
      </c>
      <c r="F1513" s="4" t="s">
        <v>551</v>
      </c>
      <c r="G1513" s="5">
        <v>76</v>
      </c>
      <c r="H1513" s="30">
        <f xml:space="preserve"> VLOOKUP(CONCATENATE(B1513," ", C1513), Date_Table!$C:$E, 3,FALSE)</f>
        <v>42430</v>
      </c>
    </row>
    <row r="1514" spans="1:8" x14ac:dyDescent="0.35">
      <c r="A1514" s="6" t="s">
        <v>174</v>
      </c>
      <c r="B1514" s="6" t="s">
        <v>10</v>
      </c>
      <c r="C1514" s="4">
        <v>2017</v>
      </c>
      <c r="D1514" s="6" t="s">
        <v>210</v>
      </c>
      <c r="E1514" s="4" t="s">
        <v>215</v>
      </c>
      <c r="F1514" s="4" t="s">
        <v>552</v>
      </c>
      <c r="G1514" s="5">
        <v>27</v>
      </c>
      <c r="H1514" s="30">
        <f xml:space="preserve"> VLOOKUP(CONCATENATE(B1514," ", C1514), Date_Table!$C:$E, 3,FALSE)</f>
        <v>42795</v>
      </c>
    </row>
    <row r="1515" spans="1:8" x14ac:dyDescent="0.35">
      <c r="A1515" s="6" t="s">
        <v>174</v>
      </c>
      <c r="B1515" s="6" t="s">
        <v>10</v>
      </c>
      <c r="C1515" s="4">
        <v>2017</v>
      </c>
      <c r="D1515" s="6" t="s">
        <v>224</v>
      </c>
      <c r="E1515" s="4" t="s">
        <v>212</v>
      </c>
      <c r="F1515" s="4" t="s">
        <v>551</v>
      </c>
      <c r="G1515" s="5">
        <v>104</v>
      </c>
      <c r="H1515" s="30">
        <f xml:space="preserve"> VLOOKUP(CONCATENATE(B1515," ", C1515), Date_Table!$C:$E, 3,FALSE)</f>
        <v>42795</v>
      </c>
    </row>
    <row r="1516" spans="1:8" x14ac:dyDescent="0.35">
      <c r="A1516" s="6" t="s">
        <v>174</v>
      </c>
      <c r="B1516" s="6" t="s">
        <v>10</v>
      </c>
      <c r="C1516" s="4">
        <v>2017</v>
      </c>
      <c r="D1516" s="6" t="s">
        <v>224</v>
      </c>
      <c r="E1516" s="4" t="s">
        <v>225</v>
      </c>
      <c r="F1516" s="4" t="s">
        <v>551</v>
      </c>
      <c r="G1516" s="5">
        <v>108</v>
      </c>
      <c r="H1516" s="30">
        <f xml:space="preserve"> VLOOKUP(CONCATENATE(B1516," ", C1516), Date_Table!$C:$E, 3,FALSE)</f>
        <v>42795</v>
      </c>
    </row>
    <row r="1517" spans="1:8" x14ac:dyDescent="0.35">
      <c r="A1517" s="6" t="s">
        <v>174</v>
      </c>
      <c r="B1517" s="6" t="s">
        <v>10</v>
      </c>
      <c r="C1517" s="4">
        <v>2017</v>
      </c>
      <c r="D1517" s="6" t="s">
        <v>224</v>
      </c>
      <c r="E1517" s="4" t="s">
        <v>213</v>
      </c>
      <c r="F1517" s="4" t="s">
        <v>551</v>
      </c>
      <c r="G1517" s="5">
        <v>108</v>
      </c>
      <c r="H1517" s="30">
        <f xml:space="preserve"> VLOOKUP(CONCATENATE(B1517," ", C1517), Date_Table!$C:$E, 3,FALSE)</f>
        <v>42795</v>
      </c>
    </row>
    <row r="1518" spans="1:8" x14ac:dyDescent="0.35">
      <c r="A1518" s="6" t="s">
        <v>174</v>
      </c>
      <c r="B1518" s="6" t="s">
        <v>10</v>
      </c>
      <c r="C1518" s="4">
        <v>2017</v>
      </c>
      <c r="D1518" s="6" t="s">
        <v>224</v>
      </c>
      <c r="E1518" s="4" t="s">
        <v>218</v>
      </c>
      <c r="F1518" s="4" t="s">
        <v>218</v>
      </c>
      <c r="G1518" s="5">
        <v>268</v>
      </c>
      <c r="H1518" s="30">
        <f xml:space="preserve"> VLOOKUP(CONCATENATE(B1518," ", C1518), Date_Table!$C:$E, 3,FALSE)</f>
        <v>42795</v>
      </c>
    </row>
    <row r="1519" spans="1:8" x14ac:dyDescent="0.35">
      <c r="A1519" s="6" t="s">
        <v>174</v>
      </c>
      <c r="B1519" s="6" t="s">
        <v>10</v>
      </c>
      <c r="C1519" s="4">
        <v>2017</v>
      </c>
      <c r="D1519" s="6" t="s">
        <v>224</v>
      </c>
      <c r="E1519" s="4" t="s">
        <v>216</v>
      </c>
      <c r="F1519" s="4" t="s">
        <v>551</v>
      </c>
      <c r="G1519" s="5">
        <v>216</v>
      </c>
      <c r="H1519" s="30">
        <f xml:space="preserve"> VLOOKUP(CONCATENATE(B1519," ", C1519), Date_Table!$C:$E, 3,FALSE)</f>
        <v>42795</v>
      </c>
    </row>
    <row r="1520" spans="1:8" x14ac:dyDescent="0.35">
      <c r="A1520" s="6" t="s">
        <v>174</v>
      </c>
      <c r="B1520" s="6" t="s">
        <v>10</v>
      </c>
      <c r="C1520" s="4">
        <v>2017</v>
      </c>
      <c r="D1520" s="6" t="s">
        <v>229</v>
      </c>
      <c r="E1520" s="4" t="s">
        <v>212</v>
      </c>
      <c r="F1520" s="4" t="s">
        <v>551</v>
      </c>
      <c r="G1520" s="5">
        <v>118</v>
      </c>
      <c r="H1520" s="30">
        <f xml:space="preserve"> VLOOKUP(CONCATENATE(B1520," ", C1520), Date_Table!$C:$E, 3,FALSE)</f>
        <v>42795</v>
      </c>
    </row>
    <row r="1521" spans="1:8" x14ac:dyDescent="0.35">
      <c r="A1521" s="6" t="s">
        <v>174</v>
      </c>
      <c r="B1521" s="6" t="s">
        <v>10</v>
      </c>
      <c r="C1521" s="4">
        <v>2017</v>
      </c>
      <c r="D1521" s="6" t="s">
        <v>229</v>
      </c>
      <c r="E1521" s="4" t="s">
        <v>213</v>
      </c>
      <c r="F1521" s="4" t="s">
        <v>551</v>
      </c>
      <c r="G1521" s="5">
        <v>997</v>
      </c>
      <c r="H1521" s="30">
        <f xml:space="preserve"> VLOOKUP(CONCATENATE(B1521," ", C1521), Date_Table!$C:$E, 3,FALSE)</f>
        <v>42795</v>
      </c>
    </row>
    <row r="1522" spans="1:8" x14ac:dyDescent="0.35">
      <c r="A1522" s="6" t="s">
        <v>174</v>
      </c>
      <c r="B1522" s="6" t="s">
        <v>10</v>
      </c>
      <c r="C1522" s="4">
        <v>2017</v>
      </c>
      <c r="D1522" s="6" t="s">
        <v>229</v>
      </c>
      <c r="E1522" s="4" t="s">
        <v>220</v>
      </c>
      <c r="F1522" s="4" t="s">
        <v>551</v>
      </c>
      <c r="G1522" s="5">
        <v>29</v>
      </c>
      <c r="H1522" s="30">
        <f xml:space="preserve"> VLOOKUP(CONCATENATE(B1522," ", C1522), Date_Table!$C:$E, 3,FALSE)</f>
        <v>42795</v>
      </c>
    </row>
    <row r="1523" spans="1:8" x14ac:dyDescent="0.35">
      <c r="A1523" s="6" t="s">
        <v>174</v>
      </c>
      <c r="B1523" s="6" t="s">
        <v>10</v>
      </c>
      <c r="C1523" s="4">
        <v>2017</v>
      </c>
      <c r="D1523" s="6" t="s">
        <v>229</v>
      </c>
      <c r="E1523" s="4" t="s">
        <v>218</v>
      </c>
      <c r="F1523" s="4" t="s">
        <v>218</v>
      </c>
      <c r="G1523" s="5">
        <v>926</v>
      </c>
      <c r="H1523" s="30">
        <f xml:space="preserve"> VLOOKUP(CONCATENATE(B1523," ", C1523), Date_Table!$C:$E, 3,FALSE)</f>
        <v>42795</v>
      </c>
    </row>
    <row r="1524" spans="1:8" x14ac:dyDescent="0.35">
      <c r="A1524" s="6" t="s">
        <v>174</v>
      </c>
      <c r="B1524" s="6" t="s">
        <v>10</v>
      </c>
      <c r="C1524" s="4">
        <v>2017</v>
      </c>
      <c r="D1524" s="6" t="s">
        <v>229</v>
      </c>
      <c r="E1524" s="4" t="s">
        <v>234</v>
      </c>
      <c r="F1524" s="4" t="s">
        <v>551</v>
      </c>
      <c r="G1524" s="5">
        <v>22</v>
      </c>
      <c r="H1524" s="30">
        <f xml:space="preserve"> VLOOKUP(CONCATENATE(B1524," ", C1524), Date_Table!$C:$E, 3,FALSE)</f>
        <v>42795</v>
      </c>
    </row>
    <row r="1525" spans="1:8" x14ac:dyDescent="0.35">
      <c r="A1525" s="6" t="s">
        <v>174</v>
      </c>
      <c r="B1525" s="6" t="s">
        <v>10</v>
      </c>
      <c r="C1525" s="4">
        <v>2017</v>
      </c>
      <c r="D1525" s="6" t="s">
        <v>229</v>
      </c>
      <c r="E1525" s="4" t="s">
        <v>215</v>
      </c>
      <c r="F1525" s="4" t="s">
        <v>552</v>
      </c>
      <c r="G1525" s="5">
        <v>562</v>
      </c>
      <c r="H1525" s="30">
        <f xml:space="preserve"> VLOOKUP(CONCATENATE(B1525," ", C1525), Date_Table!$C:$E, 3,FALSE)</f>
        <v>42795</v>
      </c>
    </row>
    <row r="1526" spans="1:8" x14ac:dyDescent="0.35">
      <c r="A1526" s="6" t="s">
        <v>174</v>
      </c>
      <c r="B1526" s="6" t="s">
        <v>10</v>
      </c>
      <c r="C1526" s="4">
        <v>2017</v>
      </c>
      <c r="D1526" s="6" t="s">
        <v>229</v>
      </c>
      <c r="E1526" s="4" t="s">
        <v>216</v>
      </c>
      <c r="F1526" s="4" t="s">
        <v>551</v>
      </c>
      <c r="G1526" s="5">
        <v>973</v>
      </c>
      <c r="H1526" s="30">
        <f xml:space="preserve"> VLOOKUP(CONCATENATE(B1526," ", C1526), Date_Table!$C:$E, 3,FALSE)</f>
        <v>42795</v>
      </c>
    </row>
    <row r="1527" spans="1:8" x14ac:dyDescent="0.35">
      <c r="A1527" s="6" t="s">
        <v>174</v>
      </c>
      <c r="B1527" s="6" t="s">
        <v>10</v>
      </c>
      <c r="C1527" s="4">
        <v>2017</v>
      </c>
      <c r="D1527" s="6" t="s">
        <v>237</v>
      </c>
      <c r="E1527" s="4" t="s">
        <v>212</v>
      </c>
      <c r="F1527" s="4" t="s">
        <v>551</v>
      </c>
      <c r="G1527" s="5">
        <v>56</v>
      </c>
      <c r="H1527" s="30">
        <f xml:space="preserve"> VLOOKUP(CONCATENATE(B1527," ", C1527), Date_Table!$C:$E, 3,FALSE)</f>
        <v>42795</v>
      </c>
    </row>
    <row r="1528" spans="1:8" x14ac:dyDescent="0.35">
      <c r="A1528" s="6" t="s">
        <v>174</v>
      </c>
      <c r="B1528" s="6" t="s">
        <v>10</v>
      </c>
      <c r="C1528" s="4">
        <v>2017</v>
      </c>
      <c r="D1528" s="6" t="s">
        <v>237</v>
      </c>
      <c r="E1528" s="4" t="s">
        <v>225</v>
      </c>
      <c r="F1528" s="4" t="s">
        <v>551</v>
      </c>
      <c r="G1528" s="5">
        <v>27</v>
      </c>
      <c r="H1528" s="30">
        <f xml:space="preserve"> VLOOKUP(CONCATENATE(B1528," ", C1528), Date_Table!$C:$E, 3,FALSE)</f>
        <v>42795</v>
      </c>
    </row>
    <row r="1529" spans="1:8" x14ac:dyDescent="0.35">
      <c r="A1529" s="6" t="s">
        <v>174</v>
      </c>
      <c r="B1529" s="6" t="s">
        <v>10</v>
      </c>
      <c r="C1529" s="4">
        <v>2017</v>
      </c>
      <c r="D1529" s="6" t="s">
        <v>237</v>
      </c>
      <c r="E1529" s="4" t="s">
        <v>213</v>
      </c>
      <c r="F1529" s="4" t="s">
        <v>551</v>
      </c>
      <c r="G1529" s="5">
        <v>85</v>
      </c>
      <c r="H1529" s="30">
        <f xml:space="preserve"> VLOOKUP(CONCATENATE(B1529," ", C1529), Date_Table!$C:$E, 3,FALSE)</f>
        <v>42795</v>
      </c>
    </row>
    <row r="1530" spans="1:8" x14ac:dyDescent="0.35">
      <c r="A1530" s="6" t="s">
        <v>174</v>
      </c>
      <c r="B1530" s="6" t="s">
        <v>10</v>
      </c>
      <c r="C1530" s="4">
        <v>2017</v>
      </c>
      <c r="D1530" s="6" t="s">
        <v>237</v>
      </c>
      <c r="E1530" s="4" t="s">
        <v>218</v>
      </c>
      <c r="F1530" s="4" t="s">
        <v>218</v>
      </c>
      <c r="G1530" s="5">
        <v>516</v>
      </c>
      <c r="H1530" s="30">
        <f xml:space="preserve"> VLOOKUP(CONCATENATE(B1530," ", C1530), Date_Table!$C:$E, 3,FALSE)</f>
        <v>42795</v>
      </c>
    </row>
    <row r="1531" spans="1:8" x14ac:dyDescent="0.35">
      <c r="A1531" s="6" t="s">
        <v>174</v>
      </c>
      <c r="B1531" s="6" t="s">
        <v>10</v>
      </c>
      <c r="C1531" s="4">
        <v>2017</v>
      </c>
      <c r="D1531" s="6" t="s">
        <v>237</v>
      </c>
      <c r="E1531" s="4" t="s">
        <v>216</v>
      </c>
      <c r="F1531" s="4" t="s">
        <v>551</v>
      </c>
      <c r="G1531" s="5">
        <v>56</v>
      </c>
      <c r="H1531" s="30">
        <f xml:space="preserve"> VLOOKUP(CONCATENATE(B1531," ", C1531), Date_Table!$C:$E, 3,FALSE)</f>
        <v>42795</v>
      </c>
    </row>
    <row r="1532" spans="1:8" x14ac:dyDescent="0.35">
      <c r="A1532" s="6" t="s">
        <v>174</v>
      </c>
      <c r="B1532" s="6" t="s">
        <v>10</v>
      </c>
      <c r="C1532" s="4">
        <v>2017</v>
      </c>
      <c r="D1532" s="6" t="s">
        <v>246</v>
      </c>
      <c r="E1532" s="4" t="s">
        <v>222</v>
      </c>
      <c r="F1532" s="4" t="s">
        <v>222</v>
      </c>
      <c r="G1532" s="5">
        <v>25</v>
      </c>
      <c r="H1532" s="30">
        <f xml:space="preserve"> VLOOKUP(CONCATENATE(B1532," ", C1532), Date_Table!$C:$E, 3,FALSE)</f>
        <v>42795</v>
      </c>
    </row>
    <row r="1533" spans="1:8" x14ac:dyDescent="0.35">
      <c r="A1533" s="6" t="s">
        <v>174</v>
      </c>
      <c r="B1533" s="6" t="s">
        <v>10</v>
      </c>
      <c r="C1533" s="4">
        <v>2017</v>
      </c>
      <c r="D1533" s="6" t="s">
        <v>246</v>
      </c>
      <c r="E1533" s="4" t="s">
        <v>212</v>
      </c>
      <c r="F1533" s="4" t="s">
        <v>551</v>
      </c>
      <c r="G1533" s="5">
        <v>235</v>
      </c>
      <c r="H1533" s="30">
        <f xml:space="preserve"> VLOOKUP(CONCATENATE(B1533," ", C1533), Date_Table!$C:$E, 3,FALSE)</f>
        <v>42795</v>
      </c>
    </row>
    <row r="1534" spans="1:8" x14ac:dyDescent="0.35">
      <c r="A1534" s="6" t="s">
        <v>174</v>
      </c>
      <c r="B1534" s="6" t="s">
        <v>10</v>
      </c>
      <c r="C1534" s="4">
        <v>2017</v>
      </c>
      <c r="D1534" s="6" t="s">
        <v>246</v>
      </c>
      <c r="E1534" s="4" t="s">
        <v>231</v>
      </c>
      <c r="F1534" s="4" t="s">
        <v>551</v>
      </c>
      <c r="G1534" s="5">
        <v>27</v>
      </c>
      <c r="H1534" s="30">
        <f xml:space="preserve"> VLOOKUP(CONCATENATE(B1534," ", C1534), Date_Table!$C:$E, 3,FALSE)</f>
        <v>42795</v>
      </c>
    </row>
    <row r="1535" spans="1:8" x14ac:dyDescent="0.35">
      <c r="A1535" s="6" t="s">
        <v>174</v>
      </c>
      <c r="B1535" s="6" t="s">
        <v>10</v>
      </c>
      <c r="C1535" s="4">
        <v>2017</v>
      </c>
      <c r="D1535" s="6" t="s">
        <v>246</v>
      </c>
      <c r="E1535" s="4" t="s">
        <v>232</v>
      </c>
      <c r="F1535" s="4" t="s">
        <v>554</v>
      </c>
      <c r="G1535" s="5">
        <v>27</v>
      </c>
      <c r="H1535" s="30">
        <f xml:space="preserve"> VLOOKUP(CONCATENATE(B1535," ", C1535), Date_Table!$C:$E, 3,FALSE)</f>
        <v>42795</v>
      </c>
    </row>
    <row r="1536" spans="1:8" x14ac:dyDescent="0.35">
      <c r="A1536" s="6" t="s">
        <v>174</v>
      </c>
      <c r="B1536" s="6" t="s">
        <v>10</v>
      </c>
      <c r="C1536" s="4">
        <v>2017</v>
      </c>
      <c r="D1536" s="6" t="s">
        <v>246</v>
      </c>
      <c r="E1536" s="4" t="s">
        <v>225</v>
      </c>
      <c r="F1536" s="4" t="s">
        <v>551</v>
      </c>
      <c r="G1536" s="5">
        <v>54</v>
      </c>
      <c r="H1536" s="30">
        <f xml:space="preserve"> VLOOKUP(CONCATENATE(B1536," ", C1536), Date_Table!$C:$E, 3,FALSE)</f>
        <v>42795</v>
      </c>
    </row>
    <row r="1537" spans="1:8" x14ac:dyDescent="0.35">
      <c r="A1537" s="6" t="s">
        <v>174</v>
      </c>
      <c r="B1537" s="6" t="s">
        <v>10</v>
      </c>
      <c r="C1537" s="4">
        <v>2017</v>
      </c>
      <c r="D1537" s="6" t="s">
        <v>246</v>
      </c>
      <c r="E1537" s="4" t="s">
        <v>213</v>
      </c>
      <c r="F1537" s="4" t="s">
        <v>551</v>
      </c>
      <c r="G1537" s="5">
        <v>568</v>
      </c>
      <c r="H1537" s="30">
        <f xml:space="preserve"> VLOOKUP(CONCATENATE(B1537," ", C1537), Date_Table!$C:$E, 3,FALSE)</f>
        <v>42795</v>
      </c>
    </row>
    <row r="1538" spans="1:8" x14ac:dyDescent="0.35">
      <c r="A1538" s="6" t="s">
        <v>174</v>
      </c>
      <c r="B1538" s="6" t="s">
        <v>10</v>
      </c>
      <c r="C1538" s="4">
        <v>2017</v>
      </c>
      <c r="D1538" s="6" t="s">
        <v>246</v>
      </c>
      <c r="E1538" s="4" t="s">
        <v>218</v>
      </c>
      <c r="F1538" s="4" t="s">
        <v>218</v>
      </c>
      <c r="G1538" s="5">
        <v>162</v>
      </c>
      <c r="H1538" s="30">
        <f xml:space="preserve"> VLOOKUP(CONCATENATE(B1538," ", C1538), Date_Table!$C:$E, 3,FALSE)</f>
        <v>42795</v>
      </c>
    </row>
    <row r="1539" spans="1:8" x14ac:dyDescent="0.35">
      <c r="A1539" s="6" t="s">
        <v>174</v>
      </c>
      <c r="B1539" s="6" t="s">
        <v>10</v>
      </c>
      <c r="C1539" s="4">
        <v>2017</v>
      </c>
      <c r="D1539" s="6" t="s">
        <v>246</v>
      </c>
      <c r="E1539" s="4" t="s">
        <v>215</v>
      </c>
      <c r="F1539" s="4" t="s">
        <v>552</v>
      </c>
      <c r="G1539" s="5">
        <v>453</v>
      </c>
      <c r="H1539" s="30">
        <f xml:space="preserve"> VLOOKUP(CONCATENATE(B1539," ", C1539), Date_Table!$C:$E, 3,FALSE)</f>
        <v>42795</v>
      </c>
    </row>
    <row r="1540" spans="1:8" x14ac:dyDescent="0.35">
      <c r="A1540" s="6" t="s">
        <v>174</v>
      </c>
      <c r="B1540" s="6" t="s">
        <v>10</v>
      </c>
      <c r="C1540" s="4">
        <v>2017</v>
      </c>
      <c r="D1540" s="6" t="s">
        <v>246</v>
      </c>
      <c r="E1540" s="4" t="s">
        <v>216</v>
      </c>
      <c r="F1540" s="4" t="s">
        <v>551</v>
      </c>
      <c r="G1540" s="5">
        <v>591</v>
      </c>
      <c r="H1540" s="30">
        <f xml:space="preserve"> VLOOKUP(CONCATENATE(B1540," ", C1540), Date_Table!$C:$E, 3,FALSE)</f>
        <v>42795</v>
      </c>
    </row>
    <row r="1541" spans="1:8" x14ac:dyDescent="0.35">
      <c r="A1541" s="6" t="s">
        <v>174</v>
      </c>
      <c r="B1541" s="6" t="s">
        <v>10</v>
      </c>
      <c r="C1541" s="4">
        <v>2017</v>
      </c>
      <c r="D1541" s="6" t="s">
        <v>255</v>
      </c>
      <c r="E1541" s="4" t="s">
        <v>232</v>
      </c>
      <c r="F1541" s="4" t="s">
        <v>554</v>
      </c>
      <c r="G1541" s="5">
        <v>28</v>
      </c>
      <c r="H1541" s="30">
        <f xml:space="preserve"> VLOOKUP(CONCATENATE(B1541," ", C1541), Date_Table!$C:$E, 3,FALSE)</f>
        <v>42795</v>
      </c>
    </row>
    <row r="1542" spans="1:8" x14ac:dyDescent="0.35">
      <c r="A1542" s="6" t="s">
        <v>174</v>
      </c>
      <c r="B1542" s="6" t="s">
        <v>10</v>
      </c>
      <c r="C1542" s="4">
        <v>2017</v>
      </c>
      <c r="D1542" s="6" t="s">
        <v>255</v>
      </c>
      <c r="E1542" s="4" t="s">
        <v>215</v>
      </c>
      <c r="F1542" s="4" t="s">
        <v>552</v>
      </c>
      <c r="G1542" s="5">
        <v>84</v>
      </c>
      <c r="H1542" s="30">
        <f xml:space="preserve"> VLOOKUP(CONCATENATE(B1542," ", C1542), Date_Table!$C:$E, 3,FALSE)</f>
        <v>42795</v>
      </c>
    </row>
    <row r="1543" spans="1:8" x14ac:dyDescent="0.35">
      <c r="A1543" s="6" t="s">
        <v>174</v>
      </c>
      <c r="B1543" s="6" t="s">
        <v>10</v>
      </c>
      <c r="C1543" s="4">
        <v>2017</v>
      </c>
      <c r="D1543" s="6" t="s">
        <v>257</v>
      </c>
      <c r="E1543" s="4" t="s">
        <v>222</v>
      </c>
      <c r="F1543" s="4" t="s">
        <v>222</v>
      </c>
      <c r="G1543" s="5">
        <v>27</v>
      </c>
      <c r="H1543" s="30">
        <f xml:space="preserve"> VLOOKUP(CONCATENATE(B1543," ", C1543), Date_Table!$C:$E, 3,FALSE)</f>
        <v>42795</v>
      </c>
    </row>
    <row r="1544" spans="1:8" x14ac:dyDescent="0.35">
      <c r="A1544" s="6" t="s">
        <v>174</v>
      </c>
      <c r="B1544" s="6" t="s">
        <v>10</v>
      </c>
      <c r="C1544" s="4">
        <v>2017</v>
      </c>
      <c r="D1544" s="6" t="s">
        <v>257</v>
      </c>
      <c r="E1544" s="4" t="s">
        <v>213</v>
      </c>
      <c r="F1544" s="4" t="s">
        <v>551</v>
      </c>
      <c r="G1544" s="5">
        <v>26</v>
      </c>
      <c r="H1544" s="30">
        <f xml:space="preserve"> VLOOKUP(CONCATENATE(B1544," ", C1544), Date_Table!$C:$E, 3,FALSE)</f>
        <v>42795</v>
      </c>
    </row>
    <row r="1545" spans="1:8" x14ac:dyDescent="0.35">
      <c r="A1545" s="6" t="s">
        <v>174</v>
      </c>
      <c r="B1545" s="6" t="s">
        <v>10</v>
      </c>
      <c r="C1545" s="4">
        <v>2017</v>
      </c>
      <c r="D1545" s="6" t="s">
        <v>257</v>
      </c>
      <c r="E1545" s="4" t="s">
        <v>220</v>
      </c>
      <c r="F1545" s="4" t="s">
        <v>220</v>
      </c>
      <c r="G1545" s="5">
        <v>27</v>
      </c>
      <c r="H1545" s="30">
        <f xml:space="preserve"> VLOOKUP(CONCATENATE(B1545," ", C1545), Date_Table!$C:$E, 3,FALSE)</f>
        <v>42795</v>
      </c>
    </row>
    <row r="1546" spans="1:8" x14ac:dyDescent="0.35">
      <c r="A1546" s="6" t="s">
        <v>174</v>
      </c>
      <c r="B1546" s="6" t="s">
        <v>10</v>
      </c>
      <c r="C1546" s="4">
        <v>2017</v>
      </c>
      <c r="D1546" s="6" t="s">
        <v>257</v>
      </c>
      <c r="E1546" s="4" t="s">
        <v>216</v>
      </c>
      <c r="F1546" s="4" t="s">
        <v>551</v>
      </c>
      <c r="G1546" s="5">
        <v>162</v>
      </c>
      <c r="H1546" s="30">
        <f xml:space="preserve"> VLOOKUP(CONCATENATE(B1546," ", C1546), Date_Table!$C:$E, 3,FALSE)</f>
        <v>42795</v>
      </c>
    </row>
    <row r="1547" spans="1:8" x14ac:dyDescent="0.35">
      <c r="A1547" s="6" t="s">
        <v>174</v>
      </c>
      <c r="B1547" s="6" t="s">
        <v>10</v>
      </c>
      <c r="C1547" s="4">
        <v>2017</v>
      </c>
      <c r="D1547" s="6" t="s">
        <v>258</v>
      </c>
      <c r="E1547" s="4" t="s">
        <v>218</v>
      </c>
      <c r="F1547" s="4" t="s">
        <v>218</v>
      </c>
      <c r="G1547" s="5">
        <v>55</v>
      </c>
      <c r="H1547" s="30">
        <f xml:space="preserve"> VLOOKUP(CONCATENATE(B1547," ", C1547), Date_Table!$C:$E, 3,FALSE)</f>
        <v>42795</v>
      </c>
    </row>
    <row r="1548" spans="1:8" x14ac:dyDescent="0.35">
      <c r="A1548" s="6" t="s">
        <v>174</v>
      </c>
      <c r="B1548" s="6" t="s">
        <v>10</v>
      </c>
      <c r="C1548" s="4">
        <v>2017</v>
      </c>
      <c r="D1548" s="6" t="s">
        <v>259</v>
      </c>
      <c r="E1548" s="4" t="s">
        <v>212</v>
      </c>
      <c r="F1548" s="4" t="s">
        <v>551</v>
      </c>
      <c r="G1548" s="5">
        <v>26</v>
      </c>
      <c r="H1548" s="30">
        <f xml:space="preserve"> VLOOKUP(CONCATENATE(B1548," ", C1548), Date_Table!$C:$E, 3,FALSE)</f>
        <v>42795</v>
      </c>
    </row>
    <row r="1549" spans="1:8" x14ac:dyDescent="0.35">
      <c r="A1549" s="6" t="s">
        <v>174</v>
      </c>
      <c r="B1549" s="6" t="s">
        <v>10</v>
      </c>
      <c r="C1549" s="4">
        <v>2017</v>
      </c>
      <c r="D1549" s="6" t="s">
        <v>259</v>
      </c>
      <c r="E1549" s="4" t="s">
        <v>213</v>
      </c>
      <c r="F1549" s="4" t="s">
        <v>551</v>
      </c>
      <c r="G1549" s="5">
        <v>27</v>
      </c>
      <c r="H1549" s="30">
        <f xml:space="preserve"> VLOOKUP(CONCATENATE(B1549," ", C1549), Date_Table!$C:$E, 3,FALSE)</f>
        <v>42795</v>
      </c>
    </row>
    <row r="1550" spans="1:8" x14ac:dyDescent="0.35">
      <c r="A1550" s="6" t="s">
        <v>174</v>
      </c>
      <c r="B1550" s="6" t="s">
        <v>10</v>
      </c>
      <c r="C1550" s="4">
        <v>2017</v>
      </c>
      <c r="D1550" s="6" t="s">
        <v>267</v>
      </c>
      <c r="E1550" s="4" t="s">
        <v>213</v>
      </c>
      <c r="F1550" s="4" t="s">
        <v>551</v>
      </c>
      <c r="G1550" s="5">
        <v>80</v>
      </c>
      <c r="H1550" s="30">
        <f xml:space="preserve"> VLOOKUP(CONCATENATE(B1550," ", C1550), Date_Table!$C:$E, 3,FALSE)</f>
        <v>42795</v>
      </c>
    </row>
    <row r="1551" spans="1:8" x14ac:dyDescent="0.35">
      <c r="A1551" s="6" t="s">
        <v>174</v>
      </c>
      <c r="B1551" s="6" t="s">
        <v>10</v>
      </c>
      <c r="C1551" s="4">
        <v>2017</v>
      </c>
      <c r="D1551" s="6" t="s">
        <v>267</v>
      </c>
      <c r="E1551" s="4" t="s">
        <v>216</v>
      </c>
      <c r="F1551" s="4" t="s">
        <v>551</v>
      </c>
      <c r="G1551" s="5">
        <v>27</v>
      </c>
      <c r="H1551" s="30">
        <f xml:space="preserve"> VLOOKUP(CONCATENATE(B1551," ", C1551), Date_Table!$C:$E, 3,FALSE)</f>
        <v>42795</v>
      </c>
    </row>
    <row r="1552" spans="1:8" x14ac:dyDescent="0.35">
      <c r="A1552" s="6" t="s">
        <v>174</v>
      </c>
      <c r="B1552" s="6" t="s">
        <v>10</v>
      </c>
      <c r="C1552" s="4">
        <v>2017</v>
      </c>
      <c r="D1552" s="6" t="s">
        <v>227</v>
      </c>
      <c r="E1552" s="4" t="s">
        <v>211</v>
      </c>
      <c r="F1552" s="4" t="s">
        <v>551</v>
      </c>
      <c r="G1552" s="5">
        <v>0.2</v>
      </c>
      <c r="H1552" s="30">
        <f xml:space="preserve"> VLOOKUP(CONCATENATE(B1552," ", C1552), Date_Table!$C:$E, 3,FALSE)</f>
        <v>42795</v>
      </c>
    </row>
    <row r="1553" spans="1:8" x14ac:dyDescent="0.35">
      <c r="A1553" s="6" t="s">
        <v>174</v>
      </c>
      <c r="B1553" s="6" t="s">
        <v>10</v>
      </c>
      <c r="C1553" s="4">
        <v>2017</v>
      </c>
      <c r="D1553" s="6" t="s">
        <v>227</v>
      </c>
      <c r="E1553" s="4" t="s">
        <v>222</v>
      </c>
      <c r="F1553" s="4" t="s">
        <v>222</v>
      </c>
      <c r="G1553" s="5">
        <v>553.17200000000003</v>
      </c>
      <c r="H1553" s="30">
        <f xml:space="preserve"> VLOOKUP(CONCATENATE(B1553," ", C1553), Date_Table!$C:$E, 3,FALSE)</f>
        <v>42795</v>
      </c>
    </row>
    <row r="1554" spans="1:8" x14ac:dyDescent="0.35">
      <c r="A1554" s="6" t="s">
        <v>174</v>
      </c>
      <c r="B1554" s="6" t="s">
        <v>10</v>
      </c>
      <c r="C1554" s="4">
        <v>2017</v>
      </c>
      <c r="D1554" s="6" t="s">
        <v>227</v>
      </c>
      <c r="E1554" s="4" t="s">
        <v>231</v>
      </c>
      <c r="F1554" s="4" t="s">
        <v>551</v>
      </c>
      <c r="G1554" s="5">
        <v>53.8</v>
      </c>
      <c r="H1554" s="30">
        <f xml:space="preserve"> VLOOKUP(CONCATENATE(B1554," ", C1554), Date_Table!$C:$E, 3,FALSE)</f>
        <v>42795</v>
      </c>
    </row>
    <row r="1555" spans="1:8" x14ac:dyDescent="0.35">
      <c r="A1555" s="6" t="s">
        <v>174</v>
      </c>
      <c r="B1555" s="6" t="s">
        <v>10</v>
      </c>
      <c r="C1555" s="4">
        <v>2017</v>
      </c>
      <c r="D1555" s="6" t="s">
        <v>227</v>
      </c>
      <c r="E1555" s="4" t="s">
        <v>271</v>
      </c>
      <c r="F1555" s="4" t="s">
        <v>271</v>
      </c>
      <c r="G1555" s="5">
        <v>0</v>
      </c>
      <c r="H1555" s="30">
        <f xml:space="preserve"> VLOOKUP(CONCATENATE(B1555," ", C1555), Date_Table!$C:$E, 3,FALSE)</f>
        <v>42795</v>
      </c>
    </row>
    <row r="1556" spans="1:8" x14ac:dyDescent="0.35">
      <c r="A1556" s="6" t="s">
        <v>174</v>
      </c>
      <c r="B1556" s="6" t="s">
        <v>10</v>
      </c>
      <c r="C1556" s="4">
        <v>2017</v>
      </c>
      <c r="D1556" s="6" t="s">
        <v>227</v>
      </c>
      <c r="E1556" s="4" t="s">
        <v>238</v>
      </c>
      <c r="F1556" s="4" t="s">
        <v>551</v>
      </c>
      <c r="G1556" s="5">
        <v>688.9</v>
      </c>
      <c r="H1556" s="30">
        <f xml:space="preserve"> VLOOKUP(CONCATENATE(B1556," ", C1556), Date_Table!$C:$E, 3,FALSE)</f>
        <v>42795</v>
      </c>
    </row>
    <row r="1557" spans="1:8" x14ac:dyDescent="0.35">
      <c r="A1557" s="6" t="s">
        <v>174</v>
      </c>
      <c r="B1557" s="6" t="s">
        <v>10</v>
      </c>
      <c r="C1557" s="4">
        <v>2017</v>
      </c>
      <c r="D1557" s="6" t="s">
        <v>227</v>
      </c>
      <c r="E1557" s="4" t="s">
        <v>225</v>
      </c>
      <c r="F1557" s="4" t="s">
        <v>551</v>
      </c>
      <c r="G1557" s="5">
        <v>599.80000000000007</v>
      </c>
      <c r="H1557" s="30">
        <f xml:space="preserve"> VLOOKUP(CONCATENATE(B1557," ", C1557), Date_Table!$C:$E, 3,FALSE)</f>
        <v>42795</v>
      </c>
    </row>
    <row r="1558" spans="1:8" x14ac:dyDescent="0.35">
      <c r="A1558" s="6" t="s">
        <v>174</v>
      </c>
      <c r="B1558" s="6" t="s">
        <v>10</v>
      </c>
      <c r="C1558" s="4">
        <v>2017</v>
      </c>
      <c r="D1558" s="6" t="s">
        <v>227</v>
      </c>
      <c r="E1558" s="4" t="s">
        <v>233</v>
      </c>
      <c r="F1558" s="4" t="s">
        <v>551</v>
      </c>
      <c r="G1558" s="5">
        <v>52.6</v>
      </c>
      <c r="H1558" s="30">
        <f xml:space="preserve"> VLOOKUP(CONCATENATE(B1558," ", C1558), Date_Table!$C:$E, 3,FALSE)</f>
        <v>42795</v>
      </c>
    </row>
    <row r="1559" spans="1:8" x14ac:dyDescent="0.35">
      <c r="A1559" s="6" t="s">
        <v>174</v>
      </c>
      <c r="B1559" s="6" t="s">
        <v>10</v>
      </c>
      <c r="C1559" s="4">
        <v>2017</v>
      </c>
      <c r="D1559" s="6" t="s">
        <v>227</v>
      </c>
      <c r="E1559" s="4" t="s">
        <v>220</v>
      </c>
      <c r="F1559" s="4" t="s">
        <v>551</v>
      </c>
      <c r="G1559" s="5">
        <v>1313.925</v>
      </c>
      <c r="H1559" s="30">
        <f xml:space="preserve"> VLOOKUP(CONCATENATE(B1559," ", C1559), Date_Table!$C:$E, 3,FALSE)</f>
        <v>42795</v>
      </c>
    </row>
    <row r="1560" spans="1:8" x14ac:dyDescent="0.35">
      <c r="A1560" s="6" t="s">
        <v>174</v>
      </c>
      <c r="B1560" s="6" t="s">
        <v>10</v>
      </c>
      <c r="C1560" s="4">
        <v>2017</v>
      </c>
      <c r="D1560" s="6" t="s">
        <v>227</v>
      </c>
      <c r="E1560" s="4" t="s">
        <v>220</v>
      </c>
      <c r="F1560" s="4" t="s">
        <v>556</v>
      </c>
      <c r="G1560" s="5">
        <v>0.9</v>
      </c>
      <c r="H1560" s="30">
        <f xml:space="preserve"> VLOOKUP(CONCATENATE(B1560," ", C1560), Date_Table!$C:$E, 3,FALSE)</f>
        <v>42795</v>
      </c>
    </row>
    <row r="1561" spans="1:8" x14ac:dyDescent="0.35">
      <c r="A1561" s="6" t="s">
        <v>174</v>
      </c>
      <c r="B1561" s="6" t="s">
        <v>10</v>
      </c>
      <c r="C1561" s="4">
        <v>2017</v>
      </c>
      <c r="D1561" s="6" t="s">
        <v>227</v>
      </c>
      <c r="E1561" s="4" t="s">
        <v>214</v>
      </c>
      <c r="F1561" s="4" t="s">
        <v>551</v>
      </c>
      <c r="G1561" s="5">
        <v>24.4</v>
      </c>
      <c r="H1561" s="30">
        <f xml:space="preserve"> VLOOKUP(CONCATENATE(B1561," ", C1561), Date_Table!$C:$E, 3,FALSE)</f>
        <v>42795</v>
      </c>
    </row>
    <row r="1562" spans="1:8" x14ac:dyDescent="0.35">
      <c r="A1562" s="6" t="s">
        <v>174</v>
      </c>
      <c r="B1562" s="6" t="s">
        <v>10</v>
      </c>
      <c r="C1562" s="4">
        <v>2017</v>
      </c>
      <c r="D1562" s="6" t="s">
        <v>227</v>
      </c>
      <c r="E1562" s="4" t="s">
        <v>263</v>
      </c>
      <c r="F1562" s="4" t="s">
        <v>554</v>
      </c>
      <c r="G1562" s="5">
        <v>1.5</v>
      </c>
      <c r="H1562" s="30">
        <f xml:space="preserve"> VLOOKUP(CONCATENATE(B1562," ", C1562), Date_Table!$C:$E, 3,FALSE)</f>
        <v>42795</v>
      </c>
    </row>
    <row r="1563" spans="1:8" x14ac:dyDescent="0.35">
      <c r="A1563" s="6" t="s">
        <v>174</v>
      </c>
      <c r="B1563" s="6" t="s">
        <v>10</v>
      </c>
      <c r="C1563" s="4">
        <v>2017</v>
      </c>
      <c r="D1563" s="6" t="s">
        <v>227</v>
      </c>
      <c r="E1563" s="4" t="s">
        <v>248</v>
      </c>
      <c r="F1563" s="4" t="s">
        <v>554</v>
      </c>
      <c r="G1563" s="5">
        <v>90.781999999999996</v>
      </c>
      <c r="H1563" s="30">
        <f xml:space="preserve"> VLOOKUP(CONCATENATE(B1563," ", C1563), Date_Table!$C:$E, 3,FALSE)</f>
        <v>42795</v>
      </c>
    </row>
    <row r="1564" spans="1:8" x14ac:dyDescent="0.35">
      <c r="A1564" s="6" t="s">
        <v>174</v>
      </c>
      <c r="B1564" s="6" t="s">
        <v>10</v>
      </c>
      <c r="C1564" s="4">
        <v>2017</v>
      </c>
      <c r="D1564" s="6" t="s">
        <v>227</v>
      </c>
      <c r="E1564" s="4" t="s">
        <v>215</v>
      </c>
      <c r="F1564" s="4" t="s">
        <v>555</v>
      </c>
      <c r="G1564" s="5">
        <v>1.1000000000000001</v>
      </c>
      <c r="H1564" s="30">
        <f xml:space="preserve"> VLOOKUP(CONCATENATE(B1564," ", C1564), Date_Table!$C:$E, 3,FALSE)</f>
        <v>42795</v>
      </c>
    </row>
    <row r="1565" spans="1:8" x14ac:dyDescent="0.35">
      <c r="A1565" s="6" t="s">
        <v>174</v>
      </c>
      <c r="B1565" s="6" t="s">
        <v>10</v>
      </c>
      <c r="C1565" s="4">
        <v>2017</v>
      </c>
      <c r="D1565" s="6" t="s">
        <v>227</v>
      </c>
      <c r="E1565" s="4" t="s">
        <v>215</v>
      </c>
      <c r="F1565" s="4" t="s">
        <v>552</v>
      </c>
      <c r="G1565" s="5">
        <v>212.804</v>
      </c>
      <c r="H1565" s="30">
        <f xml:space="preserve"> VLOOKUP(CONCATENATE(B1565," ", C1565), Date_Table!$C:$E, 3,FALSE)</f>
        <v>42795</v>
      </c>
    </row>
    <row r="1566" spans="1:8" x14ac:dyDescent="0.35">
      <c r="A1566" s="6" t="s">
        <v>174</v>
      </c>
      <c r="B1566" s="6" t="s">
        <v>10</v>
      </c>
      <c r="C1566" s="4">
        <v>2017</v>
      </c>
      <c r="D1566" s="6" t="s">
        <v>227</v>
      </c>
      <c r="E1566" s="4" t="s">
        <v>216</v>
      </c>
      <c r="F1566" s="4" t="s">
        <v>551</v>
      </c>
      <c r="G1566" s="5">
        <v>109.7</v>
      </c>
      <c r="H1566" s="30">
        <f xml:space="preserve"> VLOOKUP(CONCATENATE(B1566," ", C1566), Date_Table!$C:$E, 3,FALSE)</f>
        <v>42795</v>
      </c>
    </row>
    <row r="1567" spans="1:8" x14ac:dyDescent="0.35">
      <c r="A1567" s="6" t="s">
        <v>174</v>
      </c>
      <c r="B1567" s="6" t="s">
        <v>10</v>
      </c>
      <c r="C1567" s="4">
        <v>2017</v>
      </c>
      <c r="D1567" s="6" t="s">
        <v>278</v>
      </c>
      <c r="E1567" s="4" t="s">
        <v>214</v>
      </c>
      <c r="F1567" s="4" t="s">
        <v>551</v>
      </c>
      <c r="G1567" s="5">
        <v>28</v>
      </c>
      <c r="H1567" s="30">
        <f xml:space="preserve"> VLOOKUP(CONCATENATE(B1567," ", C1567), Date_Table!$C:$E, 3,FALSE)</f>
        <v>42795</v>
      </c>
    </row>
    <row r="1568" spans="1:8" x14ac:dyDescent="0.35">
      <c r="A1568" s="6" t="s">
        <v>174</v>
      </c>
      <c r="B1568" s="6" t="s">
        <v>10</v>
      </c>
      <c r="C1568" s="4">
        <v>2018</v>
      </c>
      <c r="D1568" s="6" t="s">
        <v>210</v>
      </c>
      <c r="E1568" s="4" t="s">
        <v>212</v>
      </c>
      <c r="F1568" s="4" t="s">
        <v>551</v>
      </c>
      <c r="G1568" s="5">
        <v>28</v>
      </c>
      <c r="H1568" s="30">
        <f xml:space="preserve"> VLOOKUP(CONCATENATE(B1568," ", C1568), Date_Table!$C:$E, 3,FALSE)</f>
        <v>43160</v>
      </c>
    </row>
    <row r="1569" spans="1:8" x14ac:dyDescent="0.35">
      <c r="A1569" s="6" t="s">
        <v>174</v>
      </c>
      <c r="B1569" s="6" t="s">
        <v>10</v>
      </c>
      <c r="C1569" s="4">
        <v>2018</v>
      </c>
      <c r="D1569" s="6" t="s">
        <v>210</v>
      </c>
      <c r="E1569" s="4" t="s">
        <v>213</v>
      </c>
      <c r="F1569" s="4" t="s">
        <v>551</v>
      </c>
      <c r="G1569" s="5">
        <v>81</v>
      </c>
      <c r="H1569" s="30">
        <f xml:space="preserve"> VLOOKUP(CONCATENATE(B1569," ", C1569), Date_Table!$C:$E, 3,FALSE)</f>
        <v>43160</v>
      </c>
    </row>
    <row r="1570" spans="1:8" x14ac:dyDescent="0.35">
      <c r="A1570" s="6" t="s">
        <v>174</v>
      </c>
      <c r="B1570" s="6" t="s">
        <v>10</v>
      </c>
      <c r="C1570" s="4">
        <v>2018</v>
      </c>
      <c r="D1570" s="6" t="s">
        <v>210</v>
      </c>
      <c r="E1570" s="4" t="s">
        <v>216</v>
      </c>
      <c r="F1570" s="4" t="s">
        <v>551</v>
      </c>
      <c r="G1570" s="5">
        <v>111</v>
      </c>
      <c r="H1570" s="30">
        <f xml:space="preserve"> VLOOKUP(CONCATENATE(B1570," ", C1570), Date_Table!$C:$E, 3,FALSE)</f>
        <v>43160</v>
      </c>
    </row>
    <row r="1571" spans="1:8" x14ac:dyDescent="0.35">
      <c r="A1571" s="6" t="s">
        <v>174</v>
      </c>
      <c r="B1571" s="6" t="s">
        <v>10</v>
      </c>
      <c r="C1571" s="4">
        <v>2018</v>
      </c>
      <c r="D1571" s="6" t="s">
        <v>217</v>
      </c>
      <c r="E1571" s="4" t="s">
        <v>218</v>
      </c>
      <c r="F1571" s="4" t="s">
        <v>218</v>
      </c>
      <c r="G1571" s="5">
        <v>84</v>
      </c>
      <c r="H1571" s="30">
        <f xml:space="preserve"> VLOOKUP(CONCATENATE(B1571," ", C1571), Date_Table!$C:$E, 3,FALSE)</f>
        <v>43160</v>
      </c>
    </row>
    <row r="1572" spans="1:8" x14ac:dyDescent="0.35">
      <c r="A1572" s="6" t="s">
        <v>174</v>
      </c>
      <c r="B1572" s="6" t="s">
        <v>10</v>
      </c>
      <c r="C1572" s="4">
        <v>2018</v>
      </c>
      <c r="D1572" s="6" t="s">
        <v>224</v>
      </c>
      <c r="E1572" s="4" t="s">
        <v>212</v>
      </c>
      <c r="F1572" s="4" t="s">
        <v>551</v>
      </c>
      <c r="G1572" s="5">
        <v>108</v>
      </c>
      <c r="H1572" s="30">
        <f xml:space="preserve"> VLOOKUP(CONCATENATE(B1572," ", C1572), Date_Table!$C:$E, 3,FALSE)</f>
        <v>43160</v>
      </c>
    </row>
    <row r="1573" spans="1:8" x14ac:dyDescent="0.35">
      <c r="A1573" s="6" t="s">
        <v>174</v>
      </c>
      <c r="B1573" s="6" t="s">
        <v>10</v>
      </c>
      <c r="C1573" s="4">
        <v>2018</v>
      </c>
      <c r="D1573" s="6" t="s">
        <v>224</v>
      </c>
      <c r="E1573" s="4" t="s">
        <v>225</v>
      </c>
      <c r="F1573" s="4" t="s">
        <v>551</v>
      </c>
      <c r="G1573" s="5">
        <v>81</v>
      </c>
      <c r="H1573" s="30">
        <f xml:space="preserve"> VLOOKUP(CONCATENATE(B1573," ", C1573), Date_Table!$C:$E, 3,FALSE)</f>
        <v>43160</v>
      </c>
    </row>
    <row r="1574" spans="1:8" x14ac:dyDescent="0.35">
      <c r="A1574" s="6" t="s">
        <v>174</v>
      </c>
      <c r="B1574" s="6" t="s">
        <v>10</v>
      </c>
      <c r="C1574" s="4">
        <v>2018</v>
      </c>
      <c r="D1574" s="6" t="s">
        <v>224</v>
      </c>
      <c r="E1574" s="4" t="s">
        <v>213</v>
      </c>
      <c r="F1574" s="4" t="s">
        <v>551</v>
      </c>
      <c r="G1574" s="5">
        <v>468</v>
      </c>
      <c r="H1574" s="30">
        <f xml:space="preserve"> VLOOKUP(CONCATENATE(B1574," ", C1574), Date_Table!$C:$E, 3,FALSE)</f>
        <v>43160</v>
      </c>
    </row>
    <row r="1575" spans="1:8" x14ac:dyDescent="0.35">
      <c r="A1575" s="6" t="s">
        <v>174</v>
      </c>
      <c r="B1575" s="6" t="s">
        <v>10</v>
      </c>
      <c r="C1575" s="4">
        <v>2018</v>
      </c>
      <c r="D1575" s="6" t="s">
        <v>224</v>
      </c>
      <c r="E1575" s="4" t="s">
        <v>218</v>
      </c>
      <c r="F1575" s="4" t="s">
        <v>218</v>
      </c>
      <c r="G1575" s="5">
        <v>190</v>
      </c>
      <c r="H1575" s="30">
        <f xml:space="preserve"> VLOOKUP(CONCATENATE(B1575," ", C1575), Date_Table!$C:$E, 3,FALSE)</f>
        <v>43160</v>
      </c>
    </row>
    <row r="1576" spans="1:8" x14ac:dyDescent="0.35">
      <c r="A1576" s="6" t="s">
        <v>174</v>
      </c>
      <c r="B1576" s="6" t="s">
        <v>10</v>
      </c>
      <c r="C1576" s="4">
        <v>2018</v>
      </c>
      <c r="D1576" s="6" t="s">
        <v>224</v>
      </c>
      <c r="E1576" s="4" t="s">
        <v>216</v>
      </c>
      <c r="F1576" s="4" t="s">
        <v>551</v>
      </c>
      <c r="G1576" s="5">
        <v>54</v>
      </c>
      <c r="H1576" s="30">
        <f xml:space="preserve"> VLOOKUP(CONCATENATE(B1576," ", C1576), Date_Table!$C:$E, 3,FALSE)</f>
        <v>43160</v>
      </c>
    </row>
    <row r="1577" spans="1:8" x14ac:dyDescent="0.35">
      <c r="A1577" s="6" t="s">
        <v>174</v>
      </c>
      <c r="B1577" s="6" t="s">
        <v>10</v>
      </c>
      <c r="C1577" s="4">
        <v>2018</v>
      </c>
      <c r="D1577" s="6" t="s">
        <v>228</v>
      </c>
      <c r="E1577" s="4" t="s">
        <v>213</v>
      </c>
      <c r="F1577" s="4" t="s">
        <v>551</v>
      </c>
      <c r="G1577" s="5">
        <v>56</v>
      </c>
      <c r="H1577" s="30">
        <f xml:space="preserve"> VLOOKUP(CONCATENATE(B1577," ", C1577), Date_Table!$C:$E, 3,FALSE)</f>
        <v>43160</v>
      </c>
    </row>
    <row r="1578" spans="1:8" x14ac:dyDescent="0.35">
      <c r="A1578" s="6" t="s">
        <v>174</v>
      </c>
      <c r="B1578" s="6" t="s">
        <v>10</v>
      </c>
      <c r="C1578" s="4">
        <v>2018</v>
      </c>
      <c r="D1578" s="6" t="s">
        <v>229</v>
      </c>
      <c r="E1578" s="4" t="s">
        <v>230</v>
      </c>
      <c r="F1578" s="4" t="s">
        <v>554</v>
      </c>
      <c r="G1578" s="5">
        <v>4</v>
      </c>
      <c r="H1578" s="30">
        <f xml:space="preserve"> VLOOKUP(CONCATENATE(B1578," ", C1578), Date_Table!$C:$E, 3,FALSE)</f>
        <v>43160</v>
      </c>
    </row>
    <row r="1579" spans="1:8" x14ac:dyDescent="0.35">
      <c r="A1579" s="6" t="s">
        <v>174</v>
      </c>
      <c r="B1579" s="6" t="s">
        <v>10</v>
      </c>
      <c r="C1579" s="4">
        <v>2018</v>
      </c>
      <c r="D1579" s="6" t="s">
        <v>229</v>
      </c>
      <c r="E1579" s="4" t="s">
        <v>212</v>
      </c>
      <c r="F1579" s="4" t="s">
        <v>551</v>
      </c>
      <c r="G1579" s="5">
        <v>341</v>
      </c>
      <c r="H1579" s="30">
        <f xml:space="preserve"> VLOOKUP(CONCATENATE(B1579," ", C1579), Date_Table!$C:$E, 3,FALSE)</f>
        <v>43160</v>
      </c>
    </row>
    <row r="1580" spans="1:8" x14ac:dyDescent="0.35">
      <c r="A1580" s="6" t="s">
        <v>174</v>
      </c>
      <c r="B1580" s="6" t="s">
        <v>10</v>
      </c>
      <c r="C1580" s="4">
        <v>2018</v>
      </c>
      <c r="D1580" s="6" t="s">
        <v>229</v>
      </c>
      <c r="E1580" s="4" t="s">
        <v>232</v>
      </c>
      <c r="F1580" s="4" t="s">
        <v>554</v>
      </c>
      <c r="G1580" s="5">
        <v>226</v>
      </c>
      <c r="H1580" s="30">
        <f xml:space="preserve"> VLOOKUP(CONCATENATE(B1580," ", C1580), Date_Table!$C:$E, 3,FALSE)</f>
        <v>43160</v>
      </c>
    </row>
    <row r="1581" spans="1:8" x14ac:dyDescent="0.35">
      <c r="A1581" s="6" t="s">
        <v>174</v>
      </c>
      <c r="B1581" s="6" t="s">
        <v>10</v>
      </c>
      <c r="C1581" s="4">
        <v>2018</v>
      </c>
      <c r="D1581" s="6" t="s">
        <v>229</v>
      </c>
      <c r="E1581" s="4" t="s">
        <v>225</v>
      </c>
      <c r="F1581" s="4" t="s">
        <v>551</v>
      </c>
      <c r="G1581" s="5">
        <v>26</v>
      </c>
      <c r="H1581" s="30">
        <f xml:space="preserve"> VLOOKUP(CONCATENATE(B1581," ", C1581), Date_Table!$C:$E, 3,FALSE)</f>
        <v>43160</v>
      </c>
    </row>
    <row r="1582" spans="1:8" x14ac:dyDescent="0.35">
      <c r="A1582" s="6" t="s">
        <v>174</v>
      </c>
      <c r="B1582" s="6" t="s">
        <v>10</v>
      </c>
      <c r="C1582" s="4">
        <v>2018</v>
      </c>
      <c r="D1582" s="6" t="s">
        <v>229</v>
      </c>
      <c r="E1582" s="4" t="s">
        <v>213</v>
      </c>
      <c r="F1582" s="4" t="s">
        <v>551</v>
      </c>
      <c r="G1582" s="5">
        <v>1537</v>
      </c>
      <c r="H1582" s="30">
        <f xml:space="preserve"> VLOOKUP(CONCATENATE(B1582," ", C1582), Date_Table!$C:$E, 3,FALSE)</f>
        <v>43160</v>
      </c>
    </row>
    <row r="1583" spans="1:8" x14ac:dyDescent="0.35">
      <c r="A1583" s="6" t="s">
        <v>174</v>
      </c>
      <c r="B1583" s="6" t="s">
        <v>10</v>
      </c>
      <c r="C1583" s="4">
        <v>2018</v>
      </c>
      <c r="D1583" s="6" t="s">
        <v>229</v>
      </c>
      <c r="E1583" s="4" t="s">
        <v>220</v>
      </c>
      <c r="F1583" s="4" t="s">
        <v>220</v>
      </c>
      <c r="G1583" s="5">
        <v>17</v>
      </c>
      <c r="H1583" s="30">
        <f xml:space="preserve"> VLOOKUP(CONCATENATE(B1583," ", C1583), Date_Table!$C:$E, 3,FALSE)</f>
        <v>43160</v>
      </c>
    </row>
    <row r="1584" spans="1:8" x14ac:dyDescent="0.35">
      <c r="A1584" s="6" t="s">
        <v>174</v>
      </c>
      <c r="B1584" s="6" t="s">
        <v>10</v>
      </c>
      <c r="C1584" s="4">
        <v>2018</v>
      </c>
      <c r="D1584" s="6" t="s">
        <v>229</v>
      </c>
      <c r="E1584" s="4" t="s">
        <v>218</v>
      </c>
      <c r="F1584" s="4" t="s">
        <v>218</v>
      </c>
      <c r="G1584" s="5">
        <v>1052</v>
      </c>
      <c r="H1584" s="30">
        <f xml:space="preserve"> VLOOKUP(CONCATENATE(B1584," ", C1584), Date_Table!$C:$E, 3,FALSE)</f>
        <v>43160</v>
      </c>
    </row>
    <row r="1585" spans="1:8" x14ac:dyDescent="0.35">
      <c r="A1585" s="6" t="s">
        <v>174</v>
      </c>
      <c r="B1585" s="6" t="s">
        <v>10</v>
      </c>
      <c r="C1585" s="4">
        <v>2018</v>
      </c>
      <c r="D1585" s="6" t="s">
        <v>229</v>
      </c>
      <c r="E1585" s="4" t="s">
        <v>234</v>
      </c>
      <c r="F1585" s="4" t="s">
        <v>551</v>
      </c>
      <c r="G1585" s="5">
        <v>24</v>
      </c>
      <c r="H1585" s="30">
        <f xml:space="preserve"> VLOOKUP(CONCATENATE(B1585," ", C1585), Date_Table!$C:$E, 3,FALSE)</f>
        <v>43160</v>
      </c>
    </row>
    <row r="1586" spans="1:8" x14ac:dyDescent="0.35">
      <c r="A1586" s="6" t="s">
        <v>174</v>
      </c>
      <c r="B1586" s="6" t="s">
        <v>10</v>
      </c>
      <c r="C1586" s="4">
        <v>2018</v>
      </c>
      <c r="D1586" s="6" t="s">
        <v>229</v>
      </c>
      <c r="E1586" s="4" t="s">
        <v>215</v>
      </c>
      <c r="F1586" s="4" t="s">
        <v>552</v>
      </c>
      <c r="G1586" s="5">
        <v>813</v>
      </c>
      <c r="H1586" s="30">
        <f xml:space="preserve"> VLOOKUP(CONCATENATE(B1586," ", C1586), Date_Table!$C:$E, 3,FALSE)</f>
        <v>43160</v>
      </c>
    </row>
    <row r="1587" spans="1:8" x14ac:dyDescent="0.35">
      <c r="A1587" s="6" t="s">
        <v>174</v>
      </c>
      <c r="B1587" s="6" t="s">
        <v>10</v>
      </c>
      <c r="C1587" s="4">
        <v>2018</v>
      </c>
      <c r="D1587" s="6" t="s">
        <v>229</v>
      </c>
      <c r="E1587" s="4" t="s">
        <v>216</v>
      </c>
      <c r="F1587" s="4" t="s">
        <v>551</v>
      </c>
      <c r="G1587" s="5">
        <v>356</v>
      </c>
      <c r="H1587" s="30">
        <f xml:space="preserve"> VLOOKUP(CONCATENATE(B1587," ", C1587), Date_Table!$C:$E, 3,FALSE)</f>
        <v>43160</v>
      </c>
    </row>
    <row r="1588" spans="1:8" x14ac:dyDescent="0.35">
      <c r="A1588" s="6" t="s">
        <v>174</v>
      </c>
      <c r="B1588" s="6" t="s">
        <v>10</v>
      </c>
      <c r="C1588" s="4">
        <v>2018</v>
      </c>
      <c r="D1588" s="6" t="s">
        <v>237</v>
      </c>
      <c r="E1588" s="4" t="s">
        <v>212</v>
      </c>
      <c r="F1588" s="4" t="s">
        <v>551</v>
      </c>
      <c r="G1588" s="5">
        <v>56</v>
      </c>
      <c r="H1588" s="30">
        <f xml:space="preserve"> VLOOKUP(CONCATENATE(B1588," ", C1588), Date_Table!$C:$E, 3,FALSE)</f>
        <v>43160</v>
      </c>
    </row>
    <row r="1589" spans="1:8" x14ac:dyDescent="0.35">
      <c r="A1589" s="6" t="s">
        <v>174</v>
      </c>
      <c r="B1589" s="6" t="s">
        <v>10</v>
      </c>
      <c r="C1589" s="4">
        <v>2018</v>
      </c>
      <c r="D1589" s="6" t="s">
        <v>237</v>
      </c>
      <c r="E1589" s="4" t="s">
        <v>225</v>
      </c>
      <c r="F1589" s="4" t="s">
        <v>551</v>
      </c>
      <c r="G1589" s="5">
        <v>56</v>
      </c>
      <c r="H1589" s="30">
        <f xml:space="preserve"> VLOOKUP(CONCATENATE(B1589," ", C1589), Date_Table!$C:$E, 3,FALSE)</f>
        <v>43160</v>
      </c>
    </row>
    <row r="1590" spans="1:8" x14ac:dyDescent="0.35">
      <c r="A1590" s="6" t="s">
        <v>174</v>
      </c>
      <c r="B1590" s="6" t="s">
        <v>10</v>
      </c>
      <c r="C1590" s="4">
        <v>2018</v>
      </c>
      <c r="D1590" s="6" t="s">
        <v>237</v>
      </c>
      <c r="E1590" s="4" t="s">
        <v>213</v>
      </c>
      <c r="F1590" s="4" t="s">
        <v>551</v>
      </c>
      <c r="G1590" s="5">
        <v>136</v>
      </c>
      <c r="H1590" s="30">
        <f xml:space="preserve"> VLOOKUP(CONCATENATE(B1590," ", C1590), Date_Table!$C:$E, 3,FALSE)</f>
        <v>43160</v>
      </c>
    </row>
    <row r="1591" spans="1:8" x14ac:dyDescent="0.35">
      <c r="A1591" s="6" t="s">
        <v>174</v>
      </c>
      <c r="B1591" s="6" t="s">
        <v>10</v>
      </c>
      <c r="C1591" s="4">
        <v>2018</v>
      </c>
      <c r="D1591" s="6" t="s">
        <v>237</v>
      </c>
      <c r="E1591" s="4" t="s">
        <v>233</v>
      </c>
      <c r="F1591" s="4" t="s">
        <v>551</v>
      </c>
      <c r="G1591" s="5">
        <v>56</v>
      </c>
      <c r="H1591" s="30">
        <f xml:space="preserve"> VLOOKUP(CONCATENATE(B1591," ", C1591), Date_Table!$C:$E, 3,FALSE)</f>
        <v>43160</v>
      </c>
    </row>
    <row r="1592" spans="1:8" x14ac:dyDescent="0.35">
      <c r="A1592" s="6" t="s">
        <v>174</v>
      </c>
      <c r="B1592" s="6" t="s">
        <v>10</v>
      </c>
      <c r="C1592" s="4">
        <v>2018</v>
      </c>
      <c r="D1592" s="6" t="s">
        <v>237</v>
      </c>
      <c r="E1592" s="4" t="s">
        <v>218</v>
      </c>
      <c r="F1592" s="4" t="s">
        <v>218</v>
      </c>
      <c r="G1592" s="5">
        <v>1585</v>
      </c>
      <c r="H1592" s="30">
        <f xml:space="preserve"> VLOOKUP(CONCATENATE(B1592," ", C1592), Date_Table!$C:$E, 3,FALSE)</f>
        <v>43160</v>
      </c>
    </row>
    <row r="1593" spans="1:8" x14ac:dyDescent="0.35">
      <c r="A1593" s="6" t="s">
        <v>174</v>
      </c>
      <c r="B1593" s="6" t="s">
        <v>10</v>
      </c>
      <c r="C1593" s="4">
        <v>2018</v>
      </c>
      <c r="D1593" s="6" t="s">
        <v>246</v>
      </c>
      <c r="E1593" s="4" t="s">
        <v>222</v>
      </c>
      <c r="F1593" s="4" t="s">
        <v>222</v>
      </c>
      <c r="G1593" s="5">
        <v>25</v>
      </c>
      <c r="H1593" s="30">
        <f xml:space="preserve"> VLOOKUP(CONCATENATE(B1593," ", C1593), Date_Table!$C:$E, 3,FALSE)</f>
        <v>43160</v>
      </c>
    </row>
    <row r="1594" spans="1:8" x14ac:dyDescent="0.35">
      <c r="A1594" s="6" t="s">
        <v>174</v>
      </c>
      <c r="B1594" s="6" t="s">
        <v>10</v>
      </c>
      <c r="C1594" s="4">
        <v>2018</v>
      </c>
      <c r="D1594" s="6" t="s">
        <v>246</v>
      </c>
      <c r="E1594" s="4" t="s">
        <v>212</v>
      </c>
      <c r="F1594" s="4" t="s">
        <v>551</v>
      </c>
      <c r="G1594" s="5">
        <v>189</v>
      </c>
      <c r="H1594" s="30">
        <f xml:space="preserve"> VLOOKUP(CONCATENATE(B1594," ", C1594), Date_Table!$C:$E, 3,FALSE)</f>
        <v>43160</v>
      </c>
    </row>
    <row r="1595" spans="1:8" x14ac:dyDescent="0.35">
      <c r="A1595" s="6" t="s">
        <v>174</v>
      </c>
      <c r="B1595" s="6" t="s">
        <v>10</v>
      </c>
      <c r="C1595" s="4">
        <v>2018</v>
      </c>
      <c r="D1595" s="6" t="s">
        <v>246</v>
      </c>
      <c r="E1595" s="4" t="s">
        <v>232</v>
      </c>
      <c r="F1595" s="4" t="s">
        <v>554</v>
      </c>
      <c r="G1595" s="5">
        <v>108</v>
      </c>
      <c r="H1595" s="30">
        <f xml:space="preserve"> VLOOKUP(CONCATENATE(B1595," ", C1595), Date_Table!$C:$E, 3,FALSE)</f>
        <v>43160</v>
      </c>
    </row>
    <row r="1596" spans="1:8" x14ac:dyDescent="0.35">
      <c r="A1596" s="6" t="s">
        <v>174</v>
      </c>
      <c r="B1596" s="6" t="s">
        <v>10</v>
      </c>
      <c r="C1596" s="4">
        <v>2018</v>
      </c>
      <c r="D1596" s="6" t="s">
        <v>246</v>
      </c>
      <c r="E1596" s="4" t="s">
        <v>225</v>
      </c>
      <c r="F1596" s="4" t="s">
        <v>551</v>
      </c>
      <c r="G1596" s="5">
        <v>485</v>
      </c>
      <c r="H1596" s="30">
        <f xml:space="preserve"> VLOOKUP(CONCATENATE(B1596," ", C1596), Date_Table!$C:$E, 3,FALSE)</f>
        <v>43160</v>
      </c>
    </row>
    <row r="1597" spans="1:8" x14ac:dyDescent="0.35">
      <c r="A1597" s="6" t="s">
        <v>174</v>
      </c>
      <c r="B1597" s="6" t="s">
        <v>10</v>
      </c>
      <c r="C1597" s="4">
        <v>2018</v>
      </c>
      <c r="D1597" s="6" t="s">
        <v>246</v>
      </c>
      <c r="E1597" s="4" t="s">
        <v>213</v>
      </c>
      <c r="F1597" s="4" t="s">
        <v>551</v>
      </c>
      <c r="G1597" s="5">
        <v>2139</v>
      </c>
      <c r="H1597" s="30">
        <f xml:space="preserve"> VLOOKUP(CONCATENATE(B1597," ", C1597), Date_Table!$C:$E, 3,FALSE)</f>
        <v>43160</v>
      </c>
    </row>
    <row r="1598" spans="1:8" x14ac:dyDescent="0.35">
      <c r="A1598" s="6" t="s">
        <v>174</v>
      </c>
      <c r="B1598" s="6" t="s">
        <v>10</v>
      </c>
      <c r="C1598" s="4">
        <v>2018</v>
      </c>
      <c r="D1598" s="6" t="s">
        <v>246</v>
      </c>
      <c r="E1598" s="4" t="s">
        <v>218</v>
      </c>
      <c r="F1598" s="4" t="s">
        <v>218</v>
      </c>
      <c r="G1598" s="5">
        <v>540</v>
      </c>
      <c r="H1598" s="30">
        <f xml:space="preserve"> VLOOKUP(CONCATENATE(B1598," ", C1598), Date_Table!$C:$E, 3,FALSE)</f>
        <v>43160</v>
      </c>
    </row>
    <row r="1599" spans="1:8" x14ac:dyDescent="0.35">
      <c r="A1599" s="6" t="s">
        <v>174</v>
      </c>
      <c r="B1599" s="6" t="s">
        <v>10</v>
      </c>
      <c r="C1599" s="4">
        <v>2018</v>
      </c>
      <c r="D1599" s="6" t="s">
        <v>246</v>
      </c>
      <c r="E1599" s="4" t="s">
        <v>215</v>
      </c>
      <c r="F1599" s="4" t="s">
        <v>552</v>
      </c>
      <c r="G1599" s="5">
        <v>473</v>
      </c>
      <c r="H1599" s="30">
        <f xml:space="preserve"> VLOOKUP(CONCATENATE(B1599," ", C1599), Date_Table!$C:$E, 3,FALSE)</f>
        <v>43160</v>
      </c>
    </row>
    <row r="1600" spans="1:8" x14ac:dyDescent="0.35">
      <c r="A1600" s="6" t="s">
        <v>174</v>
      </c>
      <c r="B1600" s="6" t="s">
        <v>10</v>
      </c>
      <c r="C1600" s="4">
        <v>2018</v>
      </c>
      <c r="D1600" s="6" t="s">
        <v>246</v>
      </c>
      <c r="E1600" s="4" t="s">
        <v>216</v>
      </c>
      <c r="F1600" s="4" t="s">
        <v>551</v>
      </c>
      <c r="G1600" s="5">
        <v>297</v>
      </c>
      <c r="H1600" s="30">
        <f xml:space="preserve"> VLOOKUP(CONCATENATE(B1600," ", C1600), Date_Table!$C:$E, 3,FALSE)</f>
        <v>43160</v>
      </c>
    </row>
    <row r="1601" spans="1:8" x14ac:dyDescent="0.35">
      <c r="A1601" s="6" t="s">
        <v>174</v>
      </c>
      <c r="B1601" s="6" t="s">
        <v>10</v>
      </c>
      <c r="C1601" s="4">
        <v>2018</v>
      </c>
      <c r="D1601" s="6" t="s">
        <v>255</v>
      </c>
      <c r="E1601" s="4" t="s">
        <v>232</v>
      </c>
      <c r="F1601" s="4" t="s">
        <v>554</v>
      </c>
      <c r="G1601" s="5">
        <v>12</v>
      </c>
      <c r="H1601" s="30">
        <f xml:space="preserve"> VLOOKUP(CONCATENATE(B1601," ", C1601), Date_Table!$C:$E, 3,FALSE)</f>
        <v>43160</v>
      </c>
    </row>
    <row r="1602" spans="1:8" x14ac:dyDescent="0.35">
      <c r="A1602" s="6" t="s">
        <v>174</v>
      </c>
      <c r="B1602" s="6" t="s">
        <v>10</v>
      </c>
      <c r="C1602" s="4">
        <v>2018</v>
      </c>
      <c r="D1602" s="6" t="s">
        <v>257</v>
      </c>
      <c r="E1602" s="4" t="s">
        <v>212</v>
      </c>
      <c r="F1602" s="4" t="s">
        <v>551</v>
      </c>
      <c r="G1602" s="5">
        <v>27</v>
      </c>
      <c r="H1602" s="30">
        <f xml:space="preserve"> VLOOKUP(CONCATENATE(B1602," ", C1602), Date_Table!$C:$E, 3,FALSE)</f>
        <v>43160</v>
      </c>
    </row>
    <row r="1603" spans="1:8" x14ac:dyDescent="0.35">
      <c r="A1603" s="6" t="s">
        <v>174</v>
      </c>
      <c r="B1603" s="6" t="s">
        <v>10</v>
      </c>
      <c r="C1603" s="4">
        <v>2018</v>
      </c>
      <c r="D1603" s="6" t="s">
        <v>257</v>
      </c>
      <c r="E1603" s="4" t="s">
        <v>220</v>
      </c>
      <c r="F1603" s="4" t="s">
        <v>220</v>
      </c>
      <c r="G1603" s="5">
        <v>511</v>
      </c>
      <c r="H1603" s="30">
        <f xml:space="preserve"> VLOOKUP(CONCATENATE(B1603," ", C1603), Date_Table!$C:$E, 3,FALSE)</f>
        <v>43160</v>
      </c>
    </row>
    <row r="1604" spans="1:8" x14ac:dyDescent="0.35">
      <c r="A1604" s="6" t="s">
        <v>174</v>
      </c>
      <c r="B1604" s="6" t="s">
        <v>10</v>
      </c>
      <c r="C1604" s="4">
        <v>2018</v>
      </c>
      <c r="D1604" s="6" t="s">
        <v>257</v>
      </c>
      <c r="E1604" s="4" t="s">
        <v>218</v>
      </c>
      <c r="F1604" s="4" t="s">
        <v>218</v>
      </c>
      <c r="G1604" s="5">
        <v>84</v>
      </c>
      <c r="H1604" s="30">
        <f xml:space="preserve"> VLOOKUP(CONCATENATE(B1604," ", C1604), Date_Table!$C:$E, 3,FALSE)</f>
        <v>43160</v>
      </c>
    </row>
    <row r="1605" spans="1:8" x14ac:dyDescent="0.35">
      <c r="A1605" s="6" t="s">
        <v>174</v>
      </c>
      <c r="B1605" s="6" t="s">
        <v>10</v>
      </c>
      <c r="C1605" s="4">
        <v>2018</v>
      </c>
      <c r="D1605" s="6" t="s">
        <v>258</v>
      </c>
      <c r="E1605" s="4" t="s">
        <v>218</v>
      </c>
      <c r="F1605" s="4" t="s">
        <v>218</v>
      </c>
      <c r="G1605" s="5">
        <v>84</v>
      </c>
      <c r="H1605" s="30">
        <f xml:space="preserve"> VLOOKUP(CONCATENATE(B1605," ", C1605), Date_Table!$C:$E, 3,FALSE)</f>
        <v>43160</v>
      </c>
    </row>
    <row r="1606" spans="1:8" x14ac:dyDescent="0.35">
      <c r="A1606" s="6" t="s">
        <v>174</v>
      </c>
      <c r="B1606" s="6" t="s">
        <v>10</v>
      </c>
      <c r="C1606" s="4">
        <v>2018</v>
      </c>
      <c r="D1606" s="6" t="s">
        <v>259</v>
      </c>
      <c r="E1606" s="4" t="s">
        <v>225</v>
      </c>
      <c r="F1606" s="4" t="s">
        <v>551</v>
      </c>
      <c r="G1606" s="5">
        <v>54</v>
      </c>
      <c r="H1606" s="30">
        <f xml:space="preserve"> VLOOKUP(CONCATENATE(B1606," ", C1606), Date_Table!$C:$E, 3,FALSE)</f>
        <v>43160</v>
      </c>
    </row>
    <row r="1607" spans="1:8" x14ac:dyDescent="0.35">
      <c r="A1607" s="6" t="s">
        <v>174</v>
      </c>
      <c r="B1607" s="6" t="s">
        <v>10</v>
      </c>
      <c r="C1607" s="4">
        <v>2018</v>
      </c>
      <c r="D1607" s="6" t="s">
        <v>259</v>
      </c>
      <c r="E1607" s="4" t="s">
        <v>213</v>
      </c>
      <c r="F1607" s="4" t="s">
        <v>551</v>
      </c>
      <c r="G1607" s="5">
        <v>237</v>
      </c>
      <c r="H1607" s="30">
        <f xml:space="preserve"> VLOOKUP(CONCATENATE(B1607," ", C1607), Date_Table!$C:$E, 3,FALSE)</f>
        <v>43160</v>
      </c>
    </row>
    <row r="1608" spans="1:8" x14ac:dyDescent="0.35">
      <c r="A1608" s="6" t="s">
        <v>174</v>
      </c>
      <c r="B1608" s="6" t="s">
        <v>10</v>
      </c>
      <c r="C1608" s="4">
        <v>2018</v>
      </c>
      <c r="D1608" s="6" t="s">
        <v>259</v>
      </c>
      <c r="E1608" s="4" t="s">
        <v>215</v>
      </c>
      <c r="F1608" s="4" t="s">
        <v>552</v>
      </c>
      <c r="G1608" s="5">
        <v>27</v>
      </c>
      <c r="H1608" s="30">
        <f xml:space="preserve"> VLOOKUP(CONCATENATE(B1608," ", C1608), Date_Table!$C:$E, 3,FALSE)</f>
        <v>43160</v>
      </c>
    </row>
    <row r="1609" spans="1:8" x14ac:dyDescent="0.35">
      <c r="A1609" s="6" t="s">
        <v>174</v>
      </c>
      <c r="B1609" s="6" t="s">
        <v>10</v>
      </c>
      <c r="C1609" s="4">
        <v>2018</v>
      </c>
      <c r="D1609" s="6" t="s">
        <v>259</v>
      </c>
      <c r="E1609" s="4" t="s">
        <v>216</v>
      </c>
      <c r="F1609" s="4" t="s">
        <v>551</v>
      </c>
      <c r="G1609" s="5">
        <v>27</v>
      </c>
      <c r="H1609" s="30">
        <f xml:space="preserve"> VLOOKUP(CONCATENATE(B1609," ", C1609), Date_Table!$C:$E, 3,FALSE)</f>
        <v>43160</v>
      </c>
    </row>
    <row r="1610" spans="1:8" x14ac:dyDescent="0.35">
      <c r="A1610" s="6" t="s">
        <v>174</v>
      </c>
      <c r="B1610" s="6" t="s">
        <v>10</v>
      </c>
      <c r="C1610" s="4">
        <v>2018</v>
      </c>
      <c r="D1610" s="6" t="s">
        <v>267</v>
      </c>
      <c r="E1610" s="4" t="s">
        <v>212</v>
      </c>
      <c r="F1610" s="4" t="s">
        <v>551</v>
      </c>
      <c r="G1610" s="5">
        <v>82</v>
      </c>
      <c r="H1610" s="30">
        <f xml:space="preserve"> VLOOKUP(CONCATENATE(B1610," ", C1610), Date_Table!$C:$E, 3,FALSE)</f>
        <v>43160</v>
      </c>
    </row>
    <row r="1611" spans="1:8" x14ac:dyDescent="0.35">
      <c r="A1611" s="6" t="s">
        <v>174</v>
      </c>
      <c r="B1611" s="6" t="s">
        <v>10</v>
      </c>
      <c r="C1611" s="4">
        <v>2018</v>
      </c>
      <c r="D1611" s="6" t="s">
        <v>267</v>
      </c>
      <c r="E1611" s="4" t="s">
        <v>213</v>
      </c>
      <c r="F1611" s="4" t="s">
        <v>551</v>
      </c>
      <c r="G1611" s="5">
        <v>56</v>
      </c>
      <c r="H1611" s="30">
        <f xml:space="preserve"> VLOOKUP(CONCATENATE(B1611," ", C1611), Date_Table!$C:$E, 3,FALSE)</f>
        <v>43160</v>
      </c>
    </row>
    <row r="1612" spans="1:8" x14ac:dyDescent="0.35">
      <c r="A1612" s="6" t="s">
        <v>174</v>
      </c>
      <c r="B1612" s="6" t="s">
        <v>10</v>
      </c>
      <c r="C1612" s="4">
        <v>2018</v>
      </c>
      <c r="D1612" s="6" t="s">
        <v>267</v>
      </c>
      <c r="E1612" s="4" t="s">
        <v>216</v>
      </c>
      <c r="F1612" s="4" t="s">
        <v>551</v>
      </c>
      <c r="G1612" s="5">
        <v>81</v>
      </c>
      <c r="H1612" s="30">
        <f xml:space="preserve"> VLOOKUP(CONCATENATE(B1612," ", C1612), Date_Table!$C:$E, 3,FALSE)</f>
        <v>43160</v>
      </c>
    </row>
    <row r="1613" spans="1:8" x14ac:dyDescent="0.35">
      <c r="A1613" s="6" t="s">
        <v>174</v>
      </c>
      <c r="B1613" s="6" t="s">
        <v>10</v>
      </c>
      <c r="C1613" s="4">
        <v>2018</v>
      </c>
      <c r="D1613" s="6" t="s">
        <v>227</v>
      </c>
      <c r="E1613" s="4" t="s">
        <v>211</v>
      </c>
      <c r="F1613" s="4" t="s">
        <v>553</v>
      </c>
      <c r="G1613" s="5">
        <v>0.5</v>
      </c>
      <c r="H1613" s="30">
        <f xml:space="preserve"> VLOOKUP(CONCATENATE(B1613," ", C1613), Date_Table!$C:$E, 3,FALSE)</f>
        <v>43160</v>
      </c>
    </row>
    <row r="1614" spans="1:8" x14ac:dyDescent="0.35">
      <c r="A1614" s="6" t="s">
        <v>174</v>
      </c>
      <c r="B1614" s="6" t="s">
        <v>10</v>
      </c>
      <c r="C1614" s="4">
        <v>2018</v>
      </c>
      <c r="D1614" s="6" t="s">
        <v>227</v>
      </c>
      <c r="E1614" s="4" t="s">
        <v>211</v>
      </c>
      <c r="F1614" s="4" t="s">
        <v>551</v>
      </c>
      <c r="G1614" s="5">
        <v>4.0999999999999996</v>
      </c>
      <c r="H1614" s="30">
        <f xml:space="preserve"> VLOOKUP(CONCATENATE(B1614," ", C1614), Date_Table!$C:$E, 3,FALSE)</f>
        <v>43160</v>
      </c>
    </row>
    <row r="1615" spans="1:8" x14ac:dyDescent="0.35">
      <c r="A1615" s="6" t="s">
        <v>174</v>
      </c>
      <c r="B1615" s="6" t="s">
        <v>10</v>
      </c>
      <c r="C1615" s="4">
        <v>2018</v>
      </c>
      <c r="D1615" s="6" t="s">
        <v>227</v>
      </c>
      <c r="E1615" s="4" t="s">
        <v>231</v>
      </c>
      <c r="F1615" s="4" t="s">
        <v>551</v>
      </c>
      <c r="G1615" s="5">
        <v>12.299999999999999</v>
      </c>
      <c r="H1615" s="30">
        <f xml:space="preserve"> VLOOKUP(CONCATENATE(B1615," ", C1615), Date_Table!$C:$E, 3,FALSE)</f>
        <v>43160</v>
      </c>
    </row>
    <row r="1616" spans="1:8" x14ac:dyDescent="0.35">
      <c r="A1616" s="6" t="s">
        <v>174</v>
      </c>
      <c r="B1616" s="6" t="s">
        <v>10</v>
      </c>
      <c r="C1616" s="4">
        <v>2018</v>
      </c>
      <c r="D1616" s="6" t="s">
        <v>227</v>
      </c>
      <c r="E1616" s="4" t="s">
        <v>272</v>
      </c>
      <c r="F1616" s="4" t="s">
        <v>553</v>
      </c>
      <c r="G1616" s="5">
        <v>0.7</v>
      </c>
      <c r="H1616" s="30">
        <f xml:space="preserve"> VLOOKUP(CONCATENATE(B1616," ", C1616), Date_Table!$C:$E, 3,FALSE)</f>
        <v>43160</v>
      </c>
    </row>
    <row r="1617" spans="1:8" x14ac:dyDescent="0.35">
      <c r="A1617" s="6" t="s">
        <v>174</v>
      </c>
      <c r="B1617" s="6" t="s">
        <v>10</v>
      </c>
      <c r="C1617" s="4">
        <v>2018</v>
      </c>
      <c r="D1617" s="6" t="s">
        <v>227</v>
      </c>
      <c r="E1617" s="4" t="s">
        <v>238</v>
      </c>
      <c r="F1617" s="4" t="s">
        <v>551</v>
      </c>
      <c r="G1617" s="5">
        <v>972.1</v>
      </c>
      <c r="H1617" s="30">
        <f xml:space="preserve"> VLOOKUP(CONCATENATE(B1617," ", C1617), Date_Table!$C:$E, 3,FALSE)</f>
        <v>43160</v>
      </c>
    </row>
    <row r="1618" spans="1:8" x14ac:dyDescent="0.35">
      <c r="A1618" s="6" t="s">
        <v>174</v>
      </c>
      <c r="B1618" s="6" t="s">
        <v>10</v>
      </c>
      <c r="C1618" s="4">
        <v>2018</v>
      </c>
      <c r="D1618" s="6" t="s">
        <v>227</v>
      </c>
      <c r="E1618" s="4" t="s">
        <v>225</v>
      </c>
      <c r="F1618" s="4" t="s">
        <v>551</v>
      </c>
      <c r="G1618" s="5">
        <v>316.39999999999998</v>
      </c>
      <c r="H1618" s="30">
        <f xml:space="preserve"> VLOOKUP(CONCATENATE(B1618," ", C1618), Date_Table!$C:$E, 3,FALSE)</f>
        <v>43160</v>
      </c>
    </row>
    <row r="1619" spans="1:8" x14ac:dyDescent="0.35">
      <c r="A1619" s="6" t="s">
        <v>174</v>
      </c>
      <c r="B1619" s="6" t="s">
        <v>10</v>
      </c>
      <c r="C1619" s="4">
        <v>2018</v>
      </c>
      <c r="D1619" s="6" t="s">
        <v>227</v>
      </c>
      <c r="E1619" s="4" t="s">
        <v>233</v>
      </c>
      <c r="F1619" s="4" t="s">
        <v>551</v>
      </c>
      <c r="G1619" s="5">
        <v>65.099999999999994</v>
      </c>
      <c r="H1619" s="30">
        <f xml:space="preserve"> VLOOKUP(CONCATENATE(B1619," ", C1619), Date_Table!$C:$E, 3,FALSE)</f>
        <v>43160</v>
      </c>
    </row>
    <row r="1620" spans="1:8" x14ac:dyDescent="0.35">
      <c r="A1620" s="6" t="s">
        <v>174</v>
      </c>
      <c r="B1620" s="6" t="s">
        <v>10</v>
      </c>
      <c r="C1620" s="4">
        <v>2018</v>
      </c>
      <c r="D1620" s="6" t="s">
        <v>227</v>
      </c>
      <c r="E1620" s="4" t="s">
        <v>233</v>
      </c>
      <c r="F1620" s="4" t="s">
        <v>556</v>
      </c>
      <c r="G1620" s="5">
        <v>0.5</v>
      </c>
      <c r="H1620" s="30">
        <f xml:space="preserve"> VLOOKUP(CONCATENATE(B1620," ", C1620), Date_Table!$C:$E, 3,FALSE)</f>
        <v>43160</v>
      </c>
    </row>
    <row r="1621" spans="1:8" x14ac:dyDescent="0.35">
      <c r="A1621" s="6" t="s">
        <v>174</v>
      </c>
      <c r="B1621" s="6" t="s">
        <v>10</v>
      </c>
      <c r="C1621" s="4">
        <v>2018</v>
      </c>
      <c r="D1621" s="6" t="s">
        <v>227</v>
      </c>
      <c r="E1621" s="4" t="s">
        <v>220</v>
      </c>
      <c r="F1621" s="4" t="s">
        <v>551</v>
      </c>
      <c r="G1621" s="5">
        <v>722.51</v>
      </c>
      <c r="H1621" s="30">
        <f xml:space="preserve"> VLOOKUP(CONCATENATE(B1621," ", C1621), Date_Table!$C:$E, 3,FALSE)</f>
        <v>43160</v>
      </c>
    </row>
    <row r="1622" spans="1:8" x14ac:dyDescent="0.35">
      <c r="A1622" s="6" t="s">
        <v>174</v>
      </c>
      <c r="B1622" s="6" t="s">
        <v>10</v>
      </c>
      <c r="C1622" s="4">
        <v>2018</v>
      </c>
      <c r="D1622" s="6" t="s">
        <v>227</v>
      </c>
      <c r="E1622" s="4" t="s">
        <v>248</v>
      </c>
      <c r="F1622" s="4" t="s">
        <v>554</v>
      </c>
      <c r="G1622" s="5">
        <v>47.5</v>
      </c>
      <c r="H1622" s="30">
        <f xml:space="preserve"> VLOOKUP(CONCATENATE(B1622," ", C1622), Date_Table!$C:$E, 3,FALSE)</f>
        <v>43160</v>
      </c>
    </row>
    <row r="1623" spans="1:8" x14ac:dyDescent="0.35">
      <c r="A1623" s="6" t="s">
        <v>174</v>
      </c>
      <c r="B1623" s="6" t="s">
        <v>10</v>
      </c>
      <c r="C1623" s="4">
        <v>2018</v>
      </c>
      <c r="D1623" s="6" t="s">
        <v>227</v>
      </c>
      <c r="E1623" s="4" t="s">
        <v>227</v>
      </c>
      <c r="F1623" s="4" t="s">
        <v>553</v>
      </c>
      <c r="G1623" s="5">
        <v>0.15610000000000002</v>
      </c>
      <c r="H1623" s="30">
        <f xml:space="preserve"> VLOOKUP(CONCATENATE(B1623," ", C1623), Date_Table!$C:$E, 3,FALSE)</f>
        <v>43160</v>
      </c>
    </row>
    <row r="1624" spans="1:8" x14ac:dyDescent="0.35">
      <c r="A1624" s="6" t="s">
        <v>174</v>
      </c>
      <c r="B1624" s="6" t="s">
        <v>10</v>
      </c>
      <c r="C1624" s="4">
        <v>2018</v>
      </c>
      <c r="D1624" s="6" t="s">
        <v>227</v>
      </c>
      <c r="E1624" s="4" t="s">
        <v>215</v>
      </c>
      <c r="F1624" s="4" t="s">
        <v>555</v>
      </c>
      <c r="G1624" s="5">
        <v>0.4</v>
      </c>
      <c r="H1624" s="30">
        <f xml:space="preserve"> VLOOKUP(CONCATENATE(B1624," ", C1624), Date_Table!$C:$E, 3,FALSE)</f>
        <v>43160</v>
      </c>
    </row>
    <row r="1625" spans="1:8" x14ac:dyDescent="0.35">
      <c r="A1625" s="6" t="s">
        <v>174</v>
      </c>
      <c r="B1625" s="6" t="s">
        <v>10</v>
      </c>
      <c r="C1625" s="4">
        <v>2018</v>
      </c>
      <c r="D1625" s="6" t="s">
        <v>227</v>
      </c>
      <c r="E1625" s="4" t="s">
        <v>215</v>
      </c>
      <c r="F1625" s="4" t="s">
        <v>552</v>
      </c>
      <c r="G1625" s="5">
        <v>0.4</v>
      </c>
      <c r="H1625" s="30">
        <f xml:space="preserve"> VLOOKUP(CONCATENATE(B1625," ", C1625), Date_Table!$C:$E, 3,FALSE)</f>
        <v>43160</v>
      </c>
    </row>
    <row r="1626" spans="1:8" x14ac:dyDescent="0.35">
      <c r="A1626" s="6" t="s">
        <v>174</v>
      </c>
      <c r="B1626" s="6" t="s">
        <v>10</v>
      </c>
      <c r="C1626" s="4">
        <v>2018</v>
      </c>
      <c r="D1626" s="6" t="s">
        <v>227</v>
      </c>
      <c r="E1626" s="4" t="s">
        <v>216</v>
      </c>
      <c r="F1626" s="4" t="s">
        <v>551</v>
      </c>
      <c r="G1626" s="5">
        <v>67.199999999999989</v>
      </c>
      <c r="H1626" s="30">
        <f xml:space="preserve"> VLOOKUP(CONCATENATE(B1626," ", C1626), Date_Table!$C:$E, 3,FALSE)</f>
        <v>43160</v>
      </c>
    </row>
    <row r="1627" spans="1:8" x14ac:dyDescent="0.35">
      <c r="A1627" s="6" t="s">
        <v>174</v>
      </c>
      <c r="B1627" s="6" t="s">
        <v>10</v>
      </c>
      <c r="C1627" s="4">
        <v>2018</v>
      </c>
      <c r="D1627" s="6" t="s">
        <v>278</v>
      </c>
      <c r="E1627" s="4" t="s">
        <v>225</v>
      </c>
      <c r="F1627" s="4" t="s">
        <v>551</v>
      </c>
      <c r="G1627" s="5">
        <v>28</v>
      </c>
      <c r="H1627" s="30">
        <f xml:space="preserve"> VLOOKUP(CONCATENATE(B1627," ", C1627), Date_Table!$C:$E, 3,FALSE)</f>
        <v>43160</v>
      </c>
    </row>
    <row r="1628" spans="1:8" x14ac:dyDescent="0.35">
      <c r="A1628" s="6" t="s">
        <v>174</v>
      </c>
      <c r="B1628" s="6" t="s">
        <v>10</v>
      </c>
      <c r="C1628" s="4">
        <v>2018</v>
      </c>
      <c r="D1628" s="6" t="s">
        <v>278</v>
      </c>
      <c r="E1628" s="4" t="s">
        <v>213</v>
      </c>
      <c r="F1628" s="4" t="s">
        <v>551</v>
      </c>
      <c r="G1628" s="5">
        <v>112</v>
      </c>
      <c r="H1628" s="30">
        <f xml:space="preserve"> VLOOKUP(CONCATENATE(B1628," ", C1628), Date_Table!$C:$E, 3,FALSE)</f>
        <v>43160</v>
      </c>
    </row>
    <row r="1629" spans="1:8" x14ac:dyDescent="0.35">
      <c r="A1629" s="6" t="s">
        <v>174</v>
      </c>
      <c r="B1629" s="6" t="s">
        <v>10</v>
      </c>
      <c r="C1629" s="4">
        <v>2018</v>
      </c>
      <c r="D1629" s="6" t="s">
        <v>278</v>
      </c>
      <c r="E1629" s="4" t="s">
        <v>220</v>
      </c>
      <c r="F1629" s="4" t="s">
        <v>220</v>
      </c>
      <c r="G1629" s="5">
        <v>168</v>
      </c>
      <c r="H1629" s="30">
        <f xml:space="preserve"> VLOOKUP(CONCATENATE(B1629," ", C1629), Date_Table!$C:$E, 3,FALSE)</f>
        <v>43160</v>
      </c>
    </row>
    <row r="1630" spans="1:8" x14ac:dyDescent="0.35">
      <c r="A1630" s="6" t="s">
        <v>174</v>
      </c>
      <c r="B1630" s="6" t="s">
        <v>10</v>
      </c>
      <c r="C1630" s="4">
        <v>2018</v>
      </c>
      <c r="D1630" s="6" t="s">
        <v>278</v>
      </c>
      <c r="E1630" s="4" t="s">
        <v>216</v>
      </c>
      <c r="F1630" s="4" t="s">
        <v>551</v>
      </c>
      <c r="G1630" s="5">
        <v>56</v>
      </c>
      <c r="H1630" s="30">
        <f xml:space="preserve"> VLOOKUP(CONCATENATE(B1630," ", C1630), Date_Table!$C:$E, 3,FALSE)</f>
        <v>43160</v>
      </c>
    </row>
    <row r="1631" spans="1:8" x14ac:dyDescent="0.35">
      <c r="A1631" s="6" t="s">
        <v>174</v>
      </c>
      <c r="B1631" s="6" t="s">
        <v>11</v>
      </c>
      <c r="C1631" s="4">
        <v>2014</v>
      </c>
      <c r="D1631" s="6" t="s">
        <v>221</v>
      </c>
      <c r="E1631" s="4" t="s">
        <v>222</v>
      </c>
      <c r="F1631" s="4" t="s">
        <v>222</v>
      </c>
      <c r="G1631" s="5">
        <v>83.039999999999992</v>
      </c>
      <c r="H1631" s="30">
        <f xml:space="preserve"> VLOOKUP(CONCATENATE(B1631," ", C1631), Date_Table!$C:$E, 3,FALSE)</f>
        <v>41760</v>
      </c>
    </row>
    <row r="1632" spans="1:8" x14ac:dyDescent="0.35">
      <c r="A1632" s="6" t="s">
        <v>174</v>
      </c>
      <c r="B1632" s="6" t="s">
        <v>11</v>
      </c>
      <c r="C1632" s="4">
        <v>2014</v>
      </c>
      <c r="D1632" s="6" t="s">
        <v>224</v>
      </c>
      <c r="E1632" s="4" t="s">
        <v>225</v>
      </c>
      <c r="F1632" s="4" t="s">
        <v>551</v>
      </c>
      <c r="G1632" s="5">
        <v>26</v>
      </c>
      <c r="H1632" s="30">
        <f xml:space="preserve"> VLOOKUP(CONCATENATE(B1632," ", C1632), Date_Table!$C:$E, 3,FALSE)</f>
        <v>41760</v>
      </c>
    </row>
    <row r="1633" spans="1:8" x14ac:dyDescent="0.35">
      <c r="A1633" s="6" t="s">
        <v>174</v>
      </c>
      <c r="B1633" s="6" t="s">
        <v>11</v>
      </c>
      <c r="C1633" s="4">
        <v>2014</v>
      </c>
      <c r="D1633" s="6" t="s">
        <v>224</v>
      </c>
      <c r="E1633" s="4" t="s">
        <v>213</v>
      </c>
      <c r="F1633" s="4" t="s">
        <v>551</v>
      </c>
      <c r="G1633" s="5">
        <v>233</v>
      </c>
      <c r="H1633" s="30">
        <f xml:space="preserve"> VLOOKUP(CONCATENATE(B1633," ", C1633), Date_Table!$C:$E, 3,FALSE)</f>
        <v>41760</v>
      </c>
    </row>
    <row r="1634" spans="1:8" x14ac:dyDescent="0.35">
      <c r="A1634" s="6" t="s">
        <v>174</v>
      </c>
      <c r="B1634" s="6" t="s">
        <v>11</v>
      </c>
      <c r="C1634" s="4">
        <v>2014</v>
      </c>
      <c r="D1634" s="6" t="s">
        <v>224</v>
      </c>
      <c r="E1634" s="4" t="s">
        <v>216</v>
      </c>
      <c r="F1634" s="4" t="s">
        <v>551</v>
      </c>
      <c r="G1634" s="5">
        <v>78</v>
      </c>
      <c r="H1634" s="30">
        <f xml:space="preserve"> VLOOKUP(CONCATENATE(B1634," ", C1634), Date_Table!$C:$E, 3,FALSE)</f>
        <v>41760</v>
      </c>
    </row>
    <row r="1635" spans="1:8" x14ac:dyDescent="0.35">
      <c r="A1635" s="6" t="s">
        <v>174</v>
      </c>
      <c r="B1635" s="6" t="s">
        <v>11</v>
      </c>
      <c r="C1635" s="4">
        <v>2014</v>
      </c>
      <c r="D1635" s="6" t="s">
        <v>229</v>
      </c>
      <c r="E1635" s="4" t="s">
        <v>212</v>
      </c>
      <c r="F1635" s="4" t="s">
        <v>551</v>
      </c>
      <c r="G1635" s="5">
        <v>287</v>
      </c>
      <c r="H1635" s="30">
        <f xml:space="preserve"> VLOOKUP(CONCATENATE(B1635," ", C1635), Date_Table!$C:$E, 3,FALSE)</f>
        <v>41760</v>
      </c>
    </row>
    <row r="1636" spans="1:8" x14ac:dyDescent="0.35">
      <c r="A1636" s="6" t="s">
        <v>174</v>
      </c>
      <c r="B1636" s="6" t="s">
        <v>11</v>
      </c>
      <c r="C1636" s="4">
        <v>2014</v>
      </c>
      <c r="D1636" s="6" t="s">
        <v>229</v>
      </c>
      <c r="E1636" s="4" t="s">
        <v>231</v>
      </c>
      <c r="F1636" s="4" t="s">
        <v>551</v>
      </c>
      <c r="G1636" s="5">
        <v>25</v>
      </c>
      <c r="H1636" s="30">
        <f xml:space="preserve"> VLOOKUP(CONCATENATE(B1636," ", C1636), Date_Table!$C:$E, 3,FALSE)</f>
        <v>41760</v>
      </c>
    </row>
    <row r="1637" spans="1:8" x14ac:dyDescent="0.35">
      <c r="A1637" s="6" t="s">
        <v>174</v>
      </c>
      <c r="B1637" s="6" t="s">
        <v>11</v>
      </c>
      <c r="C1637" s="4">
        <v>2014</v>
      </c>
      <c r="D1637" s="6" t="s">
        <v>229</v>
      </c>
      <c r="E1637" s="4" t="s">
        <v>225</v>
      </c>
      <c r="F1637" s="4" t="s">
        <v>551</v>
      </c>
      <c r="G1637" s="5">
        <v>356</v>
      </c>
      <c r="H1637" s="30">
        <f xml:space="preserve"> VLOOKUP(CONCATENATE(B1637," ", C1637), Date_Table!$C:$E, 3,FALSE)</f>
        <v>41760</v>
      </c>
    </row>
    <row r="1638" spans="1:8" x14ac:dyDescent="0.35">
      <c r="A1638" s="6" t="s">
        <v>174</v>
      </c>
      <c r="B1638" s="6" t="s">
        <v>11</v>
      </c>
      <c r="C1638" s="4">
        <v>2014</v>
      </c>
      <c r="D1638" s="6" t="s">
        <v>229</v>
      </c>
      <c r="E1638" s="4" t="s">
        <v>213</v>
      </c>
      <c r="F1638" s="4" t="s">
        <v>551</v>
      </c>
      <c r="G1638" s="5">
        <v>1014</v>
      </c>
      <c r="H1638" s="30">
        <f xml:space="preserve"> VLOOKUP(CONCATENATE(B1638," ", C1638), Date_Table!$C:$E, 3,FALSE)</f>
        <v>41760</v>
      </c>
    </row>
    <row r="1639" spans="1:8" x14ac:dyDescent="0.35">
      <c r="A1639" s="6" t="s">
        <v>174</v>
      </c>
      <c r="B1639" s="6" t="s">
        <v>11</v>
      </c>
      <c r="C1639" s="4">
        <v>2014</v>
      </c>
      <c r="D1639" s="6" t="s">
        <v>229</v>
      </c>
      <c r="E1639" s="4" t="s">
        <v>215</v>
      </c>
      <c r="F1639" s="4" t="s">
        <v>552</v>
      </c>
      <c r="G1639" s="5">
        <v>964</v>
      </c>
      <c r="H1639" s="30">
        <f xml:space="preserve"> VLOOKUP(CONCATENATE(B1639," ", C1639), Date_Table!$C:$E, 3,FALSE)</f>
        <v>41760</v>
      </c>
    </row>
    <row r="1640" spans="1:8" x14ac:dyDescent="0.35">
      <c r="A1640" s="6" t="s">
        <v>174</v>
      </c>
      <c r="B1640" s="6" t="s">
        <v>11</v>
      </c>
      <c r="C1640" s="4">
        <v>2014</v>
      </c>
      <c r="D1640" s="6" t="s">
        <v>229</v>
      </c>
      <c r="E1640" s="4" t="s">
        <v>216</v>
      </c>
      <c r="F1640" s="4" t="s">
        <v>551</v>
      </c>
      <c r="G1640" s="5">
        <v>1407</v>
      </c>
      <c r="H1640" s="30">
        <f xml:space="preserve"> VLOOKUP(CONCATENATE(B1640," ", C1640), Date_Table!$C:$E, 3,FALSE)</f>
        <v>41760</v>
      </c>
    </row>
    <row r="1641" spans="1:8" x14ac:dyDescent="0.35">
      <c r="A1641" s="6" t="s">
        <v>174</v>
      </c>
      <c r="B1641" s="6" t="s">
        <v>11</v>
      </c>
      <c r="C1641" s="4">
        <v>2014</v>
      </c>
      <c r="D1641" s="6" t="s">
        <v>237</v>
      </c>
      <c r="E1641" s="4" t="s">
        <v>212</v>
      </c>
      <c r="F1641" s="4" t="s">
        <v>551</v>
      </c>
      <c r="G1641" s="5">
        <v>25</v>
      </c>
      <c r="H1641" s="30">
        <f xml:space="preserve"> VLOOKUP(CONCATENATE(B1641," ", C1641), Date_Table!$C:$E, 3,FALSE)</f>
        <v>41760</v>
      </c>
    </row>
    <row r="1642" spans="1:8" x14ac:dyDescent="0.35">
      <c r="A1642" s="6" t="s">
        <v>174</v>
      </c>
      <c r="B1642" s="6" t="s">
        <v>11</v>
      </c>
      <c r="C1642" s="4">
        <v>2014</v>
      </c>
      <c r="D1642" s="6" t="s">
        <v>237</v>
      </c>
      <c r="E1642" s="4" t="s">
        <v>213</v>
      </c>
      <c r="F1642" s="4" t="s">
        <v>551</v>
      </c>
      <c r="G1642" s="5">
        <v>25</v>
      </c>
      <c r="H1642" s="30">
        <f xml:space="preserve"> VLOOKUP(CONCATENATE(B1642," ", C1642), Date_Table!$C:$E, 3,FALSE)</f>
        <v>41760</v>
      </c>
    </row>
    <row r="1643" spans="1:8" x14ac:dyDescent="0.35">
      <c r="A1643" s="6" t="s">
        <v>174</v>
      </c>
      <c r="B1643" s="6" t="s">
        <v>11</v>
      </c>
      <c r="C1643" s="4">
        <v>2014</v>
      </c>
      <c r="D1643" s="6" t="s">
        <v>240</v>
      </c>
      <c r="E1643" s="4" t="s">
        <v>227</v>
      </c>
      <c r="F1643" s="4" t="s">
        <v>551</v>
      </c>
      <c r="G1643" s="5">
        <v>26.04</v>
      </c>
      <c r="H1643" s="30">
        <f xml:space="preserve"> VLOOKUP(CONCATENATE(B1643," ", C1643), Date_Table!$C:$E, 3,FALSE)</f>
        <v>41760</v>
      </c>
    </row>
    <row r="1644" spans="1:8" x14ac:dyDescent="0.35">
      <c r="A1644" s="6" t="s">
        <v>174</v>
      </c>
      <c r="B1644" s="6" t="s">
        <v>11</v>
      </c>
      <c r="C1644" s="4">
        <v>2014</v>
      </c>
      <c r="D1644" s="6" t="s">
        <v>245</v>
      </c>
      <c r="E1644" s="4" t="s">
        <v>227</v>
      </c>
      <c r="F1644" s="4" t="s">
        <v>551</v>
      </c>
      <c r="G1644" s="5">
        <v>34.51</v>
      </c>
      <c r="H1644" s="30">
        <f xml:space="preserve"> VLOOKUP(CONCATENATE(B1644," ", C1644), Date_Table!$C:$E, 3,FALSE)</f>
        <v>41760</v>
      </c>
    </row>
    <row r="1645" spans="1:8" x14ac:dyDescent="0.35">
      <c r="A1645" s="6" t="s">
        <v>174</v>
      </c>
      <c r="B1645" s="6" t="s">
        <v>11</v>
      </c>
      <c r="C1645" s="4">
        <v>2014</v>
      </c>
      <c r="D1645" s="6" t="s">
        <v>245</v>
      </c>
      <c r="E1645" s="4" t="s">
        <v>215</v>
      </c>
      <c r="F1645" s="4" t="s">
        <v>552</v>
      </c>
      <c r="G1645" s="5">
        <v>150.798</v>
      </c>
      <c r="H1645" s="30">
        <f xml:space="preserve"> VLOOKUP(CONCATENATE(B1645," ", C1645), Date_Table!$C:$E, 3,FALSE)</f>
        <v>41760</v>
      </c>
    </row>
    <row r="1646" spans="1:8" x14ac:dyDescent="0.35">
      <c r="A1646" s="6" t="s">
        <v>174</v>
      </c>
      <c r="B1646" s="6" t="s">
        <v>11</v>
      </c>
      <c r="C1646" s="4">
        <v>2014</v>
      </c>
      <c r="D1646" s="6" t="s">
        <v>246</v>
      </c>
      <c r="E1646" s="4" t="s">
        <v>222</v>
      </c>
      <c r="F1646" s="4" t="s">
        <v>222</v>
      </c>
      <c r="G1646" s="5">
        <v>24.962799999999998</v>
      </c>
      <c r="H1646" s="30">
        <f xml:space="preserve"> VLOOKUP(CONCATENATE(B1646," ", C1646), Date_Table!$C:$E, 3,FALSE)</f>
        <v>41760</v>
      </c>
    </row>
    <row r="1647" spans="1:8" x14ac:dyDescent="0.35">
      <c r="A1647" s="6" t="s">
        <v>174</v>
      </c>
      <c r="B1647" s="6" t="s">
        <v>11</v>
      </c>
      <c r="C1647" s="4">
        <v>2014</v>
      </c>
      <c r="D1647" s="6" t="s">
        <v>246</v>
      </c>
      <c r="E1647" s="4" t="s">
        <v>212</v>
      </c>
      <c r="F1647" s="4" t="s">
        <v>551</v>
      </c>
      <c r="G1647" s="5">
        <v>130</v>
      </c>
      <c r="H1647" s="30">
        <f xml:space="preserve"> VLOOKUP(CONCATENATE(B1647," ", C1647), Date_Table!$C:$E, 3,FALSE)</f>
        <v>41760</v>
      </c>
    </row>
    <row r="1648" spans="1:8" x14ac:dyDescent="0.35">
      <c r="A1648" s="6" t="s">
        <v>174</v>
      </c>
      <c r="B1648" s="6" t="s">
        <v>11</v>
      </c>
      <c r="C1648" s="4">
        <v>2014</v>
      </c>
      <c r="D1648" s="6" t="s">
        <v>246</v>
      </c>
      <c r="E1648" s="4" t="s">
        <v>225</v>
      </c>
      <c r="F1648" s="4" t="s">
        <v>551</v>
      </c>
      <c r="G1648" s="5">
        <v>259</v>
      </c>
      <c r="H1648" s="30">
        <f xml:space="preserve"> VLOOKUP(CONCATENATE(B1648," ", C1648), Date_Table!$C:$E, 3,FALSE)</f>
        <v>41760</v>
      </c>
    </row>
    <row r="1649" spans="1:8" x14ac:dyDescent="0.35">
      <c r="A1649" s="6" t="s">
        <v>174</v>
      </c>
      <c r="B1649" s="6" t="s">
        <v>11</v>
      </c>
      <c r="C1649" s="4">
        <v>2014</v>
      </c>
      <c r="D1649" s="6" t="s">
        <v>246</v>
      </c>
      <c r="E1649" s="4" t="s">
        <v>213</v>
      </c>
      <c r="F1649" s="4" t="s">
        <v>551</v>
      </c>
      <c r="G1649" s="5">
        <v>673</v>
      </c>
      <c r="H1649" s="30">
        <f xml:space="preserve"> VLOOKUP(CONCATENATE(B1649," ", C1649), Date_Table!$C:$E, 3,FALSE)</f>
        <v>41760</v>
      </c>
    </row>
    <row r="1650" spans="1:8" x14ac:dyDescent="0.35">
      <c r="A1650" s="6" t="s">
        <v>174</v>
      </c>
      <c r="B1650" s="6" t="s">
        <v>11</v>
      </c>
      <c r="C1650" s="4">
        <v>2014</v>
      </c>
      <c r="D1650" s="6" t="s">
        <v>246</v>
      </c>
      <c r="E1650" s="4" t="s">
        <v>220</v>
      </c>
      <c r="F1650" s="4" t="s">
        <v>551</v>
      </c>
      <c r="G1650" s="5">
        <v>52</v>
      </c>
      <c r="H1650" s="30">
        <f xml:space="preserve"> VLOOKUP(CONCATENATE(B1650," ", C1650), Date_Table!$C:$E, 3,FALSE)</f>
        <v>41760</v>
      </c>
    </row>
    <row r="1651" spans="1:8" x14ac:dyDescent="0.35">
      <c r="A1651" s="6" t="s">
        <v>174</v>
      </c>
      <c r="B1651" s="6" t="s">
        <v>11</v>
      </c>
      <c r="C1651" s="4">
        <v>2014</v>
      </c>
      <c r="D1651" s="6" t="s">
        <v>246</v>
      </c>
      <c r="E1651" s="4" t="s">
        <v>215</v>
      </c>
      <c r="F1651" s="4" t="s">
        <v>552</v>
      </c>
      <c r="G1651" s="5">
        <v>73</v>
      </c>
      <c r="H1651" s="30">
        <f xml:space="preserve"> VLOOKUP(CONCATENATE(B1651," ", C1651), Date_Table!$C:$E, 3,FALSE)</f>
        <v>41760</v>
      </c>
    </row>
    <row r="1652" spans="1:8" x14ac:dyDescent="0.35">
      <c r="A1652" s="6" t="s">
        <v>174</v>
      </c>
      <c r="B1652" s="6" t="s">
        <v>11</v>
      </c>
      <c r="C1652" s="4">
        <v>2014</v>
      </c>
      <c r="D1652" s="6" t="s">
        <v>246</v>
      </c>
      <c r="E1652" s="4" t="s">
        <v>216</v>
      </c>
      <c r="F1652" s="4" t="s">
        <v>551</v>
      </c>
      <c r="G1652" s="5">
        <v>496</v>
      </c>
      <c r="H1652" s="30">
        <f xml:space="preserve"> VLOOKUP(CONCATENATE(B1652," ", C1652), Date_Table!$C:$E, 3,FALSE)</f>
        <v>41760</v>
      </c>
    </row>
    <row r="1653" spans="1:8" x14ac:dyDescent="0.35">
      <c r="A1653" s="6" t="s">
        <v>174</v>
      </c>
      <c r="B1653" s="6" t="s">
        <v>11</v>
      </c>
      <c r="C1653" s="4">
        <v>2014</v>
      </c>
      <c r="D1653" s="6" t="s">
        <v>251</v>
      </c>
      <c r="E1653" s="4" t="s">
        <v>215</v>
      </c>
      <c r="F1653" s="4" t="s">
        <v>552</v>
      </c>
      <c r="G1653" s="5">
        <v>50</v>
      </c>
      <c r="H1653" s="30">
        <f xml:space="preserve"> VLOOKUP(CONCATENATE(B1653," ", C1653), Date_Table!$C:$E, 3,FALSE)</f>
        <v>41760</v>
      </c>
    </row>
    <row r="1654" spans="1:8" x14ac:dyDescent="0.35">
      <c r="A1654" s="6" t="s">
        <v>174</v>
      </c>
      <c r="B1654" s="6" t="s">
        <v>11</v>
      </c>
      <c r="C1654" s="4">
        <v>2014</v>
      </c>
      <c r="D1654" s="6" t="s">
        <v>252</v>
      </c>
      <c r="E1654" s="4" t="s">
        <v>222</v>
      </c>
      <c r="F1654" s="4" t="s">
        <v>222</v>
      </c>
      <c r="G1654" s="5">
        <v>0.52200000000000002</v>
      </c>
      <c r="H1654" s="30">
        <f xml:space="preserve"> VLOOKUP(CONCATENATE(B1654," ", C1654), Date_Table!$C:$E, 3,FALSE)</f>
        <v>41760</v>
      </c>
    </row>
    <row r="1655" spans="1:8" x14ac:dyDescent="0.35">
      <c r="A1655" s="6" t="s">
        <v>174</v>
      </c>
      <c r="B1655" s="6" t="s">
        <v>11</v>
      </c>
      <c r="C1655" s="4">
        <v>2014</v>
      </c>
      <c r="D1655" s="6" t="s">
        <v>259</v>
      </c>
      <c r="E1655" s="4" t="s">
        <v>213</v>
      </c>
      <c r="F1655" s="4" t="s">
        <v>551</v>
      </c>
      <c r="G1655" s="5">
        <v>124</v>
      </c>
      <c r="H1655" s="30">
        <f xml:space="preserve"> VLOOKUP(CONCATENATE(B1655," ", C1655), Date_Table!$C:$E, 3,FALSE)</f>
        <v>41760</v>
      </c>
    </row>
    <row r="1656" spans="1:8" x14ac:dyDescent="0.35">
      <c r="A1656" s="6" t="s">
        <v>174</v>
      </c>
      <c r="B1656" s="6" t="s">
        <v>11</v>
      </c>
      <c r="C1656" s="4">
        <v>2014</v>
      </c>
      <c r="D1656" s="6" t="s">
        <v>259</v>
      </c>
      <c r="E1656" s="4" t="s">
        <v>216</v>
      </c>
      <c r="F1656" s="4" t="s">
        <v>551</v>
      </c>
      <c r="G1656" s="5">
        <v>75</v>
      </c>
      <c r="H1656" s="30">
        <f xml:space="preserve"> VLOOKUP(CONCATENATE(B1656," ", C1656), Date_Table!$C:$E, 3,FALSE)</f>
        <v>41760</v>
      </c>
    </row>
    <row r="1657" spans="1:8" x14ac:dyDescent="0.35">
      <c r="A1657" s="6" t="s">
        <v>174</v>
      </c>
      <c r="B1657" s="6" t="s">
        <v>11</v>
      </c>
      <c r="C1657" s="4">
        <v>2014</v>
      </c>
      <c r="D1657" s="6" t="s">
        <v>227</v>
      </c>
      <c r="E1657" s="4" t="s">
        <v>222</v>
      </c>
      <c r="F1657" s="4" t="s">
        <v>222</v>
      </c>
      <c r="G1657" s="5">
        <v>107.89999999999999</v>
      </c>
      <c r="H1657" s="30">
        <f xml:space="preserve"> VLOOKUP(CONCATENATE(B1657," ", C1657), Date_Table!$C:$E, 3,FALSE)</f>
        <v>41760</v>
      </c>
    </row>
    <row r="1658" spans="1:8" x14ac:dyDescent="0.35">
      <c r="A1658" s="6" t="s">
        <v>174</v>
      </c>
      <c r="B1658" s="6" t="s">
        <v>11</v>
      </c>
      <c r="C1658" s="4">
        <v>2014</v>
      </c>
      <c r="D1658" s="6" t="s">
        <v>227</v>
      </c>
      <c r="E1658" s="4" t="s">
        <v>269</v>
      </c>
      <c r="F1658" s="4" t="s">
        <v>553</v>
      </c>
      <c r="G1658" s="5">
        <v>11</v>
      </c>
      <c r="H1658" s="30">
        <f xml:space="preserve"> VLOOKUP(CONCATENATE(B1658," ", C1658), Date_Table!$C:$E, 3,FALSE)</f>
        <v>41760</v>
      </c>
    </row>
    <row r="1659" spans="1:8" x14ac:dyDescent="0.35">
      <c r="A1659" s="6" t="s">
        <v>174</v>
      </c>
      <c r="B1659" s="6" t="s">
        <v>11</v>
      </c>
      <c r="C1659" s="4">
        <v>2014</v>
      </c>
      <c r="D1659" s="6" t="s">
        <v>227</v>
      </c>
      <c r="E1659" s="4" t="s">
        <v>231</v>
      </c>
      <c r="F1659" s="4" t="s">
        <v>551</v>
      </c>
      <c r="G1659" s="5">
        <v>104.2</v>
      </c>
      <c r="H1659" s="30">
        <f xml:space="preserve"> VLOOKUP(CONCATENATE(B1659," ", C1659), Date_Table!$C:$E, 3,FALSE)</f>
        <v>41760</v>
      </c>
    </row>
    <row r="1660" spans="1:8" x14ac:dyDescent="0.35">
      <c r="A1660" s="6" t="s">
        <v>174</v>
      </c>
      <c r="B1660" s="6" t="s">
        <v>11</v>
      </c>
      <c r="C1660" s="4">
        <v>2014</v>
      </c>
      <c r="D1660" s="6" t="s">
        <v>227</v>
      </c>
      <c r="E1660" s="4" t="s">
        <v>238</v>
      </c>
      <c r="F1660" s="4" t="s">
        <v>551</v>
      </c>
      <c r="G1660" s="5">
        <v>1848.7</v>
      </c>
      <c r="H1660" s="30">
        <f xml:space="preserve"> VLOOKUP(CONCATENATE(B1660," ", C1660), Date_Table!$C:$E, 3,FALSE)</f>
        <v>41760</v>
      </c>
    </row>
    <row r="1661" spans="1:8" x14ac:dyDescent="0.35">
      <c r="A1661" s="6" t="s">
        <v>174</v>
      </c>
      <c r="B1661" s="6" t="s">
        <v>11</v>
      </c>
      <c r="C1661" s="4">
        <v>2014</v>
      </c>
      <c r="D1661" s="6" t="s">
        <v>227</v>
      </c>
      <c r="E1661" s="4" t="s">
        <v>225</v>
      </c>
      <c r="F1661" s="4" t="s">
        <v>551</v>
      </c>
      <c r="G1661" s="5">
        <v>114</v>
      </c>
      <c r="H1661" s="30">
        <f xml:space="preserve"> VLOOKUP(CONCATENATE(B1661," ", C1661), Date_Table!$C:$E, 3,FALSE)</f>
        <v>41760</v>
      </c>
    </row>
    <row r="1662" spans="1:8" x14ac:dyDescent="0.35">
      <c r="A1662" s="6" t="s">
        <v>174</v>
      </c>
      <c r="B1662" s="6" t="s">
        <v>11</v>
      </c>
      <c r="C1662" s="4">
        <v>2014</v>
      </c>
      <c r="D1662" s="6" t="s">
        <v>227</v>
      </c>
      <c r="E1662" s="4" t="s">
        <v>273</v>
      </c>
      <c r="F1662" s="4" t="s">
        <v>551</v>
      </c>
      <c r="G1662" s="5">
        <v>9.6</v>
      </c>
      <c r="H1662" s="30">
        <f xml:space="preserve"> VLOOKUP(CONCATENATE(B1662," ", C1662), Date_Table!$C:$E, 3,FALSE)</f>
        <v>41760</v>
      </c>
    </row>
    <row r="1663" spans="1:8" x14ac:dyDescent="0.35">
      <c r="A1663" s="6" t="s">
        <v>174</v>
      </c>
      <c r="B1663" s="6" t="s">
        <v>11</v>
      </c>
      <c r="C1663" s="4">
        <v>2014</v>
      </c>
      <c r="D1663" s="6" t="s">
        <v>227</v>
      </c>
      <c r="E1663" s="4" t="s">
        <v>233</v>
      </c>
      <c r="F1663" s="4" t="s">
        <v>551</v>
      </c>
      <c r="G1663" s="5">
        <v>34.4</v>
      </c>
      <c r="H1663" s="30">
        <f xml:space="preserve"> VLOOKUP(CONCATENATE(B1663," ", C1663), Date_Table!$C:$E, 3,FALSE)</f>
        <v>41760</v>
      </c>
    </row>
    <row r="1664" spans="1:8" x14ac:dyDescent="0.35">
      <c r="A1664" s="6" t="s">
        <v>174</v>
      </c>
      <c r="B1664" s="6" t="s">
        <v>11</v>
      </c>
      <c r="C1664" s="4">
        <v>2014</v>
      </c>
      <c r="D1664" s="6" t="s">
        <v>227</v>
      </c>
      <c r="E1664" s="4" t="s">
        <v>220</v>
      </c>
      <c r="F1664" s="4" t="s">
        <v>551</v>
      </c>
      <c r="G1664" s="5">
        <v>1390.4</v>
      </c>
      <c r="H1664" s="30">
        <f xml:space="preserve"> VLOOKUP(CONCATENATE(B1664," ", C1664), Date_Table!$C:$E, 3,FALSE)</f>
        <v>41760</v>
      </c>
    </row>
    <row r="1665" spans="1:8" x14ac:dyDescent="0.35">
      <c r="A1665" s="6" t="s">
        <v>174</v>
      </c>
      <c r="B1665" s="6" t="s">
        <v>11</v>
      </c>
      <c r="C1665" s="4">
        <v>2014</v>
      </c>
      <c r="D1665" s="6" t="s">
        <v>227</v>
      </c>
      <c r="E1665" s="4" t="s">
        <v>248</v>
      </c>
      <c r="F1665" s="4" t="s">
        <v>554</v>
      </c>
      <c r="G1665" s="5">
        <v>82.510999999999996</v>
      </c>
      <c r="H1665" s="30">
        <f xml:space="preserve"> VLOOKUP(CONCATENATE(B1665," ", C1665), Date_Table!$C:$E, 3,FALSE)</f>
        <v>41760</v>
      </c>
    </row>
    <row r="1666" spans="1:8" x14ac:dyDescent="0.35">
      <c r="A1666" s="6" t="s">
        <v>174</v>
      </c>
      <c r="B1666" s="6" t="s">
        <v>11</v>
      </c>
      <c r="C1666" s="4">
        <v>2014</v>
      </c>
      <c r="D1666" s="6" t="s">
        <v>227</v>
      </c>
      <c r="E1666" s="4" t="s">
        <v>227</v>
      </c>
      <c r="F1666" s="4" t="s">
        <v>551</v>
      </c>
      <c r="G1666" s="5">
        <v>3.8009999999999995E-2</v>
      </c>
      <c r="H1666" s="30">
        <f xml:space="preserve"> VLOOKUP(CONCATENATE(B1666," ", C1666), Date_Table!$C:$E, 3,FALSE)</f>
        <v>41760</v>
      </c>
    </row>
    <row r="1667" spans="1:8" x14ac:dyDescent="0.35">
      <c r="A1667" s="6" t="s">
        <v>174</v>
      </c>
      <c r="B1667" s="6" t="s">
        <v>11</v>
      </c>
      <c r="C1667" s="4">
        <v>2014</v>
      </c>
      <c r="D1667" s="6" t="s">
        <v>227</v>
      </c>
      <c r="E1667" s="4" t="s">
        <v>215</v>
      </c>
      <c r="F1667" s="4" t="s">
        <v>552</v>
      </c>
      <c r="G1667" s="5">
        <v>0.82012000000000007</v>
      </c>
      <c r="H1667" s="30">
        <f xml:space="preserve"> VLOOKUP(CONCATENATE(B1667," ", C1667), Date_Table!$C:$E, 3,FALSE)</f>
        <v>41760</v>
      </c>
    </row>
    <row r="1668" spans="1:8" x14ac:dyDescent="0.35">
      <c r="A1668" s="6" t="s">
        <v>174</v>
      </c>
      <c r="B1668" s="6" t="s">
        <v>11</v>
      </c>
      <c r="C1668" s="4">
        <v>2014</v>
      </c>
      <c r="D1668" s="6" t="s">
        <v>227</v>
      </c>
      <c r="E1668" s="4" t="s">
        <v>216</v>
      </c>
      <c r="F1668" s="4" t="s">
        <v>551</v>
      </c>
      <c r="G1668" s="5">
        <v>81.5</v>
      </c>
      <c r="H1668" s="30">
        <f xml:space="preserve"> VLOOKUP(CONCATENATE(B1668," ", C1668), Date_Table!$C:$E, 3,FALSE)</f>
        <v>41760</v>
      </c>
    </row>
    <row r="1669" spans="1:8" x14ac:dyDescent="0.35">
      <c r="A1669" s="6" t="s">
        <v>174</v>
      </c>
      <c r="B1669" s="6" t="s">
        <v>11</v>
      </c>
      <c r="C1669" s="4">
        <v>2014</v>
      </c>
      <c r="D1669" s="6" t="s">
        <v>275</v>
      </c>
      <c r="E1669" s="4" t="s">
        <v>222</v>
      </c>
      <c r="F1669" s="4" t="s">
        <v>222</v>
      </c>
      <c r="G1669" s="5">
        <v>24.102</v>
      </c>
      <c r="H1669" s="30">
        <f xml:space="preserve"> VLOOKUP(CONCATENATE(B1669," ", C1669), Date_Table!$C:$E, 3,FALSE)</f>
        <v>41760</v>
      </c>
    </row>
    <row r="1670" spans="1:8" x14ac:dyDescent="0.35">
      <c r="A1670" s="6" t="s">
        <v>174</v>
      </c>
      <c r="B1670" s="6" t="s">
        <v>11</v>
      </c>
      <c r="C1670" s="4">
        <v>2015</v>
      </c>
      <c r="D1670" s="6" t="s">
        <v>221</v>
      </c>
      <c r="E1670" s="4" t="s">
        <v>222</v>
      </c>
      <c r="F1670" s="4" t="s">
        <v>222</v>
      </c>
      <c r="G1670" s="5">
        <v>165.12</v>
      </c>
      <c r="H1670" s="30">
        <f xml:space="preserve"> VLOOKUP(CONCATENATE(B1670," ", C1670), Date_Table!$C:$E, 3,FALSE)</f>
        <v>42125</v>
      </c>
    </row>
    <row r="1671" spans="1:8" x14ac:dyDescent="0.35">
      <c r="A1671" s="6" t="s">
        <v>174</v>
      </c>
      <c r="B1671" s="6" t="s">
        <v>11</v>
      </c>
      <c r="C1671" s="4">
        <v>2015</v>
      </c>
      <c r="D1671" s="6" t="s">
        <v>224</v>
      </c>
      <c r="E1671" s="4" t="s">
        <v>212</v>
      </c>
      <c r="F1671" s="4" t="s">
        <v>551</v>
      </c>
      <c r="G1671" s="5">
        <v>130</v>
      </c>
      <c r="H1671" s="30">
        <f xml:space="preserve"> VLOOKUP(CONCATENATE(B1671," ", C1671), Date_Table!$C:$E, 3,FALSE)</f>
        <v>42125</v>
      </c>
    </row>
    <row r="1672" spans="1:8" x14ac:dyDescent="0.35">
      <c r="A1672" s="6" t="s">
        <v>174</v>
      </c>
      <c r="B1672" s="6" t="s">
        <v>11</v>
      </c>
      <c r="C1672" s="4">
        <v>2015</v>
      </c>
      <c r="D1672" s="6" t="s">
        <v>224</v>
      </c>
      <c r="E1672" s="4" t="s">
        <v>213</v>
      </c>
      <c r="F1672" s="4" t="s">
        <v>551</v>
      </c>
      <c r="G1672" s="5">
        <v>208</v>
      </c>
      <c r="H1672" s="30">
        <f xml:space="preserve"> VLOOKUP(CONCATENATE(B1672," ", C1672), Date_Table!$C:$E, 3,FALSE)</f>
        <v>42125</v>
      </c>
    </row>
    <row r="1673" spans="1:8" x14ac:dyDescent="0.35">
      <c r="A1673" s="6" t="s">
        <v>174</v>
      </c>
      <c r="B1673" s="6" t="s">
        <v>11</v>
      </c>
      <c r="C1673" s="4">
        <v>2015</v>
      </c>
      <c r="D1673" s="6" t="s">
        <v>224</v>
      </c>
      <c r="E1673" s="4" t="s">
        <v>216</v>
      </c>
      <c r="F1673" s="4" t="s">
        <v>551</v>
      </c>
      <c r="G1673" s="5">
        <v>78</v>
      </c>
      <c r="H1673" s="30">
        <f xml:space="preserve"> VLOOKUP(CONCATENATE(B1673," ", C1673), Date_Table!$C:$E, 3,FALSE)</f>
        <v>42125</v>
      </c>
    </row>
    <row r="1674" spans="1:8" x14ac:dyDescent="0.35">
      <c r="A1674" s="6" t="s">
        <v>174</v>
      </c>
      <c r="B1674" s="6" t="s">
        <v>11</v>
      </c>
      <c r="C1674" s="4">
        <v>2015</v>
      </c>
      <c r="D1674" s="6" t="s">
        <v>229</v>
      </c>
      <c r="E1674" s="4" t="s">
        <v>211</v>
      </c>
      <c r="F1674" s="4" t="s">
        <v>551</v>
      </c>
      <c r="G1674" s="5">
        <v>5</v>
      </c>
      <c r="H1674" s="30">
        <f xml:space="preserve"> VLOOKUP(CONCATENATE(B1674," ", C1674), Date_Table!$C:$E, 3,FALSE)</f>
        <v>42125</v>
      </c>
    </row>
    <row r="1675" spans="1:8" x14ac:dyDescent="0.35">
      <c r="A1675" s="6" t="s">
        <v>174</v>
      </c>
      <c r="B1675" s="6" t="s">
        <v>11</v>
      </c>
      <c r="C1675" s="4">
        <v>2015</v>
      </c>
      <c r="D1675" s="6" t="s">
        <v>229</v>
      </c>
      <c r="E1675" s="4" t="s">
        <v>212</v>
      </c>
      <c r="F1675" s="4" t="s">
        <v>551</v>
      </c>
      <c r="G1675" s="5">
        <v>285</v>
      </c>
      <c r="H1675" s="30">
        <f xml:space="preserve"> VLOOKUP(CONCATENATE(B1675," ", C1675), Date_Table!$C:$E, 3,FALSE)</f>
        <v>42125</v>
      </c>
    </row>
    <row r="1676" spans="1:8" x14ac:dyDescent="0.35">
      <c r="A1676" s="6" t="s">
        <v>174</v>
      </c>
      <c r="B1676" s="6" t="s">
        <v>11</v>
      </c>
      <c r="C1676" s="4">
        <v>2015</v>
      </c>
      <c r="D1676" s="6" t="s">
        <v>229</v>
      </c>
      <c r="E1676" s="4" t="s">
        <v>231</v>
      </c>
      <c r="F1676" s="4" t="s">
        <v>551</v>
      </c>
      <c r="G1676" s="5">
        <v>26</v>
      </c>
      <c r="H1676" s="30">
        <f xml:space="preserve"> VLOOKUP(CONCATENATE(B1676," ", C1676), Date_Table!$C:$E, 3,FALSE)</f>
        <v>42125</v>
      </c>
    </row>
    <row r="1677" spans="1:8" x14ac:dyDescent="0.35">
      <c r="A1677" s="6" t="s">
        <v>174</v>
      </c>
      <c r="B1677" s="6" t="s">
        <v>11</v>
      </c>
      <c r="C1677" s="4">
        <v>2015</v>
      </c>
      <c r="D1677" s="6" t="s">
        <v>229</v>
      </c>
      <c r="E1677" s="4" t="s">
        <v>213</v>
      </c>
      <c r="F1677" s="4" t="s">
        <v>551</v>
      </c>
      <c r="G1677" s="5">
        <v>1669</v>
      </c>
      <c r="H1677" s="30">
        <f xml:space="preserve"> VLOOKUP(CONCATENATE(B1677," ", C1677), Date_Table!$C:$E, 3,FALSE)</f>
        <v>42125</v>
      </c>
    </row>
    <row r="1678" spans="1:8" x14ac:dyDescent="0.35">
      <c r="A1678" s="6" t="s">
        <v>174</v>
      </c>
      <c r="B1678" s="6" t="s">
        <v>11</v>
      </c>
      <c r="C1678" s="4">
        <v>2015</v>
      </c>
      <c r="D1678" s="6" t="s">
        <v>229</v>
      </c>
      <c r="E1678" s="4" t="s">
        <v>214</v>
      </c>
      <c r="F1678" s="4" t="s">
        <v>551</v>
      </c>
      <c r="G1678" s="5">
        <v>1</v>
      </c>
      <c r="H1678" s="30">
        <f xml:space="preserve"> VLOOKUP(CONCATENATE(B1678," ", C1678), Date_Table!$C:$E, 3,FALSE)</f>
        <v>42125</v>
      </c>
    </row>
    <row r="1679" spans="1:8" x14ac:dyDescent="0.35">
      <c r="A1679" s="6" t="s">
        <v>174</v>
      </c>
      <c r="B1679" s="6" t="s">
        <v>11</v>
      </c>
      <c r="C1679" s="4">
        <v>2015</v>
      </c>
      <c r="D1679" s="6" t="s">
        <v>229</v>
      </c>
      <c r="E1679" s="4" t="s">
        <v>215</v>
      </c>
      <c r="F1679" s="4" t="s">
        <v>552</v>
      </c>
      <c r="G1679" s="5">
        <v>461</v>
      </c>
      <c r="H1679" s="30">
        <f xml:space="preserve"> VLOOKUP(CONCATENATE(B1679," ", C1679), Date_Table!$C:$E, 3,FALSE)</f>
        <v>42125</v>
      </c>
    </row>
    <row r="1680" spans="1:8" x14ac:dyDescent="0.35">
      <c r="A1680" s="6" t="s">
        <v>174</v>
      </c>
      <c r="B1680" s="6" t="s">
        <v>11</v>
      </c>
      <c r="C1680" s="4">
        <v>2015</v>
      </c>
      <c r="D1680" s="6" t="s">
        <v>229</v>
      </c>
      <c r="E1680" s="4" t="s">
        <v>216</v>
      </c>
      <c r="F1680" s="4" t="s">
        <v>551</v>
      </c>
      <c r="G1680" s="5">
        <v>1158</v>
      </c>
      <c r="H1680" s="30">
        <f xml:space="preserve"> VLOOKUP(CONCATENATE(B1680," ", C1680), Date_Table!$C:$E, 3,FALSE)</f>
        <v>42125</v>
      </c>
    </row>
    <row r="1681" spans="1:8" x14ac:dyDescent="0.35">
      <c r="A1681" s="6" t="s">
        <v>174</v>
      </c>
      <c r="B1681" s="6" t="s">
        <v>11</v>
      </c>
      <c r="C1681" s="4">
        <v>2015</v>
      </c>
      <c r="D1681" s="6" t="s">
        <v>245</v>
      </c>
      <c r="E1681" s="4" t="s">
        <v>227</v>
      </c>
      <c r="F1681" s="4" t="s">
        <v>551</v>
      </c>
      <c r="G1681" s="5">
        <v>6.99</v>
      </c>
      <c r="H1681" s="30">
        <f xml:space="preserve"> VLOOKUP(CONCATENATE(B1681," ", C1681), Date_Table!$C:$E, 3,FALSE)</f>
        <v>42125</v>
      </c>
    </row>
    <row r="1682" spans="1:8" x14ac:dyDescent="0.35">
      <c r="A1682" s="6" t="s">
        <v>174</v>
      </c>
      <c r="B1682" s="6" t="s">
        <v>11</v>
      </c>
      <c r="C1682" s="4">
        <v>2015</v>
      </c>
      <c r="D1682" s="6" t="s">
        <v>245</v>
      </c>
      <c r="E1682" s="4" t="s">
        <v>215</v>
      </c>
      <c r="F1682" s="4" t="s">
        <v>552</v>
      </c>
      <c r="G1682" s="5">
        <v>18.5</v>
      </c>
      <c r="H1682" s="30">
        <f xml:space="preserve"> VLOOKUP(CONCATENATE(B1682," ", C1682), Date_Table!$C:$E, 3,FALSE)</f>
        <v>42125</v>
      </c>
    </row>
    <row r="1683" spans="1:8" x14ac:dyDescent="0.35">
      <c r="A1683" s="6" t="s">
        <v>174</v>
      </c>
      <c r="B1683" s="6" t="s">
        <v>11</v>
      </c>
      <c r="C1683" s="4">
        <v>2015</v>
      </c>
      <c r="D1683" s="6" t="s">
        <v>246</v>
      </c>
      <c r="E1683" s="4" t="s">
        <v>212</v>
      </c>
      <c r="F1683" s="4" t="s">
        <v>551</v>
      </c>
      <c r="G1683" s="5">
        <v>406</v>
      </c>
      <c r="H1683" s="30">
        <f xml:space="preserve"> VLOOKUP(CONCATENATE(B1683," ", C1683), Date_Table!$C:$E, 3,FALSE)</f>
        <v>42125</v>
      </c>
    </row>
    <row r="1684" spans="1:8" x14ac:dyDescent="0.35">
      <c r="A1684" s="6" t="s">
        <v>174</v>
      </c>
      <c r="B1684" s="6" t="s">
        <v>11</v>
      </c>
      <c r="C1684" s="4">
        <v>2015</v>
      </c>
      <c r="D1684" s="6" t="s">
        <v>246</v>
      </c>
      <c r="E1684" s="4" t="s">
        <v>247</v>
      </c>
      <c r="F1684" s="4" t="s">
        <v>220</v>
      </c>
      <c r="G1684" s="5">
        <v>26</v>
      </c>
      <c r="H1684" s="30">
        <f xml:space="preserve"> VLOOKUP(CONCATENATE(B1684," ", C1684), Date_Table!$C:$E, 3,FALSE)</f>
        <v>42125</v>
      </c>
    </row>
    <row r="1685" spans="1:8" x14ac:dyDescent="0.35">
      <c r="A1685" s="6" t="s">
        <v>174</v>
      </c>
      <c r="B1685" s="6" t="s">
        <v>11</v>
      </c>
      <c r="C1685" s="4">
        <v>2015</v>
      </c>
      <c r="D1685" s="6" t="s">
        <v>246</v>
      </c>
      <c r="E1685" s="4" t="s">
        <v>225</v>
      </c>
      <c r="F1685" s="4" t="s">
        <v>551</v>
      </c>
      <c r="G1685" s="5">
        <v>446</v>
      </c>
      <c r="H1685" s="30">
        <f xml:space="preserve"> VLOOKUP(CONCATENATE(B1685," ", C1685), Date_Table!$C:$E, 3,FALSE)</f>
        <v>42125</v>
      </c>
    </row>
    <row r="1686" spans="1:8" x14ac:dyDescent="0.35">
      <c r="A1686" s="6" t="s">
        <v>174</v>
      </c>
      <c r="B1686" s="6" t="s">
        <v>11</v>
      </c>
      <c r="C1686" s="4">
        <v>2015</v>
      </c>
      <c r="D1686" s="6" t="s">
        <v>246</v>
      </c>
      <c r="E1686" s="4" t="s">
        <v>213</v>
      </c>
      <c r="F1686" s="4" t="s">
        <v>551</v>
      </c>
      <c r="G1686" s="5">
        <v>949</v>
      </c>
      <c r="H1686" s="30">
        <f xml:space="preserve"> VLOOKUP(CONCATENATE(B1686," ", C1686), Date_Table!$C:$E, 3,FALSE)</f>
        <v>42125</v>
      </c>
    </row>
    <row r="1687" spans="1:8" x14ac:dyDescent="0.35">
      <c r="A1687" s="6" t="s">
        <v>174</v>
      </c>
      <c r="B1687" s="6" t="s">
        <v>11</v>
      </c>
      <c r="C1687" s="4">
        <v>2015</v>
      </c>
      <c r="D1687" s="6" t="s">
        <v>246</v>
      </c>
      <c r="E1687" s="4" t="s">
        <v>234</v>
      </c>
      <c r="F1687" s="4" t="s">
        <v>551</v>
      </c>
      <c r="G1687" s="5">
        <v>65</v>
      </c>
      <c r="H1687" s="30">
        <f xml:space="preserve"> VLOOKUP(CONCATENATE(B1687," ", C1687), Date_Table!$C:$E, 3,FALSE)</f>
        <v>42125</v>
      </c>
    </row>
    <row r="1688" spans="1:8" x14ac:dyDescent="0.35">
      <c r="A1688" s="6" t="s">
        <v>174</v>
      </c>
      <c r="B1688" s="6" t="s">
        <v>11</v>
      </c>
      <c r="C1688" s="4">
        <v>2015</v>
      </c>
      <c r="D1688" s="6" t="s">
        <v>246</v>
      </c>
      <c r="E1688" s="4" t="s">
        <v>215</v>
      </c>
      <c r="F1688" s="4" t="s">
        <v>552</v>
      </c>
      <c r="G1688" s="5">
        <v>296</v>
      </c>
      <c r="H1688" s="30">
        <f xml:space="preserve"> VLOOKUP(CONCATENATE(B1688," ", C1688), Date_Table!$C:$E, 3,FALSE)</f>
        <v>42125</v>
      </c>
    </row>
    <row r="1689" spans="1:8" x14ac:dyDescent="0.35">
      <c r="A1689" s="6" t="s">
        <v>174</v>
      </c>
      <c r="B1689" s="6" t="s">
        <v>11</v>
      </c>
      <c r="C1689" s="4">
        <v>2015</v>
      </c>
      <c r="D1689" s="6" t="s">
        <v>246</v>
      </c>
      <c r="E1689" s="4" t="s">
        <v>216</v>
      </c>
      <c r="F1689" s="4" t="s">
        <v>551</v>
      </c>
      <c r="G1689" s="5">
        <v>356</v>
      </c>
      <c r="H1689" s="30">
        <f xml:space="preserve"> VLOOKUP(CONCATENATE(B1689," ", C1689), Date_Table!$C:$E, 3,FALSE)</f>
        <v>42125</v>
      </c>
    </row>
    <row r="1690" spans="1:8" x14ac:dyDescent="0.35">
      <c r="A1690" s="6" t="s">
        <v>174</v>
      </c>
      <c r="B1690" s="6" t="s">
        <v>11</v>
      </c>
      <c r="C1690" s="4">
        <v>2015</v>
      </c>
      <c r="D1690" s="6" t="s">
        <v>249</v>
      </c>
      <c r="E1690" s="4" t="s">
        <v>225</v>
      </c>
      <c r="F1690" s="4" t="s">
        <v>551</v>
      </c>
      <c r="G1690" s="5">
        <v>26</v>
      </c>
      <c r="H1690" s="30">
        <f xml:space="preserve"> VLOOKUP(CONCATENATE(B1690," ", C1690), Date_Table!$C:$E, 3,FALSE)</f>
        <v>42125</v>
      </c>
    </row>
    <row r="1691" spans="1:8" x14ac:dyDescent="0.35">
      <c r="A1691" s="6" t="s">
        <v>174</v>
      </c>
      <c r="B1691" s="6" t="s">
        <v>11</v>
      </c>
      <c r="C1691" s="4">
        <v>2015</v>
      </c>
      <c r="D1691" s="6" t="s">
        <v>250</v>
      </c>
      <c r="E1691" s="4" t="s">
        <v>220</v>
      </c>
      <c r="F1691" s="4" t="s">
        <v>554</v>
      </c>
      <c r="G1691" s="5">
        <v>468</v>
      </c>
      <c r="H1691" s="30">
        <f xml:space="preserve"> VLOOKUP(CONCATENATE(B1691," ", C1691), Date_Table!$C:$E, 3,FALSE)</f>
        <v>42125</v>
      </c>
    </row>
    <row r="1692" spans="1:8" x14ac:dyDescent="0.35">
      <c r="A1692" s="6" t="s">
        <v>174</v>
      </c>
      <c r="B1692" s="6" t="s">
        <v>11</v>
      </c>
      <c r="C1692" s="4">
        <v>2015</v>
      </c>
      <c r="D1692" s="6" t="s">
        <v>251</v>
      </c>
      <c r="E1692" s="4" t="s">
        <v>215</v>
      </c>
      <c r="F1692" s="4" t="s">
        <v>552</v>
      </c>
      <c r="G1692" s="5">
        <v>49.988</v>
      </c>
      <c r="H1692" s="30">
        <f xml:space="preserve"> VLOOKUP(CONCATENATE(B1692," ", C1692), Date_Table!$C:$E, 3,FALSE)</f>
        <v>42125</v>
      </c>
    </row>
    <row r="1693" spans="1:8" x14ac:dyDescent="0.35">
      <c r="A1693" s="6" t="s">
        <v>174</v>
      </c>
      <c r="B1693" s="6" t="s">
        <v>11</v>
      </c>
      <c r="C1693" s="4">
        <v>2015</v>
      </c>
      <c r="D1693" s="6" t="s">
        <v>252</v>
      </c>
      <c r="E1693" s="4" t="s">
        <v>222</v>
      </c>
      <c r="F1693" s="4" t="s">
        <v>222</v>
      </c>
      <c r="G1693" s="5">
        <v>0.55499999999999994</v>
      </c>
      <c r="H1693" s="30">
        <f xml:space="preserve"> VLOOKUP(CONCATENATE(B1693," ", C1693), Date_Table!$C:$E, 3,FALSE)</f>
        <v>42125</v>
      </c>
    </row>
    <row r="1694" spans="1:8" x14ac:dyDescent="0.35">
      <c r="A1694" s="6" t="s">
        <v>174</v>
      </c>
      <c r="B1694" s="6" t="s">
        <v>11</v>
      </c>
      <c r="C1694" s="4">
        <v>2015</v>
      </c>
      <c r="D1694" s="6" t="s">
        <v>253</v>
      </c>
      <c r="E1694" s="4" t="s">
        <v>248</v>
      </c>
      <c r="F1694" s="4" t="s">
        <v>554</v>
      </c>
      <c r="G1694" s="5">
        <v>7</v>
      </c>
      <c r="H1694" s="30">
        <f xml:space="preserve"> VLOOKUP(CONCATENATE(B1694," ", C1694), Date_Table!$C:$E, 3,FALSE)</f>
        <v>42125</v>
      </c>
    </row>
    <row r="1695" spans="1:8" x14ac:dyDescent="0.35">
      <c r="A1695" s="6" t="s">
        <v>174</v>
      </c>
      <c r="B1695" s="6" t="s">
        <v>11</v>
      </c>
      <c r="C1695" s="4">
        <v>2015</v>
      </c>
      <c r="D1695" s="6" t="s">
        <v>259</v>
      </c>
      <c r="E1695" s="4" t="s">
        <v>213</v>
      </c>
      <c r="F1695" s="4" t="s">
        <v>551</v>
      </c>
      <c r="G1695" s="5">
        <v>150</v>
      </c>
      <c r="H1695" s="30">
        <f xml:space="preserve"> VLOOKUP(CONCATENATE(B1695," ", C1695), Date_Table!$C:$E, 3,FALSE)</f>
        <v>42125</v>
      </c>
    </row>
    <row r="1696" spans="1:8" x14ac:dyDescent="0.35">
      <c r="A1696" s="6" t="s">
        <v>174</v>
      </c>
      <c r="B1696" s="6" t="s">
        <v>11</v>
      </c>
      <c r="C1696" s="4">
        <v>2015</v>
      </c>
      <c r="D1696" s="6" t="s">
        <v>259</v>
      </c>
      <c r="E1696" s="4" t="s">
        <v>216</v>
      </c>
      <c r="F1696" s="4" t="s">
        <v>551</v>
      </c>
      <c r="G1696" s="5">
        <v>99</v>
      </c>
      <c r="H1696" s="30">
        <f xml:space="preserve"> VLOOKUP(CONCATENATE(B1696," ", C1696), Date_Table!$C:$E, 3,FALSE)</f>
        <v>42125</v>
      </c>
    </row>
    <row r="1697" spans="1:8" x14ac:dyDescent="0.35">
      <c r="A1697" s="6" t="s">
        <v>174</v>
      </c>
      <c r="B1697" s="6" t="s">
        <v>11</v>
      </c>
      <c r="C1697" s="4">
        <v>2015</v>
      </c>
      <c r="D1697" s="6" t="s">
        <v>261</v>
      </c>
      <c r="E1697" s="4" t="s">
        <v>222</v>
      </c>
      <c r="F1697" s="4" t="s">
        <v>222</v>
      </c>
      <c r="G1697" s="5">
        <v>102.3049896</v>
      </c>
      <c r="H1697" s="30">
        <f xml:space="preserve"> VLOOKUP(CONCATENATE(B1697," ", C1697), Date_Table!$C:$E, 3,FALSE)</f>
        <v>42125</v>
      </c>
    </row>
    <row r="1698" spans="1:8" x14ac:dyDescent="0.35">
      <c r="A1698" s="6" t="s">
        <v>174</v>
      </c>
      <c r="B1698" s="6" t="s">
        <v>11</v>
      </c>
      <c r="C1698" s="4">
        <v>2015</v>
      </c>
      <c r="D1698" s="6" t="s">
        <v>227</v>
      </c>
      <c r="E1698" s="4" t="s">
        <v>222</v>
      </c>
      <c r="F1698" s="4" t="s">
        <v>222</v>
      </c>
      <c r="G1698" s="5">
        <v>323.23512999999997</v>
      </c>
      <c r="H1698" s="30">
        <f xml:space="preserve"> VLOOKUP(CONCATENATE(B1698," ", C1698), Date_Table!$C:$E, 3,FALSE)</f>
        <v>42125</v>
      </c>
    </row>
    <row r="1699" spans="1:8" x14ac:dyDescent="0.35">
      <c r="A1699" s="6" t="s">
        <v>174</v>
      </c>
      <c r="B1699" s="6" t="s">
        <v>11</v>
      </c>
      <c r="C1699" s="4">
        <v>2015</v>
      </c>
      <c r="D1699" s="6" t="s">
        <v>227</v>
      </c>
      <c r="E1699" s="4" t="s">
        <v>231</v>
      </c>
      <c r="F1699" s="4" t="s">
        <v>551</v>
      </c>
      <c r="G1699" s="5">
        <v>13</v>
      </c>
      <c r="H1699" s="30">
        <f xml:space="preserve"> VLOOKUP(CONCATENATE(B1699," ", C1699), Date_Table!$C:$E, 3,FALSE)</f>
        <v>42125</v>
      </c>
    </row>
    <row r="1700" spans="1:8" x14ac:dyDescent="0.35">
      <c r="A1700" s="6" t="s">
        <v>174</v>
      </c>
      <c r="B1700" s="6" t="s">
        <v>11</v>
      </c>
      <c r="C1700" s="4">
        <v>2015</v>
      </c>
      <c r="D1700" s="6" t="s">
        <v>227</v>
      </c>
      <c r="E1700" s="4" t="s">
        <v>271</v>
      </c>
      <c r="F1700" s="4" t="s">
        <v>271</v>
      </c>
      <c r="G1700" s="5">
        <v>0</v>
      </c>
      <c r="H1700" s="30">
        <f xml:space="preserve"> VLOOKUP(CONCATENATE(B1700," ", C1700), Date_Table!$C:$E, 3,FALSE)</f>
        <v>42125</v>
      </c>
    </row>
    <row r="1701" spans="1:8" x14ac:dyDescent="0.35">
      <c r="A1701" s="6" t="s">
        <v>174</v>
      </c>
      <c r="B1701" s="6" t="s">
        <v>11</v>
      </c>
      <c r="C1701" s="4">
        <v>2015</v>
      </c>
      <c r="D1701" s="6" t="s">
        <v>227</v>
      </c>
      <c r="E1701" s="4" t="s">
        <v>238</v>
      </c>
      <c r="F1701" s="4" t="s">
        <v>551</v>
      </c>
      <c r="G1701" s="5">
        <v>449.3</v>
      </c>
      <c r="H1701" s="30">
        <f xml:space="preserve"> VLOOKUP(CONCATENATE(B1701," ", C1701), Date_Table!$C:$E, 3,FALSE)</f>
        <v>42125</v>
      </c>
    </row>
    <row r="1702" spans="1:8" x14ac:dyDescent="0.35">
      <c r="A1702" s="6" t="s">
        <v>174</v>
      </c>
      <c r="B1702" s="6" t="s">
        <v>11</v>
      </c>
      <c r="C1702" s="4">
        <v>2015</v>
      </c>
      <c r="D1702" s="6" t="s">
        <v>227</v>
      </c>
      <c r="E1702" s="4" t="s">
        <v>225</v>
      </c>
      <c r="F1702" s="4" t="s">
        <v>551</v>
      </c>
      <c r="G1702" s="5">
        <v>240.29999999999998</v>
      </c>
      <c r="H1702" s="30">
        <f xml:space="preserve"> VLOOKUP(CONCATENATE(B1702," ", C1702), Date_Table!$C:$E, 3,FALSE)</f>
        <v>42125</v>
      </c>
    </row>
    <row r="1703" spans="1:8" x14ac:dyDescent="0.35">
      <c r="A1703" s="6" t="s">
        <v>174</v>
      </c>
      <c r="B1703" s="6" t="s">
        <v>11</v>
      </c>
      <c r="C1703" s="4">
        <v>2015</v>
      </c>
      <c r="D1703" s="6" t="s">
        <v>227</v>
      </c>
      <c r="E1703" s="4" t="s">
        <v>233</v>
      </c>
      <c r="F1703" s="4" t="s">
        <v>551</v>
      </c>
      <c r="G1703" s="5">
        <v>65.900000000000006</v>
      </c>
      <c r="H1703" s="30">
        <f xml:space="preserve"> VLOOKUP(CONCATENATE(B1703," ", C1703), Date_Table!$C:$E, 3,FALSE)</f>
        <v>42125</v>
      </c>
    </row>
    <row r="1704" spans="1:8" x14ac:dyDescent="0.35">
      <c r="A1704" s="6" t="s">
        <v>174</v>
      </c>
      <c r="B1704" s="6" t="s">
        <v>11</v>
      </c>
      <c r="C1704" s="4">
        <v>2015</v>
      </c>
      <c r="D1704" s="6" t="s">
        <v>227</v>
      </c>
      <c r="E1704" s="4" t="s">
        <v>220</v>
      </c>
      <c r="F1704" s="4" t="s">
        <v>551</v>
      </c>
      <c r="G1704" s="5">
        <v>1295.8</v>
      </c>
      <c r="H1704" s="30">
        <f xml:space="preserve"> VLOOKUP(CONCATENATE(B1704," ", C1704), Date_Table!$C:$E, 3,FALSE)</f>
        <v>42125</v>
      </c>
    </row>
    <row r="1705" spans="1:8" x14ac:dyDescent="0.35">
      <c r="A1705" s="6" t="s">
        <v>174</v>
      </c>
      <c r="B1705" s="6" t="s">
        <v>11</v>
      </c>
      <c r="C1705" s="4">
        <v>2015</v>
      </c>
      <c r="D1705" s="6" t="s">
        <v>227</v>
      </c>
      <c r="E1705" s="4" t="s">
        <v>214</v>
      </c>
      <c r="F1705" s="4" t="s">
        <v>551</v>
      </c>
      <c r="G1705" s="5">
        <v>24.5</v>
      </c>
      <c r="H1705" s="30">
        <f xml:space="preserve"> VLOOKUP(CONCATENATE(B1705," ", C1705), Date_Table!$C:$E, 3,FALSE)</f>
        <v>42125</v>
      </c>
    </row>
    <row r="1706" spans="1:8" x14ac:dyDescent="0.35">
      <c r="A1706" s="6" t="s">
        <v>174</v>
      </c>
      <c r="B1706" s="6" t="s">
        <v>11</v>
      </c>
      <c r="C1706" s="4">
        <v>2015</v>
      </c>
      <c r="D1706" s="6" t="s">
        <v>227</v>
      </c>
      <c r="E1706" s="4" t="s">
        <v>248</v>
      </c>
      <c r="F1706" s="4" t="s">
        <v>554</v>
      </c>
      <c r="G1706" s="5">
        <v>76.121000000000024</v>
      </c>
      <c r="H1706" s="30">
        <f xml:space="preserve"> VLOOKUP(CONCATENATE(B1706," ", C1706), Date_Table!$C:$E, 3,FALSE)</f>
        <v>42125</v>
      </c>
    </row>
    <row r="1707" spans="1:8" x14ac:dyDescent="0.35">
      <c r="A1707" s="6" t="s">
        <v>174</v>
      </c>
      <c r="B1707" s="6" t="s">
        <v>11</v>
      </c>
      <c r="C1707" s="4">
        <v>2015</v>
      </c>
      <c r="D1707" s="6" t="s">
        <v>227</v>
      </c>
      <c r="E1707" s="4" t="s">
        <v>215</v>
      </c>
      <c r="F1707" s="4" t="s">
        <v>552</v>
      </c>
      <c r="G1707" s="5">
        <v>3.1</v>
      </c>
      <c r="H1707" s="30">
        <f xml:space="preserve"> VLOOKUP(CONCATENATE(B1707," ", C1707), Date_Table!$C:$E, 3,FALSE)</f>
        <v>42125</v>
      </c>
    </row>
    <row r="1708" spans="1:8" x14ac:dyDescent="0.35">
      <c r="A1708" s="6" t="s">
        <v>174</v>
      </c>
      <c r="B1708" s="6" t="s">
        <v>11</v>
      </c>
      <c r="C1708" s="4">
        <v>2015</v>
      </c>
      <c r="D1708" s="6" t="s">
        <v>227</v>
      </c>
      <c r="E1708" s="4" t="s">
        <v>216</v>
      </c>
      <c r="F1708" s="4" t="s">
        <v>551</v>
      </c>
      <c r="G1708" s="5">
        <v>26.5</v>
      </c>
      <c r="H1708" s="30">
        <f xml:space="preserve"> VLOOKUP(CONCATENATE(B1708," ", C1708), Date_Table!$C:$E, 3,FALSE)</f>
        <v>42125</v>
      </c>
    </row>
    <row r="1709" spans="1:8" x14ac:dyDescent="0.35">
      <c r="A1709" s="6" t="s">
        <v>174</v>
      </c>
      <c r="B1709" s="6" t="s">
        <v>11</v>
      </c>
      <c r="C1709" s="4">
        <v>2015</v>
      </c>
      <c r="D1709" s="6" t="s">
        <v>275</v>
      </c>
      <c r="E1709" s="4" t="s">
        <v>222</v>
      </c>
      <c r="F1709" s="4" t="s">
        <v>222</v>
      </c>
      <c r="G1709" s="5">
        <v>24.335000000000001</v>
      </c>
      <c r="H1709" s="30">
        <f xml:space="preserve"> VLOOKUP(CONCATENATE(B1709," ", C1709), Date_Table!$C:$E, 3,FALSE)</f>
        <v>42125</v>
      </c>
    </row>
    <row r="1710" spans="1:8" x14ac:dyDescent="0.35">
      <c r="A1710" s="6" t="s">
        <v>174</v>
      </c>
      <c r="B1710" s="6" t="s">
        <v>11</v>
      </c>
      <c r="C1710" s="4">
        <v>2015</v>
      </c>
      <c r="D1710" s="6" t="s">
        <v>277</v>
      </c>
      <c r="E1710" s="4" t="s">
        <v>220</v>
      </c>
      <c r="F1710" s="4" t="s">
        <v>554</v>
      </c>
      <c r="G1710" s="5">
        <v>318.0172</v>
      </c>
      <c r="H1710" s="30">
        <f xml:space="preserve"> VLOOKUP(CONCATENATE(B1710," ", C1710), Date_Table!$C:$E, 3,FALSE)</f>
        <v>42125</v>
      </c>
    </row>
    <row r="1711" spans="1:8" x14ac:dyDescent="0.35">
      <c r="A1711" s="6" t="s">
        <v>174</v>
      </c>
      <c r="B1711" s="6" t="s">
        <v>11</v>
      </c>
      <c r="C1711" s="4">
        <v>2016</v>
      </c>
      <c r="D1711" s="6" t="s">
        <v>224</v>
      </c>
      <c r="E1711" s="4" t="s">
        <v>212</v>
      </c>
      <c r="F1711" s="4" t="s">
        <v>551</v>
      </c>
      <c r="G1711" s="5">
        <v>49</v>
      </c>
      <c r="H1711" s="30">
        <f xml:space="preserve"> VLOOKUP(CONCATENATE(B1711," ", C1711), Date_Table!$C:$E, 3,FALSE)</f>
        <v>42491</v>
      </c>
    </row>
    <row r="1712" spans="1:8" x14ac:dyDescent="0.35">
      <c r="A1712" s="6" t="s">
        <v>174</v>
      </c>
      <c r="B1712" s="6" t="s">
        <v>11</v>
      </c>
      <c r="C1712" s="4">
        <v>2016</v>
      </c>
      <c r="D1712" s="6" t="s">
        <v>224</v>
      </c>
      <c r="E1712" s="4" t="s">
        <v>225</v>
      </c>
      <c r="F1712" s="4" t="s">
        <v>551</v>
      </c>
      <c r="G1712" s="5">
        <v>162</v>
      </c>
      <c r="H1712" s="30">
        <f xml:space="preserve"> VLOOKUP(CONCATENATE(B1712," ", C1712), Date_Table!$C:$E, 3,FALSE)</f>
        <v>42491</v>
      </c>
    </row>
    <row r="1713" spans="1:8" x14ac:dyDescent="0.35">
      <c r="A1713" s="6" t="s">
        <v>174</v>
      </c>
      <c r="B1713" s="6" t="s">
        <v>11</v>
      </c>
      <c r="C1713" s="4">
        <v>2016</v>
      </c>
      <c r="D1713" s="6" t="s">
        <v>224</v>
      </c>
      <c r="E1713" s="4" t="s">
        <v>213</v>
      </c>
      <c r="F1713" s="4" t="s">
        <v>551</v>
      </c>
      <c r="G1713" s="5">
        <v>189</v>
      </c>
      <c r="H1713" s="30">
        <f xml:space="preserve"> VLOOKUP(CONCATENATE(B1713," ", C1713), Date_Table!$C:$E, 3,FALSE)</f>
        <v>42491</v>
      </c>
    </row>
    <row r="1714" spans="1:8" x14ac:dyDescent="0.35">
      <c r="A1714" s="6" t="s">
        <v>174</v>
      </c>
      <c r="B1714" s="6" t="s">
        <v>11</v>
      </c>
      <c r="C1714" s="4">
        <v>2016</v>
      </c>
      <c r="D1714" s="6" t="s">
        <v>224</v>
      </c>
      <c r="E1714" s="4" t="s">
        <v>218</v>
      </c>
      <c r="F1714" s="4" t="s">
        <v>218</v>
      </c>
      <c r="G1714" s="5">
        <v>297</v>
      </c>
      <c r="H1714" s="30">
        <f xml:space="preserve"> VLOOKUP(CONCATENATE(B1714," ", C1714), Date_Table!$C:$E, 3,FALSE)</f>
        <v>42491</v>
      </c>
    </row>
    <row r="1715" spans="1:8" x14ac:dyDescent="0.35">
      <c r="A1715" s="6" t="s">
        <v>174</v>
      </c>
      <c r="B1715" s="6" t="s">
        <v>11</v>
      </c>
      <c r="C1715" s="4">
        <v>2016</v>
      </c>
      <c r="D1715" s="6" t="s">
        <v>224</v>
      </c>
      <c r="E1715" s="4" t="s">
        <v>216</v>
      </c>
      <c r="F1715" s="4" t="s">
        <v>551</v>
      </c>
      <c r="G1715" s="5">
        <v>216</v>
      </c>
      <c r="H1715" s="30">
        <f xml:space="preserve"> VLOOKUP(CONCATENATE(B1715," ", C1715), Date_Table!$C:$E, 3,FALSE)</f>
        <v>42491</v>
      </c>
    </row>
    <row r="1716" spans="1:8" x14ac:dyDescent="0.35">
      <c r="A1716" s="6" t="s">
        <v>174</v>
      </c>
      <c r="B1716" s="6" t="s">
        <v>11</v>
      </c>
      <c r="C1716" s="4">
        <v>2016</v>
      </c>
      <c r="D1716" s="6" t="s">
        <v>229</v>
      </c>
      <c r="E1716" s="4" t="s">
        <v>212</v>
      </c>
      <c r="F1716" s="4" t="s">
        <v>551</v>
      </c>
      <c r="G1716" s="5">
        <v>276</v>
      </c>
      <c r="H1716" s="30">
        <f xml:space="preserve"> VLOOKUP(CONCATENATE(B1716," ", C1716), Date_Table!$C:$E, 3,FALSE)</f>
        <v>42491</v>
      </c>
    </row>
    <row r="1717" spans="1:8" x14ac:dyDescent="0.35">
      <c r="A1717" s="6" t="s">
        <v>174</v>
      </c>
      <c r="B1717" s="6" t="s">
        <v>11</v>
      </c>
      <c r="C1717" s="4">
        <v>2016</v>
      </c>
      <c r="D1717" s="6" t="s">
        <v>229</v>
      </c>
      <c r="E1717" s="4" t="s">
        <v>232</v>
      </c>
      <c r="F1717" s="4" t="s">
        <v>554</v>
      </c>
      <c r="G1717" s="5">
        <v>86</v>
      </c>
      <c r="H1717" s="30">
        <f xml:space="preserve"> VLOOKUP(CONCATENATE(B1717," ", C1717), Date_Table!$C:$E, 3,FALSE)</f>
        <v>42491</v>
      </c>
    </row>
    <row r="1718" spans="1:8" x14ac:dyDescent="0.35">
      <c r="A1718" s="6" t="s">
        <v>174</v>
      </c>
      <c r="B1718" s="6" t="s">
        <v>11</v>
      </c>
      <c r="C1718" s="4">
        <v>2016</v>
      </c>
      <c r="D1718" s="6" t="s">
        <v>229</v>
      </c>
      <c r="E1718" s="4" t="s">
        <v>225</v>
      </c>
      <c r="F1718" s="4" t="s">
        <v>551</v>
      </c>
      <c r="G1718" s="5">
        <v>54</v>
      </c>
      <c r="H1718" s="30">
        <f xml:space="preserve"> VLOOKUP(CONCATENATE(B1718," ", C1718), Date_Table!$C:$E, 3,FALSE)</f>
        <v>42491</v>
      </c>
    </row>
    <row r="1719" spans="1:8" x14ac:dyDescent="0.35">
      <c r="A1719" s="6" t="s">
        <v>174</v>
      </c>
      <c r="B1719" s="6" t="s">
        <v>11</v>
      </c>
      <c r="C1719" s="4">
        <v>2016</v>
      </c>
      <c r="D1719" s="6" t="s">
        <v>229</v>
      </c>
      <c r="E1719" s="4" t="s">
        <v>213</v>
      </c>
      <c r="F1719" s="4" t="s">
        <v>551</v>
      </c>
      <c r="G1719" s="5">
        <v>1001</v>
      </c>
      <c r="H1719" s="30">
        <f xml:space="preserve"> VLOOKUP(CONCATENATE(B1719," ", C1719), Date_Table!$C:$E, 3,FALSE)</f>
        <v>42491</v>
      </c>
    </row>
    <row r="1720" spans="1:8" x14ac:dyDescent="0.35">
      <c r="A1720" s="6" t="s">
        <v>174</v>
      </c>
      <c r="B1720" s="6" t="s">
        <v>11</v>
      </c>
      <c r="C1720" s="4">
        <v>2016</v>
      </c>
      <c r="D1720" s="6" t="s">
        <v>229</v>
      </c>
      <c r="E1720" s="4" t="s">
        <v>220</v>
      </c>
      <c r="F1720" s="4" t="s">
        <v>220</v>
      </c>
      <c r="G1720" s="5">
        <v>55</v>
      </c>
      <c r="H1720" s="30">
        <f xml:space="preserve"> VLOOKUP(CONCATENATE(B1720," ", C1720), Date_Table!$C:$E, 3,FALSE)</f>
        <v>42491</v>
      </c>
    </row>
    <row r="1721" spans="1:8" x14ac:dyDescent="0.35">
      <c r="A1721" s="6" t="s">
        <v>174</v>
      </c>
      <c r="B1721" s="6" t="s">
        <v>11</v>
      </c>
      <c r="C1721" s="4">
        <v>2016</v>
      </c>
      <c r="D1721" s="6" t="s">
        <v>229</v>
      </c>
      <c r="E1721" s="4" t="s">
        <v>218</v>
      </c>
      <c r="F1721" s="4" t="s">
        <v>218</v>
      </c>
      <c r="G1721" s="5">
        <v>276</v>
      </c>
      <c r="H1721" s="30">
        <f xml:space="preserve"> VLOOKUP(CONCATENATE(B1721," ", C1721), Date_Table!$C:$E, 3,FALSE)</f>
        <v>42491</v>
      </c>
    </row>
    <row r="1722" spans="1:8" x14ac:dyDescent="0.35">
      <c r="A1722" s="6" t="s">
        <v>174</v>
      </c>
      <c r="B1722" s="6" t="s">
        <v>11</v>
      </c>
      <c r="C1722" s="4">
        <v>2016</v>
      </c>
      <c r="D1722" s="6" t="s">
        <v>229</v>
      </c>
      <c r="E1722" s="4" t="s">
        <v>234</v>
      </c>
      <c r="F1722" s="4" t="s">
        <v>551</v>
      </c>
      <c r="G1722" s="5">
        <v>96</v>
      </c>
      <c r="H1722" s="30">
        <f xml:space="preserve"> VLOOKUP(CONCATENATE(B1722," ", C1722), Date_Table!$C:$E, 3,FALSE)</f>
        <v>42491</v>
      </c>
    </row>
    <row r="1723" spans="1:8" x14ac:dyDescent="0.35">
      <c r="A1723" s="6" t="s">
        <v>174</v>
      </c>
      <c r="B1723" s="6" t="s">
        <v>11</v>
      </c>
      <c r="C1723" s="4">
        <v>2016</v>
      </c>
      <c r="D1723" s="6" t="s">
        <v>229</v>
      </c>
      <c r="E1723" s="4" t="s">
        <v>215</v>
      </c>
      <c r="F1723" s="4" t="s">
        <v>552</v>
      </c>
      <c r="G1723" s="5">
        <v>524</v>
      </c>
      <c r="H1723" s="30">
        <f xml:space="preserve"> VLOOKUP(CONCATENATE(B1723," ", C1723), Date_Table!$C:$E, 3,FALSE)</f>
        <v>42491</v>
      </c>
    </row>
    <row r="1724" spans="1:8" x14ac:dyDescent="0.35">
      <c r="A1724" s="6" t="s">
        <v>174</v>
      </c>
      <c r="B1724" s="6" t="s">
        <v>11</v>
      </c>
      <c r="C1724" s="4">
        <v>2016</v>
      </c>
      <c r="D1724" s="6" t="s">
        <v>229</v>
      </c>
      <c r="E1724" s="4" t="s">
        <v>216</v>
      </c>
      <c r="F1724" s="4" t="s">
        <v>551</v>
      </c>
      <c r="G1724" s="5">
        <v>1022</v>
      </c>
      <c r="H1724" s="30">
        <f xml:space="preserve"> VLOOKUP(CONCATENATE(B1724," ", C1724), Date_Table!$C:$E, 3,FALSE)</f>
        <v>42491</v>
      </c>
    </row>
    <row r="1725" spans="1:8" x14ac:dyDescent="0.35">
      <c r="A1725" s="6" t="s">
        <v>174</v>
      </c>
      <c r="B1725" s="6" t="s">
        <v>11</v>
      </c>
      <c r="C1725" s="4">
        <v>2016</v>
      </c>
      <c r="D1725" s="6" t="s">
        <v>237</v>
      </c>
      <c r="E1725" s="4" t="s">
        <v>212</v>
      </c>
      <c r="F1725" s="4" t="s">
        <v>551</v>
      </c>
      <c r="G1725" s="5">
        <v>27</v>
      </c>
      <c r="H1725" s="30">
        <f xml:space="preserve"> VLOOKUP(CONCATENATE(B1725," ", C1725), Date_Table!$C:$E, 3,FALSE)</f>
        <v>42491</v>
      </c>
    </row>
    <row r="1726" spans="1:8" x14ac:dyDescent="0.35">
      <c r="A1726" s="6" t="s">
        <v>174</v>
      </c>
      <c r="B1726" s="6" t="s">
        <v>11</v>
      </c>
      <c r="C1726" s="4">
        <v>2016</v>
      </c>
      <c r="D1726" s="6" t="s">
        <v>237</v>
      </c>
      <c r="E1726" s="4" t="s">
        <v>218</v>
      </c>
      <c r="F1726" s="4" t="s">
        <v>218</v>
      </c>
      <c r="G1726" s="5">
        <v>1100</v>
      </c>
      <c r="H1726" s="30">
        <f xml:space="preserve"> VLOOKUP(CONCATENATE(B1726," ", C1726), Date_Table!$C:$E, 3,FALSE)</f>
        <v>42491</v>
      </c>
    </row>
    <row r="1727" spans="1:8" x14ac:dyDescent="0.35">
      <c r="A1727" s="6" t="s">
        <v>174</v>
      </c>
      <c r="B1727" s="6" t="s">
        <v>11</v>
      </c>
      <c r="C1727" s="4">
        <v>2016</v>
      </c>
      <c r="D1727" s="6" t="s">
        <v>558</v>
      </c>
      <c r="E1727" s="4" t="s">
        <v>212</v>
      </c>
      <c r="F1727" s="4" t="s">
        <v>551</v>
      </c>
      <c r="G1727" s="5">
        <v>28</v>
      </c>
      <c r="H1727" s="30">
        <f xml:space="preserve"> VLOOKUP(CONCATENATE(B1727," ", C1727), Date_Table!$C:$E, 3,FALSE)</f>
        <v>42491</v>
      </c>
    </row>
    <row r="1728" spans="1:8" x14ac:dyDescent="0.35">
      <c r="A1728" s="6" t="s">
        <v>174</v>
      </c>
      <c r="B1728" s="6" t="s">
        <v>11</v>
      </c>
      <c r="C1728" s="4">
        <v>2016</v>
      </c>
      <c r="D1728" s="6" t="s">
        <v>558</v>
      </c>
      <c r="E1728" s="4" t="s">
        <v>213</v>
      </c>
      <c r="F1728" s="4" t="s">
        <v>551</v>
      </c>
      <c r="G1728" s="5">
        <v>27</v>
      </c>
      <c r="H1728" s="30">
        <f xml:space="preserve"> VLOOKUP(CONCATENATE(B1728," ", C1728), Date_Table!$C:$E, 3,FALSE)</f>
        <v>42491</v>
      </c>
    </row>
    <row r="1729" spans="1:8" x14ac:dyDescent="0.35">
      <c r="A1729" s="6" t="s">
        <v>174</v>
      </c>
      <c r="B1729" s="6" t="s">
        <v>11</v>
      </c>
      <c r="C1729" s="4">
        <v>2016</v>
      </c>
      <c r="D1729" s="6" t="s">
        <v>245</v>
      </c>
      <c r="E1729" s="4" t="s">
        <v>215</v>
      </c>
      <c r="F1729" s="4" t="s">
        <v>552</v>
      </c>
      <c r="G1729" s="5">
        <v>79</v>
      </c>
      <c r="H1729" s="30">
        <f xml:space="preserve"> VLOOKUP(CONCATENATE(B1729," ", C1729), Date_Table!$C:$E, 3,FALSE)</f>
        <v>42491</v>
      </c>
    </row>
    <row r="1730" spans="1:8" x14ac:dyDescent="0.35">
      <c r="A1730" s="6" t="s">
        <v>174</v>
      </c>
      <c r="B1730" s="6" t="s">
        <v>11</v>
      </c>
      <c r="C1730" s="4">
        <v>2016</v>
      </c>
      <c r="D1730" s="6" t="s">
        <v>246</v>
      </c>
      <c r="E1730" s="4" t="s">
        <v>222</v>
      </c>
      <c r="F1730" s="4" t="s">
        <v>222</v>
      </c>
      <c r="G1730" s="5">
        <v>50</v>
      </c>
      <c r="H1730" s="30">
        <f xml:space="preserve"> VLOOKUP(CONCATENATE(B1730," ", C1730), Date_Table!$C:$E, 3,FALSE)</f>
        <v>42491</v>
      </c>
    </row>
    <row r="1731" spans="1:8" x14ac:dyDescent="0.35">
      <c r="A1731" s="6" t="s">
        <v>174</v>
      </c>
      <c r="B1731" s="6" t="s">
        <v>11</v>
      </c>
      <c r="C1731" s="4">
        <v>2016</v>
      </c>
      <c r="D1731" s="6" t="s">
        <v>246</v>
      </c>
      <c r="E1731" s="4" t="s">
        <v>212</v>
      </c>
      <c r="F1731" s="4" t="s">
        <v>551</v>
      </c>
      <c r="G1731" s="5">
        <v>81</v>
      </c>
      <c r="H1731" s="30">
        <f xml:space="preserve"> VLOOKUP(CONCATENATE(B1731," ", C1731), Date_Table!$C:$E, 3,FALSE)</f>
        <v>42491</v>
      </c>
    </row>
    <row r="1732" spans="1:8" x14ac:dyDescent="0.35">
      <c r="A1732" s="6" t="s">
        <v>174</v>
      </c>
      <c r="B1732" s="6" t="s">
        <v>11</v>
      </c>
      <c r="C1732" s="4">
        <v>2016</v>
      </c>
      <c r="D1732" s="6" t="s">
        <v>246</v>
      </c>
      <c r="E1732" s="4" t="s">
        <v>225</v>
      </c>
      <c r="F1732" s="4" t="s">
        <v>551</v>
      </c>
      <c r="G1732" s="5">
        <v>162</v>
      </c>
      <c r="H1732" s="30">
        <f xml:space="preserve"> VLOOKUP(CONCATENATE(B1732," ", C1732), Date_Table!$C:$E, 3,FALSE)</f>
        <v>42491</v>
      </c>
    </row>
    <row r="1733" spans="1:8" x14ac:dyDescent="0.35">
      <c r="A1733" s="6" t="s">
        <v>174</v>
      </c>
      <c r="B1733" s="6" t="s">
        <v>11</v>
      </c>
      <c r="C1733" s="4">
        <v>2016</v>
      </c>
      <c r="D1733" s="6" t="s">
        <v>246</v>
      </c>
      <c r="E1733" s="4" t="s">
        <v>213</v>
      </c>
      <c r="F1733" s="4" t="s">
        <v>551</v>
      </c>
      <c r="G1733" s="5">
        <v>863</v>
      </c>
      <c r="H1733" s="30">
        <f xml:space="preserve"> VLOOKUP(CONCATENATE(B1733," ", C1733), Date_Table!$C:$E, 3,FALSE)</f>
        <v>42491</v>
      </c>
    </row>
    <row r="1734" spans="1:8" x14ac:dyDescent="0.35">
      <c r="A1734" s="6" t="s">
        <v>174</v>
      </c>
      <c r="B1734" s="6" t="s">
        <v>11</v>
      </c>
      <c r="C1734" s="4">
        <v>2016</v>
      </c>
      <c r="D1734" s="6" t="s">
        <v>246</v>
      </c>
      <c r="E1734" s="4" t="s">
        <v>218</v>
      </c>
      <c r="F1734" s="4" t="s">
        <v>218</v>
      </c>
      <c r="G1734" s="5">
        <v>243</v>
      </c>
      <c r="H1734" s="30">
        <f xml:space="preserve"> VLOOKUP(CONCATENATE(B1734," ", C1734), Date_Table!$C:$E, 3,FALSE)</f>
        <v>42491</v>
      </c>
    </row>
    <row r="1735" spans="1:8" x14ac:dyDescent="0.35">
      <c r="A1735" s="6" t="s">
        <v>174</v>
      </c>
      <c r="B1735" s="6" t="s">
        <v>11</v>
      </c>
      <c r="C1735" s="4">
        <v>2016</v>
      </c>
      <c r="D1735" s="6" t="s">
        <v>246</v>
      </c>
      <c r="E1735" s="4" t="s">
        <v>215</v>
      </c>
      <c r="F1735" s="4" t="s">
        <v>552</v>
      </c>
      <c r="G1735" s="5">
        <v>809</v>
      </c>
      <c r="H1735" s="30">
        <f xml:space="preserve"> VLOOKUP(CONCATENATE(B1735," ", C1735), Date_Table!$C:$E, 3,FALSE)</f>
        <v>42491</v>
      </c>
    </row>
    <row r="1736" spans="1:8" x14ac:dyDescent="0.35">
      <c r="A1736" s="6" t="s">
        <v>174</v>
      </c>
      <c r="B1736" s="6" t="s">
        <v>11</v>
      </c>
      <c r="C1736" s="4">
        <v>2016</v>
      </c>
      <c r="D1736" s="6" t="s">
        <v>246</v>
      </c>
      <c r="E1736" s="4" t="s">
        <v>216</v>
      </c>
      <c r="F1736" s="4" t="s">
        <v>551</v>
      </c>
      <c r="G1736" s="5">
        <v>727</v>
      </c>
      <c r="H1736" s="30">
        <f xml:space="preserve"> VLOOKUP(CONCATENATE(B1736," ", C1736), Date_Table!$C:$E, 3,FALSE)</f>
        <v>42491</v>
      </c>
    </row>
    <row r="1737" spans="1:8" x14ac:dyDescent="0.35">
      <c r="A1737" s="6" t="s">
        <v>174</v>
      </c>
      <c r="B1737" s="6" t="s">
        <v>11</v>
      </c>
      <c r="C1737" s="4">
        <v>2016</v>
      </c>
      <c r="D1737" s="6" t="s">
        <v>251</v>
      </c>
      <c r="E1737" s="4" t="s">
        <v>215</v>
      </c>
      <c r="F1737" s="4" t="s">
        <v>552</v>
      </c>
      <c r="G1737" s="5">
        <v>25.004000000000001</v>
      </c>
      <c r="H1737" s="30">
        <f xml:space="preserve"> VLOOKUP(CONCATENATE(B1737," ", C1737), Date_Table!$C:$E, 3,FALSE)</f>
        <v>42491</v>
      </c>
    </row>
    <row r="1738" spans="1:8" x14ac:dyDescent="0.35">
      <c r="A1738" s="6" t="s">
        <v>174</v>
      </c>
      <c r="B1738" s="6" t="s">
        <v>11</v>
      </c>
      <c r="C1738" s="4">
        <v>2016</v>
      </c>
      <c r="D1738" s="6" t="s">
        <v>253</v>
      </c>
      <c r="E1738" s="4" t="s">
        <v>222</v>
      </c>
      <c r="F1738" s="4" t="s">
        <v>222</v>
      </c>
      <c r="G1738" s="5">
        <v>21</v>
      </c>
      <c r="H1738" s="30">
        <f xml:space="preserve"> VLOOKUP(CONCATENATE(B1738," ", C1738), Date_Table!$C:$E, 3,FALSE)</f>
        <v>42491</v>
      </c>
    </row>
    <row r="1739" spans="1:8" x14ac:dyDescent="0.35">
      <c r="A1739" s="6" t="s">
        <v>174</v>
      </c>
      <c r="B1739" s="6" t="s">
        <v>11</v>
      </c>
      <c r="C1739" s="4">
        <v>2016</v>
      </c>
      <c r="D1739" s="6" t="s">
        <v>258</v>
      </c>
      <c r="E1739" s="4" t="s">
        <v>218</v>
      </c>
      <c r="F1739" s="4" t="s">
        <v>218</v>
      </c>
      <c r="G1739" s="5">
        <v>216</v>
      </c>
      <c r="H1739" s="30">
        <f xml:space="preserve"> VLOOKUP(CONCATENATE(B1739," ", C1739), Date_Table!$C:$E, 3,FALSE)</f>
        <v>42491</v>
      </c>
    </row>
    <row r="1740" spans="1:8" x14ac:dyDescent="0.35">
      <c r="A1740" s="6" t="s">
        <v>174</v>
      </c>
      <c r="B1740" s="6" t="s">
        <v>11</v>
      </c>
      <c r="C1740" s="4">
        <v>2016</v>
      </c>
      <c r="D1740" s="6" t="s">
        <v>259</v>
      </c>
      <c r="E1740" s="4" t="s">
        <v>213</v>
      </c>
      <c r="F1740" s="4" t="s">
        <v>551</v>
      </c>
      <c r="G1740" s="5">
        <v>108</v>
      </c>
      <c r="H1740" s="30">
        <f xml:space="preserve"> VLOOKUP(CONCATENATE(B1740," ", C1740), Date_Table!$C:$E, 3,FALSE)</f>
        <v>42491</v>
      </c>
    </row>
    <row r="1741" spans="1:8" x14ac:dyDescent="0.35">
      <c r="A1741" s="6" t="s">
        <v>174</v>
      </c>
      <c r="B1741" s="6" t="s">
        <v>11</v>
      </c>
      <c r="C1741" s="4">
        <v>2016</v>
      </c>
      <c r="D1741" s="6" t="s">
        <v>259</v>
      </c>
      <c r="E1741" s="4" t="s">
        <v>216</v>
      </c>
      <c r="F1741" s="4" t="s">
        <v>551</v>
      </c>
      <c r="G1741" s="5">
        <v>78</v>
      </c>
      <c r="H1741" s="30">
        <f xml:space="preserve"> VLOOKUP(CONCATENATE(B1741," ", C1741), Date_Table!$C:$E, 3,FALSE)</f>
        <v>42491</v>
      </c>
    </row>
    <row r="1742" spans="1:8" x14ac:dyDescent="0.35">
      <c r="A1742" s="6" t="s">
        <v>174</v>
      </c>
      <c r="B1742" s="6" t="s">
        <v>11</v>
      </c>
      <c r="C1742" s="4">
        <v>2016</v>
      </c>
      <c r="D1742" s="6" t="s">
        <v>267</v>
      </c>
      <c r="E1742" s="4" t="s">
        <v>212</v>
      </c>
      <c r="F1742" s="4" t="s">
        <v>551</v>
      </c>
      <c r="G1742" s="5">
        <v>55</v>
      </c>
      <c r="H1742" s="30">
        <f xml:space="preserve"> VLOOKUP(CONCATENATE(B1742," ", C1742), Date_Table!$C:$E, 3,FALSE)</f>
        <v>42491</v>
      </c>
    </row>
    <row r="1743" spans="1:8" x14ac:dyDescent="0.35">
      <c r="A1743" s="6" t="s">
        <v>174</v>
      </c>
      <c r="B1743" s="6" t="s">
        <v>11</v>
      </c>
      <c r="C1743" s="4">
        <v>2016</v>
      </c>
      <c r="D1743" s="6" t="s">
        <v>267</v>
      </c>
      <c r="E1743" s="4" t="s">
        <v>225</v>
      </c>
      <c r="F1743" s="4" t="s">
        <v>551</v>
      </c>
      <c r="G1743" s="5">
        <v>27</v>
      </c>
      <c r="H1743" s="30">
        <f xml:space="preserve"> VLOOKUP(CONCATENATE(B1743," ", C1743), Date_Table!$C:$E, 3,FALSE)</f>
        <v>42491</v>
      </c>
    </row>
    <row r="1744" spans="1:8" x14ac:dyDescent="0.35">
      <c r="A1744" s="6" t="s">
        <v>174</v>
      </c>
      <c r="B1744" s="6" t="s">
        <v>11</v>
      </c>
      <c r="C1744" s="4">
        <v>2016</v>
      </c>
      <c r="D1744" s="6" t="s">
        <v>267</v>
      </c>
      <c r="E1744" s="4" t="s">
        <v>213</v>
      </c>
      <c r="F1744" s="4" t="s">
        <v>551</v>
      </c>
      <c r="G1744" s="5">
        <v>54</v>
      </c>
      <c r="H1744" s="30">
        <f xml:space="preserve"> VLOOKUP(CONCATENATE(B1744," ", C1744), Date_Table!$C:$E, 3,FALSE)</f>
        <v>42491</v>
      </c>
    </row>
    <row r="1745" spans="1:8" x14ac:dyDescent="0.35">
      <c r="A1745" s="6" t="s">
        <v>174</v>
      </c>
      <c r="B1745" s="6" t="s">
        <v>11</v>
      </c>
      <c r="C1745" s="4">
        <v>2016</v>
      </c>
      <c r="D1745" s="6" t="s">
        <v>267</v>
      </c>
      <c r="E1745" s="4" t="s">
        <v>234</v>
      </c>
      <c r="F1745" s="4" t="s">
        <v>551</v>
      </c>
      <c r="G1745" s="5">
        <v>27</v>
      </c>
      <c r="H1745" s="30">
        <f xml:space="preserve"> VLOOKUP(CONCATENATE(B1745," ", C1745), Date_Table!$C:$E, 3,FALSE)</f>
        <v>42491</v>
      </c>
    </row>
    <row r="1746" spans="1:8" x14ac:dyDescent="0.35">
      <c r="A1746" s="6" t="s">
        <v>174</v>
      </c>
      <c r="B1746" s="6" t="s">
        <v>11</v>
      </c>
      <c r="C1746" s="4">
        <v>2016</v>
      </c>
      <c r="D1746" s="6" t="s">
        <v>267</v>
      </c>
      <c r="E1746" s="4" t="s">
        <v>216</v>
      </c>
      <c r="F1746" s="4" t="s">
        <v>551</v>
      </c>
      <c r="G1746" s="5">
        <v>54</v>
      </c>
      <c r="H1746" s="30">
        <f xml:space="preserve"> VLOOKUP(CONCATENATE(B1746," ", C1746), Date_Table!$C:$E, 3,FALSE)</f>
        <v>42491</v>
      </c>
    </row>
    <row r="1747" spans="1:8" x14ac:dyDescent="0.35">
      <c r="A1747" s="6" t="s">
        <v>174</v>
      </c>
      <c r="B1747" s="6" t="s">
        <v>11</v>
      </c>
      <c r="C1747" s="4">
        <v>2016</v>
      </c>
      <c r="D1747" s="6" t="s">
        <v>227</v>
      </c>
      <c r="E1747" s="4" t="s">
        <v>222</v>
      </c>
      <c r="F1747" s="4" t="s">
        <v>222</v>
      </c>
      <c r="G1747" s="5">
        <v>300.67770000000002</v>
      </c>
      <c r="H1747" s="30">
        <f xml:space="preserve"> VLOOKUP(CONCATENATE(B1747," ", C1747), Date_Table!$C:$E, 3,FALSE)</f>
        <v>42491</v>
      </c>
    </row>
    <row r="1748" spans="1:8" x14ac:dyDescent="0.35">
      <c r="A1748" s="6" t="s">
        <v>174</v>
      </c>
      <c r="B1748" s="6" t="s">
        <v>11</v>
      </c>
      <c r="C1748" s="4">
        <v>2016</v>
      </c>
      <c r="D1748" s="6" t="s">
        <v>227</v>
      </c>
      <c r="E1748" s="4" t="s">
        <v>231</v>
      </c>
      <c r="F1748" s="4" t="s">
        <v>551</v>
      </c>
      <c r="G1748" s="5">
        <v>36.1</v>
      </c>
      <c r="H1748" s="30">
        <f xml:space="preserve"> VLOOKUP(CONCATENATE(B1748," ", C1748), Date_Table!$C:$E, 3,FALSE)</f>
        <v>42491</v>
      </c>
    </row>
    <row r="1749" spans="1:8" x14ac:dyDescent="0.35">
      <c r="A1749" s="6" t="s">
        <v>174</v>
      </c>
      <c r="B1749" s="6" t="s">
        <v>11</v>
      </c>
      <c r="C1749" s="4">
        <v>2016</v>
      </c>
      <c r="D1749" s="6" t="s">
        <v>227</v>
      </c>
      <c r="E1749" s="4" t="s">
        <v>271</v>
      </c>
      <c r="F1749" s="4" t="s">
        <v>271</v>
      </c>
      <c r="G1749" s="5">
        <v>0</v>
      </c>
      <c r="H1749" s="30">
        <f xml:space="preserve"> VLOOKUP(CONCATENATE(B1749," ", C1749), Date_Table!$C:$E, 3,FALSE)</f>
        <v>42491</v>
      </c>
    </row>
    <row r="1750" spans="1:8" x14ac:dyDescent="0.35">
      <c r="A1750" s="6" t="s">
        <v>174</v>
      </c>
      <c r="B1750" s="6" t="s">
        <v>11</v>
      </c>
      <c r="C1750" s="4">
        <v>2016</v>
      </c>
      <c r="D1750" s="6" t="s">
        <v>227</v>
      </c>
      <c r="E1750" s="4" t="s">
        <v>238</v>
      </c>
      <c r="F1750" s="4" t="s">
        <v>551</v>
      </c>
      <c r="G1750" s="5">
        <v>439.2</v>
      </c>
      <c r="H1750" s="30">
        <f xml:space="preserve"> VLOOKUP(CONCATENATE(B1750," ", C1750), Date_Table!$C:$E, 3,FALSE)</f>
        <v>42491</v>
      </c>
    </row>
    <row r="1751" spans="1:8" x14ac:dyDescent="0.35">
      <c r="A1751" s="6" t="s">
        <v>174</v>
      </c>
      <c r="B1751" s="6" t="s">
        <v>11</v>
      </c>
      <c r="C1751" s="4">
        <v>2016</v>
      </c>
      <c r="D1751" s="6" t="s">
        <v>227</v>
      </c>
      <c r="E1751" s="4" t="s">
        <v>225</v>
      </c>
      <c r="F1751" s="4" t="s">
        <v>551</v>
      </c>
      <c r="G1751" s="5">
        <v>231.9</v>
      </c>
      <c r="H1751" s="30">
        <f xml:space="preserve"> VLOOKUP(CONCATENATE(B1751," ", C1751), Date_Table!$C:$E, 3,FALSE)</f>
        <v>42491</v>
      </c>
    </row>
    <row r="1752" spans="1:8" x14ac:dyDescent="0.35">
      <c r="A1752" s="6" t="s">
        <v>174</v>
      </c>
      <c r="B1752" s="6" t="s">
        <v>11</v>
      </c>
      <c r="C1752" s="4">
        <v>2016</v>
      </c>
      <c r="D1752" s="6" t="s">
        <v>227</v>
      </c>
      <c r="E1752" s="4" t="s">
        <v>233</v>
      </c>
      <c r="F1752" s="4" t="s">
        <v>551</v>
      </c>
      <c r="G1752" s="5">
        <v>35</v>
      </c>
      <c r="H1752" s="30">
        <f xml:space="preserve"> VLOOKUP(CONCATENATE(B1752," ", C1752), Date_Table!$C:$E, 3,FALSE)</f>
        <v>42491</v>
      </c>
    </row>
    <row r="1753" spans="1:8" x14ac:dyDescent="0.35">
      <c r="A1753" s="6" t="s">
        <v>174</v>
      </c>
      <c r="B1753" s="6" t="s">
        <v>11</v>
      </c>
      <c r="C1753" s="4">
        <v>2016</v>
      </c>
      <c r="D1753" s="6" t="s">
        <v>227</v>
      </c>
      <c r="E1753" s="4" t="s">
        <v>220</v>
      </c>
      <c r="F1753" s="4" t="s">
        <v>551</v>
      </c>
      <c r="G1753" s="5">
        <v>1440.1299999999999</v>
      </c>
      <c r="H1753" s="30">
        <f xml:space="preserve"> VLOOKUP(CONCATENATE(B1753," ", C1753), Date_Table!$C:$E, 3,FALSE)</f>
        <v>42491</v>
      </c>
    </row>
    <row r="1754" spans="1:8" x14ac:dyDescent="0.35">
      <c r="A1754" s="6" t="s">
        <v>174</v>
      </c>
      <c r="B1754" s="6" t="s">
        <v>11</v>
      </c>
      <c r="C1754" s="4">
        <v>2016</v>
      </c>
      <c r="D1754" s="6" t="s">
        <v>227</v>
      </c>
      <c r="E1754" s="4" t="s">
        <v>220</v>
      </c>
      <c r="F1754" s="4" t="s">
        <v>220</v>
      </c>
      <c r="G1754" s="5">
        <v>1.4</v>
      </c>
      <c r="H1754" s="30">
        <f xml:space="preserve"> VLOOKUP(CONCATENATE(B1754," ", C1754), Date_Table!$C:$E, 3,FALSE)</f>
        <v>42491</v>
      </c>
    </row>
    <row r="1755" spans="1:8" x14ac:dyDescent="0.35">
      <c r="A1755" s="6" t="s">
        <v>174</v>
      </c>
      <c r="B1755" s="6" t="s">
        <v>11</v>
      </c>
      <c r="C1755" s="4">
        <v>2016</v>
      </c>
      <c r="D1755" s="6" t="s">
        <v>227</v>
      </c>
      <c r="E1755" s="4" t="s">
        <v>248</v>
      </c>
      <c r="F1755" s="4" t="s">
        <v>554</v>
      </c>
      <c r="G1755" s="5">
        <v>43.603999999999999</v>
      </c>
      <c r="H1755" s="30">
        <f xml:space="preserve"> VLOOKUP(CONCATENATE(B1755," ", C1755), Date_Table!$C:$E, 3,FALSE)</f>
        <v>42491</v>
      </c>
    </row>
    <row r="1756" spans="1:8" x14ac:dyDescent="0.35">
      <c r="A1756" s="6" t="s">
        <v>174</v>
      </c>
      <c r="B1756" s="6" t="s">
        <v>11</v>
      </c>
      <c r="C1756" s="4">
        <v>2016</v>
      </c>
      <c r="D1756" s="6" t="s">
        <v>227</v>
      </c>
      <c r="E1756" s="4" t="s">
        <v>274</v>
      </c>
      <c r="F1756" s="4" t="s">
        <v>554</v>
      </c>
      <c r="G1756" s="5">
        <v>25</v>
      </c>
      <c r="H1756" s="30">
        <f xml:space="preserve"> VLOOKUP(CONCATENATE(B1756," ", C1756), Date_Table!$C:$E, 3,FALSE)</f>
        <v>42491</v>
      </c>
    </row>
    <row r="1757" spans="1:8" x14ac:dyDescent="0.35">
      <c r="A1757" s="6" t="s">
        <v>174</v>
      </c>
      <c r="B1757" s="6" t="s">
        <v>11</v>
      </c>
      <c r="C1757" s="4">
        <v>2016</v>
      </c>
      <c r="D1757" s="6" t="s">
        <v>227</v>
      </c>
      <c r="E1757" s="4" t="s">
        <v>227</v>
      </c>
      <c r="F1757" s="4" t="s">
        <v>553</v>
      </c>
      <c r="G1757" s="5">
        <v>0.08</v>
      </c>
      <c r="H1757" s="30">
        <f xml:space="preserve"> VLOOKUP(CONCATENATE(B1757," ", C1757), Date_Table!$C:$E, 3,FALSE)</f>
        <v>42491</v>
      </c>
    </row>
    <row r="1758" spans="1:8" x14ac:dyDescent="0.35">
      <c r="A1758" s="6" t="s">
        <v>174</v>
      </c>
      <c r="B1758" s="6" t="s">
        <v>11</v>
      </c>
      <c r="C1758" s="4">
        <v>2016</v>
      </c>
      <c r="D1758" s="6" t="s">
        <v>227</v>
      </c>
      <c r="E1758" s="4" t="s">
        <v>227</v>
      </c>
      <c r="F1758" s="4" t="s">
        <v>551</v>
      </c>
      <c r="G1758" s="5">
        <v>5.6000000000000001E-2</v>
      </c>
      <c r="H1758" s="30">
        <f xml:space="preserve"> VLOOKUP(CONCATENATE(B1758," ", C1758), Date_Table!$C:$E, 3,FALSE)</f>
        <v>42491</v>
      </c>
    </row>
    <row r="1759" spans="1:8" x14ac:dyDescent="0.35">
      <c r="A1759" s="6" t="s">
        <v>174</v>
      </c>
      <c r="B1759" s="6" t="s">
        <v>11</v>
      </c>
      <c r="C1759" s="4">
        <v>2016</v>
      </c>
      <c r="D1759" s="6" t="s">
        <v>227</v>
      </c>
      <c r="E1759" s="4" t="s">
        <v>215</v>
      </c>
      <c r="F1759" s="4" t="s">
        <v>555</v>
      </c>
      <c r="G1759" s="5">
        <v>1.2</v>
      </c>
      <c r="H1759" s="30">
        <f xml:space="preserve"> VLOOKUP(CONCATENATE(B1759," ", C1759), Date_Table!$C:$E, 3,FALSE)</f>
        <v>42491</v>
      </c>
    </row>
    <row r="1760" spans="1:8" x14ac:dyDescent="0.35">
      <c r="A1760" s="6" t="s">
        <v>174</v>
      </c>
      <c r="B1760" s="6" t="s">
        <v>11</v>
      </c>
      <c r="C1760" s="4">
        <v>2016</v>
      </c>
      <c r="D1760" s="6" t="s">
        <v>227</v>
      </c>
      <c r="E1760" s="4" t="s">
        <v>215</v>
      </c>
      <c r="F1760" s="4" t="s">
        <v>552</v>
      </c>
      <c r="G1760" s="5">
        <v>60.260000000000005</v>
      </c>
      <c r="H1760" s="30">
        <f xml:space="preserve"> VLOOKUP(CONCATENATE(B1760," ", C1760), Date_Table!$C:$E, 3,FALSE)</f>
        <v>42491</v>
      </c>
    </row>
    <row r="1761" spans="1:8" x14ac:dyDescent="0.35">
      <c r="A1761" s="6" t="s">
        <v>174</v>
      </c>
      <c r="B1761" s="6" t="s">
        <v>11</v>
      </c>
      <c r="C1761" s="4">
        <v>2016</v>
      </c>
      <c r="D1761" s="6" t="s">
        <v>227</v>
      </c>
      <c r="E1761" s="4" t="s">
        <v>216</v>
      </c>
      <c r="F1761" s="4" t="s">
        <v>551</v>
      </c>
      <c r="G1761" s="5">
        <v>113.4</v>
      </c>
      <c r="H1761" s="30">
        <f xml:space="preserve"> VLOOKUP(CONCATENATE(B1761," ", C1761), Date_Table!$C:$E, 3,FALSE)</f>
        <v>42491</v>
      </c>
    </row>
    <row r="1762" spans="1:8" x14ac:dyDescent="0.35">
      <c r="A1762" s="6" t="s">
        <v>174</v>
      </c>
      <c r="B1762" s="6" t="s">
        <v>11</v>
      </c>
      <c r="C1762" s="4">
        <v>2016</v>
      </c>
      <c r="D1762" s="6" t="s">
        <v>278</v>
      </c>
      <c r="E1762" s="4" t="s">
        <v>216</v>
      </c>
      <c r="F1762" s="4" t="s">
        <v>551</v>
      </c>
      <c r="G1762" s="5">
        <v>27</v>
      </c>
      <c r="H1762" s="30">
        <f xml:space="preserve"> VLOOKUP(CONCATENATE(B1762," ", C1762), Date_Table!$C:$E, 3,FALSE)</f>
        <v>42491</v>
      </c>
    </row>
    <row r="1763" spans="1:8" x14ac:dyDescent="0.35">
      <c r="A1763" s="6" t="s">
        <v>174</v>
      </c>
      <c r="B1763" s="6" t="s">
        <v>11</v>
      </c>
      <c r="C1763" s="4">
        <v>2017</v>
      </c>
      <c r="D1763" s="6" t="s">
        <v>210</v>
      </c>
      <c r="E1763" s="4" t="s">
        <v>214</v>
      </c>
      <c r="F1763" s="4" t="s">
        <v>551</v>
      </c>
      <c r="G1763" s="5">
        <v>28</v>
      </c>
      <c r="H1763" s="30">
        <f xml:space="preserve"> VLOOKUP(CONCATENATE(B1763," ", C1763), Date_Table!$C:$E, 3,FALSE)</f>
        <v>42856</v>
      </c>
    </row>
    <row r="1764" spans="1:8" x14ac:dyDescent="0.35">
      <c r="A1764" s="6" t="s">
        <v>174</v>
      </c>
      <c r="B1764" s="6" t="s">
        <v>11</v>
      </c>
      <c r="C1764" s="4">
        <v>2017</v>
      </c>
      <c r="D1764" s="6" t="s">
        <v>210</v>
      </c>
      <c r="E1764" s="4" t="s">
        <v>216</v>
      </c>
      <c r="F1764" s="4" t="s">
        <v>551</v>
      </c>
      <c r="G1764" s="5">
        <v>28</v>
      </c>
      <c r="H1764" s="30">
        <f xml:space="preserve"> VLOOKUP(CONCATENATE(B1764," ", C1764), Date_Table!$C:$E, 3,FALSE)</f>
        <v>42856</v>
      </c>
    </row>
    <row r="1765" spans="1:8" x14ac:dyDescent="0.35">
      <c r="A1765" s="6" t="s">
        <v>174</v>
      </c>
      <c r="B1765" s="6" t="s">
        <v>11</v>
      </c>
      <c r="C1765" s="4">
        <v>2017</v>
      </c>
      <c r="D1765" s="6" t="s">
        <v>217</v>
      </c>
      <c r="E1765" s="4" t="s">
        <v>218</v>
      </c>
      <c r="F1765" s="4" t="s">
        <v>218</v>
      </c>
      <c r="G1765" s="5">
        <v>115</v>
      </c>
      <c r="H1765" s="30">
        <f xml:space="preserve"> VLOOKUP(CONCATENATE(B1765," ", C1765), Date_Table!$C:$E, 3,FALSE)</f>
        <v>42856</v>
      </c>
    </row>
    <row r="1766" spans="1:8" x14ac:dyDescent="0.35">
      <c r="A1766" s="6" t="s">
        <v>174</v>
      </c>
      <c r="B1766" s="6" t="s">
        <v>11</v>
      </c>
      <c r="C1766" s="4">
        <v>2017</v>
      </c>
      <c r="D1766" s="6" t="s">
        <v>224</v>
      </c>
      <c r="E1766" s="4" t="s">
        <v>225</v>
      </c>
      <c r="F1766" s="4" t="s">
        <v>551</v>
      </c>
      <c r="G1766" s="5">
        <v>54</v>
      </c>
      <c r="H1766" s="30">
        <f xml:space="preserve"> VLOOKUP(CONCATENATE(B1766," ", C1766), Date_Table!$C:$E, 3,FALSE)</f>
        <v>42856</v>
      </c>
    </row>
    <row r="1767" spans="1:8" x14ac:dyDescent="0.35">
      <c r="A1767" s="6" t="s">
        <v>174</v>
      </c>
      <c r="B1767" s="6" t="s">
        <v>11</v>
      </c>
      <c r="C1767" s="4">
        <v>2017</v>
      </c>
      <c r="D1767" s="6" t="s">
        <v>224</v>
      </c>
      <c r="E1767" s="4" t="s">
        <v>213</v>
      </c>
      <c r="F1767" s="4" t="s">
        <v>551</v>
      </c>
      <c r="G1767" s="5">
        <v>108</v>
      </c>
      <c r="H1767" s="30">
        <f xml:space="preserve"> VLOOKUP(CONCATENATE(B1767," ", C1767), Date_Table!$C:$E, 3,FALSE)</f>
        <v>42856</v>
      </c>
    </row>
    <row r="1768" spans="1:8" x14ac:dyDescent="0.35">
      <c r="A1768" s="6" t="s">
        <v>174</v>
      </c>
      <c r="B1768" s="6" t="s">
        <v>11</v>
      </c>
      <c r="C1768" s="4">
        <v>2017</v>
      </c>
      <c r="D1768" s="6" t="s">
        <v>224</v>
      </c>
      <c r="E1768" s="4" t="s">
        <v>218</v>
      </c>
      <c r="F1768" s="4" t="s">
        <v>218</v>
      </c>
      <c r="G1768" s="5">
        <v>170</v>
      </c>
      <c r="H1768" s="30">
        <f xml:space="preserve"> VLOOKUP(CONCATENATE(B1768," ", C1768), Date_Table!$C:$E, 3,FALSE)</f>
        <v>42856</v>
      </c>
    </row>
    <row r="1769" spans="1:8" x14ac:dyDescent="0.35">
      <c r="A1769" s="6" t="s">
        <v>174</v>
      </c>
      <c r="B1769" s="6" t="s">
        <v>11</v>
      </c>
      <c r="C1769" s="4">
        <v>2017</v>
      </c>
      <c r="D1769" s="6" t="s">
        <v>224</v>
      </c>
      <c r="E1769" s="4" t="s">
        <v>216</v>
      </c>
      <c r="F1769" s="4" t="s">
        <v>551</v>
      </c>
      <c r="G1769" s="5">
        <v>162</v>
      </c>
      <c r="H1769" s="30">
        <f xml:space="preserve"> VLOOKUP(CONCATENATE(B1769," ", C1769), Date_Table!$C:$E, 3,FALSE)</f>
        <v>42856</v>
      </c>
    </row>
    <row r="1770" spans="1:8" x14ac:dyDescent="0.35">
      <c r="A1770" s="6" t="s">
        <v>174</v>
      </c>
      <c r="B1770" s="6" t="s">
        <v>11</v>
      </c>
      <c r="C1770" s="4">
        <v>2017</v>
      </c>
      <c r="D1770" s="6" t="s">
        <v>229</v>
      </c>
      <c r="E1770" s="4" t="s">
        <v>212</v>
      </c>
      <c r="F1770" s="4" t="s">
        <v>551</v>
      </c>
      <c r="G1770" s="5">
        <v>152</v>
      </c>
      <c r="H1770" s="30">
        <f xml:space="preserve"> VLOOKUP(CONCATENATE(B1770," ", C1770), Date_Table!$C:$E, 3,FALSE)</f>
        <v>42856</v>
      </c>
    </row>
    <row r="1771" spans="1:8" x14ac:dyDescent="0.35">
      <c r="A1771" s="6" t="s">
        <v>174</v>
      </c>
      <c r="B1771" s="6" t="s">
        <v>11</v>
      </c>
      <c r="C1771" s="4">
        <v>2017</v>
      </c>
      <c r="D1771" s="6" t="s">
        <v>229</v>
      </c>
      <c r="E1771" s="4" t="s">
        <v>232</v>
      </c>
      <c r="F1771" s="4" t="s">
        <v>554</v>
      </c>
      <c r="G1771" s="5">
        <v>29</v>
      </c>
      <c r="H1771" s="30">
        <f xml:space="preserve"> VLOOKUP(CONCATENATE(B1771," ", C1771), Date_Table!$C:$E, 3,FALSE)</f>
        <v>42856</v>
      </c>
    </row>
    <row r="1772" spans="1:8" x14ac:dyDescent="0.35">
      <c r="A1772" s="6" t="s">
        <v>174</v>
      </c>
      <c r="B1772" s="6" t="s">
        <v>11</v>
      </c>
      <c r="C1772" s="4">
        <v>2017</v>
      </c>
      <c r="D1772" s="6" t="s">
        <v>229</v>
      </c>
      <c r="E1772" s="4" t="s">
        <v>213</v>
      </c>
      <c r="F1772" s="4" t="s">
        <v>551</v>
      </c>
      <c r="G1772" s="5">
        <v>937</v>
      </c>
      <c r="H1772" s="30">
        <f xml:space="preserve"> VLOOKUP(CONCATENATE(B1772," ", C1772), Date_Table!$C:$E, 3,FALSE)</f>
        <v>42856</v>
      </c>
    </row>
    <row r="1773" spans="1:8" x14ac:dyDescent="0.35">
      <c r="A1773" s="6" t="s">
        <v>174</v>
      </c>
      <c r="B1773" s="6" t="s">
        <v>11</v>
      </c>
      <c r="C1773" s="4">
        <v>2017</v>
      </c>
      <c r="D1773" s="6" t="s">
        <v>229</v>
      </c>
      <c r="E1773" s="4" t="s">
        <v>220</v>
      </c>
      <c r="F1773" s="4" t="s">
        <v>220</v>
      </c>
      <c r="G1773" s="5">
        <v>28</v>
      </c>
      <c r="H1773" s="30">
        <f xml:space="preserve"> VLOOKUP(CONCATENATE(B1773," ", C1773), Date_Table!$C:$E, 3,FALSE)</f>
        <v>42856</v>
      </c>
    </row>
    <row r="1774" spans="1:8" x14ac:dyDescent="0.35">
      <c r="A1774" s="6" t="s">
        <v>174</v>
      </c>
      <c r="B1774" s="6" t="s">
        <v>11</v>
      </c>
      <c r="C1774" s="4">
        <v>2017</v>
      </c>
      <c r="D1774" s="6" t="s">
        <v>229</v>
      </c>
      <c r="E1774" s="4" t="s">
        <v>218</v>
      </c>
      <c r="F1774" s="4" t="s">
        <v>218</v>
      </c>
      <c r="G1774" s="5">
        <v>679</v>
      </c>
      <c r="H1774" s="30">
        <f xml:space="preserve"> VLOOKUP(CONCATENATE(B1774," ", C1774), Date_Table!$C:$E, 3,FALSE)</f>
        <v>42856</v>
      </c>
    </row>
    <row r="1775" spans="1:8" x14ac:dyDescent="0.35">
      <c r="A1775" s="6" t="s">
        <v>174</v>
      </c>
      <c r="B1775" s="6" t="s">
        <v>11</v>
      </c>
      <c r="C1775" s="4">
        <v>2017</v>
      </c>
      <c r="D1775" s="6" t="s">
        <v>229</v>
      </c>
      <c r="E1775" s="4" t="s">
        <v>234</v>
      </c>
      <c r="F1775" s="4" t="s">
        <v>551</v>
      </c>
      <c r="G1775" s="5">
        <v>24</v>
      </c>
      <c r="H1775" s="30">
        <f xml:space="preserve"> VLOOKUP(CONCATENATE(B1775," ", C1775), Date_Table!$C:$E, 3,FALSE)</f>
        <v>42856</v>
      </c>
    </row>
    <row r="1776" spans="1:8" x14ac:dyDescent="0.35">
      <c r="A1776" s="6" t="s">
        <v>174</v>
      </c>
      <c r="B1776" s="6" t="s">
        <v>11</v>
      </c>
      <c r="C1776" s="4">
        <v>2017</v>
      </c>
      <c r="D1776" s="6" t="s">
        <v>229</v>
      </c>
      <c r="E1776" s="4" t="s">
        <v>215</v>
      </c>
      <c r="F1776" s="4" t="s">
        <v>552</v>
      </c>
      <c r="G1776" s="5">
        <v>987</v>
      </c>
      <c r="H1776" s="30">
        <f xml:space="preserve"> VLOOKUP(CONCATENATE(B1776," ", C1776), Date_Table!$C:$E, 3,FALSE)</f>
        <v>42856</v>
      </c>
    </row>
    <row r="1777" spans="1:8" x14ac:dyDescent="0.35">
      <c r="A1777" s="6" t="s">
        <v>174</v>
      </c>
      <c r="B1777" s="6" t="s">
        <v>11</v>
      </c>
      <c r="C1777" s="4">
        <v>2017</v>
      </c>
      <c r="D1777" s="6" t="s">
        <v>229</v>
      </c>
      <c r="E1777" s="4" t="s">
        <v>216</v>
      </c>
      <c r="F1777" s="4" t="s">
        <v>551</v>
      </c>
      <c r="G1777" s="5">
        <v>544</v>
      </c>
      <c r="H1777" s="30">
        <f xml:space="preserve"> VLOOKUP(CONCATENATE(B1777," ", C1777), Date_Table!$C:$E, 3,FALSE)</f>
        <v>42856</v>
      </c>
    </row>
    <row r="1778" spans="1:8" x14ac:dyDescent="0.35">
      <c r="A1778" s="6" t="s">
        <v>174</v>
      </c>
      <c r="B1778" s="6" t="s">
        <v>11</v>
      </c>
      <c r="C1778" s="4">
        <v>2017</v>
      </c>
      <c r="D1778" s="6" t="s">
        <v>237</v>
      </c>
      <c r="E1778" s="4" t="s">
        <v>213</v>
      </c>
      <c r="F1778" s="4" t="s">
        <v>551</v>
      </c>
      <c r="G1778" s="5">
        <v>56</v>
      </c>
      <c r="H1778" s="30">
        <f xml:space="preserve"> VLOOKUP(CONCATENATE(B1778," ", C1778), Date_Table!$C:$E, 3,FALSE)</f>
        <v>42856</v>
      </c>
    </row>
    <row r="1779" spans="1:8" x14ac:dyDescent="0.35">
      <c r="A1779" s="6" t="s">
        <v>174</v>
      </c>
      <c r="B1779" s="6" t="s">
        <v>11</v>
      </c>
      <c r="C1779" s="4">
        <v>2017</v>
      </c>
      <c r="D1779" s="6" t="s">
        <v>237</v>
      </c>
      <c r="E1779" s="4" t="s">
        <v>218</v>
      </c>
      <c r="F1779" s="4" t="s">
        <v>218</v>
      </c>
      <c r="G1779" s="5">
        <v>1258</v>
      </c>
      <c r="H1779" s="30">
        <f xml:space="preserve"> VLOOKUP(CONCATENATE(B1779," ", C1779), Date_Table!$C:$E, 3,FALSE)</f>
        <v>42856</v>
      </c>
    </row>
    <row r="1780" spans="1:8" x14ac:dyDescent="0.35">
      <c r="A1780" s="6" t="s">
        <v>174</v>
      </c>
      <c r="B1780" s="6" t="s">
        <v>11</v>
      </c>
      <c r="C1780" s="4">
        <v>2017</v>
      </c>
      <c r="D1780" s="6" t="s">
        <v>246</v>
      </c>
      <c r="E1780" s="4" t="s">
        <v>222</v>
      </c>
      <c r="F1780" s="4" t="s">
        <v>222</v>
      </c>
      <c r="G1780" s="5">
        <v>107</v>
      </c>
      <c r="H1780" s="30">
        <f xml:space="preserve"> VLOOKUP(CONCATENATE(B1780," ", C1780), Date_Table!$C:$E, 3,FALSE)</f>
        <v>42856</v>
      </c>
    </row>
    <row r="1781" spans="1:8" x14ac:dyDescent="0.35">
      <c r="A1781" s="6" t="s">
        <v>174</v>
      </c>
      <c r="B1781" s="6" t="s">
        <v>11</v>
      </c>
      <c r="C1781" s="4">
        <v>2017</v>
      </c>
      <c r="D1781" s="6" t="s">
        <v>246</v>
      </c>
      <c r="E1781" s="4" t="s">
        <v>212</v>
      </c>
      <c r="F1781" s="4" t="s">
        <v>551</v>
      </c>
      <c r="G1781" s="5">
        <v>52</v>
      </c>
      <c r="H1781" s="30">
        <f xml:space="preserve"> VLOOKUP(CONCATENATE(B1781," ", C1781), Date_Table!$C:$E, 3,FALSE)</f>
        <v>42856</v>
      </c>
    </row>
    <row r="1782" spans="1:8" x14ac:dyDescent="0.35">
      <c r="A1782" s="6" t="s">
        <v>174</v>
      </c>
      <c r="B1782" s="6" t="s">
        <v>11</v>
      </c>
      <c r="C1782" s="4">
        <v>2017</v>
      </c>
      <c r="D1782" s="6" t="s">
        <v>246</v>
      </c>
      <c r="E1782" s="4" t="s">
        <v>231</v>
      </c>
      <c r="F1782" s="4" t="s">
        <v>551</v>
      </c>
      <c r="G1782" s="5">
        <v>27</v>
      </c>
      <c r="H1782" s="30">
        <f xml:space="preserve"> VLOOKUP(CONCATENATE(B1782," ", C1782), Date_Table!$C:$E, 3,FALSE)</f>
        <v>42856</v>
      </c>
    </row>
    <row r="1783" spans="1:8" x14ac:dyDescent="0.35">
      <c r="A1783" s="6" t="s">
        <v>174</v>
      </c>
      <c r="B1783" s="6" t="s">
        <v>11</v>
      </c>
      <c r="C1783" s="4">
        <v>2017</v>
      </c>
      <c r="D1783" s="6" t="s">
        <v>246</v>
      </c>
      <c r="E1783" s="4" t="s">
        <v>232</v>
      </c>
      <c r="F1783" s="4" t="s">
        <v>554</v>
      </c>
      <c r="G1783" s="5">
        <v>27</v>
      </c>
      <c r="H1783" s="30">
        <f xml:space="preserve"> VLOOKUP(CONCATENATE(B1783," ", C1783), Date_Table!$C:$E, 3,FALSE)</f>
        <v>42856</v>
      </c>
    </row>
    <row r="1784" spans="1:8" x14ac:dyDescent="0.35">
      <c r="A1784" s="6" t="s">
        <v>174</v>
      </c>
      <c r="B1784" s="6" t="s">
        <v>11</v>
      </c>
      <c r="C1784" s="4">
        <v>2017</v>
      </c>
      <c r="D1784" s="6" t="s">
        <v>246</v>
      </c>
      <c r="E1784" s="4" t="s">
        <v>225</v>
      </c>
      <c r="F1784" s="4" t="s">
        <v>551</v>
      </c>
      <c r="G1784" s="5">
        <v>27</v>
      </c>
      <c r="H1784" s="30">
        <f xml:space="preserve"> VLOOKUP(CONCATENATE(B1784," ", C1784), Date_Table!$C:$E, 3,FALSE)</f>
        <v>42856</v>
      </c>
    </row>
    <row r="1785" spans="1:8" x14ac:dyDescent="0.35">
      <c r="A1785" s="6" t="s">
        <v>174</v>
      </c>
      <c r="B1785" s="6" t="s">
        <v>11</v>
      </c>
      <c r="C1785" s="4">
        <v>2017</v>
      </c>
      <c r="D1785" s="6" t="s">
        <v>246</v>
      </c>
      <c r="E1785" s="4" t="s">
        <v>213</v>
      </c>
      <c r="F1785" s="4" t="s">
        <v>551</v>
      </c>
      <c r="G1785" s="5">
        <v>754</v>
      </c>
      <c r="H1785" s="30">
        <f xml:space="preserve"> VLOOKUP(CONCATENATE(B1785," ", C1785), Date_Table!$C:$E, 3,FALSE)</f>
        <v>42856</v>
      </c>
    </row>
    <row r="1786" spans="1:8" x14ac:dyDescent="0.35">
      <c r="A1786" s="6" t="s">
        <v>174</v>
      </c>
      <c r="B1786" s="6" t="s">
        <v>11</v>
      </c>
      <c r="C1786" s="4">
        <v>2017</v>
      </c>
      <c r="D1786" s="6" t="s">
        <v>246</v>
      </c>
      <c r="E1786" s="4" t="s">
        <v>218</v>
      </c>
      <c r="F1786" s="4" t="s">
        <v>218</v>
      </c>
      <c r="G1786" s="5">
        <v>189</v>
      </c>
      <c r="H1786" s="30">
        <f xml:space="preserve"> VLOOKUP(CONCATENATE(B1786," ", C1786), Date_Table!$C:$E, 3,FALSE)</f>
        <v>42856</v>
      </c>
    </row>
    <row r="1787" spans="1:8" x14ac:dyDescent="0.35">
      <c r="A1787" s="6" t="s">
        <v>174</v>
      </c>
      <c r="B1787" s="6" t="s">
        <v>11</v>
      </c>
      <c r="C1787" s="4">
        <v>2017</v>
      </c>
      <c r="D1787" s="6" t="s">
        <v>246</v>
      </c>
      <c r="E1787" s="4" t="s">
        <v>234</v>
      </c>
      <c r="F1787" s="4" t="s">
        <v>551</v>
      </c>
      <c r="G1787" s="5">
        <v>27</v>
      </c>
      <c r="H1787" s="30">
        <f xml:space="preserve"> VLOOKUP(CONCATENATE(B1787," ", C1787), Date_Table!$C:$E, 3,FALSE)</f>
        <v>42856</v>
      </c>
    </row>
    <row r="1788" spans="1:8" x14ac:dyDescent="0.35">
      <c r="A1788" s="6" t="s">
        <v>174</v>
      </c>
      <c r="B1788" s="6" t="s">
        <v>11</v>
      </c>
      <c r="C1788" s="4">
        <v>2017</v>
      </c>
      <c r="D1788" s="6" t="s">
        <v>246</v>
      </c>
      <c r="E1788" s="4" t="s">
        <v>215</v>
      </c>
      <c r="F1788" s="4" t="s">
        <v>552</v>
      </c>
      <c r="G1788" s="5">
        <v>207</v>
      </c>
      <c r="H1788" s="30">
        <f xml:space="preserve"> VLOOKUP(CONCATENATE(B1788," ", C1788), Date_Table!$C:$E, 3,FALSE)</f>
        <v>42856</v>
      </c>
    </row>
    <row r="1789" spans="1:8" x14ac:dyDescent="0.35">
      <c r="A1789" s="6" t="s">
        <v>174</v>
      </c>
      <c r="B1789" s="6" t="s">
        <v>11</v>
      </c>
      <c r="C1789" s="4">
        <v>2017</v>
      </c>
      <c r="D1789" s="6" t="s">
        <v>246</v>
      </c>
      <c r="E1789" s="4" t="s">
        <v>216</v>
      </c>
      <c r="F1789" s="4" t="s">
        <v>551</v>
      </c>
      <c r="G1789" s="5">
        <v>321</v>
      </c>
      <c r="H1789" s="30">
        <f xml:space="preserve"> VLOOKUP(CONCATENATE(B1789," ", C1789), Date_Table!$C:$E, 3,FALSE)</f>
        <v>42856</v>
      </c>
    </row>
    <row r="1790" spans="1:8" x14ac:dyDescent="0.35">
      <c r="A1790" s="6" t="s">
        <v>174</v>
      </c>
      <c r="B1790" s="6" t="s">
        <v>11</v>
      </c>
      <c r="C1790" s="4">
        <v>2017</v>
      </c>
      <c r="D1790" s="6" t="s">
        <v>255</v>
      </c>
      <c r="E1790" s="4" t="s">
        <v>215</v>
      </c>
      <c r="F1790" s="4" t="s">
        <v>552</v>
      </c>
      <c r="G1790" s="5">
        <v>56</v>
      </c>
      <c r="H1790" s="30">
        <f xml:space="preserve"> VLOOKUP(CONCATENATE(B1790," ", C1790), Date_Table!$C:$E, 3,FALSE)</f>
        <v>42856</v>
      </c>
    </row>
    <row r="1791" spans="1:8" x14ac:dyDescent="0.35">
      <c r="A1791" s="6" t="s">
        <v>174</v>
      </c>
      <c r="B1791" s="6" t="s">
        <v>11</v>
      </c>
      <c r="C1791" s="4">
        <v>2017</v>
      </c>
      <c r="D1791" s="6" t="s">
        <v>257</v>
      </c>
      <c r="E1791" s="4" t="s">
        <v>222</v>
      </c>
      <c r="F1791" s="4" t="s">
        <v>222</v>
      </c>
      <c r="G1791" s="5">
        <v>41</v>
      </c>
      <c r="H1791" s="30">
        <f xml:space="preserve"> VLOOKUP(CONCATENATE(B1791," ", C1791), Date_Table!$C:$E, 3,FALSE)</f>
        <v>42856</v>
      </c>
    </row>
    <row r="1792" spans="1:8" x14ac:dyDescent="0.35">
      <c r="A1792" s="6" t="s">
        <v>174</v>
      </c>
      <c r="B1792" s="6" t="s">
        <v>11</v>
      </c>
      <c r="C1792" s="4">
        <v>2017</v>
      </c>
      <c r="D1792" s="6" t="s">
        <v>257</v>
      </c>
      <c r="E1792" s="4" t="s">
        <v>225</v>
      </c>
      <c r="F1792" s="4" t="s">
        <v>551</v>
      </c>
      <c r="G1792" s="5">
        <v>103</v>
      </c>
      <c r="H1792" s="30">
        <f xml:space="preserve"> VLOOKUP(CONCATENATE(B1792," ", C1792), Date_Table!$C:$E, 3,FALSE)</f>
        <v>42856</v>
      </c>
    </row>
    <row r="1793" spans="1:8" x14ac:dyDescent="0.35">
      <c r="A1793" s="6" t="s">
        <v>174</v>
      </c>
      <c r="B1793" s="6" t="s">
        <v>11</v>
      </c>
      <c r="C1793" s="4">
        <v>2017</v>
      </c>
      <c r="D1793" s="6" t="s">
        <v>257</v>
      </c>
      <c r="E1793" s="4" t="s">
        <v>213</v>
      </c>
      <c r="F1793" s="4" t="s">
        <v>551</v>
      </c>
      <c r="G1793" s="5">
        <v>134</v>
      </c>
      <c r="H1793" s="30">
        <f xml:space="preserve"> VLOOKUP(CONCATENATE(B1793," ", C1793), Date_Table!$C:$E, 3,FALSE)</f>
        <v>42856</v>
      </c>
    </row>
    <row r="1794" spans="1:8" x14ac:dyDescent="0.35">
      <c r="A1794" s="6" t="s">
        <v>174</v>
      </c>
      <c r="B1794" s="6" t="s">
        <v>11</v>
      </c>
      <c r="C1794" s="4">
        <v>2017</v>
      </c>
      <c r="D1794" s="6" t="s">
        <v>257</v>
      </c>
      <c r="E1794" s="4" t="s">
        <v>216</v>
      </c>
      <c r="F1794" s="4" t="s">
        <v>551</v>
      </c>
      <c r="G1794" s="5">
        <v>80</v>
      </c>
      <c r="H1794" s="30">
        <f xml:space="preserve"> VLOOKUP(CONCATENATE(B1794," ", C1794), Date_Table!$C:$E, 3,FALSE)</f>
        <v>42856</v>
      </c>
    </row>
    <row r="1795" spans="1:8" x14ac:dyDescent="0.35">
      <c r="A1795" s="6" t="s">
        <v>174</v>
      </c>
      <c r="B1795" s="6" t="s">
        <v>11</v>
      </c>
      <c r="C1795" s="4">
        <v>2017</v>
      </c>
      <c r="D1795" s="6" t="s">
        <v>258</v>
      </c>
      <c r="E1795" s="4" t="s">
        <v>218</v>
      </c>
      <c r="F1795" s="4" t="s">
        <v>218</v>
      </c>
      <c r="G1795" s="5">
        <v>195</v>
      </c>
      <c r="H1795" s="30">
        <f xml:space="preserve"> VLOOKUP(CONCATENATE(B1795," ", C1795), Date_Table!$C:$E, 3,FALSE)</f>
        <v>42856</v>
      </c>
    </row>
    <row r="1796" spans="1:8" x14ac:dyDescent="0.35">
      <c r="A1796" s="6" t="s">
        <v>174</v>
      </c>
      <c r="B1796" s="6" t="s">
        <v>11</v>
      </c>
      <c r="C1796" s="4">
        <v>2017</v>
      </c>
      <c r="D1796" s="6" t="s">
        <v>267</v>
      </c>
      <c r="E1796" s="4" t="s">
        <v>213</v>
      </c>
      <c r="F1796" s="4" t="s">
        <v>551</v>
      </c>
      <c r="G1796" s="5">
        <v>115</v>
      </c>
      <c r="H1796" s="30">
        <f xml:space="preserve"> VLOOKUP(CONCATENATE(B1796," ", C1796), Date_Table!$C:$E, 3,FALSE)</f>
        <v>42856</v>
      </c>
    </row>
    <row r="1797" spans="1:8" x14ac:dyDescent="0.35">
      <c r="A1797" s="6" t="s">
        <v>174</v>
      </c>
      <c r="B1797" s="6" t="s">
        <v>11</v>
      </c>
      <c r="C1797" s="4">
        <v>2017</v>
      </c>
      <c r="D1797" s="6" t="s">
        <v>267</v>
      </c>
      <c r="E1797" s="4" t="s">
        <v>216</v>
      </c>
      <c r="F1797" s="4" t="s">
        <v>551</v>
      </c>
      <c r="G1797" s="5">
        <v>54</v>
      </c>
      <c r="H1797" s="30">
        <f xml:space="preserve"> VLOOKUP(CONCATENATE(B1797," ", C1797), Date_Table!$C:$E, 3,FALSE)</f>
        <v>42856</v>
      </c>
    </row>
    <row r="1798" spans="1:8" x14ac:dyDescent="0.35">
      <c r="A1798" s="6" t="s">
        <v>174</v>
      </c>
      <c r="B1798" s="6" t="s">
        <v>11</v>
      </c>
      <c r="C1798" s="4">
        <v>2017</v>
      </c>
      <c r="D1798" s="6" t="s">
        <v>227</v>
      </c>
      <c r="E1798" s="4" t="s">
        <v>222</v>
      </c>
      <c r="F1798" s="4" t="s">
        <v>222</v>
      </c>
      <c r="G1798" s="5">
        <v>367.38397000000003</v>
      </c>
      <c r="H1798" s="30">
        <f xml:space="preserve"> VLOOKUP(CONCATENATE(B1798," ", C1798), Date_Table!$C:$E, 3,FALSE)</f>
        <v>42856</v>
      </c>
    </row>
    <row r="1799" spans="1:8" x14ac:dyDescent="0.35">
      <c r="A1799" s="6" t="s">
        <v>174</v>
      </c>
      <c r="B1799" s="6" t="s">
        <v>11</v>
      </c>
      <c r="C1799" s="4">
        <v>2017</v>
      </c>
      <c r="D1799" s="6" t="s">
        <v>227</v>
      </c>
      <c r="E1799" s="4" t="s">
        <v>212</v>
      </c>
      <c r="F1799" s="4" t="s">
        <v>551</v>
      </c>
      <c r="G1799" s="5">
        <v>23.5</v>
      </c>
      <c r="H1799" s="30">
        <f xml:space="preserve"> VLOOKUP(CONCATENATE(B1799," ", C1799), Date_Table!$C:$E, 3,FALSE)</f>
        <v>42856</v>
      </c>
    </row>
    <row r="1800" spans="1:8" x14ac:dyDescent="0.35">
      <c r="A1800" s="6" t="s">
        <v>174</v>
      </c>
      <c r="B1800" s="6" t="s">
        <v>11</v>
      </c>
      <c r="C1800" s="4">
        <v>2017</v>
      </c>
      <c r="D1800" s="6" t="s">
        <v>227</v>
      </c>
      <c r="E1800" s="4" t="s">
        <v>231</v>
      </c>
      <c r="F1800" s="4" t="s">
        <v>551</v>
      </c>
      <c r="G1800" s="5">
        <v>27</v>
      </c>
      <c r="H1800" s="30">
        <f xml:space="preserve"> VLOOKUP(CONCATENATE(B1800," ", C1800), Date_Table!$C:$E, 3,FALSE)</f>
        <v>42856</v>
      </c>
    </row>
    <row r="1801" spans="1:8" x14ac:dyDescent="0.35">
      <c r="A1801" s="6" t="s">
        <v>174</v>
      </c>
      <c r="B1801" s="6" t="s">
        <v>11</v>
      </c>
      <c r="C1801" s="4">
        <v>2017</v>
      </c>
      <c r="D1801" s="6" t="s">
        <v>227</v>
      </c>
      <c r="E1801" s="4" t="s">
        <v>271</v>
      </c>
      <c r="F1801" s="4" t="s">
        <v>271</v>
      </c>
      <c r="G1801" s="5">
        <v>0</v>
      </c>
      <c r="H1801" s="30">
        <f xml:space="preserve"> VLOOKUP(CONCATENATE(B1801," ", C1801), Date_Table!$C:$E, 3,FALSE)</f>
        <v>42856</v>
      </c>
    </row>
    <row r="1802" spans="1:8" x14ac:dyDescent="0.35">
      <c r="A1802" s="6" t="s">
        <v>174</v>
      </c>
      <c r="B1802" s="6" t="s">
        <v>11</v>
      </c>
      <c r="C1802" s="4">
        <v>2017</v>
      </c>
      <c r="D1802" s="6" t="s">
        <v>227</v>
      </c>
      <c r="E1802" s="4" t="s">
        <v>238</v>
      </c>
      <c r="F1802" s="4" t="s">
        <v>551</v>
      </c>
      <c r="G1802" s="5">
        <v>442.3</v>
      </c>
      <c r="H1802" s="30">
        <f xml:space="preserve"> VLOOKUP(CONCATENATE(B1802," ", C1802), Date_Table!$C:$E, 3,FALSE)</f>
        <v>42856</v>
      </c>
    </row>
    <row r="1803" spans="1:8" x14ac:dyDescent="0.35">
      <c r="A1803" s="6" t="s">
        <v>174</v>
      </c>
      <c r="B1803" s="6" t="s">
        <v>11</v>
      </c>
      <c r="C1803" s="4">
        <v>2017</v>
      </c>
      <c r="D1803" s="6" t="s">
        <v>227</v>
      </c>
      <c r="E1803" s="4" t="s">
        <v>225</v>
      </c>
      <c r="F1803" s="4" t="s">
        <v>551</v>
      </c>
      <c r="G1803" s="5">
        <v>565.69999999999993</v>
      </c>
      <c r="H1803" s="30">
        <f xml:space="preserve"> VLOOKUP(CONCATENATE(B1803," ", C1803), Date_Table!$C:$E, 3,FALSE)</f>
        <v>42856</v>
      </c>
    </row>
    <row r="1804" spans="1:8" x14ac:dyDescent="0.35">
      <c r="A1804" s="6" t="s">
        <v>174</v>
      </c>
      <c r="B1804" s="6" t="s">
        <v>11</v>
      </c>
      <c r="C1804" s="4">
        <v>2017</v>
      </c>
      <c r="D1804" s="6" t="s">
        <v>227</v>
      </c>
      <c r="E1804" s="4" t="s">
        <v>233</v>
      </c>
      <c r="F1804" s="4" t="s">
        <v>551</v>
      </c>
      <c r="G1804" s="5">
        <v>144.69999999999999</v>
      </c>
      <c r="H1804" s="30">
        <f xml:space="preserve"> VLOOKUP(CONCATENATE(B1804," ", C1804), Date_Table!$C:$E, 3,FALSE)</f>
        <v>42856</v>
      </c>
    </row>
    <row r="1805" spans="1:8" x14ac:dyDescent="0.35">
      <c r="A1805" s="6" t="s">
        <v>174</v>
      </c>
      <c r="B1805" s="6" t="s">
        <v>11</v>
      </c>
      <c r="C1805" s="4">
        <v>2017</v>
      </c>
      <c r="D1805" s="6" t="s">
        <v>227</v>
      </c>
      <c r="E1805" s="4" t="s">
        <v>220</v>
      </c>
      <c r="F1805" s="4" t="s">
        <v>551</v>
      </c>
      <c r="G1805" s="5">
        <v>324.35199999999998</v>
      </c>
      <c r="H1805" s="30">
        <f xml:space="preserve"> VLOOKUP(CONCATENATE(B1805," ", C1805), Date_Table!$C:$E, 3,FALSE)</f>
        <v>42856</v>
      </c>
    </row>
    <row r="1806" spans="1:8" x14ac:dyDescent="0.35">
      <c r="A1806" s="6" t="s">
        <v>174</v>
      </c>
      <c r="B1806" s="6" t="s">
        <v>11</v>
      </c>
      <c r="C1806" s="4">
        <v>2017</v>
      </c>
      <c r="D1806" s="6" t="s">
        <v>227</v>
      </c>
      <c r="E1806" s="4" t="s">
        <v>220</v>
      </c>
      <c r="F1806" s="4" t="s">
        <v>556</v>
      </c>
      <c r="G1806" s="5">
        <v>1.8</v>
      </c>
      <c r="H1806" s="30">
        <f xml:space="preserve"> VLOOKUP(CONCATENATE(B1806," ", C1806), Date_Table!$C:$E, 3,FALSE)</f>
        <v>42856</v>
      </c>
    </row>
    <row r="1807" spans="1:8" x14ac:dyDescent="0.35">
      <c r="A1807" s="6" t="s">
        <v>174</v>
      </c>
      <c r="B1807" s="6" t="s">
        <v>11</v>
      </c>
      <c r="C1807" s="4">
        <v>2017</v>
      </c>
      <c r="D1807" s="6" t="s">
        <v>227</v>
      </c>
      <c r="E1807" s="4" t="s">
        <v>214</v>
      </c>
      <c r="F1807" s="4" t="s">
        <v>551</v>
      </c>
      <c r="G1807" s="5">
        <v>10.199999999999999</v>
      </c>
      <c r="H1807" s="30">
        <f xml:space="preserve"> VLOOKUP(CONCATENATE(B1807," ", C1807), Date_Table!$C:$E, 3,FALSE)</f>
        <v>42856</v>
      </c>
    </row>
    <row r="1808" spans="1:8" x14ac:dyDescent="0.35">
      <c r="A1808" s="6" t="s">
        <v>174</v>
      </c>
      <c r="B1808" s="6" t="s">
        <v>11</v>
      </c>
      <c r="C1808" s="4">
        <v>2017</v>
      </c>
      <c r="D1808" s="6" t="s">
        <v>227</v>
      </c>
      <c r="E1808" s="4" t="s">
        <v>248</v>
      </c>
      <c r="F1808" s="4" t="s">
        <v>554</v>
      </c>
      <c r="G1808" s="5">
        <v>111.89599999999999</v>
      </c>
      <c r="H1808" s="30">
        <f xml:space="preserve"> VLOOKUP(CONCATENATE(B1808," ", C1808), Date_Table!$C:$E, 3,FALSE)</f>
        <v>42856</v>
      </c>
    </row>
    <row r="1809" spans="1:8" x14ac:dyDescent="0.35">
      <c r="A1809" s="6" t="s">
        <v>174</v>
      </c>
      <c r="B1809" s="6" t="s">
        <v>11</v>
      </c>
      <c r="C1809" s="4">
        <v>2017</v>
      </c>
      <c r="D1809" s="6" t="s">
        <v>227</v>
      </c>
      <c r="E1809" s="4" t="s">
        <v>227</v>
      </c>
      <c r="F1809" s="4" t="s">
        <v>553</v>
      </c>
      <c r="G1809" s="5">
        <v>0.11489999999999999</v>
      </c>
      <c r="H1809" s="30">
        <f xml:space="preserve"> VLOOKUP(CONCATENATE(B1809," ", C1809), Date_Table!$C:$E, 3,FALSE)</f>
        <v>42856</v>
      </c>
    </row>
    <row r="1810" spans="1:8" x14ac:dyDescent="0.35">
      <c r="A1810" s="6" t="s">
        <v>174</v>
      </c>
      <c r="B1810" s="6" t="s">
        <v>11</v>
      </c>
      <c r="C1810" s="4">
        <v>2017</v>
      </c>
      <c r="D1810" s="6" t="s">
        <v>227</v>
      </c>
      <c r="E1810" s="4" t="s">
        <v>227</v>
      </c>
      <c r="F1810" s="4" t="s">
        <v>551</v>
      </c>
      <c r="G1810" s="5">
        <v>0.04</v>
      </c>
      <c r="H1810" s="30">
        <f xml:space="preserve"> VLOOKUP(CONCATENATE(B1810," ", C1810), Date_Table!$C:$E, 3,FALSE)</f>
        <v>42856</v>
      </c>
    </row>
    <row r="1811" spans="1:8" x14ac:dyDescent="0.35">
      <c r="A1811" s="6" t="s">
        <v>174</v>
      </c>
      <c r="B1811" s="6" t="s">
        <v>11</v>
      </c>
      <c r="C1811" s="4">
        <v>2017</v>
      </c>
      <c r="D1811" s="6" t="s">
        <v>227</v>
      </c>
      <c r="E1811" s="4" t="s">
        <v>215</v>
      </c>
      <c r="F1811" s="4" t="s">
        <v>555</v>
      </c>
      <c r="G1811" s="5">
        <v>8.6799999999999988E-2</v>
      </c>
      <c r="H1811" s="30">
        <f xml:space="preserve"> VLOOKUP(CONCATENATE(B1811," ", C1811), Date_Table!$C:$E, 3,FALSE)</f>
        <v>42856</v>
      </c>
    </row>
    <row r="1812" spans="1:8" x14ac:dyDescent="0.35">
      <c r="A1812" s="6" t="s">
        <v>174</v>
      </c>
      <c r="B1812" s="6" t="s">
        <v>11</v>
      </c>
      <c r="C1812" s="4">
        <v>2017</v>
      </c>
      <c r="D1812" s="6" t="s">
        <v>227</v>
      </c>
      <c r="E1812" s="4" t="s">
        <v>215</v>
      </c>
      <c r="F1812" s="4" t="s">
        <v>552</v>
      </c>
      <c r="G1812" s="5">
        <v>287.16799999999995</v>
      </c>
      <c r="H1812" s="30">
        <f xml:space="preserve"> VLOOKUP(CONCATENATE(B1812," ", C1812), Date_Table!$C:$E, 3,FALSE)</f>
        <v>42856</v>
      </c>
    </row>
    <row r="1813" spans="1:8" x14ac:dyDescent="0.35">
      <c r="A1813" s="6" t="s">
        <v>174</v>
      </c>
      <c r="B1813" s="6" t="s">
        <v>11</v>
      </c>
      <c r="C1813" s="4">
        <v>2017</v>
      </c>
      <c r="D1813" s="6" t="s">
        <v>227</v>
      </c>
      <c r="E1813" s="4" t="s">
        <v>216</v>
      </c>
      <c r="F1813" s="4" t="s">
        <v>551</v>
      </c>
      <c r="G1813" s="5">
        <v>120.9</v>
      </c>
      <c r="H1813" s="30">
        <f xml:space="preserve"> VLOOKUP(CONCATENATE(B1813," ", C1813), Date_Table!$C:$E, 3,FALSE)</f>
        <v>42856</v>
      </c>
    </row>
    <row r="1814" spans="1:8" x14ac:dyDescent="0.35">
      <c r="A1814" s="6" t="s">
        <v>174</v>
      </c>
      <c r="B1814" s="6" t="s">
        <v>11</v>
      </c>
      <c r="C1814" s="4">
        <v>2017</v>
      </c>
      <c r="D1814" s="6" t="s">
        <v>278</v>
      </c>
      <c r="E1814" s="4" t="s">
        <v>225</v>
      </c>
      <c r="F1814" s="4" t="s">
        <v>551</v>
      </c>
      <c r="G1814" s="5">
        <v>55</v>
      </c>
      <c r="H1814" s="30">
        <f xml:space="preserve"> VLOOKUP(CONCATENATE(B1814," ", C1814), Date_Table!$C:$E, 3,FALSE)</f>
        <v>42856</v>
      </c>
    </row>
    <row r="1815" spans="1:8" x14ac:dyDescent="0.35">
      <c r="A1815" s="6" t="s">
        <v>174</v>
      </c>
      <c r="B1815" s="6" t="s">
        <v>11</v>
      </c>
      <c r="C1815" s="4">
        <v>2017</v>
      </c>
      <c r="D1815" s="6" t="s">
        <v>278</v>
      </c>
      <c r="E1815" s="4" t="s">
        <v>214</v>
      </c>
      <c r="F1815" s="4" t="s">
        <v>551</v>
      </c>
      <c r="G1815" s="5">
        <v>56</v>
      </c>
      <c r="H1815" s="30">
        <f xml:space="preserve"> VLOOKUP(CONCATENATE(B1815," ", C1815), Date_Table!$C:$E, 3,FALSE)</f>
        <v>42856</v>
      </c>
    </row>
    <row r="1816" spans="1:8" x14ac:dyDescent="0.35">
      <c r="A1816" s="6" t="s">
        <v>174</v>
      </c>
      <c r="B1816" s="6" t="s">
        <v>11</v>
      </c>
      <c r="C1816" s="4">
        <v>2018</v>
      </c>
      <c r="D1816" s="6" t="s">
        <v>210</v>
      </c>
      <c r="E1816" s="4" t="s">
        <v>213</v>
      </c>
      <c r="F1816" s="4" t="s">
        <v>551</v>
      </c>
      <c r="G1816" s="5">
        <v>135</v>
      </c>
      <c r="H1816" s="30">
        <f xml:space="preserve"> VLOOKUP(CONCATENATE(B1816," ", C1816), Date_Table!$C:$E, 3,FALSE)</f>
        <v>43221</v>
      </c>
    </row>
    <row r="1817" spans="1:8" x14ac:dyDescent="0.35">
      <c r="A1817" s="6" t="s">
        <v>174</v>
      </c>
      <c r="B1817" s="6" t="s">
        <v>11</v>
      </c>
      <c r="C1817" s="4">
        <v>2018</v>
      </c>
      <c r="D1817" s="6" t="s">
        <v>210</v>
      </c>
      <c r="E1817" s="4" t="s">
        <v>216</v>
      </c>
      <c r="F1817" s="4" t="s">
        <v>551</v>
      </c>
      <c r="G1817" s="5">
        <v>111</v>
      </c>
      <c r="H1817" s="30">
        <f xml:space="preserve"> VLOOKUP(CONCATENATE(B1817," ", C1817), Date_Table!$C:$E, 3,FALSE)</f>
        <v>43221</v>
      </c>
    </row>
    <row r="1818" spans="1:8" x14ac:dyDescent="0.35">
      <c r="A1818" s="6" t="s">
        <v>174</v>
      </c>
      <c r="B1818" s="6" t="s">
        <v>11</v>
      </c>
      <c r="C1818" s="4">
        <v>2018</v>
      </c>
      <c r="D1818" s="6" t="s">
        <v>217</v>
      </c>
      <c r="E1818" s="4" t="s">
        <v>218</v>
      </c>
      <c r="F1818" s="4" t="s">
        <v>218</v>
      </c>
      <c r="G1818" s="5">
        <v>169</v>
      </c>
      <c r="H1818" s="30">
        <f xml:space="preserve"> VLOOKUP(CONCATENATE(B1818," ", C1818), Date_Table!$C:$E, 3,FALSE)</f>
        <v>43221</v>
      </c>
    </row>
    <row r="1819" spans="1:8" x14ac:dyDescent="0.35">
      <c r="A1819" s="6" t="s">
        <v>174</v>
      </c>
      <c r="B1819" s="6" t="s">
        <v>11</v>
      </c>
      <c r="C1819" s="4">
        <v>2018</v>
      </c>
      <c r="D1819" s="6" t="s">
        <v>224</v>
      </c>
      <c r="E1819" s="4" t="s">
        <v>212</v>
      </c>
      <c r="F1819" s="4" t="s">
        <v>551</v>
      </c>
      <c r="G1819" s="5">
        <v>27</v>
      </c>
      <c r="H1819" s="30">
        <f xml:space="preserve"> VLOOKUP(CONCATENATE(B1819," ", C1819), Date_Table!$C:$E, 3,FALSE)</f>
        <v>43221</v>
      </c>
    </row>
    <row r="1820" spans="1:8" x14ac:dyDescent="0.35">
      <c r="A1820" s="6" t="s">
        <v>174</v>
      </c>
      <c r="B1820" s="6" t="s">
        <v>11</v>
      </c>
      <c r="C1820" s="4">
        <v>2018</v>
      </c>
      <c r="D1820" s="6" t="s">
        <v>224</v>
      </c>
      <c r="E1820" s="4" t="s">
        <v>225</v>
      </c>
      <c r="F1820" s="4" t="s">
        <v>551</v>
      </c>
      <c r="G1820" s="5">
        <v>27</v>
      </c>
      <c r="H1820" s="30">
        <f xml:space="preserve"> VLOOKUP(CONCATENATE(B1820," ", C1820), Date_Table!$C:$E, 3,FALSE)</f>
        <v>43221</v>
      </c>
    </row>
    <row r="1821" spans="1:8" x14ac:dyDescent="0.35">
      <c r="A1821" s="6" t="s">
        <v>174</v>
      </c>
      <c r="B1821" s="6" t="s">
        <v>11</v>
      </c>
      <c r="C1821" s="4">
        <v>2018</v>
      </c>
      <c r="D1821" s="6" t="s">
        <v>224</v>
      </c>
      <c r="E1821" s="4" t="s">
        <v>213</v>
      </c>
      <c r="F1821" s="4" t="s">
        <v>551</v>
      </c>
      <c r="G1821" s="5">
        <v>82</v>
      </c>
      <c r="H1821" s="30">
        <f xml:space="preserve"> VLOOKUP(CONCATENATE(B1821," ", C1821), Date_Table!$C:$E, 3,FALSE)</f>
        <v>43221</v>
      </c>
    </row>
    <row r="1822" spans="1:8" x14ac:dyDescent="0.35">
      <c r="A1822" s="6" t="s">
        <v>174</v>
      </c>
      <c r="B1822" s="6" t="s">
        <v>11</v>
      </c>
      <c r="C1822" s="4">
        <v>2018</v>
      </c>
      <c r="D1822" s="6" t="s">
        <v>224</v>
      </c>
      <c r="E1822" s="4" t="s">
        <v>220</v>
      </c>
      <c r="F1822" s="4" t="s">
        <v>220</v>
      </c>
      <c r="G1822" s="5">
        <v>27</v>
      </c>
      <c r="H1822" s="30">
        <f xml:space="preserve"> VLOOKUP(CONCATENATE(B1822," ", C1822), Date_Table!$C:$E, 3,FALSE)</f>
        <v>43221</v>
      </c>
    </row>
    <row r="1823" spans="1:8" x14ac:dyDescent="0.35">
      <c r="A1823" s="6" t="s">
        <v>174</v>
      </c>
      <c r="B1823" s="6" t="s">
        <v>11</v>
      </c>
      <c r="C1823" s="4">
        <v>2018</v>
      </c>
      <c r="D1823" s="6" t="s">
        <v>224</v>
      </c>
      <c r="E1823" s="4" t="s">
        <v>218</v>
      </c>
      <c r="F1823" s="4" t="s">
        <v>218</v>
      </c>
      <c r="G1823" s="5">
        <v>164</v>
      </c>
      <c r="H1823" s="30">
        <f xml:space="preserve"> VLOOKUP(CONCATENATE(B1823," ", C1823), Date_Table!$C:$E, 3,FALSE)</f>
        <v>43221</v>
      </c>
    </row>
    <row r="1824" spans="1:8" x14ac:dyDescent="0.35">
      <c r="A1824" s="6" t="s">
        <v>174</v>
      </c>
      <c r="B1824" s="6" t="s">
        <v>11</v>
      </c>
      <c r="C1824" s="4">
        <v>2018</v>
      </c>
      <c r="D1824" s="6" t="s">
        <v>224</v>
      </c>
      <c r="E1824" s="4" t="s">
        <v>215</v>
      </c>
      <c r="F1824" s="4" t="s">
        <v>552</v>
      </c>
      <c r="G1824" s="5">
        <v>27</v>
      </c>
      <c r="H1824" s="30">
        <f xml:space="preserve"> VLOOKUP(CONCATENATE(B1824," ", C1824), Date_Table!$C:$E, 3,FALSE)</f>
        <v>43221</v>
      </c>
    </row>
    <row r="1825" spans="1:8" x14ac:dyDescent="0.35">
      <c r="A1825" s="6" t="s">
        <v>174</v>
      </c>
      <c r="B1825" s="6" t="s">
        <v>11</v>
      </c>
      <c r="C1825" s="4">
        <v>2018</v>
      </c>
      <c r="D1825" s="6" t="s">
        <v>224</v>
      </c>
      <c r="E1825" s="4" t="s">
        <v>216</v>
      </c>
      <c r="F1825" s="4" t="s">
        <v>551</v>
      </c>
      <c r="G1825" s="5">
        <v>189</v>
      </c>
      <c r="H1825" s="30">
        <f xml:space="preserve"> VLOOKUP(CONCATENATE(B1825," ", C1825), Date_Table!$C:$E, 3,FALSE)</f>
        <v>43221</v>
      </c>
    </row>
    <row r="1826" spans="1:8" x14ac:dyDescent="0.35">
      <c r="A1826" s="6" t="s">
        <v>174</v>
      </c>
      <c r="B1826" s="6" t="s">
        <v>11</v>
      </c>
      <c r="C1826" s="4">
        <v>2018</v>
      </c>
      <c r="D1826" s="6" t="s">
        <v>228</v>
      </c>
      <c r="E1826" s="4" t="s">
        <v>213</v>
      </c>
      <c r="F1826" s="4" t="s">
        <v>551</v>
      </c>
      <c r="G1826" s="5">
        <v>56</v>
      </c>
      <c r="H1826" s="30">
        <f xml:space="preserve"> VLOOKUP(CONCATENATE(B1826," ", C1826), Date_Table!$C:$E, 3,FALSE)</f>
        <v>43221</v>
      </c>
    </row>
    <row r="1827" spans="1:8" x14ac:dyDescent="0.35">
      <c r="A1827" s="6" t="s">
        <v>174</v>
      </c>
      <c r="B1827" s="6" t="s">
        <v>11</v>
      </c>
      <c r="C1827" s="4">
        <v>2018</v>
      </c>
      <c r="D1827" s="6" t="s">
        <v>229</v>
      </c>
      <c r="E1827" s="4" t="s">
        <v>212</v>
      </c>
      <c r="F1827" s="4" t="s">
        <v>551</v>
      </c>
      <c r="G1827" s="5">
        <v>245</v>
      </c>
      <c r="H1827" s="30">
        <f xml:space="preserve"> VLOOKUP(CONCATENATE(B1827," ", C1827), Date_Table!$C:$E, 3,FALSE)</f>
        <v>43221</v>
      </c>
    </row>
    <row r="1828" spans="1:8" x14ac:dyDescent="0.35">
      <c r="A1828" s="6" t="s">
        <v>174</v>
      </c>
      <c r="B1828" s="6" t="s">
        <v>11</v>
      </c>
      <c r="C1828" s="4">
        <v>2018</v>
      </c>
      <c r="D1828" s="6" t="s">
        <v>229</v>
      </c>
      <c r="E1828" s="4" t="s">
        <v>232</v>
      </c>
      <c r="F1828" s="4" t="s">
        <v>554</v>
      </c>
      <c r="G1828" s="5">
        <v>266</v>
      </c>
      <c r="H1828" s="30">
        <f xml:space="preserve"> VLOOKUP(CONCATENATE(B1828," ", C1828), Date_Table!$C:$E, 3,FALSE)</f>
        <v>43221</v>
      </c>
    </row>
    <row r="1829" spans="1:8" x14ac:dyDescent="0.35">
      <c r="A1829" s="6" t="s">
        <v>174</v>
      </c>
      <c r="B1829" s="6" t="s">
        <v>11</v>
      </c>
      <c r="C1829" s="4">
        <v>2018</v>
      </c>
      <c r="D1829" s="6" t="s">
        <v>229</v>
      </c>
      <c r="E1829" s="4" t="s">
        <v>213</v>
      </c>
      <c r="F1829" s="4" t="s">
        <v>551</v>
      </c>
      <c r="G1829" s="5">
        <v>1038</v>
      </c>
      <c r="H1829" s="30">
        <f xml:space="preserve"> VLOOKUP(CONCATENATE(B1829," ", C1829), Date_Table!$C:$E, 3,FALSE)</f>
        <v>43221</v>
      </c>
    </row>
    <row r="1830" spans="1:8" x14ac:dyDescent="0.35">
      <c r="A1830" s="6" t="s">
        <v>174</v>
      </c>
      <c r="B1830" s="6" t="s">
        <v>11</v>
      </c>
      <c r="C1830" s="4">
        <v>2018</v>
      </c>
      <c r="D1830" s="6" t="s">
        <v>229</v>
      </c>
      <c r="E1830" s="4" t="s">
        <v>220</v>
      </c>
      <c r="F1830" s="4" t="s">
        <v>551</v>
      </c>
      <c r="G1830" s="5">
        <v>28</v>
      </c>
      <c r="H1830" s="30">
        <f xml:space="preserve"> VLOOKUP(CONCATENATE(B1830," ", C1830), Date_Table!$C:$E, 3,FALSE)</f>
        <v>43221</v>
      </c>
    </row>
    <row r="1831" spans="1:8" x14ac:dyDescent="0.35">
      <c r="A1831" s="6" t="s">
        <v>174</v>
      </c>
      <c r="B1831" s="6" t="s">
        <v>11</v>
      </c>
      <c r="C1831" s="4">
        <v>2018</v>
      </c>
      <c r="D1831" s="6" t="s">
        <v>229</v>
      </c>
      <c r="E1831" s="4" t="s">
        <v>218</v>
      </c>
      <c r="F1831" s="4" t="s">
        <v>218</v>
      </c>
      <c r="G1831" s="5">
        <v>775</v>
      </c>
      <c r="H1831" s="30">
        <f xml:space="preserve"> VLOOKUP(CONCATENATE(B1831," ", C1831), Date_Table!$C:$E, 3,FALSE)</f>
        <v>43221</v>
      </c>
    </row>
    <row r="1832" spans="1:8" x14ac:dyDescent="0.35">
      <c r="A1832" s="6" t="s">
        <v>174</v>
      </c>
      <c r="B1832" s="6" t="s">
        <v>11</v>
      </c>
      <c r="C1832" s="4">
        <v>2018</v>
      </c>
      <c r="D1832" s="6" t="s">
        <v>229</v>
      </c>
      <c r="E1832" s="4" t="s">
        <v>215</v>
      </c>
      <c r="F1832" s="4" t="s">
        <v>552</v>
      </c>
      <c r="G1832" s="5">
        <v>997</v>
      </c>
      <c r="H1832" s="30">
        <f xml:space="preserve"> VLOOKUP(CONCATENATE(B1832," ", C1832), Date_Table!$C:$E, 3,FALSE)</f>
        <v>43221</v>
      </c>
    </row>
    <row r="1833" spans="1:8" x14ac:dyDescent="0.35">
      <c r="A1833" s="6" t="s">
        <v>174</v>
      </c>
      <c r="B1833" s="6" t="s">
        <v>11</v>
      </c>
      <c r="C1833" s="4">
        <v>2018</v>
      </c>
      <c r="D1833" s="6" t="s">
        <v>229</v>
      </c>
      <c r="E1833" s="4" t="s">
        <v>216</v>
      </c>
      <c r="F1833" s="4" t="s">
        <v>551</v>
      </c>
      <c r="G1833" s="5">
        <v>261</v>
      </c>
      <c r="H1833" s="30">
        <f xml:space="preserve"> VLOOKUP(CONCATENATE(B1833," ", C1833), Date_Table!$C:$E, 3,FALSE)</f>
        <v>43221</v>
      </c>
    </row>
    <row r="1834" spans="1:8" x14ac:dyDescent="0.35">
      <c r="A1834" s="6" t="s">
        <v>174</v>
      </c>
      <c r="B1834" s="6" t="s">
        <v>11</v>
      </c>
      <c r="C1834" s="4">
        <v>2018</v>
      </c>
      <c r="D1834" s="6" t="s">
        <v>237</v>
      </c>
      <c r="E1834" s="4" t="s">
        <v>212</v>
      </c>
      <c r="F1834" s="4" t="s">
        <v>551</v>
      </c>
      <c r="G1834" s="5">
        <v>143</v>
      </c>
      <c r="H1834" s="30">
        <f xml:space="preserve"> VLOOKUP(CONCATENATE(B1834," ", C1834), Date_Table!$C:$E, 3,FALSE)</f>
        <v>43221</v>
      </c>
    </row>
    <row r="1835" spans="1:8" x14ac:dyDescent="0.35">
      <c r="A1835" s="6" t="s">
        <v>174</v>
      </c>
      <c r="B1835" s="6" t="s">
        <v>11</v>
      </c>
      <c r="C1835" s="4">
        <v>2018</v>
      </c>
      <c r="D1835" s="6" t="s">
        <v>237</v>
      </c>
      <c r="E1835" s="4" t="s">
        <v>225</v>
      </c>
      <c r="F1835" s="4" t="s">
        <v>551</v>
      </c>
      <c r="G1835" s="5">
        <v>28</v>
      </c>
      <c r="H1835" s="30">
        <f xml:space="preserve"> VLOOKUP(CONCATENATE(B1835," ", C1835), Date_Table!$C:$E, 3,FALSE)</f>
        <v>43221</v>
      </c>
    </row>
    <row r="1836" spans="1:8" x14ac:dyDescent="0.35">
      <c r="A1836" s="6" t="s">
        <v>174</v>
      </c>
      <c r="B1836" s="6" t="s">
        <v>11</v>
      </c>
      <c r="C1836" s="4">
        <v>2018</v>
      </c>
      <c r="D1836" s="6" t="s">
        <v>237</v>
      </c>
      <c r="E1836" s="4" t="s">
        <v>213</v>
      </c>
      <c r="F1836" s="4" t="s">
        <v>551</v>
      </c>
      <c r="G1836" s="5">
        <v>84</v>
      </c>
      <c r="H1836" s="30">
        <f xml:space="preserve"> VLOOKUP(CONCATENATE(B1836," ", C1836), Date_Table!$C:$E, 3,FALSE)</f>
        <v>43221</v>
      </c>
    </row>
    <row r="1837" spans="1:8" x14ac:dyDescent="0.35">
      <c r="A1837" s="6" t="s">
        <v>174</v>
      </c>
      <c r="B1837" s="6" t="s">
        <v>11</v>
      </c>
      <c r="C1837" s="4">
        <v>2018</v>
      </c>
      <c r="D1837" s="6" t="s">
        <v>237</v>
      </c>
      <c r="E1837" s="4" t="s">
        <v>218</v>
      </c>
      <c r="F1837" s="4" t="s">
        <v>218</v>
      </c>
      <c r="G1837" s="5">
        <v>1477</v>
      </c>
      <c r="H1837" s="30">
        <f xml:space="preserve"> VLOOKUP(CONCATENATE(B1837," ", C1837), Date_Table!$C:$E, 3,FALSE)</f>
        <v>43221</v>
      </c>
    </row>
    <row r="1838" spans="1:8" x14ac:dyDescent="0.35">
      <c r="A1838" s="6" t="s">
        <v>174</v>
      </c>
      <c r="B1838" s="6" t="s">
        <v>11</v>
      </c>
      <c r="C1838" s="4">
        <v>2018</v>
      </c>
      <c r="D1838" s="6" t="s">
        <v>237</v>
      </c>
      <c r="E1838" s="4" t="s">
        <v>234</v>
      </c>
      <c r="F1838" s="4" t="s">
        <v>551</v>
      </c>
      <c r="G1838" s="5">
        <v>29</v>
      </c>
      <c r="H1838" s="30">
        <f xml:space="preserve"> VLOOKUP(CONCATENATE(B1838," ", C1838), Date_Table!$C:$E, 3,FALSE)</f>
        <v>43221</v>
      </c>
    </row>
    <row r="1839" spans="1:8" x14ac:dyDescent="0.35">
      <c r="A1839" s="6" t="s">
        <v>174</v>
      </c>
      <c r="B1839" s="6" t="s">
        <v>11</v>
      </c>
      <c r="C1839" s="4">
        <v>2018</v>
      </c>
      <c r="D1839" s="6" t="s">
        <v>246</v>
      </c>
      <c r="E1839" s="4" t="s">
        <v>222</v>
      </c>
      <c r="F1839" s="4" t="s">
        <v>222</v>
      </c>
      <c r="G1839" s="5">
        <v>25</v>
      </c>
      <c r="H1839" s="30">
        <f xml:space="preserve"> VLOOKUP(CONCATENATE(B1839," ", C1839), Date_Table!$C:$E, 3,FALSE)</f>
        <v>43221</v>
      </c>
    </row>
    <row r="1840" spans="1:8" x14ac:dyDescent="0.35">
      <c r="A1840" s="6" t="s">
        <v>174</v>
      </c>
      <c r="B1840" s="6" t="s">
        <v>11</v>
      </c>
      <c r="C1840" s="4">
        <v>2018</v>
      </c>
      <c r="D1840" s="6" t="s">
        <v>246</v>
      </c>
      <c r="E1840" s="4" t="s">
        <v>212</v>
      </c>
      <c r="F1840" s="4" t="s">
        <v>551</v>
      </c>
      <c r="G1840" s="5">
        <v>161</v>
      </c>
      <c r="H1840" s="30">
        <f xml:space="preserve"> VLOOKUP(CONCATENATE(B1840," ", C1840), Date_Table!$C:$E, 3,FALSE)</f>
        <v>43221</v>
      </c>
    </row>
    <row r="1841" spans="1:8" x14ac:dyDescent="0.35">
      <c r="A1841" s="6" t="s">
        <v>174</v>
      </c>
      <c r="B1841" s="6" t="s">
        <v>11</v>
      </c>
      <c r="C1841" s="4">
        <v>2018</v>
      </c>
      <c r="D1841" s="6" t="s">
        <v>246</v>
      </c>
      <c r="E1841" s="4" t="s">
        <v>225</v>
      </c>
      <c r="F1841" s="4" t="s">
        <v>551</v>
      </c>
      <c r="G1841" s="5">
        <v>486</v>
      </c>
      <c r="H1841" s="30">
        <f xml:space="preserve"> VLOOKUP(CONCATENATE(B1841," ", C1841), Date_Table!$C:$E, 3,FALSE)</f>
        <v>43221</v>
      </c>
    </row>
    <row r="1842" spans="1:8" x14ac:dyDescent="0.35">
      <c r="A1842" s="6" t="s">
        <v>174</v>
      </c>
      <c r="B1842" s="6" t="s">
        <v>11</v>
      </c>
      <c r="C1842" s="4">
        <v>2018</v>
      </c>
      <c r="D1842" s="6" t="s">
        <v>246</v>
      </c>
      <c r="E1842" s="4" t="s">
        <v>213</v>
      </c>
      <c r="F1842" s="4" t="s">
        <v>551</v>
      </c>
      <c r="G1842" s="5">
        <v>1535</v>
      </c>
      <c r="H1842" s="30">
        <f xml:space="preserve"> VLOOKUP(CONCATENATE(B1842," ", C1842), Date_Table!$C:$E, 3,FALSE)</f>
        <v>43221</v>
      </c>
    </row>
    <row r="1843" spans="1:8" x14ac:dyDescent="0.35">
      <c r="A1843" s="6" t="s">
        <v>174</v>
      </c>
      <c r="B1843" s="6" t="s">
        <v>11</v>
      </c>
      <c r="C1843" s="4">
        <v>2018</v>
      </c>
      <c r="D1843" s="6" t="s">
        <v>246</v>
      </c>
      <c r="E1843" s="4" t="s">
        <v>220</v>
      </c>
      <c r="F1843" s="4" t="s">
        <v>220</v>
      </c>
      <c r="G1843" s="5">
        <v>27</v>
      </c>
      <c r="H1843" s="30">
        <f xml:space="preserve"> VLOOKUP(CONCATENATE(B1843," ", C1843), Date_Table!$C:$E, 3,FALSE)</f>
        <v>43221</v>
      </c>
    </row>
    <row r="1844" spans="1:8" x14ac:dyDescent="0.35">
      <c r="A1844" s="6" t="s">
        <v>174</v>
      </c>
      <c r="B1844" s="6" t="s">
        <v>11</v>
      </c>
      <c r="C1844" s="4">
        <v>2018</v>
      </c>
      <c r="D1844" s="6" t="s">
        <v>246</v>
      </c>
      <c r="E1844" s="4" t="s">
        <v>218</v>
      </c>
      <c r="F1844" s="4" t="s">
        <v>218</v>
      </c>
      <c r="G1844" s="5">
        <v>648</v>
      </c>
      <c r="H1844" s="30">
        <f xml:space="preserve"> VLOOKUP(CONCATENATE(B1844," ", C1844), Date_Table!$C:$E, 3,FALSE)</f>
        <v>43221</v>
      </c>
    </row>
    <row r="1845" spans="1:8" x14ac:dyDescent="0.35">
      <c r="A1845" s="6" t="s">
        <v>174</v>
      </c>
      <c r="B1845" s="6" t="s">
        <v>11</v>
      </c>
      <c r="C1845" s="4">
        <v>2018</v>
      </c>
      <c r="D1845" s="6" t="s">
        <v>246</v>
      </c>
      <c r="E1845" s="4" t="s">
        <v>215</v>
      </c>
      <c r="F1845" s="4" t="s">
        <v>552</v>
      </c>
      <c r="G1845" s="5">
        <v>495</v>
      </c>
      <c r="H1845" s="30">
        <f xml:space="preserve"> VLOOKUP(CONCATENATE(B1845," ", C1845), Date_Table!$C:$E, 3,FALSE)</f>
        <v>43221</v>
      </c>
    </row>
    <row r="1846" spans="1:8" x14ac:dyDescent="0.35">
      <c r="A1846" s="6" t="s">
        <v>174</v>
      </c>
      <c r="B1846" s="6" t="s">
        <v>11</v>
      </c>
      <c r="C1846" s="4">
        <v>2018</v>
      </c>
      <c r="D1846" s="6" t="s">
        <v>246</v>
      </c>
      <c r="E1846" s="4" t="s">
        <v>216</v>
      </c>
      <c r="F1846" s="4" t="s">
        <v>551</v>
      </c>
      <c r="G1846" s="5">
        <v>968</v>
      </c>
      <c r="H1846" s="30">
        <f xml:space="preserve"> VLOOKUP(CONCATENATE(B1846," ", C1846), Date_Table!$C:$E, 3,FALSE)</f>
        <v>43221</v>
      </c>
    </row>
    <row r="1847" spans="1:8" x14ac:dyDescent="0.35">
      <c r="A1847" s="6" t="s">
        <v>174</v>
      </c>
      <c r="B1847" s="6" t="s">
        <v>11</v>
      </c>
      <c r="C1847" s="4">
        <v>2018</v>
      </c>
      <c r="D1847" s="6" t="s">
        <v>255</v>
      </c>
      <c r="E1847" s="4" t="s">
        <v>232</v>
      </c>
      <c r="F1847" s="4" t="s">
        <v>554</v>
      </c>
      <c r="G1847" s="5">
        <v>87</v>
      </c>
      <c r="H1847" s="30">
        <f xml:space="preserve"> VLOOKUP(CONCATENATE(B1847," ", C1847), Date_Table!$C:$E, 3,FALSE)</f>
        <v>43221</v>
      </c>
    </row>
    <row r="1848" spans="1:8" x14ac:dyDescent="0.35">
      <c r="A1848" s="6" t="s">
        <v>174</v>
      </c>
      <c r="B1848" s="6" t="s">
        <v>11</v>
      </c>
      <c r="C1848" s="4">
        <v>2018</v>
      </c>
      <c r="D1848" s="6" t="s">
        <v>257</v>
      </c>
      <c r="E1848" s="4" t="s">
        <v>212</v>
      </c>
      <c r="F1848" s="4" t="s">
        <v>551</v>
      </c>
      <c r="G1848" s="5">
        <v>138</v>
      </c>
      <c r="H1848" s="30">
        <f xml:space="preserve"> VLOOKUP(CONCATENATE(B1848," ", C1848), Date_Table!$C:$E, 3,FALSE)</f>
        <v>43221</v>
      </c>
    </row>
    <row r="1849" spans="1:8" x14ac:dyDescent="0.35">
      <c r="A1849" s="6" t="s">
        <v>174</v>
      </c>
      <c r="B1849" s="6" t="s">
        <v>11</v>
      </c>
      <c r="C1849" s="4">
        <v>2018</v>
      </c>
      <c r="D1849" s="6" t="s">
        <v>257</v>
      </c>
      <c r="E1849" s="4" t="s">
        <v>213</v>
      </c>
      <c r="F1849" s="4" t="s">
        <v>551</v>
      </c>
      <c r="G1849" s="5">
        <v>110</v>
      </c>
      <c r="H1849" s="30">
        <f xml:space="preserve"> VLOOKUP(CONCATENATE(B1849," ", C1849), Date_Table!$C:$E, 3,FALSE)</f>
        <v>43221</v>
      </c>
    </row>
    <row r="1850" spans="1:8" x14ac:dyDescent="0.35">
      <c r="A1850" s="6" t="s">
        <v>174</v>
      </c>
      <c r="B1850" s="6" t="s">
        <v>11</v>
      </c>
      <c r="C1850" s="4">
        <v>2018</v>
      </c>
      <c r="D1850" s="6" t="s">
        <v>257</v>
      </c>
      <c r="E1850" s="4" t="s">
        <v>218</v>
      </c>
      <c r="F1850" s="4" t="s">
        <v>218</v>
      </c>
      <c r="G1850" s="5">
        <v>28</v>
      </c>
      <c r="H1850" s="30">
        <f xml:space="preserve"> VLOOKUP(CONCATENATE(B1850," ", C1850), Date_Table!$C:$E, 3,FALSE)</f>
        <v>43221</v>
      </c>
    </row>
    <row r="1851" spans="1:8" x14ac:dyDescent="0.35">
      <c r="A1851" s="6" t="s">
        <v>174</v>
      </c>
      <c r="B1851" s="6" t="s">
        <v>11</v>
      </c>
      <c r="C1851" s="4">
        <v>2018</v>
      </c>
      <c r="D1851" s="6" t="s">
        <v>258</v>
      </c>
      <c r="E1851" s="4" t="s">
        <v>218</v>
      </c>
      <c r="F1851" s="4" t="s">
        <v>218</v>
      </c>
      <c r="G1851" s="5">
        <v>609</v>
      </c>
      <c r="H1851" s="30">
        <f xml:space="preserve"> VLOOKUP(CONCATENATE(B1851," ", C1851), Date_Table!$C:$E, 3,FALSE)</f>
        <v>43221</v>
      </c>
    </row>
    <row r="1852" spans="1:8" x14ac:dyDescent="0.35">
      <c r="A1852" s="6" t="s">
        <v>174</v>
      </c>
      <c r="B1852" s="6" t="s">
        <v>11</v>
      </c>
      <c r="C1852" s="4">
        <v>2018</v>
      </c>
      <c r="D1852" s="6" t="s">
        <v>259</v>
      </c>
      <c r="E1852" s="4" t="s">
        <v>225</v>
      </c>
      <c r="F1852" s="4" t="s">
        <v>551</v>
      </c>
      <c r="G1852" s="5">
        <v>108</v>
      </c>
      <c r="H1852" s="30">
        <f xml:space="preserve"> VLOOKUP(CONCATENATE(B1852," ", C1852), Date_Table!$C:$E, 3,FALSE)</f>
        <v>43221</v>
      </c>
    </row>
    <row r="1853" spans="1:8" x14ac:dyDescent="0.35">
      <c r="A1853" s="6" t="s">
        <v>174</v>
      </c>
      <c r="B1853" s="6" t="s">
        <v>11</v>
      </c>
      <c r="C1853" s="4">
        <v>2018</v>
      </c>
      <c r="D1853" s="6" t="s">
        <v>259</v>
      </c>
      <c r="E1853" s="4" t="s">
        <v>213</v>
      </c>
      <c r="F1853" s="4" t="s">
        <v>551</v>
      </c>
      <c r="G1853" s="5">
        <v>106</v>
      </c>
      <c r="H1853" s="30">
        <f xml:space="preserve"> VLOOKUP(CONCATENATE(B1853," ", C1853), Date_Table!$C:$E, 3,FALSE)</f>
        <v>43221</v>
      </c>
    </row>
    <row r="1854" spans="1:8" x14ac:dyDescent="0.35">
      <c r="A1854" s="6" t="s">
        <v>174</v>
      </c>
      <c r="B1854" s="6" t="s">
        <v>11</v>
      </c>
      <c r="C1854" s="4">
        <v>2018</v>
      </c>
      <c r="D1854" s="6" t="s">
        <v>259</v>
      </c>
      <c r="E1854" s="4" t="s">
        <v>216</v>
      </c>
      <c r="F1854" s="4" t="s">
        <v>551</v>
      </c>
      <c r="G1854" s="5">
        <v>81</v>
      </c>
      <c r="H1854" s="30">
        <f xml:space="preserve"> VLOOKUP(CONCATENATE(B1854," ", C1854), Date_Table!$C:$E, 3,FALSE)</f>
        <v>43221</v>
      </c>
    </row>
    <row r="1855" spans="1:8" x14ac:dyDescent="0.35">
      <c r="A1855" s="6" t="s">
        <v>174</v>
      </c>
      <c r="B1855" s="6" t="s">
        <v>11</v>
      </c>
      <c r="C1855" s="4">
        <v>2018</v>
      </c>
      <c r="D1855" s="6" t="s">
        <v>267</v>
      </c>
      <c r="E1855" s="4" t="s">
        <v>212</v>
      </c>
      <c r="F1855" s="4" t="s">
        <v>551</v>
      </c>
      <c r="G1855" s="5">
        <v>27</v>
      </c>
      <c r="H1855" s="30">
        <f xml:space="preserve"> VLOOKUP(CONCATENATE(B1855," ", C1855), Date_Table!$C:$E, 3,FALSE)</f>
        <v>43221</v>
      </c>
    </row>
    <row r="1856" spans="1:8" x14ac:dyDescent="0.35">
      <c r="A1856" s="6" t="s">
        <v>174</v>
      </c>
      <c r="B1856" s="6" t="s">
        <v>11</v>
      </c>
      <c r="C1856" s="4">
        <v>2018</v>
      </c>
      <c r="D1856" s="6" t="s">
        <v>267</v>
      </c>
      <c r="E1856" s="4" t="s">
        <v>213</v>
      </c>
      <c r="F1856" s="4" t="s">
        <v>551</v>
      </c>
      <c r="G1856" s="5">
        <v>54</v>
      </c>
      <c r="H1856" s="30">
        <f xml:space="preserve"> VLOOKUP(CONCATENATE(B1856," ", C1856), Date_Table!$C:$E, 3,FALSE)</f>
        <v>43221</v>
      </c>
    </row>
    <row r="1857" spans="1:8" x14ac:dyDescent="0.35">
      <c r="A1857" s="6" t="s">
        <v>174</v>
      </c>
      <c r="B1857" s="6" t="s">
        <v>11</v>
      </c>
      <c r="C1857" s="4">
        <v>2018</v>
      </c>
      <c r="D1857" s="6" t="s">
        <v>267</v>
      </c>
      <c r="E1857" s="4" t="s">
        <v>216</v>
      </c>
      <c r="F1857" s="4" t="s">
        <v>551</v>
      </c>
      <c r="G1857" s="5">
        <v>220</v>
      </c>
      <c r="H1857" s="30">
        <f xml:space="preserve"> VLOOKUP(CONCATENATE(B1857," ", C1857), Date_Table!$C:$E, 3,FALSE)</f>
        <v>43221</v>
      </c>
    </row>
    <row r="1858" spans="1:8" x14ac:dyDescent="0.35">
      <c r="A1858" s="6" t="s">
        <v>174</v>
      </c>
      <c r="B1858" s="6" t="s">
        <v>11</v>
      </c>
      <c r="C1858" s="4">
        <v>2018</v>
      </c>
      <c r="D1858" s="6" t="s">
        <v>227</v>
      </c>
      <c r="E1858" s="4" t="s">
        <v>231</v>
      </c>
      <c r="F1858" s="4" t="s">
        <v>551</v>
      </c>
      <c r="G1858" s="5">
        <v>517.37400000000002</v>
      </c>
      <c r="H1858" s="30">
        <f xml:space="preserve"> VLOOKUP(CONCATENATE(B1858," ", C1858), Date_Table!$C:$E, 3,FALSE)</f>
        <v>43221</v>
      </c>
    </row>
    <row r="1859" spans="1:8" x14ac:dyDescent="0.35">
      <c r="A1859" s="6" t="s">
        <v>174</v>
      </c>
      <c r="B1859" s="6" t="s">
        <v>11</v>
      </c>
      <c r="C1859" s="4">
        <v>2018</v>
      </c>
      <c r="D1859" s="6" t="s">
        <v>227</v>
      </c>
      <c r="E1859" s="4" t="s">
        <v>272</v>
      </c>
      <c r="F1859" s="4" t="s">
        <v>553</v>
      </c>
      <c r="G1859" s="5">
        <v>0.5</v>
      </c>
      <c r="H1859" s="30">
        <f xml:space="preserve"> VLOOKUP(CONCATENATE(B1859," ", C1859), Date_Table!$C:$E, 3,FALSE)</f>
        <v>43221</v>
      </c>
    </row>
    <row r="1860" spans="1:8" x14ac:dyDescent="0.35">
      <c r="A1860" s="6" t="s">
        <v>174</v>
      </c>
      <c r="B1860" s="6" t="s">
        <v>11</v>
      </c>
      <c r="C1860" s="4">
        <v>2018</v>
      </c>
      <c r="D1860" s="6" t="s">
        <v>227</v>
      </c>
      <c r="E1860" s="4" t="s">
        <v>238</v>
      </c>
      <c r="F1860" s="4" t="s">
        <v>551</v>
      </c>
      <c r="G1860" s="5">
        <v>480.9</v>
      </c>
      <c r="H1860" s="30">
        <f xml:space="preserve"> VLOOKUP(CONCATENATE(B1860," ", C1860), Date_Table!$C:$E, 3,FALSE)</f>
        <v>43221</v>
      </c>
    </row>
    <row r="1861" spans="1:8" x14ac:dyDescent="0.35">
      <c r="A1861" s="6" t="s">
        <v>174</v>
      </c>
      <c r="B1861" s="6" t="s">
        <v>11</v>
      </c>
      <c r="C1861" s="4">
        <v>2018</v>
      </c>
      <c r="D1861" s="6" t="s">
        <v>227</v>
      </c>
      <c r="E1861" s="4" t="s">
        <v>225</v>
      </c>
      <c r="F1861" s="4" t="s">
        <v>551</v>
      </c>
      <c r="G1861" s="5">
        <v>625.20000000000005</v>
      </c>
      <c r="H1861" s="30">
        <f xml:space="preserve"> VLOOKUP(CONCATENATE(B1861," ", C1861), Date_Table!$C:$E, 3,FALSE)</f>
        <v>43221</v>
      </c>
    </row>
    <row r="1862" spans="1:8" x14ac:dyDescent="0.35">
      <c r="A1862" s="6" t="s">
        <v>174</v>
      </c>
      <c r="B1862" s="6" t="s">
        <v>11</v>
      </c>
      <c r="C1862" s="4">
        <v>2018</v>
      </c>
      <c r="D1862" s="6" t="s">
        <v>227</v>
      </c>
      <c r="E1862" s="4" t="s">
        <v>220</v>
      </c>
      <c r="F1862" s="4" t="s">
        <v>551</v>
      </c>
      <c r="G1862" s="5">
        <v>774.6</v>
      </c>
      <c r="H1862" s="30">
        <f xml:space="preserve"> VLOOKUP(CONCATENATE(B1862," ", C1862), Date_Table!$C:$E, 3,FALSE)</f>
        <v>43221</v>
      </c>
    </row>
    <row r="1863" spans="1:8" x14ac:dyDescent="0.35">
      <c r="A1863" s="6" t="s">
        <v>174</v>
      </c>
      <c r="B1863" s="6" t="s">
        <v>11</v>
      </c>
      <c r="C1863" s="4">
        <v>2018</v>
      </c>
      <c r="D1863" s="6" t="s">
        <v>227</v>
      </c>
      <c r="E1863" s="4" t="s">
        <v>214</v>
      </c>
      <c r="F1863" s="4" t="s">
        <v>551</v>
      </c>
      <c r="G1863" s="5">
        <v>22.2</v>
      </c>
      <c r="H1863" s="30">
        <f xml:space="preserve"> VLOOKUP(CONCATENATE(B1863," ", C1863), Date_Table!$C:$E, 3,FALSE)</f>
        <v>43221</v>
      </c>
    </row>
    <row r="1864" spans="1:8" x14ac:dyDescent="0.35">
      <c r="A1864" s="6" t="s">
        <v>174</v>
      </c>
      <c r="B1864" s="6" t="s">
        <v>11</v>
      </c>
      <c r="C1864" s="4">
        <v>2018</v>
      </c>
      <c r="D1864" s="6" t="s">
        <v>227</v>
      </c>
      <c r="E1864" s="4" t="s">
        <v>248</v>
      </c>
      <c r="F1864" s="4" t="s">
        <v>554</v>
      </c>
      <c r="G1864" s="5">
        <v>68.8</v>
      </c>
      <c r="H1864" s="30">
        <f xml:space="preserve"> VLOOKUP(CONCATENATE(B1864," ", C1864), Date_Table!$C:$E, 3,FALSE)</f>
        <v>43221</v>
      </c>
    </row>
    <row r="1865" spans="1:8" x14ac:dyDescent="0.35">
      <c r="A1865" s="6" t="s">
        <v>174</v>
      </c>
      <c r="B1865" s="6" t="s">
        <v>11</v>
      </c>
      <c r="C1865" s="4">
        <v>2018</v>
      </c>
      <c r="D1865" s="6" t="s">
        <v>227</v>
      </c>
      <c r="E1865" s="4" t="s">
        <v>227</v>
      </c>
      <c r="F1865" s="4" t="s">
        <v>553</v>
      </c>
      <c r="G1865" s="5">
        <v>0.24249999999999994</v>
      </c>
      <c r="H1865" s="30">
        <f xml:space="preserve"> VLOOKUP(CONCATENATE(B1865," ", C1865), Date_Table!$C:$E, 3,FALSE)</f>
        <v>43221</v>
      </c>
    </row>
    <row r="1866" spans="1:8" x14ac:dyDescent="0.35">
      <c r="A1866" s="6" t="s">
        <v>174</v>
      </c>
      <c r="B1866" s="6" t="s">
        <v>11</v>
      </c>
      <c r="C1866" s="4">
        <v>2018</v>
      </c>
      <c r="D1866" s="6" t="s">
        <v>227</v>
      </c>
      <c r="E1866" s="4" t="s">
        <v>227</v>
      </c>
      <c r="F1866" s="4" t="s">
        <v>551</v>
      </c>
      <c r="G1866" s="5">
        <v>0.04</v>
      </c>
      <c r="H1866" s="30">
        <f xml:space="preserve"> VLOOKUP(CONCATENATE(B1866," ", C1866), Date_Table!$C:$E, 3,FALSE)</f>
        <v>43221</v>
      </c>
    </row>
    <row r="1867" spans="1:8" x14ac:dyDescent="0.35">
      <c r="A1867" s="6" t="s">
        <v>174</v>
      </c>
      <c r="B1867" s="6" t="s">
        <v>11</v>
      </c>
      <c r="C1867" s="4">
        <v>2018</v>
      </c>
      <c r="D1867" s="6" t="s">
        <v>227</v>
      </c>
      <c r="E1867" s="4" t="s">
        <v>215</v>
      </c>
      <c r="F1867" s="4" t="s">
        <v>555</v>
      </c>
      <c r="G1867" s="5">
        <v>0.18095</v>
      </c>
      <c r="H1867" s="30">
        <f xml:space="preserve"> VLOOKUP(CONCATENATE(B1867," ", C1867), Date_Table!$C:$E, 3,FALSE)</f>
        <v>43221</v>
      </c>
    </row>
    <row r="1868" spans="1:8" x14ac:dyDescent="0.35">
      <c r="A1868" s="6" t="s">
        <v>174</v>
      </c>
      <c r="B1868" s="6" t="s">
        <v>11</v>
      </c>
      <c r="C1868" s="4">
        <v>2018</v>
      </c>
      <c r="D1868" s="6" t="s">
        <v>227</v>
      </c>
      <c r="E1868" s="4" t="s">
        <v>215</v>
      </c>
      <c r="F1868" s="4" t="s">
        <v>552</v>
      </c>
      <c r="G1868" s="5">
        <v>607.19500000000005</v>
      </c>
      <c r="H1868" s="30">
        <f xml:space="preserve"> VLOOKUP(CONCATENATE(B1868," ", C1868), Date_Table!$C:$E, 3,FALSE)</f>
        <v>43221</v>
      </c>
    </row>
    <row r="1869" spans="1:8" x14ac:dyDescent="0.35">
      <c r="A1869" s="6" t="s">
        <v>174</v>
      </c>
      <c r="B1869" s="6" t="s">
        <v>11</v>
      </c>
      <c r="C1869" s="4">
        <v>2018</v>
      </c>
      <c r="D1869" s="6" t="s">
        <v>227</v>
      </c>
      <c r="E1869" s="4" t="s">
        <v>216</v>
      </c>
      <c r="F1869" s="4" t="s">
        <v>551</v>
      </c>
      <c r="G1869" s="5">
        <v>132.90600000000001</v>
      </c>
      <c r="H1869" s="30">
        <f xml:space="preserve"> VLOOKUP(CONCATENATE(B1869," ", C1869), Date_Table!$C:$E, 3,FALSE)</f>
        <v>43221</v>
      </c>
    </row>
    <row r="1870" spans="1:8" x14ac:dyDescent="0.35">
      <c r="A1870" s="6" t="s">
        <v>174</v>
      </c>
      <c r="B1870" s="6" t="s">
        <v>11</v>
      </c>
      <c r="C1870" s="4">
        <v>2018</v>
      </c>
      <c r="D1870" s="6" t="s">
        <v>278</v>
      </c>
      <c r="E1870" s="4" t="s">
        <v>212</v>
      </c>
      <c r="F1870" s="4" t="s">
        <v>551</v>
      </c>
      <c r="G1870" s="5">
        <v>28</v>
      </c>
      <c r="H1870" s="30">
        <f xml:space="preserve"> VLOOKUP(CONCATENATE(B1870," ", C1870), Date_Table!$C:$E, 3,FALSE)</f>
        <v>43221</v>
      </c>
    </row>
    <row r="1871" spans="1:8" x14ac:dyDescent="0.35">
      <c r="A1871" s="6" t="s">
        <v>174</v>
      </c>
      <c r="B1871" s="6" t="s">
        <v>11</v>
      </c>
      <c r="C1871" s="4">
        <v>2018</v>
      </c>
      <c r="D1871" s="6" t="s">
        <v>278</v>
      </c>
      <c r="E1871" s="4" t="s">
        <v>220</v>
      </c>
      <c r="F1871" s="4" t="s">
        <v>220</v>
      </c>
      <c r="G1871" s="5">
        <v>364</v>
      </c>
      <c r="H1871" s="30">
        <f xml:space="preserve"> VLOOKUP(CONCATENATE(B1871," ", C1871), Date_Table!$C:$E, 3,FALSE)</f>
        <v>43221</v>
      </c>
    </row>
    <row r="1872" spans="1:8" x14ac:dyDescent="0.35">
      <c r="A1872" s="6" t="s">
        <v>174</v>
      </c>
      <c r="B1872" s="6" t="s">
        <v>9</v>
      </c>
      <c r="C1872" s="4">
        <v>2014</v>
      </c>
      <c r="D1872" s="6" t="s">
        <v>221</v>
      </c>
      <c r="E1872" s="4" t="s">
        <v>222</v>
      </c>
      <c r="F1872" s="4" t="s">
        <v>222</v>
      </c>
      <c r="G1872" s="5">
        <v>110.56</v>
      </c>
      <c r="H1872" s="30">
        <f xml:space="preserve"> VLOOKUP(CONCATENATE(B1872," ", C1872), Date_Table!$C:$E, 3,FALSE)</f>
        <v>41791</v>
      </c>
    </row>
    <row r="1873" spans="1:8" x14ac:dyDescent="0.35">
      <c r="A1873" s="6" t="s">
        <v>174</v>
      </c>
      <c r="B1873" s="6" t="s">
        <v>9</v>
      </c>
      <c r="C1873" s="4">
        <v>2014</v>
      </c>
      <c r="D1873" s="6" t="s">
        <v>224</v>
      </c>
      <c r="E1873" s="4" t="s">
        <v>225</v>
      </c>
      <c r="F1873" s="4" t="s">
        <v>551</v>
      </c>
      <c r="G1873" s="5">
        <v>26</v>
      </c>
      <c r="H1873" s="30">
        <f xml:space="preserve"> VLOOKUP(CONCATENATE(B1873," ", C1873), Date_Table!$C:$E, 3,FALSE)</f>
        <v>41791</v>
      </c>
    </row>
    <row r="1874" spans="1:8" x14ac:dyDescent="0.35">
      <c r="A1874" s="6" t="s">
        <v>174</v>
      </c>
      <c r="B1874" s="6" t="s">
        <v>9</v>
      </c>
      <c r="C1874" s="4">
        <v>2014</v>
      </c>
      <c r="D1874" s="6" t="s">
        <v>224</v>
      </c>
      <c r="E1874" s="4" t="s">
        <v>213</v>
      </c>
      <c r="F1874" s="4" t="s">
        <v>551</v>
      </c>
      <c r="G1874" s="5">
        <v>130</v>
      </c>
      <c r="H1874" s="30">
        <f xml:space="preserve"> VLOOKUP(CONCATENATE(B1874," ", C1874), Date_Table!$C:$E, 3,FALSE)</f>
        <v>41791</v>
      </c>
    </row>
    <row r="1875" spans="1:8" x14ac:dyDescent="0.35">
      <c r="A1875" s="6" t="s">
        <v>174</v>
      </c>
      <c r="B1875" s="6" t="s">
        <v>9</v>
      </c>
      <c r="C1875" s="4">
        <v>2014</v>
      </c>
      <c r="D1875" s="6" t="s">
        <v>224</v>
      </c>
      <c r="E1875" s="4" t="s">
        <v>216</v>
      </c>
      <c r="F1875" s="4" t="s">
        <v>551</v>
      </c>
      <c r="G1875" s="5">
        <v>130</v>
      </c>
      <c r="H1875" s="30">
        <f xml:space="preserve"> VLOOKUP(CONCATENATE(B1875," ", C1875), Date_Table!$C:$E, 3,FALSE)</f>
        <v>41791</v>
      </c>
    </row>
    <row r="1876" spans="1:8" x14ac:dyDescent="0.35">
      <c r="A1876" s="6" t="s">
        <v>174</v>
      </c>
      <c r="B1876" s="6" t="s">
        <v>9</v>
      </c>
      <c r="C1876" s="4">
        <v>2014</v>
      </c>
      <c r="D1876" s="6" t="s">
        <v>229</v>
      </c>
      <c r="E1876" s="4" t="s">
        <v>212</v>
      </c>
      <c r="F1876" s="4" t="s">
        <v>551</v>
      </c>
      <c r="G1876" s="5">
        <v>310</v>
      </c>
      <c r="H1876" s="30">
        <f xml:space="preserve"> VLOOKUP(CONCATENATE(B1876," ", C1876), Date_Table!$C:$E, 3,FALSE)</f>
        <v>41791</v>
      </c>
    </row>
    <row r="1877" spans="1:8" x14ac:dyDescent="0.35">
      <c r="A1877" s="6" t="s">
        <v>174</v>
      </c>
      <c r="B1877" s="6" t="s">
        <v>9</v>
      </c>
      <c r="C1877" s="4">
        <v>2014</v>
      </c>
      <c r="D1877" s="6" t="s">
        <v>229</v>
      </c>
      <c r="E1877" s="4" t="s">
        <v>231</v>
      </c>
      <c r="F1877" s="4" t="s">
        <v>551</v>
      </c>
      <c r="G1877" s="5">
        <v>51</v>
      </c>
      <c r="H1877" s="30">
        <f xml:space="preserve"> VLOOKUP(CONCATENATE(B1877," ", C1877), Date_Table!$C:$E, 3,FALSE)</f>
        <v>41791</v>
      </c>
    </row>
    <row r="1878" spans="1:8" x14ac:dyDescent="0.35">
      <c r="A1878" s="6" t="s">
        <v>174</v>
      </c>
      <c r="B1878" s="6" t="s">
        <v>9</v>
      </c>
      <c r="C1878" s="4">
        <v>2014</v>
      </c>
      <c r="D1878" s="6" t="s">
        <v>229</v>
      </c>
      <c r="E1878" s="4" t="s">
        <v>225</v>
      </c>
      <c r="F1878" s="4" t="s">
        <v>551</v>
      </c>
      <c r="G1878" s="5">
        <v>319</v>
      </c>
      <c r="H1878" s="30">
        <f xml:space="preserve"> VLOOKUP(CONCATENATE(B1878," ", C1878), Date_Table!$C:$E, 3,FALSE)</f>
        <v>41791</v>
      </c>
    </row>
    <row r="1879" spans="1:8" x14ac:dyDescent="0.35">
      <c r="A1879" s="6" t="s">
        <v>174</v>
      </c>
      <c r="B1879" s="6" t="s">
        <v>9</v>
      </c>
      <c r="C1879" s="4">
        <v>2014</v>
      </c>
      <c r="D1879" s="6" t="s">
        <v>229</v>
      </c>
      <c r="E1879" s="4" t="s">
        <v>213</v>
      </c>
      <c r="F1879" s="4" t="s">
        <v>551</v>
      </c>
      <c r="G1879" s="5">
        <v>1238</v>
      </c>
      <c r="H1879" s="30">
        <f xml:space="preserve"> VLOOKUP(CONCATENATE(B1879," ", C1879), Date_Table!$C:$E, 3,FALSE)</f>
        <v>41791</v>
      </c>
    </row>
    <row r="1880" spans="1:8" x14ac:dyDescent="0.35">
      <c r="A1880" s="6" t="s">
        <v>174</v>
      </c>
      <c r="B1880" s="6" t="s">
        <v>9</v>
      </c>
      <c r="C1880" s="4">
        <v>2014</v>
      </c>
      <c r="D1880" s="6" t="s">
        <v>229</v>
      </c>
      <c r="E1880" s="4" t="s">
        <v>214</v>
      </c>
      <c r="F1880" s="4" t="s">
        <v>551</v>
      </c>
      <c r="G1880" s="5">
        <v>26</v>
      </c>
      <c r="H1880" s="30">
        <f xml:space="preserve"> VLOOKUP(CONCATENATE(B1880," ", C1880), Date_Table!$C:$E, 3,FALSE)</f>
        <v>41791</v>
      </c>
    </row>
    <row r="1881" spans="1:8" x14ac:dyDescent="0.35">
      <c r="A1881" s="6" t="s">
        <v>174</v>
      </c>
      <c r="B1881" s="6" t="s">
        <v>9</v>
      </c>
      <c r="C1881" s="4">
        <v>2014</v>
      </c>
      <c r="D1881" s="6" t="s">
        <v>229</v>
      </c>
      <c r="E1881" s="4" t="s">
        <v>215</v>
      </c>
      <c r="F1881" s="4" t="s">
        <v>552</v>
      </c>
      <c r="G1881" s="5">
        <v>940</v>
      </c>
      <c r="H1881" s="30">
        <f xml:space="preserve"> VLOOKUP(CONCATENATE(B1881," ", C1881), Date_Table!$C:$E, 3,FALSE)</f>
        <v>41791</v>
      </c>
    </row>
    <row r="1882" spans="1:8" x14ac:dyDescent="0.35">
      <c r="A1882" s="6" t="s">
        <v>174</v>
      </c>
      <c r="B1882" s="6" t="s">
        <v>9</v>
      </c>
      <c r="C1882" s="4">
        <v>2014</v>
      </c>
      <c r="D1882" s="6" t="s">
        <v>229</v>
      </c>
      <c r="E1882" s="4" t="s">
        <v>216</v>
      </c>
      <c r="F1882" s="4" t="s">
        <v>551</v>
      </c>
      <c r="G1882" s="5">
        <v>1272</v>
      </c>
      <c r="H1882" s="30">
        <f xml:space="preserve"> VLOOKUP(CONCATENATE(B1882," ", C1882), Date_Table!$C:$E, 3,FALSE)</f>
        <v>41791</v>
      </c>
    </row>
    <row r="1883" spans="1:8" x14ac:dyDescent="0.35">
      <c r="A1883" s="6" t="s">
        <v>174</v>
      </c>
      <c r="B1883" s="6" t="s">
        <v>9</v>
      </c>
      <c r="C1883" s="4">
        <v>2014</v>
      </c>
      <c r="D1883" s="6" t="s">
        <v>240</v>
      </c>
      <c r="E1883" s="4" t="s">
        <v>215</v>
      </c>
      <c r="F1883" s="4" t="s">
        <v>552</v>
      </c>
      <c r="G1883" s="5">
        <v>104.54300000000001</v>
      </c>
      <c r="H1883" s="30">
        <f xml:space="preserve"> VLOOKUP(CONCATENATE(B1883," ", C1883), Date_Table!$C:$E, 3,FALSE)</f>
        <v>41791</v>
      </c>
    </row>
    <row r="1884" spans="1:8" x14ac:dyDescent="0.35">
      <c r="A1884" s="6" t="s">
        <v>174</v>
      </c>
      <c r="B1884" s="6" t="s">
        <v>9</v>
      </c>
      <c r="C1884" s="4">
        <v>2014</v>
      </c>
      <c r="D1884" s="6" t="s">
        <v>243</v>
      </c>
      <c r="E1884" s="4" t="s">
        <v>222</v>
      </c>
      <c r="F1884" s="4" t="s">
        <v>222</v>
      </c>
      <c r="G1884" s="5">
        <v>0.91878989999999994</v>
      </c>
      <c r="H1884" s="30">
        <f xml:space="preserve"> VLOOKUP(CONCATENATE(B1884," ", C1884), Date_Table!$C:$E, 3,FALSE)</f>
        <v>41791</v>
      </c>
    </row>
    <row r="1885" spans="1:8" x14ac:dyDescent="0.35">
      <c r="A1885" s="6" t="s">
        <v>174</v>
      </c>
      <c r="B1885" s="6" t="s">
        <v>9</v>
      </c>
      <c r="C1885" s="4">
        <v>2014</v>
      </c>
      <c r="D1885" s="6" t="s">
        <v>245</v>
      </c>
      <c r="E1885" s="4" t="s">
        <v>227</v>
      </c>
      <c r="F1885" s="4" t="s">
        <v>551</v>
      </c>
      <c r="G1885" s="5">
        <v>148.80500000000001</v>
      </c>
      <c r="H1885" s="30">
        <f xml:space="preserve"> VLOOKUP(CONCATENATE(B1885," ", C1885), Date_Table!$C:$E, 3,FALSE)</f>
        <v>41791</v>
      </c>
    </row>
    <row r="1886" spans="1:8" x14ac:dyDescent="0.35">
      <c r="A1886" s="6" t="s">
        <v>174</v>
      </c>
      <c r="B1886" s="6" t="s">
        <v>9</v>
      </c>
      <c r="C1886" s="4">
        <v>2014</v>
      </c>
      <c r="D1886" s="6" t="s">
        <v>245</v>
      </c>
      <c r="E1886" s="4" t="s">
        <v>215</v>
      </c>
      <c r="F1886" s="4" t="s">
        <v>552</v>
      </c>
      <c r="G1886" s="5">
        <v>557.75099999999998</v>
      </c>
      <c r="H1886" s="30">
        <f xml:space="preserve"> VLOOKUP(CONCATENATE(B1886," ", C1886), Date_Table!$C:$E, 3,FALSE)</f>
        <v>41791</v>
      </c>
    </row>
    <row r="1887" spans="1:8" x14ac:dyDescent="0.35">
      <c r="A1887" s="6" t="s">
        <v>174</v>
      </c>
      <c r="B1887" s="6" t="s">
        <v>9</v>
      </c>
      <c r="C1887" s="4">
        <v>2014</v>
      </c>
      <c r="D1887" s="6" t="s">
        <v>246</v>
      </c>
      <c r="E1887" s="4" t="s">
        <v>212</v>
      </c>
      <c r="F1887" s="4" t="s">
        <v>551</v>
      </c>
      <c r="G1887" s="5">
        <v>116</v>
      </c>
      <c r="H1887" s="30">
        <f xml:space="preserve"> VLOOKUP(CONCATENATE(B1887," ", C1887), Date_Table!$C:$E, 3,FALSE)</f>
        <v>41791</v>
      </c>
    </row>
    <row r="1888" spans="1:8" x14ac:dyDescent="0.35">
      <c r="A1888" s="6" t="s">
        <v>174</v>
      </c>
      <c r="B1888" s="6" t="s">
        <v>9</v>
      </c>
      <c r="C1888" s="4">
        <v>2014</v>
      </c>
      <c r="D1888" s="6" t="s">
        <v>246</v>
      </c>
      <c r="E1888" s="4" t="s">
        <v>225</v>
      </c>
      <c r="F1888" s="4" t="s">
        <v>551</v>
      </c>
      <c r="G1888" s="5">
        <v>269</v>
      </c>
      <c r="H1888" s="30">
        <f xml:space="preserve"> VLOOKUP(CONCATENATE(B1888," ", C1888), Date_Table!$C:$E, 3,FALSE)</f>
        <v>41791</v>
      </c>
    </row>
    <row r="1889" spans="1:8" x14ac:dyDescent="0.35">
      <c r="A1889" s="6" t="s">
        <v>174</v>
      </c>
      <c r="B1889" s="6" t="s">
        <v>9</v>
      </c>
      <c r="C1889" s="4">
        <v>2014</v>
      </c>
      <c r="D1889" s="6" t="s">
        <v>246</v>
      </c>
      <c r="E1889" s="4" t="s">
        <v>213</v>
      </c>
      <c r="F1889" s="4" t="s">
        <v>551</v>
      </c>
      <c r="G1889" s="5">
        <v>781</v>
      </c>
      <c r="H1889" s="30">
        <f xml:space="preserve"> VLOOKUP(CONCATENATE(B1889," ", C1889), Date_Table!$C:$E, 3,FALSE)</f>
        <v>41791</v>
      </c>
    </row>
    <row r="1890" spans="1:8" x14ac:dyDescent="0.35">
      <c r="A1890" s="6" t="s">
        <v>174</v>
      </c>
      <c r="B1890" s="6" t="s">
        <v>9</v>
      </c>
      <c r="C1890" s="4">
        <v>2014</v>
      </c>
      <c r="D1890" s="6" t="s">
        <v>246</v>
      </c>
      <c r="E1890" s="4" t="s">
        <v>220</v>
      </c>
      <c r="F1890" s="4" t="s">
        <v>551</v>
      </c>
      <c r="G1890" s="5">
        <v>25</v>
      </c>
      <c r="H1890" s="30">
        <f xml:space="preserve"> VLOOKUP(CONCATENATE(B1890," ", C1890), Date_Table!$C:$E, 3,FALSE)</f>
        <v>41791</v>
      </c>
    </row>
    <row r="1891" spans="1:8" x14ac:dyDescent="0.35">
      <c r="A1891" s="6" t="s">
        <v>174</v>
      </c>
      <c r="B1891" s="6" t="s">
        <v>9</v>
      </c>
      <c r="C1891" s="4">
        <v>2014</v>
      </c>
      <c r="D1891" s="6" t="s">
        <v>246</v>
      </c>
      <c r="E1891" s="4" t="s">
        <v>215</v>
      </c>
      <c r="F1891" s="4" t="s">
        <v>552</v>
      </c>
      <c r="G1891" s="5">
        <v>251</v>
      </c>
      <c r="H1891" s="30">
        <f xml:space="preserve"> VLOOKUP(CONCATENATE(B1891," ", C1891), Date_Table!$C:$E, 3,FALSE)</f>
        <v>41791</v>
      </c>
    </row>
    <row r="1892" spans="1:8" x14ac:dyDescent="0.35">
      <c r="A1892" s="6" t="s">
        <v>174</v>
      </c>
      <c r="B1892" s="6" t="s">
        <v>9</v>
      </c>
      <c r="C1892" s="4">
        <v>2014</v>
      </c>
      <c r="D1892" s="6" t="s">
        <v>246</v>
      </c>
      <c r="E1892" s="4" t="s">
        <v>216</v>
      </c>
      <c r="F1892" s="4" t="s">
        <v>551</v>
      </c>
      <c r="G1892" s="5">
        <v>658</v>
      </c>
      <c r="H1892" s="30">
        <f xml:space="preserve"> VLOOKUP(CONCATENATE(B1892," ", C1892), Date_Table!$C:$E, 3,FALSE)</f>
        <v>41791</v>
      </c>
    </row>
    <row r="1893" spans="1:8" x14ac:dyDescent="0.35">
      <c r="A1893" s="6" t="s">
        <v>174</v>
      </c>
      <c r="B1893" s="6" t="s">
        <v>9</v>
      </c>
      <c r="C1893" s="4">
        <v>2014</v>
      </c>
      <c r="D1893" s="6" t="s">
        <v>251</v>
      </c>
      <c r="E1893" s="4" t="s">
        <v>215</v>
      </c>
      <c r="F1893" s="4" t="s">
        <v>552</v>
      </c>
      <c r="G1893" s="5">
        <v>125.988</v>
      </c>
      <c r="H1893" s="30">
        <f xml:space="preserve"> VLOOKUP(CONCATENATE(B1893," ", C1893), Date_Table!$C:$E, 3,FALSE)</f>
        <v>41791</v>
      </c>
    </row>
    <row r="1894" spans="1:8" x14ac:dyDescent="0.35">
      <c r="A1894" s="6" t="s">
        <v>174</v>
      </c>
      <c r="B1894" s="6" t="s">
        <v>9</v>
      </c>
      <c r="C1894" s="4">
        <v>2014</v>
      </c>
      <c r="D1894" s="6" t="s">
        <v>259</v>
      </c>
      <c r="E1894" s="4" t="s">
        <v>213</v>
      </c>
      <c r="F1894" s="4" t="s">
        <v>551</v>
      </c>
      <c r="G1894" s="5">
        <v>125</v>
      </c>
      <c r="H1894" s="30">
        <f xml:space="preserve"> VLOOKUP(CONCATENATE(B1894," ", C1894), Date_Table!$C:$E, 3,FALSE)</f>
        <v>41791</v>
      </c>
    </row>
    <row r="1895" spans="1:8" x14ac:dyDescent="0.35">
      <c r="A1895" s="6" t="s">
        <v>174</v>
      </c>
      <c r="B1895" s="6" t="s">
        <v>9</v>
      </c>
      <c r="C1895" s="4">
        <v>2014</v>
      </c>
      <c r="D1895" s="6" t="s">
        <v>259</v>
      </c>
      <c r="E1895" s="4" t="s">
        <v>216</v>
      </c>
      <c r="F1895" s="4" t="s">
        <v>551</v>
      </c>
      <c r="G1895" s="5">
        <v>50</v>
      </c>
      <c r="H1895" s="30">
        <f xml:space="preserve"> VLOOKUP(CONCATENATE(B1895," ", C1895), Date_Table!$C:$E, 3,FALSE)</f>
        <v>41791</v>
      </c>
    </row>
    <row r="1896" spans="1:8" x14ac:dyDescent="0.35">
      <c r="A1896" s="6" t="s">
        <v>174</v>
      </c>
      <c r="B1896" s="6" t="s">
        <v>9</v>
      </c>
      <c r="C1896" s="4">
        <v>2014</v>
      </c>
      <c r="D1896" s="6" t="s">
        <v>227</v>
      </c>
      <c r="E1896" s="4" t="s">
        <v>222</v>
      </c>
      <c r="F1896" s="4" t="s">
        <v>222</v>
      </c>
      <c r="G1896" s="5">
        <v>146.19999999999999</v>
      </c>
      <c r="H1896" s="30">
        <f xml:space="preserve"> VLOOKUP(CONCATENATE(B1896," ", C1896), Date_Table!$C:$E, 3,FALSE)</f>
        <v>41791</v>
      </c>
    </row>
    <row r="1897" spans="1:8" x14ac:dyDescent="0.35">
      <c r="A1897" s="6" t="s">
        <v>174</v>
      </c>
      <c r="B1897" s="6" t="s">
        <v>9</v>
      </c>
      <c r="C1897" s="4">
        <v>2014</v>
      </c>
      <c r="D1897" s="6" t="s">
        <v>227</v>
      </c>
      <c r="E1897" s="4" t="s">
        <v>269</v>
      </c>
      <c r="F1897" s="4" t="s">
        <v>553</v>
      </c>
      <c r="G1897" s="5">
        <v>11.4</v>
      </c>
      <c r="H1897" s="30">
        <f xml:space="preserve"> VLOOKUP(CONCATENATE(B1897," ", C1897), Date_Table!$C:$E, 3,FALSE)</f>
        <v>41791</v>
      </c>
    </row>
    <row r="1898" spans="1:8" x14ac:dyDescent="0.35">
      <c r="A1898" s="6" t="s">
        <v>174</v>
      </c>
      <c r="B1898" s="6" t="s">
        <v>9</v>
      </c>
      <c r="C1898" s="4">
        <v>2014</v>
      </c>
      <c r="D1898" s="6" t="s">
        <v>227</v>
      </c>
      <c r="E1898" s="4" t="s">
        <v>231</v>
      </c>
      <c r="F1898" s="4" t="s">
        <v>551</v>
      </c>
      <c r="G1898" s="5">
        <v>52.4</v>
      </c>
      <c r="H1898" s="30">
        <f xml:space="preserve"> VLOOKUP(CONCATENATE(B1898," ", C1898), Date_Table!$C:$E, 3,FALSE)</f>
        <v>41791</v>
      </c>
    </row>
    <row r="1899" spans="1:8" x14ac:dyDescent="0.35">
      <c r="A1899" s="6" t="s">
        <v>174</v>
      </c>
      <c r="B1899" s="6" t="s">
        <v>9</v>
      </c>
      <c r="C1899" s="4">
        <v>2014</v>
      </c>
      <c r="D1899" s="6" t="s">
        <v>227</v>
      </c>
      <c r="E1899" s="4" t="s">
        <v>238</v>
      </c>
      <c r="F1899" s="4" t="s">
        <v>551</v>
      </c>
      <c r="G1899" s="5">
        <v>1660.1</v>
      </c>
      <c r="H1899" s="30">
        <f xml:space="preserve"> VLOOKUP(CONCATENATE(B1899," ", C1899), Date_Table!$C:$E, 3,FALSE)</f>
        <v>41791</v>
      </c>
    </row>
    <row r="1900" spans="1:8" x14ac:dyDescent="0.35">
      <c r="A1900" s="6" t="s">
        <v>174</v>
      </c>
      <c r="B1900" s="6" t="s">
        <v>9</v>
      </c>
      <c r="C1900" s="4">
        <v>2014</v>
      </c>
      <c r="D1900" s="6" t="s">
        <v>227</v>
      </c>
      <c r="E1900" s="4" t="s">
        <v>225</v>
      </c>
      <c r="F1900" s="4" t="s">
        <v>551</v>
      </c>
      <c r="G1900" s="5">
        <v>121.8</v>
      </c>
      <c r="H1900" s="30">
        <f xml:space="preserve"> VLOOKUP(CONCATENATE(B1900," ", C1900), Date_Table!$C:$E, 3,FALSE)</f>
        <v>41791</v>
      </c>
    </row>
    <row r="1901" spans="1:8" x14ac:dyDescent="0.35">
      <c r="A1901" s="6" t="s">
        <v>174</v>
      </c>
      <c r="B1901" s="6" t="s">
        <v>9</v>
      </c>
      <c r="C1901" s="4">
        <v>2014</v>
      </c>
      <c r="D1901" s="6" t="s">
        <v>227</v>
      </c>
      <c r="E1901" s="4" t="s">
        <v>233</v>
      </c>
      <c r="F1901" s="4" t="s">
        <v>551</v>
      </c>
      <c r="G1901" s="5">
        <v>23.3</v>
      </c>
      <c r="H1901" s="30">
        <f xml:space="preserve"> VLOOKUP(CONCATENATE(B1901," ", C1901), Date_Table!$C:$E, 3,FALSE)</f>
        <v>41791</v>
      </c>
    </row>
    <row r="1902" spans="1:8" x14ac:dyDescent="0.35">
      <c r="A1902" s="6" t="s">
        <v>174</v>
      </c>
      <c r="B1902" s="6" t="s">
        <v>9</v>
      </c>
      <c r="C1902" s="4">
        <v>2014</v>
      </c>
      <c r="D1902" s="6" t="s">
        <v>227</v>
      </c>
      <c r="E1902" s="4" t="s">
        <v>220</v>
      </c>
      <c r="F1902" s="4" t="s">
        <v>551</v>
      </c>
      <c r="G1902" s="5">
        <v>892.22699999999998</v>
      </c>
      <c r="H1902" s="30">
        <f xml:space="preserve"> VLOOKUP(CONCATENATE(B1902," ", C1902), Date_Table!$C:$E, 3,FALSE)</f>
        <v>41791</v>
      </c>
    </row>
    <row r="1903" spans="1:8" x14ac:dyDescent="0.35">
      <c r="A1903" s="6" t="s">
        <v>174</v>
      </c>
      <c r="B1903" s="6" t="s">
        <v>9</v>
      </c>
      <c r="C1903" s="4">
        <v>2014</v>
      </c>
      <c r="D1903" s="6" t="s">
        <v>227</v>
      </c>
      <c r="E1903" s="4" t="s">
        <v>214</v>
      </c>
      <c r="F1903" s="4" t="s">
        <v>551</v>
      </c>
      <c r="G1903" s="5">
        <v>42</v>
      </c>
      <c r="H1903" s="30">
        <f xml:space="preserve"> VLOOKUP(CONCATENATE(B1903," ", C1903), Date_Table!$C:$E, 3,FALSE)</f>
        <v>41791</v>
      </c>
    </row>
    <row r="1904" spans="1:8" x14ac:dyDescent="0.35">
      <c r="A1904" s="6" t="s">
        <v>174</v>
      </c>
      <c r="B1904" s="6" t="s">
        <v>9</v>
      </c>
      <c r="C1904" s="4">
        <v>2014</v>
      </c>
      <c r="D1904" s="6" t="s">
        <v>227</v>
      </c>
      <c r="E1904" s="4" t="s">
        <v>248</v>
      </c>
      <c r="F1904" s="4" t="s">
        <v>554</v>
      </c>
      <c r="G1904" s="5">
        <v>1.5</v>
      </c>
      <c r="H1904" s="30">
        <f xml:space="preserve"> VLOOKUP(CONCATENATE(B1904," ", C1904), Date_Table!$C:$E, 3,FALSE)</f>
        <v>41791</v>
      </c>
    </row>
    <row r="1905" spans="1:8" x14ac:dyDescent="0.35">
      <c r="A1905" s="6" t="s">
        <v>174</v>
      </c>
      <c r="B1905" s="6" t="s">
        <v>9</v>
      </c>
      <c r="C1905" s="4">
        <v>2014</v>
      </c>
      <c r="D1905" s="6" t="s">
        <v>227</v>
      </c>
      <c r="E1905" s="4" t="s">
        <v>227</v>
      </c>
      <c r="F1905" s="4" t="s">
        <v>551</v>
      </c>
      <c r="G1905" s="5">
        <v>5.000000000000001E-2</v>
      </c>
      <c r="H1905" s="30">
        <f xml:space="preserve"> VLOOKUP(CONCATENATE(B1905," ", C1905), Date_Table!$C:$E, 3,FALSE)</f>
        <v>41791</v>
      </c>
    </row>
    <row r="1906" spans="1:8" x14ac:dyDescent="0.35">
      <c r="A1906" s="6" t="s">
        <v>174</v>
      </c>
      <c r="B1906" s="6" t="s">
        <v>9</v>
      </c>
      <c r="C1906" s="4">
        <v>2014</v>
      </c>
      <c r="D1906" s="6" t="s">
        <v>227</v>
      </c>
      <c r="E1906" s="4" t="s">
        <v>215</v>
      </c>
      <c r="F1906" s="4" t="s">
        <v>552</v>
      </c>
      <c r="G1906" s="5">
        <v>56.72</v>
      </c>
      <c r="H1906" s="30">
        <f xml:space="preserve"> VLOOKUP(CONCATENATE(B1906," ", C1906), Date_Table!$C:$E, 3,FALSE)</f>
        <v>41791</v>
      </c>
    </row>
    <row r="1907" spans="1:8" x14ac:dyDescent="0.35">
      <c r="A1907" s="6" t="s">
        <v>174</v>
      </c>
      <c r="B1907" s="6" t="s">
        <v>9</v>
      </c>
      <c r="C1907" s="4">
        <v>2014</v>
      </c>
      <c r="D1907" s="6" t="s">
        <v>227</v>
      </c>
      <c r="E1907" s="4" t="s">
        <v>216</v>
      </c>
      <c r="F1907" s="4" t="s">
        <v>551</v>
      </c>
      <c r="G1907" s="5">
        <v>54</v>
      </c>
      <c r="H1907" s="30">
        <f xml:space="preserve"> VLOOKUP(CONCATENATE(B1907," ", C1907), Date_Table!$C:$E, 3,FALSE)</f>
        <v>41791</v>
      </c>
    </row>
    <row r="1908" spans="1:8" x14ac:dyDescent="0.35">
      <c r="A1908" s="6" t="s">
        <v>174</v>
      </c>
      <c r="B1908" s="6" t="s">
        <v>9</v>
      </c>
      <c r="C1908" s="4">
        <v>2015</v>
      </c>
      <c r="D1908" s="6" t="s">
        <v>224</v>
      </c>
      <c r="E1908" s="4" t="s">
        <v>212</v>
      </c>
      <c r="F1908" s="4" t="s">
        <v>551</v>
      </c>
      <c r="G1908" s="5">
        <v>156</v>
      </c>
      <c r="H1908" s="30">
        <f xml:space="preserve"> VLOOKUP(CONCATENATE(B1908," ", C1908), Date_Table!$C:$E, 3,FALSE)</f>
        <v>42156</v>
      </c>
    </row>
    <row r="1909" spans="1:8" x14ac:dyDescent="0.35">
      <c r="A1909" s="6" t="s">
        <v>174</v>
      </c>
      <c r="B1909" s="6" t="s">
        <v>9</v>
      </c>
      <c r="C1909" s="4">
        <v>2015</v>
      </c>
      <c r="D1909" s="6" t="s">
        <v>224</v>
      </c>
      <c r="E1909" s="4" t="s">
        <v>225</v>
      </c>
      <c r="F1909" s="4" t="s">
        <v>551</v>
      </c>
      <c r="G1909" s="5">
        <v>26</v>
      </c>
      <c r="H1909" s="30">
        <f xml:space="preserve"> VLOOKUP(CONCATENATE(B1909," ", C1909), Date_Table!$C:$E, 3,FALSE)</f>
        <v>42156</v>
      </c>
    </row>
    <row r="1910" spans="1:8" x14ac:dyDescent="0.35">
      <c r="A1910" s="6" t="s">
        <v>174</v>
      </c>
      <c r="B1910" s="6" t="s">
        <v>9</v>
      </c>
      <c r="C1910" s="4">
        <v>2015</v>
      </c>
      <c r="D1910" s="6" t="s">
        <v>224</v>
      </c>
      <c r="E1910" s="4" t="s">
        <v>213</v>
      </c>
      <c r="F1910" s="4" t="s">
        <v>551</v>
      </c>
      <c r="G1910" s="5">
        <v>182</v>
      </c>
      <c r="H1910" s="30">
        <f xml:space="preserve"> VLOOKUP(CONCATENATE(B1910," ", C1910), Date_Table!$C:$E, 3,FALSE)</f>
        <v>42156</v>
      </c>
    </row>
    <row r="1911" spans="1:8" x14ac:dyDescent="0.35">
      <c r="A1911" s="6" t="s">
        <v>174</v>
      </c>
      <c r="B1911" s="6" t="s">
        <v>9</v>
      </c>
      <c r="C1911" s="4">
        <v>2015</v>
      </c>
      <c r="D1911" s="6" t="s">
        <v>224</v>
      </c>
      <c r="E1911" s="4" t="s">
        <v>216</v>
      </c>
      <c r="F1911" s="4" t="s">
        <v>551</v>
      </c>
      <c r="G1911" s="5">
        <v>104</v>
      </c>
      <c r="H1911" s="30">
        <f xml:space="preserve"> VLOOKUP(CONCATENATE(B1911," ", C1911), Date_Table!$C:$E, 3,FALSE)</f>
        <v>42156</v>
      </c>
    </row>
    <row r="1912" spans="1:8" x14ac:dyDescent="0.35">
      <c r="A1912" s="6" t="s">
        <v>174</v>
      </c>
      <c r="B1912" s="6" t="s">
        <v>9</v>
      </c>
      <c r="C1912" s="4">
        <v>2015</v>
      </c>
      <c r="D1912" s="6" t="s">
        <v>229</v>
      </c>
      <c r="E1912" s="4" t="s">
        <v>211</v>
      </c>
      <c r="F1912" s="4" t="s">
        <v>551</v>
      </c>
      <c r="G1912" s="5">
        <v>20</v>
      </c>
      <c r="H1912" s="30">
        <f xml:space="preserve"> VLOOKUP(CONCATENATE(B1912," ", C1912), Date_Table!$C:$E, 3,FALSE)</f>
        <v>42156</v>
      </c>
    </row>
    <row r="1913" spans="1:8" x14ac:dyDescent="0.35">
      <c r="A1913" s="6" t="s">
        <v>174</v>
      </c>
      <c r="B1913" s="6" t="s">
        <v>9</v>
      </c>
      <c r="C1913" s="4">
        <v>2015</v>
      </c>
      <c r="D1913" s="6" t="s">
        <v>229</v>
      </c>
      <c r="E1913" s="4" t="s">
        <v>212</v>
      </c>
      <c r="F1913" s="4" t="s">
        <v>551</v>
      </c>
      <c r="G1913" s="5">
        <v>309</v>
      </c>
      <c r="H1913" s="30">
        <f xml:space="preserve"> VLOOKUP(CONCATENATE(B1913," ", C1913), Date_Table!$C:$E, 3,FALSE)</f>
        <v>42156</v>
      </c>
    </row>
    <row r="1914" spans="1:8" x14ac:dyDescent="0.35">
      <c r="A1914" s="6" t="s">
        <v>174</v>
      </c>
      <c r="B1914" s="6" t="s">
        <v>9</v>
      </c>
      <c r="C1914" s="4">
        <v>2015</v>
      </c>
      <c r="D1914" s="6" t="s">
        <v>229</v>
      </c>
      <c r="E1914" s="4" t="s">
        <v>231</v>
      </c>
      <c r="F1914" s="4" t="s">
        <v>551</v>
      </c>
      <c r="G1914" s="5">
        <v>78</v>
      </c>
      <c r="H1914" s="30">
        <f xml:space="preserve"> VLOOKUP(CONCATENATE(B1914," ", C1914), Date_Table!$C:$E, 3,FALSE)</f>
        <v>42156</v>
      </c>
    </row>
    <row r="1915" spans="1:8" x14ac:dyDescent="0.35">
      <c r="A1915" s="6" t="s">
        <v>174</v>
      </c>
      <c r="B1915" s="6" t="s">
        <v>9</v>
      </c>
      <c r="C1915" s="4">
        <v>2015</v>
      </c>
      <c r="D1915" s="6" t="s">
        <v>229</v>
      </c>
      <c r="E1915" s="4" t="s">
        <v>213</v>
      </c>
      <c r="F1915" s="4" t="s">
        <v>551</v>
      </c>
      <c r="G1915" s="5">
        <v>1778</v>
      </c>
      <c r="H1915" s="30">
        <f xml:space="preserve"> VLOOKUP(CONCATENATE(B1915," ", C1915), Date_Table!$C:$E, 3,FALSE)</f>
        <v>42156</v>
      </c>
    </row>
    <row r="1916" spans="1:8" x14ac:dyDescent="0.35">
      <c r="A1916" s="6" t="s">
        <v>174</v>
      </c>
      <c r="B1916" s="6" t="s">
        <v>9</v>
      </c>
      <c r="C1916" s="4">
        <v>2015</v>
      </c>
      <c r="D1916" s="6" t="s">
        <v>229</v>
      </c>
      <c r="E1916" s="4" t="s">
        <v>214</v>
      </c>
      <c r="F1916" s="4" t="s">
        <v>551</v>
      </c>
      <c r="G1916" s="5">
        <v>5</v>
      </c>
      <c r="H1916" s="30">
        <f xml:space="preserve"> VLOOKUP(CONCATENATE(B1916," ", C1916), Date_Table!$C:$E, 3,FALSE)</f>
        <v>42156</v>
      </c>
    </row>
    <row r="1917" spans="1:8" x14ac:dyDescent="0.35">
      <c r="A1917" s="6" t="s">
        <v>174</v>
      </c>
      <c r="B1917" s="6" t="s">
        <v>9</v>
      </c>
      <c r="C1917" s="4">
        <v>2015</v>
      </c>
      <c r="D1917" s="6" t="s">
        <v>229</v>
      </c>
      <c r="E1917" s="4" t="s">
        <v>215</v>
      </c>
      <c r="F1917" s="4" t="s">
        <v>552</v>
      </c>
      <c r="G1917" s="5">
        <v>763</v>
      </c>
      <c r="H1917" s="30">
        <f xml:space="preserve"> VLOOKUP(CONCATENATE(B1917," ", C1917), Date_Table!$C:$E, 3,FALSE)</f>
        <v>42156</v>
      </c>
    </row>
    <row r="1918" spans="1:8" x14ac:dyDescent="0.35">
      <c r="A1918" s="6" t="s">
        <v>174</v>
      </c>
      <c r="B1918" s="6" t="s">
        <v>9</v>
      </c>
      <c r="C1918" s="4">
        <v>2015</v>
      </c>
      <c r="D1918" s="6" t="s">
        <v>229</v>
      </c>
      <c r="E1918" s="4" t="s">
        <v>216</v>
      </c>
      <c r="F1918" s="4" t="s">
        <v>551</v>
      </c>
      <c r="G1918" s="5">
        <v>1257</v>
      </c>
      <c r="H1918" s="30">
        <f xml:space="preserve"> VLOOKUP(CONCATENATE(B1918," ", C1918), Date_Table!$C:$E, 3,FALSE)</f>
        <v>42156</v>
      </c>
    </row>
    <row r="1919" spans="1:8" x14ac:dyDescent="0.35">
      <c r="A1919" s="6" t="s">
        <v>174</v>
      </c>
      <c r="B1919" s="6" t="s">
        <v>9</v>
      </c>
      <c r="C1919" s="4">
        <v>2015</v>
      </c>
      <c r="D1919" s="6" t="s">
        <v>240</v>
      </c>
      <c r="E1919" s="4" t="s">
        <v>215</v>
      </c>
      <c r="F1919" s="4" t="s">
        <v>552</v>
      </c>
      <c r="G1919" s="5">
        <v>4.48999E-2</v>
      </c>
      <c r="H1919" s="30">
        <f xml:space="preserve"> VLOOKUP(CONCATENATE(B1919," ", C1919), Date_Table!$C:$E, 3,FALSE)</f>
        <v>42156</v>
      </c>
    </row>
    <row r="1920" spans="1:8" x14ac:dyDescent="0.35">
      <c r="A1920" s="6" t="s">
        <v>174</v>
      </c>
      <c r="B1920" s="6" t="s">
        <v>9</v>
      </c>
      <c r="C1920" s="4">
        <v>2015</v>
      </c>
      <c r="D1920" s="6" t="s">
        <v>245</v>
      </c>
      <c r="E1920" s="4" t="s">
        <v>215</v>
      </c>
      <c r="F1920" s="4" t="s">
        <v>552</v>
      </c>
      <c r="G1920" s="5">
        <v>213.95</v>
      </c>
      <c r="H1920" s="30">
        <f xml:space="preserve"> VLOOKUP(CONCATENATE(B1920," ", C1920), Date_Table!$C:$E, 3,FALSE)</f>
        <v>42156</v>
      </c>
    </row>
    <row r="1921" spans="1:8" x14ac:dyDescent="0.35">
      <c r="A1921" s="6" t="s">
        <v>174</v>
      </c>
      <c r="B1921" s="6" t="s">
        <v>9</v>
      </c>
      <c r="C1921" s="4">
        <v>2015</v>
      </c>
      <c r="D1921" s="6" t="s">
        <v>246</v>
      </c>
      <c r="E1921" s="4" t="s">
        <v>212</v>
      </c>
      <c r="F1921" s="4" t="s">
        <v>551</v>
      </c>
      <c r="G1921" s="5">
        <v>442</v>
      </c>
      <c r="H1921" s="30">
        <f xml:space="preserve"> VLOOKUP(CONCATENATE(B1921," ", C1921), Date_Table!$C:$E, 3,FALSE)</f>
        <v>42156</v>
      </c>
    </row>
    <row r="1922" spans="1:8" x14ac:dyDescent="0.35">
      <c r="A1922" s="6" t="s">
        <v>174</v>
      </c>
      <c r="B1922" s="6" t="s">
        <v>9</v>
      </c>
      <c r="C1922" s="4">
        <v>2015</v>
      </c>
      <c r="D1922" s="6" t="s">
        <v>246</v>
      </c>
      <c r="E1922" s="4" t="s">
        <v>225</v>
      </c>
      <c r="F1922" s="4" t="s">
        <v>551</v>
      </c>
      <c r="G1922" s="5">
        <v>233</v>
      </c>
      <c r="H1922" s="30">
        <f xml:space="preserve"> VLOOKUP(CONCATENATE(B1922," ", C1922), Date_Table!$C:$E, 3,FALSE)</f>
        <v>42156</v>
      </c>
    </row>
    <row r="1923" spans="1:8" x14ac:dyDescent="0.35">
      <c r="A1923" s="6" t="s">
        <v>174</v>
      </c>
      <c r="B1923" s="6" t="s">
        <v>9</v>
      </c>
      <c r="C1923" s="4">
        <v>2015</v>
      </c>
      <c r="D1923" s="6" t="s">
        <v>246</v>
      </c>
      <c r="E1923" s="4" t="s">
        <v>213</v>
      </c>
      <c r="F1923" s="4" t="s">
        <v>551</v>
      </c>
      <c r="G1923" s="5">
        <v>1646</v>
      </c>
      <c r="H1923" s="30">
        <f xml:space="preserve"> VLOOKUP(CONCATENATE(B1923," ", C1923), Date_Table!$C:$E, 3,FALSE)</f>
        <v>42156</v>
      </c>
    </row>
    <row r="1924" spans="1:8" x14ac:dyDescent="0.35">
      <c r="A1924" s="6" t="s">
        <v>174</v>
      </c>
      <c r="B1924" s="6" t="s">
        <v>9</v>
      </c>
      <c r="C1924" s="4">
        <v>2015</v>
      </c>
      <c r="D1924" s="6" t="s">
        <v>246</v>
      </c>
      <c r="E1924" s="4" t="s">
        <v>248</v>
      </c>
      <c r="F1924" s="4" t="s">
        <v>554</v>
      </c>
      <c r="G1924" s="5">
        <v>3</v>
      </c>
      <c r="H1924" s="30">
        <f xml:space="preserve"> VLOOKUP(CONCATENATE(B1924," ", C1924), Date_Table!$C:$E, 3,FALSE)</f>
        <v>42156</v>
      </c>
    </row>
    <row r="1925" spans="1:8" x14ac:dyDescent="0.35">
      <c r="A1925" s="6" t="s">
        <v>174</v>
      </c>
      <c r="B1925" s="6" t="s">
        <v>9</v>
      </c>
      <c r="C1925" s="4">
        <v>2015</v>
      </c>
      <c r="D1925" s="6" t="s">
        <v>246</v>
      </c>
      <c r="E1925" s="4" t="s">
        <v>215</v>
      </c>
      <c r="F1925" s="4" t="s">
        <v>552</v>
      </c>
      <c r="G1925" s="5">
        <v>643</v>
      </c>
      <c r="H1925" s="30">
        <f xml:space="preserve"> VLOOKUP(CONCATENATE(B1925," ", C1925), Date_Table!$C:$E, 3,FALSE)</f>
        <v>42156</v>
      </c>
    </row>
    <row r="1926" spans="1:8" x14ac:dyDescent="0.35">
      <c r="A1926" s="6" t="s">
        <v>174</v>
      </c>
      <c r="B1926" s="6" t="s">
        <v>9</v>
      </c>
      <c r="C1926" s="4">
        <v>2015</v>
      </c>
      <c r="D1926" s="6" t="s">
        <v>246</v>
      </c>
      <c r="E1926" s="4" t="s">
        <v>216</v>
      </c>
      <c r="F1926" s="4" t="s">
        <v>551</v>
      </c>
      <c r="G1926" s="5">
        <v>490</v>
      </c>
      <c r="H1926" s="30">
        <f xml:space="preserve"> VLOOKUP(CONCATENATE(B1926," ", C1926), Date_Table!$C:$E, 3,FALSE)</f>
        <v>42156</v>
      </c>
    </row>
    <row r="1927" spans="1:8" x14ac:dyDescent="0.35">
      <c r="A1927" s="6" t="s">
        <v>174</v>
      </c>
      <c r="B1927" s="6" t="s">
        <v>9</v>
      </c>
      <c r="C1927" s="4">
        <v>2015</v>
      </c>
      <c r="D1927" s="6" t="s">
        <v>249</v>
      </c>
      <c r="E1927" s="4" t="s">
        <v>212</v>
      </c>
      <c r="F1927" s="4" t="s">
        <v>551</v>
      </c>
      <c r="G1927" s="5">
        <v>26</v>
      </c>
      <c r="H1927" s="30">
        <f xml:space="preserve"> VLOOKUP(CONCATENATE(B1927," ", C1927), Date_Table!$C:$E, 3,FALSE)</f>
        <v>42156</v>
      </c>
    </row>
    <row r="1928" spans="1:8" x14ac:dyDescent="0.35">
      <c r="A1928" s="6" t="s">
        <v>174</v>
      </c>
      <c r="B1928" s="6" t="s">
        <v>9</v>
      </c>
      <c r="C1928" s="4">
        <v>2015</v>
      </c>
      <c r="D1928" s="6" t="s">
        <v>251</v>
      </c>
      <c r="E1928" s="4" t="s">
        <v>215</v>
      </c>
      <c r="F1928" s="4" t="s">
        <v>552</v>
      </c>
      <c r="G1928" s="5">
        <v>99.992999999999995</v>
      </c>
      <c r="H1928" s="30">
        <f xml:space="preserve"> VLOOKUP(CONCATENATE(B1928," ", C1928), Date_Table!$C:$E, 3,FALSE)</f>
        <v>42156</v>
      </c>
    </row>
    <row r="1929" spans="1:8" x14ac:dyDescent="0.35">
      <c r="A1929" s="6" t="s">
        <v>174</v>
      </c>
      <c r="B1929" s="6" t="s">
        <v>9</v>
      </c>
      <c r="C1929" s="4">
        <v>2015</v>
      </c>
      <c r="D1929" s="6" t="s">
        <v>252</v>
      </c>
      <c r="E1929" s="4" t="s">
        <v>222</v>
      </c>
      <c r="F1929" s="4" t="s">
        <v>222</v>
      </c>
      <c r="G1929" s="5">
        <v>26.997</v>
      </c>
      <c r="H1929" s="30">
        <f xml:space="preserve"> VLOOKUP(CONCATENATE(B1929," ", C1929), Date_Table!$C:$E, 3,FALSE)</f>
        <v>42156</v>
      </c>
    </row>
    <row r="1930" spans="1:8" x14ac:dyDescent="0.35">
      <c r="A1930" s="6" t="s">
        <v>174</v>
      </c>
      <c r="B1930" s="6" t="s">
        <v>9</v>
      </c>
      <c r="C1930" s="4">
        <v>2015</v>
      </c>
      <c r="D1930" s="6" t="s">
        <v>256</v>
      </c>
      <c r="E1930" s="4" t="s">
        <v>215</v>
      </c>
      <c r="F1930" s="4" t="s">
        <v>552</v>
      </c>
      <c r="G1930" s="5">
        <v>50</v>
      </c>
      <c r="H1930" s="30">
        <f xml:space="preserve"> VLOOKUP(CONCATENATE(B1930," ", C1930), Date_Table!$C:$E, 3,FALSE)</f>
        <v>42156</v>
      </c>
    </row>
    <row r="1931" spans="1:8" x14ac:dyDescent="0.35">
      <c r="A1931" s="6" t="s">
        <v>174</v>
      </c>
      <c r="B1931" s="6" t="s">
        <v>9</v>
      </c>
      <c r="C1931" s="4">
        <v>2015</v>
      </c>
      <c r="D1931" s="6" t="s">
        <v>259</v>
      </c>
      <c r="E1931" s="4" t="s">
        <v>225</v>
      </c>
      <c r="F1931" s="4" t="s">
        <v>551</v>
      </c>
      <c r="G1931" s="5">
        <v>23</v>
      </c>
      <c r="H1931" s="30">
        <f xml:space="preserve"> VLOOKUP(CONCATENATE(B1931," ", C1931), Date_Table!$C:$E, 3,FALSE)</f>
        <v>42156</v>
      </c>
    </row>
    <row r="1932" spans="1:8" x14ac:dyDescent="0.35">
      <c r="A1932" s="6" t="s">
        <v>174</v>
      </c>
      <c r="B1932" s="6" t="s">
        <v>9</v>
      </c>
      <c r="C1932" s="4">
        <v>2015</v>
      </c>
      <c r="D1932" s="6" t="s">
        <v>259</v>
      </c>
      <c r="E1932" s="4" t="s">
        <v>213</v>
      </c>
      <c r="F1932" s="4" t="s">
        <v>551</v>
      </c>
      <c r="G1932" s="5">
        <v>150</v>
      </c>
      <c r="H1932" s="30">
        <f xml:space="preserve"> VLOOKUP(CONCATENATE(B1932," ", C1932), Date_Table!$C:$E, 3,FALSE)</f>
        <v>42156</v>
      </c>
    </row>
    <row r="1933" spans="1:8" x14ac:dyDescent="0.35">
      <c r="A1933" s="6" t="s">
        <v>174</v>
      </c>
      <c r="B1933" s="6" t="s">
        <v>9</v>
      </c>
      <c r="C1933" s="4">
        <v>2015</v>
      </c>
      <c r="D1933" s="6" t="s">
        <v>259</v>
      </c>
      <c r="E1933" s="4" t="s">
        <v>216</v>
      </c>
      <c r="F1933" s="4" t="s">
        <v>551</v>
      </c>
      <c r="G1933" s="5">
        <v>25</v>
      </c>
      <c r="H1933" s="30">
        <f xml:space="preserve"> VLOOKUP(CONCATENATE(B1933," ", C1933), Date_Table!$C:$E, 3,FALSE)</f>
        <v>42156</v>
      </c>
    </row>
    <row r="1934" spans="1:8" x14ac:dyDescent="0.35">
      <c r="A1934" s="6" t="s">
        <v>174</v>
      </c>
      <c r="B1934" s="6" t="s">
        <v>9</v>
      </c>
      <c r="C1934" s="4">
        <v>2015</v>
      </c>
      <c r="D1934" s="6" t="s">
        <v>261</v>
      </c>
      <c r="E1934" s="4" t="s">
        <v>222</v>
      </c>
      <c r="F1934" s="4" t="s">
        <v>222</v>
      </c>
      <c r="G1934" s="5">
        <v>76.665969700000005</v>
      </c>
      <c r="H1934" s="30">
        <f xml:space="preserve"> VLOOKUP(CONCATENATE(B1934," ", C1934), Date_Table!$C:$E, 3,FALSE)</f>
        <v>42156</v>
      </c>
    </row>
    <row r="1935" spans="1:8" x14ac:dyDescent="0.35">
      <c r="A1935" s="6" t="s">
        <v>174</v>
      </c>
      <c r="B1935" s="6" t="s">
        <v>9</v>
      </c>
      <c r="C1935" s="4">
        <v>2015</v>
      </c>
      <c r="D1935" s="6" t="s">
        <v>227</v>
      </c>
      <c r="E1935" s="4" t="s">
        <v>222</v>
      </c>
      <c r="F1935" s="4" t="s">
        <v>222</v>
      </c>
      <c r="G1935" s="5">
        <v>3.9</v>
      </c>
      <c r="H1935" s="30">
        <f xml:space="preserve"> VLOOKUP(CONCATENATE(B1935," ", C1935), Date_Table!$C:$E, 3,FALSE)</f>
        <v>42156</v>
      </c>
    </row>
    <row r="1936" spans="1:8" x14ac:dyDescent="0.35">
      <c r="A1936" s="6" t="s">
        <v>174</v>
      </c>
      <c r="B1936" s="6" t="s">
        <v>9</v>
      </c>
      <c r="C1936" s="4">
        <v>2015</v>
      </c>
      <c r="D1936" s="6" t="s">
        <v>227</v>
      </c>
      <c r="E1936" s="4" t="s">
        <v>269</v>
      </c>
      <c r="F1936" s="4" t="s">
        <v>553</v>
      </c>
      <c r="G1936" s="5">
        <v>10.8</v>
      </c>
      <c r="H1936" s="30">
        <f xml:space="preserve"> VLOOKUP(CONCATENATE(B1936," ", C1936), Date_Table!$C:$E, 3,FALSE)</f>
        <v>42156</v>
      </c>
    </row>
    <row r="1937" spans="1:8" x14ac:dyDescent="0.35">
      <c r="A1937" s="6" t="s">
        <v>174</v>
      </c>
      <c r="B1937" s="6" t="s">
        <v>9</v>
      </c>
      <c r="C1937" s="4">
        <v>2015</v>
      </c>
      <c r="D1937" s="6" t="s">
        <v>227</v>
      </c>
      <c r="E1937" s="4" t="s">
        <v>231</v>
      </c>
      <c r="F1937" s="4" t="s">
        <v>551</v>
      </c>
      <c r="G1937" s="5">
        <v>23.3</v>
      </c>
      <c r="H1937" s="30">
        <f xml:space="preserve"> VLOOKUP(CONCATENATE(B1937," ", C1937), Date_Table!$C:$E, 3,FALSE)</f>
        <v>42156</v>
      </c>
    </row>
    <row r="1938" spans="1:8" x14ac:dyDescent="0.35">
      <c r="A1938" s="6" t="s">
        <v>174</v>
      </c>
      <c r="B1938" s="6" t="s">
        <v>9</v>
      </c>
      <c r="C1938" s="4">
        <v>2015</v>
      </c>
      <c r="D1938" s="6" t="s">
        <v>227</v>
      </c>
      <c r="E1938" s="4" t="s">
        <v>271</v>
      </c>
      <c r="F1938" s="4" t="s">
        <v>271</v>
      </c>
      <c r="G1938" s="5">
        <v>6.6727272727272718E-2</v>
      </c>
      <c r="H1938" s="30">
        <f xml:space="preserve"> VLOOKUP(CONCATENATE(B1938," ", C1938), Date_Table!$C:$E, 3,FALSE)</f>
        <v>42156</v>
      </c>
    </row>
    <row r="1939" spans="1:8" x14ac:dyDescent="0.35">
      <c r="A1939" s="6" t="s">
        <v>174</v>
      </c>
      <c r="B1939" s="6" t="s">
        <v>9</v>
      </c>
      <c r="C1939" s="4">
        <v>2015</v>
      </c>
      <c r="D1939" s="6" t="s">
        <v>227</v>
      </c>
      <c r="E1939" s="4" t="s">
        <v>238</v>
      </c>
      <c r="F1939" s="4" t="s">
        <v>551</v>
      </c>
      <c r="G1939" s="5">
        <v>659.2</v>
      </c>
      <c r="H1939" s="30">
        <f xml:space="preserve"> VLOOKUP(CONCATENATE(B1939," ", C1939), Date_Table!$C:$E, 3,FALSE)</f>
        <v>42156</v>
      </c>
    </row>
    <row r="1940" spans="1:8" x14ac:dyDescent="0.35">
      <c r="A1940" s="6" t="s">
        <v>174</v>
      </c>
      <c r="B1940" s="6" t="s">
        <v>9</v>
      </c>
      <c r="C1940" s="4">
        <v>2015</v>
      </c>
      <c r="D1940" s="6" t="s">
        <v>227</v>
      </c>
      <c r="E1940" s="4" t="s">
        <v>225</v>
      </c>
      <c r="F1940" s="4" t="s">
        <v>551</v>
      </c>
      <c r="G1940" s="5">
        <v>309.09999999999997</v>
      </c>
      <c r="H1940" s="30">
        <f xml:space="preserve"> VLOOKUP(CONCATENATE(B1940," ", C1940), Date_Table!$C:$E, 3,FALSE)</f>
        <v>42156</v>
      </c>
    </row>
    <row r="1941" spans="1:8" x14ac:dyDescent="0.35">
      <c r="A1941" s="6" t="s">
        <v>174</v>
      </c>
      <c r="B1941" s="6" t="s">
        <v>9</v>
      </c>
      <c r="C1941" s="4">
        <v>2015</v>
      </c>
      <c r="D1941" s="6" t="s">
        <v>227</v>
      </c>
      <c r="E1941" s="4" t="s">
        <v>233</v>
      </c>
      <c r="F1941" s="4" t="s">
        <v>553</v>
      </c>
      <c r="G1941" s="5">
        <v>0.3</v>
      </c>
      <c r="H1941" s="30">
        <f xml:space="preserve"> VLOOKUP(CONCATENATE(B1941," ", C1941), Date_Table!$C:$E, 3,FALSE)</f>
        <v>42156</v>
      </c>
    </row>
    <row r="1942" spans="1:8" x14ac:dyDescent="0.35">
      <c r="A1942" s="6" t="s">
        <v>174</v>
      </c>
      <c r="B1942" s="6" t="s">
        <v>9</v>
      </c>
      <c r="C1942" s="4">
        <v>2015</v>
      </c>
      <c r="D1942" s="6" t="s">
        <v>227</v>
      </c>
      <c r="E1942" s="4" t="s">
        <v>233</v>
      </c>
      <c r="F1942" s="4" t="s">
        <v>551</v>
      </c>
      <c r="G1942" s="5">
        <v>16</v>
      </c>
      <c r="H1942" s="30">
        <f xml:space="preserve"> VLOOKUP(CONCATENATE(B1942," ", C1942), Date_Table!$C:$E, 3,FALSE)</f>
        <v>42156</v>
      </c>
    </row>
    <row r="1943" spans="1:8" x14ac:dyDescent="0.35">
      <c r="A1943" s="6" t="s">
        <v>174</v>
      </c>
      <c r="B1943" s="6" t="s">
        <v>9</v>
      </c>
      <c r="C1943" s="4">
        <v>2015</v>
      </c>
      <c r="D1943" s="6" t="s">
        <v>227</v>
      </c>
      <c r="E1943" s="4" t="s">
        <v>220</v>
      </c>
      <c r="F1943" s="4" t="s">
        <v>551</v>
      </c>
      <c r="G1943" s="5">
        <v>1368.193</v>
      </c>
      <c r="H1943" s="30">
        <f xml:space="preserve"> VLOOKUP(CONCATENATE(B1943," ", C1943), Date_Table!$C:$E, 3,FALSE)</f>
        <v>42156</v>
      </c>
    </row>
    <row r="1944" spans="1:8" x14ac:dyDescent="0.35">
      <c r="A1944" s="6" t="s">
        <v>174</v>
      </c>
      <c r="B1944" s="6" t="s">
        <v>9</v>
      </c>
      <c r="C1944" s="4">
        <v>2015</v>
      </c>
      <c r="D1944" s="6" t="s">
        <v>227</v>
      </c>
      <c r="E1944" s="4" t="s">
        <v>248</v>
      </c>
      <c r="F1944" s="4" t="s">
        <v>554</v>
      </c>
      <c r="G1944" s="5">
        <v>6.8</v>
      </c>
      <c r="H1944" s="30">
        <f xml:space="preserve"> VLOOKUP(CONCATENATE(B1944," ", C1944), Date_Table!$C:$E, 3,FALSE)</f>
        <v>42156</v>
      </c>
    </row>
    <row r="1945" spans="1:8" x14ac:dyDescent="0.35">
      <c r="A1945" s="6" t="s">
        <v>174</v>
      </c>
      <c r="B1945" s="6" t="s">
        <v>9</v>
      </c>
      <c r="C1945" s="4">
        <v>2015</v>
      </c>
      <c r="D1945" s="6" t="s">
        <v>227</v>
      </c>
      <c r="E1945" s="4" t="s">
        <v>274</v>
      </c>
      <c r="F1945" s="4" t="s">
        <v>554</v>
      </c>
      <c r="G1945" s="5">
        <v>0.7</v>
      </c>
      <c r="H1945" s="30">
        <f xml:space="preserve"> VLOOKUP(CONCATENATE(B1945," ", C1945), Date_Table!$C:$E, 3,FALSE)</f>
        <v>42156</v>
      </c>
    </row>
    <row r="1946" spans="1:8" x14ac:dyDescent="0.35">
      <c r="A1946" s="6" t="s">
        <v>174</v>
      </c>
      <c r="B1946" s="6" t="s">
        <v>9</v>
      </c>
      <c r="C1946" s="4">
        <v>2015</v>
      </c>
      <c r="D1946" s="6" t="s">
        <v>227</v>
      </c>
      <c r="E1946" s="4" t="s">
        <v>215</v>
      </c>
      <c r="F1946" s="4" t="s">
        <v>555</v>
      </c>
      <c r="G1946" s="5">
        <v>0.2</v>
      </c>
      <c r="H1946" s="30">
        <f xml:space="preserve"> VLOOKUP(CONCATENATE(B1946," ", C1946), Date_Table!$C:$E, 3,FALSE)</f>
        <v>42156</v>
      </c>
    </row>
    <row r="1947" spans="1:8" x14ac:dyDescent="0.35">
      <c r="A1947" s="6" t="s">
        <v>174</v>
      </c>
      <c r="B1947" s="6" t="s">
        <v>9</v>
      </c>
      <c r="C1947" s="4">
        <v>2015</v>
      </c>
      <c r="D1947" s="6" t="s">
        <v>227</v>
      </c>
      <c r="E1947" s="4" t="s">
        <v>215</v>
      </c>
      <c r="F1947" s="4" t="s">
        <v>552</v>
      </c>
      <c r="G1947" s="5">
        <v>11.7</v>
      </c>
      <c r="H1947" s="30">
        <f xml:space="preserve"> VLOOKUP(CONCATENATE(B1947," ", C1947), Date_Table!$C:$E, 3,FALSE)</f>
        <v>42156</v>
      </c>
    </row>
    <row r="1948" spans="1:8" x14ac:dyDescent="0.35">
      <c r="A1948" s="6" t="s">
        <v>174</v>
      </c>
      <c r="B1948" s="6" t="s">
        <v>9</v>
      </c>
      <c r="C1948" s="4">
        <v>2015</v>
      </c>
      <c r="D1948" s="6" t="s">
        <v>227</v>
      </c>
      <c r="E1948" s="4" t="s">
        <v>216</v>
      </c>
      <c r="F1948" s="4" t="s">
        <v>551</v>
      </c>
      <c r="G1948" s="5">
        <v>51.2</v>
      </c>
      <c r="H1948" s="30">
        <f xml:space="preserve"> VLOOKUP(CONCATENATE(B1948," ", C1948), Date_Table!$C:$E, 3,FALSE)</f>
        <v>42156</v>
      </c>
    </row>
    <row r="1949" spans="1:8" x14ac:dyDescent="0.35">
      <c r="A1949" s="6" t="s">
        <v>174</v>
      </c>
      <c r="B1949" s="6" t="s">
        <v>9</v>
      </c>
      <c r="C1949" s="4">
        <v>2015</v>
      </c>
      <c r="D1949" s="6" t="s">
        <v>277</v>
      </c>
      <c r="E1949" s="4" t="s">
        <v>220</v>
      </c>
      <c r="F1949" s="4" t="s">
        <v>554</v>
      </c>
      <c r="G1949" s="5">
        <v>847.90875000000005</v>
      </c>
      <c r="H1949" s="30">
        <f xml:space="preserve"> VLOOKUP(CONCATENATE(B1949," ", C1949), Date_Table!$C:$E, 3,FALSE)</f>
        <v>42156</v>
      </c>
    </row>
    <row r="1950" spans="1:8" x14ac:dyDescent="0.35">
      <c r="A1950" s="6" t="s">
        <v>174</v>
      </c>
      <c r="B1950" s="6" t="s">
        <v>9</v>
      </c>
      <c r="C1950" s="4">
        <v>2016</v>
      </c>
      <c r="D1950" s="6" t="s">
        <v>224</v>
      </c>
      <c r="E1950" s="4" t="s">
        <v>212</v>
      </c>
      <c r="F1950" s="4" t="s">
        <v>551</v>
      </c>
      <c r="G1950" s="5">
        <v>54</v>
      </c>
      <c r="H1950" s="30">
        <f xml:space="preserve"> VLOOKUP(CONCATENATE(B1950," ", C1950), Date_Table!$C:$E, 3,FALSE)</f>
        <v>42522</v>
      </c>
    </row>
    <row r="1951" spans="1:8" x14ac:dyDescent="0.35">
      <c r="A1951" s="6" t="s">
        <v>174</v>
      </c>
      <c r="B1951" s="6" t="s">
        <v>9</v>
      </c>
      <c r="C1951" s="4">
        <v>2016</v>
      </c>
      <c r="D1951" s="6" t="s">
        <v>224</v>
      </c>
      <c r="E1951" s="4" t="s">
        <v>213</v>
      </c>
      <c r="F1951" s="4" t="s">
        <v>551</v>
      </c>
      <c r="G1951" s="5">
        <v>54</v>
      </c>
      <c r="H1951" s="30">
        <f xml:space="preserve"> VLOOKUP(CONCATENATE(B1951," ", C1951), Date_Table!$C:$E, 3,FALSE)</f>
        <v>42522</v>
      </c>
    </row>
    <row r="1952" spans="1:8" x14ac:dyDescent="0.35">
      <c r="A1952" s="6" t="s">
        <v>174</v>
      </c>
      <c r="B1952" s="6" t="s">
        <v>9</v>
      </c>
      <c r="C1952" s="4">
        <v>2016</v>
      </c>
      <c r="D1952" s="6" t="s">
        <v>224</v>
      </c>
      <c r="E1952" s="4" t="s">
        <v>218</v>
      </c>
      <c r="F1952" s="4" t="s">
        <v>218</v>
      </c>
      <c r="G1952" s="5">
        <v>244</v>
      </c>
      <c r="H1952" s="30">
        <f xml:space="preserve"> VLOOKUP(CONCATENATE(B1952," ", C1952), Date_Table!$C:$E, 3,FALSE)</f>
        <v>42522</v>
      </c>
    </row>
    <row r="1953" spans="1:8" x14ac:dyDescent="0.35">
      <c r="A1953" s="6" t="s">
        <v>174</v>
      </c>
      <c r="B1953" s="6" t="s">
        <v>9</v>
      </c>
      <c r="C1953" s="4">
        <v>2016</v>
      </c>
      <c r="D1953" s="6" t="s">
        <v>224</v>
      </c>
      <c r="E1953" s="4" t="s">
        <v>216</v>
      </c>
      <c r="F1953" s="4" t="s">
        <v>551</v>
      </c>
      <c r="G1953" s="5">
        <v>81</v>
      </c>
      <c r="H1953" s="30">
        <f xml:space="preserve"> VLOOKUP(CONCATENATE(B1953," ", C1953), Date_Table!$C:$E, 3,FALSE)</f>
        <v>42522</v>
      </c>
    </row>
    <row r="1954" spans="1:8" x14ac:dyDescent="0.35">
      <c r="A1954" s="6" t="s">
        <v>174</v>
      </c>
      <c r="B1954" s="6" t="s">
        <v>9</v>
      </c>
      <c r="C1954" s="4">
        <v>2016</v>
      </c>
      <c r="D1954" s="6" t="s">
        <v>229</v>
      </c>
      <c r="E1954" s="4" t="s">
        <v>211</v>
      </c>
      <c r="F1954" s="4" t="s">
        <v>551</v>
      </c>
      <c r="G1954" s="5">
        <v>28</v>
      </c>
      <c r="H1954" s="30">
        <f xml:space="preserve"> VLOOKUP(CONCATENATE(B1954," ", C1954), Date_Table!$C:$E, 3,FALSE)</f>
        <v>42522</v>
      </c>
    </row>
    <row r="1955" spans="1:8" x14ac:dyDescent="0.35">
      <c r="A1955" s="6" t="s">
        <v>174</v>
      </c>
      <c r="B1955" s="6" t="s">
        <v>9</v>
      </c>
      <c r="C1955" s="4">
        <v>2016</v>
      </c>
      <c r="D1955" s="6" t="s">
        <v>229</v>
      </c>
      <c r="E1955" s="4" t="s">
        <v>212</v>
      </c>
      <c r="F1955" s="4" t="s">
        <v>551</v>
      </c>
      <c r="G1955" s="5">
        <v>300</v>
      </c>
      <c r="H1955" s="30">
        <f xml:space="preserve"> VLOOKUP(CONCATENATE(B1955," ", C1955), Date_Table!$C:$E, 3,FALSE)</f>
        <v>42522</v>
      </c>
    </row>
    <row r="1956" spans="1:8" x14ac:dyDescent="0.35">
      <c r="A1956" s="6" t="s">
        <v>174</v>
      </c>
      <c r="B1956" s="6" t="s">
        <v>9</v>
      </c>
      <c r="C1956" s="4">
        <v>2016</v>
      </c>
      <c r="D1956" s="6" t="s">
        <v>229</v>
      </c>
      <c r="E1956" s="4" t="s">
        <v>225</v>
      </c>
      <c r="F1956" s="4" t="s">
        <v>551</v>
      </c>
      <c r="G1956" s="5">
        <v>27</v>
      </c>
      <c r="H1956" s="30">
        <f xml:space="preserve"> VLOOKUP(CONCATENATE(B1956," ", C1956), Date_Table!$C:$E, 3,FALSE)</f>
        <v>42522</v>
      </c>
    </row>
    <row r="1957" spans="1:8" x14ac:dyDescent="0.35">
      <c r="A1957" s="6" t="s">
        <v>174</v>
      </c>
      <c r="B1957" s="6" t="s">
        <v>9</v>
      </c>
      <c r="C1957" s="4">
        <v>2016</v>
      </c>
      <c r="D1957" s="6" t="s">
        <v>229</v>
      </c>
      <c r="E1957" s="4" t="s">
        <v>213</v>
      </c>
      <c r="F1957" s="4" t="s">
        <v>551</v>
      </c>
      <c r="G1957" s="5">
        <v>865</v>
      </c>
      <c r="H1957" s="30">
        <f xml:space="preserve"> VLOOKUP(CONCATENATE(B1957," ", C1957), Date_Table!$C:$E, 3,FALSE)</f>
        <v>42522</v>
      </c>
    </row>
    <row r="1958" spans="1:8" x14ac:dyDescent="0.35">
      <c r="A1958" s="6" t="s">
        <v>174</v>
      </c>
      <c r="B1958" s="6" t="s">
        <v>9</v>
      </c>
      <c r="C1958" s="4">
        <v>2016</v>
      </c>
      <c r="D1958" s="6" t="s">
        <v>229</v>
      </c>
      <c r="E1958" s="4" t="s">
        <v>233</v>
      </c>
      <c r="F1958" s="4" t="s">
        <v>551</v>
      </c>
      <c r="G1958" s="5">
        <v>28</v>
      </c>
      <c r="H1958" s="30">
        <f xml:space="preserve"> VLOOKUP(CONCATENATE(B1958," ", C1958), Date_Table!$C:$E, 3,FALSE)</f>
        <v>42522</v>
      </c>
    </row>
    <row r="1959" spans="1:8" x14ac:dyDescent="0.35">
      <c r="A1959" s="6" t="s">
        <v>174</v>
      </c>
      <c r="B1959" s="6" t="s">
        <v>9</v>
      </c>
      <c r="C1959" s="4">
        <v>2016</v>
      </c>
      <c r="D1959" s="6" t="s">
        <v>229</v>
      </c>
      <c r="E1959" s="4" t="s">
        <v>218</v>
      </c>
      <c r="F1959" s="4" t="s">
        <v>218</v>
      </c>
      <c r="G1959" s="5">
        <v>391</v>
      </c>
      <c r="H1959" s="30">
        <f xml:space="preserve"> VLOOKUP(CONCATENATE(B1959," ", C1959), Date_Table!$C:$E, 3,FALSE)</f>
        <v>42522</v>
      </c>
    </row>
    <row r="1960" spans="1:8" x14ac:dyDescent="0.35">
      <c r="A1960" s="6" t="s">
        <v>174</v>
      </c>
      <c r="B1960" s="6" t="s">
        <v>9</v>
      </c>
      <c r="C1960" s="4">
        <v>2016</v>
      </c>
      <c r="D1960" s="6" t="s">
        <v>229</v>
      </c>
      <c r="E1960" s="4" t="s">
        <v>234</v>
      </c>
      <c r="F1960" s="4" t="s">
        <v>551</v>
      </c>
      <c r="G1960" s="5">
        <v>48</v>
      </c>
      <c r="H1960" s="30">
        <f xml:space="preserve"> VLOOKUP(CONCATENATE(B1960," ", C1960), Date_Table!$C:$E, 3,FALSE)</f>
        <v>42522</v>
      </c>
    </row>
    <row r="1961" spans="1:8" x14ac:dyDescent="0.35">
      <c r="A1961" s="6" t="s">
        <v>174</v>
      </c>
      <c r="B1961" s="6" t="s">
        <v>9</v>
      </c>
      <c r="C1961" s="4">
        <v>2016</v>
      </c>
      <c r="D1961" s="6" t="s">
        <v>229</v>
      </c>
      <c r="E1961" s="4" t="s">
        <v>215</v>
      </c>
      <c r="F1961" s="4" t="s">
        <v>552</v>
      </c>
      <c r="G1961" s="5">
        <v>610</v>
      </c>
      <c r="H1961" s="30">
        <f xml:space="preserve"> VLOOKUP(CONCATENATE(B1961," ", C1961), Date_Table!$C:$E, 3,FALSE)</f>
        <v>42522</v>
      </c>
    </row>
    <row r="1962" spans="1:8" x14ac:dyDescent="0.35">
      <c r="A1962" s="6" t="s">
        <v>174</v>
      </c>
      <c r="B1962" s="6" t="s">
        <v>9</v>
      </c>
      <c r="C1962" s="4">
        <v>2016</v>
      </c>
      <c r="D1962" s="6" t="s">
        <v>229</v>
      </c>
      <c r="E1962" s="4" t="s">
        <v>216</v>
      </c>
      <c r="F1962" s="4" t="s">
        <v>551</v>
      </c>
      <c r="G1962" s="5">
        <v>860</v>
      </c>
      <c r="H1962" s="30">
        <f xml:space="preserve"> VLOOKUP(CONCATENATE(B1962," ", C1962), Date_Table!$C:$E, 3,FALSE)</f>
        <v>42522</v>
      </c>
    </row>
    <row r="1963" spans="1:8" x14ac:dyDescent="0.35">
      <c r="A1963" s="6" t="s">
        <v>174</v>
      </c>
      <c r="B1963" s="6" t="s">
        <v>9</v>
      </c>
      <c r="C1963" s="4">
        <v>2016</v>
      </c>
      <c r="D1963" s="6" t="s">
        <v>237</v>
      </c>
      <c r="E1963" s="4" t="s">
        <v>212</v>
      </c>
      <c r="F1963" s="4" t="s">
        <v>551</v>
      </c>
      <c r="G1963" s="5">
        <v>82</v>
      </c>
      <c r="H1963" s="30">
        <f xml:space="preserve"> VLOOKUP(CONCATENATE(B1963," ", C1963), Date_Table!$C:$E, 3,FALSE)</f>
        <v>42522</v>
      </c>
    </row>
    <row r="1964" spans="1:8" x14ac:dyDescent="0.35">
      <c r="A1964" s="6" t="s">
        <v>174</v>
      </c>
      <c r="B1964" s="6" t="s">
        <v>9</v>
      </c>
      <c r="C1964" s="4">
        <v>2016</v>
      </c>
      <c r="D1964" s="6" t="s">
        <v>237</v>
      </c>
      <c r="E1964" s="4" t="s">
        <v>218</v>
      </c>
      <c r="F1964" s="4" t="s">
        <v>218</v>
      </c>
      <c r="G1964" s="5">
        <v>902</v>
      </c>
      <c r="H1964" s="30">
        <f xml:space="preserve"> VLOOKUP(CONCATENATE(B1964," ", C1964), Date_Table!$C:$E, 3,FALSE)</f>
        <v>42522</v>
      </c>
    </row>
    <row r="1965" spans="1:8" x14ac:dyDescent="0.35">
      <c r="A1965" s="6" t="s">
        <v>174</v>
      </c>
      <c r="B1965" s="6" t="s">
        <v>9</v>
      </c>
      <c r="C1965" s="4">
        <v>2016</v>
      </c>
      <c r="D1965" s="6" t="s">
        <v>240</v>
      </c>
      <c r="E1965" s="4" t="s">
        <v>215</v>
      </c>
      <c r="F1965" s="4" t="s">
        <v>552</v>
      </c>
      <c r="G1965" s="5">
        <v>51.939</v>
      </c>
      <c r="H1965" s="30">
        <f xml:space="preserve"> VLOOKUP(CONCATENATE(B1965," ", C1965), Date_Table!$C:$E, 3,FALSE)</f>
        <v>42522</v>
      </c>
    </row>
    <row r="1966" spans="1:8" x14ac:dyDescent="0.35">
      <c r="A1966" s="6" t="s">
        <v>174</v>
      </c>
      <c r="B1966" s="6" t="s">
        <v>9</v>
      </c>
      <c r="C1966" s="4">
        <v>2016</v>
      </c>
      <c r="D1966" s="6" t="s">
        <v>558</v>
      </c>
      <c r="E1966" s="4" t="s">
        <v>212</v>
      </c>
      <c r="F1966" s="4" t="s">
        <v>551</v>
      </c>
      <c r="G1966" s="5">
        <v>27</v>
      </c>
      <c r="H1966" s="30">
        <f xml:space="preserve"> VLOOKUP(CONCATENATE(B1966," ", C1966), Date_Table!$C:$E, 3,FALSE)</f>
        <v>42522</v>
      </c>
    </row>
    <row r="1967" spans="1:8" x14ac:dyDescent="0.35">
      <c r="A1967" s="6" t="s">
        <v>174</v>
      </c>
      <c r="B1967" s="6" t="s">
        <v>9</v>
      </c>
      <c r="C1967" s="4">
        <v>2016</v>
      </c>
      <c r="D1967" s="6" t="s">
        <v>558</v>
      </c>
      <c r="E1967" s="4" t="s">
        <v>225</v>
      </c>
      <c r="F1967" s="4" t="s">
        <v>551</v>
      </c>
      <c r="G1967" s="5">
        <v>54</v>
      </c>
      <c r="H1967" s="30">
        <f xml:space="preserve"> VLOOKUP(CONCATENATE(B1967," ", C1967), Date_Table!$C:$E, 3,FALSE)</f>
        <v>42522</v>
      </c>
    </row>
    <row r="1968" spans="1:8" x14ac:dyDescent="0.35">
      <c r="A1968" s="6" t="s">
        <v>174</v>
      </c>
      <c r="B1968" s="6" t="s">
        <v>9</v>
      </c>
      <c r="C1968" s="4">
        <v>2016</v>
      </c>
      <c r="D1968" s="6" t="s">
        <v>558</v>
      </c>
      <c r="E1968" s="4" t="s">
        <v>234</v>
      </c>
      <c r="F1968" s="4" t="s">
        <v>551</v>
      </c>
      <c r="G1968" s="5">
        <v>26</v>
      </c>
      <c r="H1968" s="30">
        <f xml:space="preserve"> VLOOKUP(CONCATENATE(B1968," ", C1968), Date_Table!$C:$E, 3,FALSE)</f>
        <v>42522</v>
      </c>
    </row>
    <row r="1969" spans="1:8" x14ac:dyDescent="0.35">
      <c r="A1969" s="6" t="s">
        <v>174</v>
      </c>
      <c r="B1969" s="6" t="s">
        <v>9</v>
      </c>
      <c r="C1969" s="4">
        <v>2016</v>
      </c>
      <c r="D1969" s="6" t="s">
        <v>245</v>
      </c>
      <c r="E1969" s="4" t="s">
        <v>234</v>
      </c>
      <c r="F1969" s="4" t="s">
        <v>551</v>
      </c>
      <c r="G1969" s="5">
        <v>27</v>
      </c>
      <c r="H1969" s="30">
        <f xml:space="preserve"> VLOOKUP(CONCATENATE(B1969," ", C1969), Date_Table!$C:$E, 3,FALSE)</f>
        <v>42522</v>
      </c>
    </row>
    <row r="1970" spans="1:8" x14ac:dyDescent="0.35">
      <c r="A1970" s="6" t="s">
        <v>174</v>
      </c>
      <c r="B1970" s="6" t="s">
        <v>9</v>
      </c>
      <c r="C1970" s="4">
        <v>2016</v>
      </c>
      <c r="D1970" s="6" t="s">
        <v>245</v>
      </c>
      <c r="E1970" s="4" t="s">
        <v>215</v>
      </c>
      <c r="F1970" s="4" t="s">
        <v>552</v>
      </c>
      <c r="G1970" s="5">
        <v>341.83199999999999</v>
      </c>
      <c r="H1970" s="30">
        <f xml:space="preserve"> VLOOKUP(CONCATENATE(B1970," ", C1970), Date_Table!$C:$E, 3,FALSE)</f>
        <v>42522</v>
      </c>
    </row>
    <row r="1971" spans="1:8" x14ac:dyDescent="0.35">
      <c r="A1971" s="6" t="s">
        <v>174</v>
      </c>
      <c r="B1971" s="6" t="s">
        <v>9</v>
      </c>
      <c r="C1971" s="4">
        <v>2016</v>
      </c>
      <c r="D1971" s="6" t="s">
        <v>246</v>
      </c>
      <c r="E1971" s="4" t="s">
        <v>222</v>
      </c>
      <c r="F1971" s="4" t="s">
        <v>222</v>
      </c>
      <c r="G1971" s="5">
        <v>53</v>
      </c>
      <c r="H1971" s="30">
        <f xml:space="preserve"> VLOOKUP(CONCATENATE(B1971," ", C1971), Date_Table!$C:$E, 3,FALSE)</f>
        <v>42522</v>
      </c>
    </row>
    <row r="1972" spans="1:8" x14ac:dyDescent="0.35">
      <c r="A1972" s="6" t="s">
        <v>174</v>
      </c>
      <c r="B1972" s="6" t="s">
        <v>9</v>
      </c>
      <c r="C1972" s="4">
        <v>2016</v>
      </c>
      <c r="D1972" s="6" t="s">
        <v>246</v>
      </c>
      <c r="E1972" s="4" t="s">
        <v>212</v>
      </c>
      <c r="F1972" s="4" t="s">
        <v>551</v>
      </c>
      <c r="G1972" s="5">
        <v>142</v>
      </c>
      <c r="H1972" s="30">
        <f xml:space="preserve"> VLOOKUP(CONCATENATE(B1972," ", C1972), Date_Table!$C:$E, 3,FALSE)</f>
        <v>42522</v>
      </c>
    </row>
    <row r="1973" spans="1:8" x14ac:dyDescent="0.35">
      <c r="A1973" s="6" t="s">
        <v>174</v>
      </c>
      <c r="B1973" s="6" t="s">
        <v>9</v>
      </c>
      <c r="C1973" s="4">
        <v>2016</v>
      </c>
      <c r="D1973" s="6" t="s">
        <v>246</v>
      </c>
      <c r="E1973" s="4" t="s">
        <v>231</v>
      </c>
      <c r="F1973" s="4" t="s">
        <v>551</v>
      </c>
      <c r="G1973" s="5">
        <v>22</v>
      </c>
      <c r="H1973" s="30">
        <f xml:space="preserve"> VLOOKUP(CONCATENATE(B1973," ", C1973), Date_Table!$C:$E, 3,FALSE)</f>
        <v>42522</v>
      </c>
    </row>
    <row r="1974" spans="1:8" x14ac:dyDescent="0.35">
      <c r="A1974" s="6" t="s">
        <v>174</v>
      </c>
      <c r="B1974" s="6" t="s">
        <v>9</v>
      </c>
      <c r="C1974" s="4">
        <v>2016</v>
      </c>
      <c r="D1974" s="6" t="s">
        <v>246</v>
      </c>
      <c r="E1974" s="4" t="s">
        <v>225</v>
      </c>
      <c r="F1974" s="4" t="s">
        <v>551</v>
      </c>
      <c r="G1974" s="5">
        <v>268</v>
      </c>
      <c r="H1974" s="30">
        <f xml:space="preserve"> VLOOKUP(CONCATENATE(B1974," ", C1974), Date_Table!$C:$E, 3,FALSE)</f>
        <v>42522</v>
      </c>
    </row>
    <row r="1975" spans="1:8" x14ac:dyDescent="0.35">
      <c r="A1975" s="6" t="s">
        <v>174</v>
      </c>
      <c r="B1975" s="6" t="s">
        <v>9</v>
      </c>
      <c r="C1975" s="4">
        <v>2016</v>
      </c>
      <c r="D1975" s="6" t="s">
        <v>246</v>
      </c>
      <c r="E1975" s="4" t="s">
        <v>213</v>
      </c>
      <c r="F1975" s="4" t="s">
        <v>551</v>
      </c>
      <c r="G1975" s="5">
        <v>1182</v>
      </c>
      <c r="H1975" s="30">
        <f xml:space="preserve"> VLOOKUP(CONCATENATE(B1975," ", C1975), Date_Table!$C:$E, 3,FALSE)</f>
        <v>42522</v>
      </c>
    </row>
    <row r="1976" spans="1:8" x14ac:dyDescent="0.35">
      <c r="A1976" s="6" t="s">
        <v>174</v>
      </c>
      <c r="B1976" s="6" t="s">
        <v>9</v>
      </c>
      <c r="C1976" s="4">
        <v>2016</v>
      </c>
      <c r="D1976" s="6" t="s">
        <v>246</v>
      </c>
      <c r="E1976" s="4" t="s">
        <v>218</v>
      </c>
      <c r="F1976" s="4" t="s">
        <v>218</v>
      </c>
      <c r="G1976" s="5">
        <v>812</v>
      </c>
      <c r="H1976" s="30">
        <f xml:space="preserve"> VLOOKUP(CONCATENATE(B1976," ", C1976), Date_Table!$C:$E, 3,FALSE)</f>
        <v>42522</v>
      </c>
    </row>
    <row r="1977" spans="1:8" x14ac:dyDescent="0.35">
      <c r="A1977" s="6" t="s">
        <v>174</v>
      </c>
      <c r="B1977" s="6" t="s">
        <v>9</v>
      </c>
      <c r="C1977" s="4">
        <v>2016</v>
      </c>
      <c r="D1977" s="6" t="s">
        <v>246</v>
      </c>
      <c r="E1977" s="4" t="s">
        <v>234</v>
      </c>
      <c r="F1977" s="4" t="s">
        <v>551</v>
      </c>
      <c r="G1977" s="5">
        <v>54</v>
      </c>
      <c r="H1977" s="30">
        <f xml:space="preserve"> VLOOKUP(CONCATENATE(B1977," ", C1977), Date_Table!$C:$E, 3,FALSE)</f>
        <v>42522</v>
      </c>
    </row>
    <row r="1978" spans="1:8" x14ac:dyDescent="0.35">
      <c r="A1978" s="6" t="s">
        <v>174</v>
      </c>
      <c r="B1978" s="6" t="s">
        <v>9</v>
      </c>
      <c r="C1978" s="4">
        <v>2016</v>
      </c>
      <c r="D1978" s="6" t="s">
        <v>246</v>
      </c>
      <c r="E1978" s="4" t="s">
        <v>215</v>
      </c>
      <c r="F1978" s="4" t="s">
        <v>552</v>
      </c>
      <c r="G1978" s="5">
        <v>549</v>
      </c>
      <c r="H1978" s="30">
        <f xml:space="preserve"> VLOOKUP(CONCATENATE(B1978," ", C1978), Date_Table!$C:$E, 3,FALSE)</f>
        <v>42522</v>
      </c>
    </row>
    <row r="1979" spans="1:8" x14ac:dyDescent="0.35">
      <c r="A1979" s="6" t="s">
        <v>174</v>
      </c>
      <c r="B1979" s="6" t="s">
        <v>9</v>
      </c>
      <c r="C1979" s="4">
        <v>2016</v>
      </c>
      <c r="D1979" s="6" t="s">
        <v>246</v>
      </c>
      <c r="E1979" s="4" t="s">
        <v>216</v>
      </c>
      <c r="F1979" s="4" t="s">
        <v>551</v>
      </c>
      <c r="G1979" s="5">
        <v>614</v>
      </c>
      <c r="H1979" s="30">
        <f xml:space="preserve"> VLOOKUP(CONCATENATE(B1979," ", C1979), Date_Table!$C:$E, 3,FALSE)</f>
        <v>42522</v>
      </c>
    </row>
    <row r="1980" spans="1:8" x14ac:dyDescent="0.35">
      <c r="A1980" s="6" t="s">
        <v>174</v>
      </c>
      <c r="B1980" s="6" t="s">
        <v>9</v>
      </c>
      <c r="C1980" s="4">
        <v>2016</v>
      </c>
      <c r="D1980" s="6" t="s">
        <v>251</v>
      </c>
      <c r="E1980" s="4" t="s">
        <v>215</v>
      </c>
      <c r="F1980" s="4" t="s">
        <v>552</v>
      </c>
      <c r="G1980" s="5">
        <v>25.004000000000001</v>
      </c>
      <c r="H1980" s="30">
        <f xml:space="preserve"> VLOOKUP(CONCATENATE(B1980," ", C1980), Date_Table!$C:$E, 3,FALSE)</f>
        <v>42522</v>
      </c>
    </row>
    <row r="1981" spans="1:8" x14ac:dyDescent="0.35">
      <c r="A1981" s="6" t="s">
        <v>174</v>
      </c>
      <c r="B1981" s="6" t="s">
        <v>9</v>
      </c>
      <c r="C1981" s="4">
        <v>2016</v>
      </c>
      <c r="D1981" s="6" t="s">
        <v>253</v>
      </c>
      <c r="E1981" s="4" t="s">
        <v>222</v>
      </c>
      <c r="F1981" s="4" t="s">
        <v>222</v>
      </c>
      <c r="G1981" s="5">
        <v>24</v>
      </c>
      <c r="H1981" s="30">
        <f xml:space="preserve"> VLOOKUP(CONCATENATE(B1981," ", C1981), Date_Table!$C:$E, 3,FALSE)</f>
        <v>42522</v>
      </c>
    </row>
    <row r="1982" spans="1:8" x14ac:dyDescent="0.35">
      <c r="A1982" s="6" t="s">
        <v>174</v>
      </c>
      <c r="B1982" s="6" t="s">
        <v>9</v>
      </c>
      <c r="C1982" s="4">
        <v>2016</v>
      </c>
      <c r="D1982" s="6" t="s">
        <v>253</v>
      </c>
      <c r="E1982" s="4" t="s">
        <v>248</v>
      </c>
      <c r="F1982" s="4" t="s">
        <v>554</v>
      </c>
      <c r="G1982" s="5">
        <v>24</v>
      </c>
      <c r="H1982" s="30">
        <f xml:space="preserve"> VLOOKUP(CONCATENATE(B1982," ", C1982), Date_Table!$C:$E, 3,FALSE)</f>
        <v>42522</v>
      </c>
    </row>
    <row r="1983" spans="1:8" x14ac:dyDescent="0.35">
      <c r="A1983" s="6" t="s">
        <v>174</v>
      </c>
      <c r="B1983" s="6" t="s">
        <v>9</v>
      </c>
      <c r="C1983" s="4">
        <v>2016</v>
      </c>
      <c r="D1983" s="6" t="s">
        <v>255</v>
      </c>
      <c r="E1983" s="4" t="s">
        <v>215</v>
      </c>
      <c r="F1983" s="4" t="s">
        <v>552</v>
      </c>
      <c r="G1983" s="5">
        <v>56</v>
      </c>
      <c r="H1983" s="30">
        <f xml:space="preserve"> VLOOKUP(CONCATENATE(B1983," ", C1983), Date_Table!$C:$E, 3,FALSE)</f>
        <v>42522</v>
      </c>
    </row>
    <row r="1984" spans="1:8" x14ac:dyDescent="0.35">
      <c r="A1984" s="6" t="s">
        <v>174</v>
      </c>
      <c r="B1984" s="6" t="s">
        <v>9</v>
      </c>
      <c r="C1984" s="4">
        <v>2016</v>
      </c>
      <c r="D1984" s="6" t="s">
        <v>258</v>
      </c>
      <c r="E1984" s="4" t="s">
        <v>218</v>
      </c>
      <c r="F1984" s="4" t="s">
        <v>218</v>
      </c>
      <c r="G1984" s="5">
        <v>53</v>
      </c>
      <c r="H1984" s="30">
        <f xml:space="preserve"> VLOOKUP(CONCATENATE(B1984," ", C1984), Date_Table!$C:$E, 3,FALSE)</f>
        <v>42522</v>
      </c>
    </row>
    <row r="1985" spans="1:8" x14ac:dyDescent="0.35">
      <c r="A1985" s="6" t="s">
        <v>174</v>
      </c>
      <c r="B1985" s="6" t="s">
        <v>9</v>
      </c>
      <c r="C1985" s="4">
        <v>2016</v>
      </c>
      <c r="D1985" s="6" t="s">
        <v>259</v>
      </c>
      <c r="E1985" s="4" t="s">
        <v>213</v>
      </c>
      <c r="F1985" s="4" t="s">
        <v>551</v>
      </c>
      <c r="G1985" s="5">
        <v>162</v>
      </c>
      <c r="H1985" s="30">
        <f xml:space="preserve"> VLOOKUP(CONCATENATE(B1985," ", C1985), Date_Table!$C:$E, 3,FALSE)</f>
        <v>42522</v>
      </c>
    </row>
    <row r="1986" spans="1:8" x14ac:dyDescent="0.35">
      <c r="A1986" s="6" t="s">
        <v>174</v>
      </c>
      <c r="B1986" s="6" t="s">
        <v>9</v>
      </c>
      <c r="C1986" s="4">
        <v>2016</v>
      </c>
      <c r="D1986" s="6" t="s">
        <v>267</v>
      </c>
      <c r="E1986" s="4" t="s">
        <v>222</v>
      </c>
      <c r="F1986" s="4" t="s">
        <v>222</v>
      </c>
      <c r="G1986" s="5">
        <v>1</v>
      </c>
      <c r="H1986" s="30">
        <f xml:space="preserve"> VLOOKUP(CONCATENATE(B1986," ", C1986), Date_Table!$C:$E, 3,FALSE)</f>
        <v>42522</v>
      </c>
    </row>
    <row r="1987" spans="1:8" x14ac:dyDescent="0.35">
      <c r="A1987" s="6" t="s">
        <v>174</v>
      </c>
      <c r="B1987" s="6" t="s">
        <v>9</v>
      </c>
      <c r="C1987" s="4">
        <v>2016</v>
      </c>
      <c r="D1987" s="6" t="s">
        <v>267</v>
      </c>
      <c r="E1987" s="4" t="s">
        <v>212</v>
      </c>
      <c r="F1987" s="4" t="s">
        <v>551</v>
      </c>
      <c r="G1987" s="5">
        <v>107</v>
      </c>
      <c r="H1987" s="30">
        <f xml:space="preserve"> VLOOKUP(CONCATENATE(B1987," ", C1987), Date_Table!$C:$E, 3,FALSE)</f>
        <v>42522</v>
      </c>
    </row>
    <row r="1988" spans="1:8" x14ac:dyDescent="0.35">
      <c r="A1988" s="6" t="s">
        <v>174</v>
      </c>
      <c r="B1988" s="6" t="s">
        <v>9</v>
      </c>
      <c r="C1988" s="4">
        <v>2016</v>
      </c>
      <c r="D1988" s="6" t="s">
        <v>267</v>
      </c>
      <c r="E1988" s="4" t="s">
        <v>213</v>
      </c>
      <c r="F1988" s="4" t="s">
        <v>551</v>
      </c>
      <c r="G1988" s="5">
        <v>53</v>
      </c>
      <c r="H1988" s="30">
        <f xml:space="preserve"> VLOOKUP(CONCATENATE(B1988," ", C1988), Date_Table!$C:$E, 3,FALSE)</f>
        <v>42522</v>
      </c>
    </row>
    <row r="1989" spans="1:8" x14ac:dyDescent="0.35">
      <c r="A1989" s="6" t="s">
        <v>174</v>
      </c>
      <c r="B1989" s="6" t="s">
        <v>9</v>
      </c>
      <c r="C1989" s="4">
        <v>2016</v>
      </c>
      <c r="D1989" s="6" t="s">
        <v>267</v>
      </c>
      <c r="E1989" s="4" t="s">
        <v>215</v>
      </c>
      <c r="F1989" s="4" t="s">
        <v>552</v>
      </c>
      <c r="G1989" s="5">
        <v>27</v>
      </c>
      <c r="H1989" s="30">
        <f xml:space="preserve"> VLOOKUP(CONCATENATE(B1989," ", C1989), Date_Table!$C:$E, 3,FALSE)</f>
        <v>42522</v>
      </c>
    </row>
    <row r="1990" spans="1:8" x14ac:dyDescent="0.35">
      <c r="A1990" s="6" t="s">
        <v>174</v>
      </c>
      <c r="B1990" s="6" t="s">
        <v>9</v>
      </c>
      <c r="C1990" s="4">
        <v>2016</v>
      </c>
      <c r="D1990" s="6" t="s">
        <v>267</v>
      </c>
      <c r="E1990" s="4" t="s">
        <v>216</v>
      </c>
      <c r="F1990" s="4" t="s">
        <v>551</v>
      </c>
      <c r="G1990" s="5">
        <v>82</v>
      </c>
      <c r="H1990" s="30">
        <f xml:space="preserve"> VLOOKUP(CONCATENATE(B1990," ", C1990), Date_Table!$C:$E, 3,FALSE)</f>
        <v>42522</v>
      </c>
    </row>
    <row r="1991" spans="1:8" x14ac:dyDescent="0.35">
      <c r="A1991" s="6" t="s">
        <v>174</v>
      </c>
      <c r="B1991" s="6" t="s">
        <v>9</v>
      </c>
      <c r="C1991" s="4">
        <v>2016</v>
      </c>
      <c r="D1991" s="6" t="s">
        <v>227</v>
      </c>
      <c r="E1991" s="4" t="s">
        <v>222</v>
      </c>
      <c r="F1991" s="4" t="s">
        <v>222</v>
      </c>
      <c r="G1991" s="5">
        <v>420.40152999999998</v>
      </c>
      <c r="H1991" s="30">
        <f xml:space="preserve"> VLOOKUP(CONCATENATE(B1991," ", C1991), Date_Table!$C:$E, 3,FALSE)</f>
        <v>42522</v>
      </c>
    </row>
    <row r="1992" spans="1:8" x14ac:dyDescent="0.35">
      <c r="A1992" s="6" t="s">
        <v>174</v>
      </c>
      <c r="B1992" s="6" t="s">
        <v>9</v>
      </c>
      <c r="C1992" s="4">
        <v>2016</v>
      </c>
      <c r="D1992" s="6" t="s">
        <v>227</v>
      </c>
      <c r="E1992" s="4" t="s">
        <v>231</v>
      </c>
      <c r="F1992" s="4" t="s">
        <v>551</v>
      </c>
      <c r="G1992" s="5">
        <v>36.9</v>
      </c>
      <c r="H1992" s="30">
        <f xml:space="preserve"> VLOOKUP(CONCATENATE(B1992," ", C1992), Date_Table!$C:$E, 3,FALSE)</f>
        <v>42522</v>
      </c>
    </row>
    <row r="1993" spans="1:8" x14ac:dyDescent="0.35">
      <c r="A1993" s="6" t="s">
        <v>174</v>
      </c>
      <c r="B1993" s="6" t="s">
        <v>9</v>
      </c>
      <c r="C1993" s="4">
        <v>2016</v>
      </c>
      <c r="D1993" s="6" t="s">
        <v>227</v>
      </c>
      <c r="E1993" s="4" t="s">
        <v>271</v>
      </c>
      <c r="F1993" s="4" t="s">
        <v>271</v>
      </c>
      <c r="G1993" s="5">
        <v>0</v>
      </c>
      <c r="H1993" s="30">
        <f xml:space="preserve"> VLOOKUP(CONCATENATE(B1993," ", C1993), Date_Table!$C:$E, 3,FALSE)</f>
        <v>42522</v>
      </c>
    </row>
    <row r="1994" spans="1:8" x14ac:dyDescent="0.35">
      <c r="A1994" s="6" t="s">
        <v>174</v>
      </c>
      <c r="B1994" s="6" t="s">
        <v>9</v>
      </c>
      <c r="C1994" s="4">
        <v>2016</v>
      </c>
      <c r="D1994" s="6" t="s">
        <v>227</v>
      </c>
      <c r="E1994" s="4" t="s">
        <v>238</v>
      </c>
      <c r="F1994" s="4" t="s">
        <v>551</v>
      </c>
      <c r="G1994" s="5">
        <v>390</v>
      </c>
      <c r="H1994" s="30">
        <f xml:space="preserve"> VLOOKUP(CONCATENATE(B1994," ", C1994), Date_Table!$C:$E, 3,FALSE)</f>
        <v>42522</v>
      </c>
    </row>
    <row r="1995" spans="1:8" x14ac:dyDescent="0.35">
      <c r="A1995" s="6" t="s">
        <v>174</v>
      </c>
      <c r="B1995" s="6" t="s">
        <v>9</v>
      </c>
      <c r="C1995" s="4">
        <v>2016</v>
      </c>
      <c r="D1995" s="6" t="s">
        <v>227</v>
      </c>
      <c r="E1995" s="4" t="s">
        <v>225</v>
      </c>
      <c r="F1995" s="4" t="s">
        <v>551</v>
      </c>
      <c r="G1995" s="5">
        <v>407</v>
      </c>
      <c r="H1995" s="30">
        <f xml:space="preserve"> VLOOKUP(CONCATENATE(B1995," ", C1995), Date_Table!$C:$E, 3,FALSE)</f>
        <v>42522</v>
      </c>
    </row>
    <row r="1996" spans="1:8" x14ac:dyDescent="0.35">
      <c r="A1996" s="6" t="s">
        <v>174</v>
      </c>
      <c r="B1996" s="6" t="s">
        <v>9</v>
      </c>
      <c r="C1996" s="4">
        <v>2016</v>
      </c>
      <c r="D1996" s="6" t="s">
        <v>227</v>
      </c>
      <c r="E1996" s="4" t="s">
        <v>273</v>
      </c>
      <c r="F1996" s="4" t="s">
        <v>551</v>
      </c>
      <c r="G1996" s="5">
        <v>2.7</v>
      </c>
      <c r="H1996" s="30">
        <f xml:space="preserve"> VLOOKUP(CONCATENATE(B1996," ", C1996), Date_Table!$C:$E, 3,FALSE)</f>
        <v>42522</v>
      </c>
    </row>
    <row r="1997" spans="1:8" x14ac:dyDescent="0.35">
      <c r="A1997" s="6" t="s">
        <v>174</v>
      </c>
      <c r="B1997" s="6" t="s">
        <v>9</v>
      </c>
      <c r="C1997" s="4">
        <v>2016</v>
      </c>
      <c r="D1997" s="6" t="s">
        <v>227</v>
      </c>
      <c r="E1997" s="4" t="s">
        <v>233</v>
      </c>
      <c r="F1997" s="4" t="s">
        <v>551</v>
      </c>
      <c r="G1997" s="5">
        <v>39.1</v>
      </c>
      <c r="H1997" s="30">
        <f xml:space="preserve"> VLOOKUP(CONCATENATE(B1997," ", C1997), Date_Table!$C:$E, 3,FALSE)</f>
        <v>42522</v>
      </c>
    </row>
    <row r="1998" spans="1:8" x14ac:dyDescent="0.35">
      <c r="A1998" s="6" t="s">
        <v>174</v>
      </c>
      <c r="B1998" s="6" t="s">
        <v>9</v>
      </c>
      <c r="C1998" s="4">
        <v>2016</v>
      </c>
      <c r="D1998" s="6" t="s">
        <v>227</v>
      </c>
      <c r="E1998" s="4" t="s">
        <v>220</v>
      </c>
      <c r="F1998" s="4" t="s">
        <v>551</v>
      </c>
      <c r="G1998" s="5">
        <v>1137.684</v>
      </c>
      <c r="H1998" s="30">
        <f xml:space="preserve"> VLOOKUP(CONCATENATE(B1998," ", C1998), Date_Table!$C:$E, 3,FALSE)</f>
        <v>42522</v>
      </c>
    </row>
    <row r="1999" spans="1:8" x14ac:dyDescent="0.35">
      <c r="A1999" s="6" t="s">
        <v>174</v>
      </c>
      <c r="B1999" s="6" t="s">
        <v>9</v>
      </c>
      <c r="C1999" s="4">
        <v>2016</v>
      </c>
      <c r="D1999" s="6" t="s">
        <v>227</v>
      </c>
      <c r="E1999" s="4" t="s">
        <v>263</v>
      </c>
      <c r="F1999" s="4" t="s">
        <v>554</v>
      </c>
      <c r="G1999" s="5">
        <v>2.2000000000000002</v>
      </c>
      <c r="H1999" s="30">
        <f xml:space="preserve"> VLOOKUP(CONCATENATE(B1999," ", C1999), Date_Table!$C:$E, 3,FALSE)</f>
        <v>42522</v>
      </c>
    </row>
    <row r="2000" spans="1:8" x14ac:dyDescent="0.35">
      <c r="A2000" s="6" t="s">
        <v>174</v>
      </c>
      <c r="B2000" s="6" t="s">
        <v>9</v>
      </c>
      <c r="C2000" s="4">
        <v>2016</v>
      </c>
      <c r="D2000" s="6" t="s">
        <v>227</v>
      </c>
      <c r="E2000" s="4" t="s">
        <v>248</v>
      </c>
      <c r="F2000" s="4" t="s">
        <v>554</v>
      </c>
      <c r="G2000" s="5">
        <v>2.9000000000000004</v>
      </c>
      <c r="H2000" s="30">
        <f xml:space="preserve"> VLOOKUP(CONCATENATE(B2000," ", C2000), Date_Table!$C:$E, 3,FALSE)</f>
        <v>42522</v>
      </c>
    </row>
    <row r="2001" spans="1:8" x14ac:dyDescent="0.35">
      <c r="A2001" s="6" t="s">
        <v>174</v>
      </c>
      <c r="B2001" s="6" t="s">
        <v>9</v>
      </c>
      <c r="C2001" s="4">
        <v>2016</v>
      </c>
      <c r="D2001" s="6" t="s">
        <v>227</v>
      </c>
      <c r="E2001" s="4" t="s">
        <v>274</v>
      </c>
      <c r="F2001" s="4" t="s">
        <v>554</v>
      </c>
      <c r="G2001" s="5">
        <v>0.2</v>
      </c>
      <c r="H2001" s="30">
        <f xml:space="preserve"> VLOOKUP(CONCATENATE(B2001," ", C2001), Date_Table!$C:$E, 3,FALSE)</f>
        <v>42522</v>
      </c>
    </row>
    <row r="2002" spans="1:8" x14ac:dyDescent="0.35">
      <c r="A2002" s="6" t="s">
        <v>174</v>
      </c>
      <c r="B2002" s="6" t="s">
        <v>9</v>
      </c>
      <c r="C2002" s="4">
        <v>2016</v>
      </c>
      <c r="D2002" s="6" t="s">
        <v>227</v>
      </c>
      <c r="E2002" s="4" t="s">
        <v>215</v>
      </c>
      <c r="F2002" s="4" t="s">
        <v>552</v>
      </c>
      <c r="G2002" s="5">
        <v>5</v>
      </c>
      <c r="H2002" s="30">
        <f xml:space="preserve"> VLOOKUP(CONCATENATE(B2002," ", C2002), Date_Table!$C:$E, 3,FALSE)</f>
        <v>42522</v>
      </c>
    </row>
    <row r="2003" spans="1:8" x14ac:dyDescent="0.35">
      <c r="A2003" s="6" t="s">
        <v>174</v>
      </c>
      <c r="B2003" s="6" t="s">
        <v>9</v>
      </c>
      <c r="C2003" s="4">
        <v>2016</v>
      </c>
      <c r="D2003" s="6" t="s">
        <v>227</v>
      </c>
      <c r="E2003" s="4" t="s">
        <v>216</v>
      </c>
      <c r="F2003" s="4" t="s">
        <v>551</v>
      </c>
      <c r="G2003" s="5">
        <v>189.8</v>
      </c>
      <c r="H2003" s="30">
        <f xml:space="preserve"> VLOOKUP(CONCATENATE(B2003," ", C2003), Date_Table!$C:$E, 3,FALSE)</f>
        <v>42522</v>
      </c>
    </row>
    <row r="2004" spans="1:8" x14ac:dyDescent="0.35">
      <c r="A2004" s="6" t="s">
        <v>174</v>
      </c>
      <c r="B2004" s="6" t="s">
        <v>9</v>
      </c>
      <c r="C2004" s="4">
        <v>2016</v>
      </c>
      <c r="D2004" s="6" t="s">
        <v>278</v>
      </c>
      <c r="E2004" s="4" t="s">
        <v>216</v>
      </c>
      <c r="F2004" s="4" t="s">
        <v>551</v>
      </c>
      <c r="G2004" s="5">
        <v>56</v>
      </c>
      <c r="H2004" s="30">
        <f xml:space="preserve"> VLOOKUP(CONCATENATE(B2004," ", C2004), Date_Table!$C:$E, 3,FALSE)</f>
        <v>42522</v>
      </c>
    </row>
    <row r="2005" spans="1:8" x14ac:dyDescent="0.35">
      <c r="A2005" s="6" t="s">
        <v>174</v>
      </c>
      <c r="B2005" s="6" t="s">
        <v>9</v>
      </c>
      <c r="C2005" s="4">
        <v>2017</v>
      </c>
      <c r="D2005" s="6" t="s">
        <v>210</v>
      </c>
      <c r="E2005" s="4" t="s">
        <v>211</v>
      </c>
      <c r="F2005" s="4" t="s">
        <v>551</v>
      </c>
      <c r="G2005" s="5">
        <v>27</v>
      </c>
      <c r="H2005" s="30">
        <f xml:space="preserve"> VLOOKUP(CONCATENATE(B2005," ", C2005), Date_Table!$C:$E, 3,FALSE)</f>
        <v>42887</v>
      </c>
    </row>
    <row r="2006" spans="1:8" x14ac:dyDescent="0.35">
      <c r="A2006" s="6" t="s">
        <v>174</v>
      </c>
      <c r="B2006" s="6" t="s">
        <v>9</v>
      </c>
      <c r="C2006" s="4">
        <v>2017</v>
      </c>
      <c r="D2006" s="6" t="s">
        <v>210</v>
      </c>
      <c r="E2006" s="4" t="s">
        <v>213</v>
      </c>
      <c r="F2006" s="4" t="s">
        <v>551</v>
      </c>
      <c r="G2006" s="5">
        <v>81</v>
      </c>
      <c r="H2006" s="30">
        <f xml:space="preserve"> VLOOKUP(CONCATENATE(B2006," ", C2006), Date_Table!$C:$E, 3,FALSE)</f>
        <v>42887</v>
      </c>
    </row>
    <row r="2007" spans="1:8" x14ac:dyDescent="0.35">
      <c r="A2007" s="6" t="s">
        <v>174</v>
      </c>
      <c r="B2007" s="6" t="s">
        <v>9</v>
      </c>
      <c r="C2007" s="4">
        <v>2017</v>
      </c>
      <c r="D2007" s="6" t="s">
        <v>210</v>
      </c>
      <c r="E2007" s="4" t="s">
        <v>216</v>
      </c>
      <c r="F2007" s="4" t="s">
        <v>551</v>
      </c>
      <c r="G2007" s="5">
        <v>27</v>
      </c>
      <c r="H2007" s="30">
        <f xml:space="preserve"> VLOOKUP(CONCATENATE(B2007," ", C2007), Date_Table!$C:$E, 3,FALSE)</f>
        <v>42887</v>
      </c>
    </row>
    <row r="2008" spans="1:8" x14ac:dyDescent="0.35">
      <c r="A2008" s="6" t="s">
        <v>174</v>
      </c>
      <c r="B2008" s="6" t="s">
        <v>9</v>
      </c>
      <c r="C2008" s="4">
        <v>2017</v>
      </c>
      <c r="D2008" s="6" t="s">
        <v>224</v>
      </c>
      <c r="E2008" s="4" t="s">
        <v>225</v>
      </c>
      <c r="F2008" s="4" t="s">
        <v>551</v>
      </c>
      <c r="G2008" s="5">
        <v>27</v>
      </c>
      <c r="H2008" s="30">
        <f xml:space="preserve"> VLOOKUP(CONCATENATE(B2008," ", C2008), Date_Table!$C:$E, 3,FALSE)</f>
        <v>42887</v>
      </c>
    </row>
    <row r="2009" spans="1:8" x14ac:dyDescent="0.35">
      <c r="A2009" s="6" t="s">
        <v>174</v>
      </c>
      <c r="B2009" s="6" t="s">
        <v>9</v>
      </c>
      <c r="C2009" s="4">
        <v>2017</v>
      </c>
      <c r="D2009" s="6" t="s">
        <v>224</v>
      </c>
      <c r="E2009" s="4" t="s">
        <v>213</v>
      </c>
      <c r="F2009" s="4" t="s">
        <v>551</v>
      </c>
      <c r="G2009" s="5">
        <v>297</v>
      </c>
      <c r="H2009" s="30">
        <f xml:space="preserve"> VLOOKUP(CONCATENATE(B2009," ", C2009), Date_Table!$C:$E, 3,FALSE)</f>
        <v>42887</v>
      </c>
    </row>
    <row r="2010" spans="1:8" x14ac:dyDescent="0.35">
      <c r="A2010" s="6" t="s">
        <v>174</v>
      </c>
      <c r="B2010" s="6" t="s">
        <v>9</v>
      </c>
      <c r="C2010" s="4">
        <v>2017</v>
      </c>
      <c r="D2010" s="6" t="s">
        <v>224</v>
      </c>
      <c r="E2010" s="4" t="s">
        <v>218</v>
      </c>
      <c r="F2010" s="4" t="s">
        <v>218</v>
      </c>
      <c r="G2010" s="5">
        <v>459</v>
      </c>
      <c r="H2010" s="30">
        <f xml:space="preserve"> VLOOKUP(CONCATENATE(B2010," ", C2010), Date_Table!$C:$E, 3,FALSE)</f>
        <v>42887</v>
      </c>
    </row>
    <row r="2011" spans="1:8" x14ac:dyDescent="0.35">
      <c r="A2011" s="6" t="s">
        <v>174</v>
      </c>
      <c r="B2011" s="6" t="s">
        <v>9</v>
      </c>
      <c r="C2011" s="4">
        <v>2017</v>
      </c>
      <c r="D2011" s="6" t="s">
        <v>224</v>
      </c>
      <c r="E2011" s="4" t="s">
        <v>216</v>
      </c>
      <c r="F2011" s="4" t="s">
        <v>551</v>
      </c>
      <c r="G2011" s="5">
        <v>135</v>
      </c>
      <c r="H2011" s="30">
        <f xml:space="preserve"> VLOOKUP(CONCATENATE(B2011," ", C2011), Date_Table!$C:$E, 3,FALSE)</f>
        <v>42887</v>
      </c>
    </row>
    <row r="2012" spans="1:8" x14ac:dyDescent="0.35">
      <c r="A2012" s="6" t="s">
        <v>174</v>
      </c>
      <c r="B2012" s="6" t="s">
        <v>9</v>
      </c>
      <c r="C2012" s="4">
        <v>2017</v>
      </c>
      <c r="D2012" s="6" t="s">
        <v>229</v>
      </c>
      <c r="E2012" s="4" t="s">
        <v>212</v>
      </c>
      <c r="F2012" s="4" t="s">
        <v>551</v>
      </c>
      <c r="G2012" s="5">
        <v>321</v>
      </c>
      <c r="H2012" s="30">
        <f xml:space="preserve"> VLOOKUP(CONCATENATE(B2012," ", C2012), Date_Table!$C:$E, 3,FALSE)</f>
        <v>42887</v>
      </c>
    </row>
    <row r="2013" spans="1:8" x14ac:dyDescent="0.35">
      <c r="A2013" s="6" t="s">
        <v>174</v>
      </c>
      <c r="B2013" s="6" t="s">
        <v>9</v>
      </c>
      <c r="C2013" s="4">
        <v>2017</v>
      </c>
      <c r="D2013" s="6" t="s">
        <v>229</v>
      </c>
      <c r="E2013" s="4" t="s">
        <v>232</v>
      </c>
      <c r="F2013" s="4" t="s">
        <v>554</v>
      </c>
      <c r="G2013" s="5">
        <v>86</v>
      </c>
      <c r="H2013" s="30">
        <f xml:space="preserve"> VLOOKUP(CONCATENATE(B2013," ", C2013), Date_Table!$C:$E, 3,FALSE)</f>
        <v>42887</v>
      </c>
    </row>
    <row r="2014" spans="1:8" x14ac:dyDescent="0.35">
      <c r="A2014" s="6" t="s">
        <v>174</v>
      </c>
      <c r="B2014" s="6" t="s">
        <v>9</v>
      </c>
      <c r="C2014" s="4">
        <v>2017</v>
      </c>
      <c r="D2014" s="6" t="s">
        <v>229</v>
      </c>
      <c r="E2014" s="4" t="s">
        <v>225</v>
      </c>
      <c r="F2014" s="4" t="s">
        <v>551</v>
      </c>
      <c r="G2014" s="5">
        <v>23</v>
      </c>
      <c r="H2014" s="30">
        <f xml:space="preserve"> VLOOKUP(CONCATENATE(B2014," ", C2014), Date_Table!$C:$E, 3,FALSE)</f>
        <v>42887</v>
      </c>
    </row>
    <row r="2015" spans="1:8" x14ac:dyDescent="0.35">
      <c r="A2015" s="6" t="s">
        <v>174</v>
      </c>
      <c r="B2015" s="6" t="s">
        <v>9</v>
      </c>
      <c r="C2015" s="4">
        <v>2017</v>
      </c>
      <c r="D2015" s="6" t="s">
        <v>229</v>
      </c>
      <c r="E2015" s="4" t="s">
        <v>213</v>
      </c>
      <c r="F2015" s="4" t="s">
        <v>551</v>
      </c>
      <c r="G2015" s="5">
        <v>1449</v>
      </c>
      <c r="H2015" s="30">
        <f xml:space="preserve"> VLOOKUP(CONCATENATE(B2015," ", C2015), Date_Table!$C:$E, 3,FALSE)</f>
        <v>42887</v>
      </c>
    </row>
    <row r="2016" spans="1:8" x14ac:dyDescent="0.35">
      <c r="A2016" s="6" t="s">
        <v>174</v>
      </c>
      <c r="B2016" s="6" t="s">
        <v>9</v>
      </c>
      <c r="C2016" s="4">
        <v>2017</v>
      </c>
      <c r="D2016" s="6" t="s">
        <v>229</v>
      </c>
      <c r="E2016" s="4" t="s">
        <v>220</v>
      </c>
      <c r="F2016" s="4" t="s">
        <v>220</v>
      </c>
      <c r="G2016" s="5">
        <v>58</v>
      </c>
      <c r="H2016" s="30">
        <f xml:space="preserve"> VLOOKUP(CONCATENATE(B2016," ", C2016), Date_Table!$C:$E, 3,FALSE)</f>
        <v>42887</v>
      </c>
    </row>
    <row r="2017" spans="1:8" x14ac:dyDescent="0.35">
      <c r="A2017" s="6" t="s">
        <v>174</v>
      </c>
      <c r="B2017" s="6" t="s">
        <v>9</v>
      </c>
      <c r="C2017" s="4">
        <v>2017</v>
      </c>
      <c r="D2017" s="6" t="s">
        <v>229</v>
      </c>
      <c r="E2017" s="4" t="s">
        <v>218</v>
      </c>
      <c r="F2017" s="4" t="s">
        <v>218</v>
      </c>
      <c r="G2017" s="5">
        <v>1223</v>
      </c>
      <c r="H2017" s="30">
        <f xml:space="preserve"> VLOOKUP(CONCATENATE(B2017," ", C2017), Date_Table!$C:$E, 3,FALSE)</f>
        <v>42887</v>
      </c>
    </row>
    <row r="2018" spans="1:8" x14ac:dyDescent="0.35">
      <c r="A2018" s="6" t="s">
        <v>174</v>
      </c>
      <c r="B2018" s="6" t="s">
        <v>9</v>
      </c>
      <c r="C2018" s="4">
        <v>2017</v>
      </c>
      <c r="D2018" s="6" t="s">
        <v>229</v>
      </c>
      <c r="E2018" s="4" t="s">
        <v>234</v>
      </c>
      <c r="F2018" s="4" t="s">
        <v>551</v>
      </c>
      <c r="G2018" s="5">
        <v>23</v>
      </c>
      <c r="H2018" s="30">
        <f xml:space="preserve"> VLOOKUP(CONCATENATE(B2018," ", C2018), Date_Table!$C:$E, 3,FALSE)</f>
        <v>42887</v>
      </c>
    </row>
    <row r="2019" spans="1:8" x14ac:dyDescent="0.35">
      <c r="A2019" s="6" t="s">
        <v>174</v>
      </c>
      <c r="B2019" s="6" t="s">
        <v>9</v>
      </c>
      <c r="C2019" s="4">
        <v>2017</v>
      </c>
      <c r="D2019" s="6" t="s">
        <v>229</v>
      </c>
      <c r="E2019" s="4" t="s">
        <v>215</v>
      </c>
      <c r="F2019" s="4" t="s">
        <v>552</v>
      </c>
      <c r="G2019" s="5">
        <v>957</v>
      </c>
      <c r="H2019" s="30">
        <f xml:space="preserve"> VLOOKUP(CONCATENATE(B2019," ", C2019), Date_Table!$C:$E, 3,FALSE)</f>
        <v>42887</v>
      </c>
    </row>
    <row r="2020" spans="1:8" x14ac:dyDescent="0.35">
      <c r="A2020" s="6" t="s">
        <v>174</v>
      </c>
      <c r="B2020" s="6" t="s">
        <v>9</v>
      </c>
      <c r="C2020" s="4">
        <v>2017</v>
      </c>
      <c r="D2020" s="6" t="s">
        <v>229</v>
      </c>
      <c r="E2020" s="4" t="s">
        <v>216</v>
      </c>
      <c r="F2020" s="4" t="s">
        <v>551</v>
      </c>
      <c r="G2020" s="5">
        <v>489</v>
      </c>
      <c r="H2020" s="30">
        <f xml:space="preserve"> VLOOKUP(CONCATENATE(B2020," ", C2020), Date_Table!$C:$E, 3,FALSE)</f>
        <v>42887</v>
      </c>
    </row>
    <row r="2021" spans="1:8" x14ac:dyDescent="0.35">
      <c r="A2021" s="6" t="s">
        <v>174</v>
      </c>
      <c r="B2021" s="6" t="s">
        <v>9</v>
      </c>
      <c r="C2021" s="4">
        <v>2017</v>
      </c>
      <c r="D2021" s="6" t="s">
        <v>237</v>
      </c>
      <c r="E2021" s="4" t="s">
        <v>213</v>
      </c>
      <c r="F2021" s="4" t="s">
        <v>551</v>
      </c>
      <c r="G2021" s="5">
        <v>111</v>
      </c>
      <c r="H2021" s="30">
        <f xml:space="preserve"> VLOOKUP(CONCATENATE(B2021," ", C2021), Date_Table!$C:$E, 3,FALSE)</f>
        <v>42887</v>
      </c>
    </row>
    <row r="2022" spans="1:8" x14ac:dyDescent="0.35">
      <c r="A2022" s="6" t="s">
        <v>174</v>
      </c>
      <c r="B2022" s="6" t="s">
        <v>9</v>
      </c>
      <c r="C2022" s="4">
        <v>2017</v>
      </c>
      <c r="D2022" s="6" t="s">
        <v>237</v>
      </c>
      <c r="E2022" s="4" t="s">
        <v>218</v>
      </c>
      <c r="F2022" s="4" t="s">
        <v>218</v>
      </c>
      <c r="G2022" s="5">
        <v>1560</v>
      </c>
      <c r="H2022" s="30">
        <f xml:space="preserve"> VLOOKUP(CONCATENATE(B2022," ", C2022), Date_Table!$C:$E, 3,FALSE)</f>
        <v>42887</v>
      </c>
    </row>
    <row r="2023" spans="1:8" x14ac:dyDescent="0.35">
      <c r="A2023" s="6" t="s">
        <v>174</v>
      </c>
      <c r="B2023" s="6" t="s">
        <v>9</v>
      </c>
      <c r="C2023" s="4">
        <v>2017</v>
      </c>
      <c r="D2023" s="6" t="s">
        <v>246</v>
      </c>
      <c r="E2023" s="4" t="s">
        <v>222</v>
      </c>
      <c r="F2023" s="4" t="s">
        <v>222</v>
      </c>
      <c r="G2023" s="5">
        <v>187</v>
      </c>
      <c r="H2023" s="30">
        <f xml:space="preserve"> VLOOKUP(CONCATENATE(B2023," ", C2023), Date_Table!$C:$E, 3,FALSE)</f>
        <v>42887</v>
      </c>
    </row>
    <row r="2024" spans="1:8" x14ac:dyDescent="0.35">
      <c r="A2024" s="6" t="s">
        <v>174</v>
      </c>
      <c r="B2024" s="6" t="s">
        <v>9</v>
      </c>
      <c r="C2024" s="4">
        <v>2017</v>
      </c>
      <c r="D2024" s="6" t="s">
        <v>246</v>
      </c>
      <c r="E2024" s="4" t="s">
        <v>212</v>
      </c>
      <c r="F2024" s="4" t="s">
        <v>551</v>
      </c>
      <c r="G2024" s="5">
        <v>188</v>
      </c>
      <c r="H2024" s="30">
        <f xml:space="preserve"> VLOOKUP(CONCATENATE(B2024," ", C2024), Date_Table!$C:$E, 3,FALSE)</f>
        <v>42887</v>
      </c>
    </row>
    <row r="2025" spans="1:8" x14ac:dyDescent="0.35">
      <c r="A2025" s="6" t="s">
        <v>174</v>
      </c>
      <c r="B2025" s="6" t="s">
        <v>9</v>
      </c>
      <c r="C2025" s="4">
        <v>2017</v>
      </c>
      <c r="D2025" s="6" t="s">
        <v>246</v>
      </c>
      <c r="E2025" s="4" t="s">
        <v>225</v>
      </c>
      <c r="F2025" s="4" t="s">
        <v>551</v>
      </c>
      <c r="G2025" s="5">
        <v>27</v>
      </c>
      <c r="H2025" s="30">
        <f xml:space="preserve"> VLOOKUP(CONCATENATE(B2025," ", C2025), Date_Table!$C:$E, 3,FALSE)</f>
        <v>42887</v>
      </c>
    </row>
    <row r="2026" spans="1:8" x14ac:dyDescent="0.35">
      <c r="A2026" s="6" t="s">
        <v>174</v>
      </c>
      <c r="B2026" s="6" t="s">
        <v>9</v>
      </c>
      <c r="C2026" s="4">
        <v>2017</v>
      </c>
      <c r="D2026" s="6" t="s">
        <v>246</v>
      </c>
      <c r="E2026" s="4" t="s">
        <v>213</v>
      </c>
      <c r="F2026" s="4" t="s">
        <v>551</v>
      </c>
      <c r="G2026" s="5">
        <v>1052</v>
      </c>
      <c r="H2026" s="30">
        <f xml:space="preserve"> VLOOKUP(CONCATENATE(B2026," ", C2026), Date_Table!$C:$E, 3,FALSE)</f>
        <v>42887</v>
      </c>
    </row>
    <row r="2027" spans="1:8" x14ac:dyDescent="0.35">
      <c r="A2027" s="6" t="s">
        <v>174</v>
      </c>
      <c r="B2027" s="6" t="s">
        <v>9</v>
      </c>
      <c r="C2027" s="4">
        <v>2017</v>
      </c>
      <c r="D2027" s="6" t="s">
        <v>246</v>
      </c>
      <c r="E2027" s="4" t="s">
        <v>220</v>
      </c>
      <c r="F2027" s="4" t="s">
        <v>551</v>
      </c>
      <c r="G2027" s="5">
        <v>5</v>
      </c>
      <c r="H2027" s="30">
        <f xml:space="preserve"> VLOOKUP(CONCATENATE(B2027," ", C2027), Date_Table!$C:$E, 3,FALSE)</f>
        <v>42887</v>
      </c>
    </row>
    <row r="2028" spans="1:8" x14ac:dyDescent="0.35">
      <c r="A2028" s="6" t="s">
        <v>174</v>
      </c>
      <c r="B2028" s="6" t="s">
        <v>9</v>
      </c>
      <c r="C2028" s="4">
        <v>2017</v>
      </c>
      <c r="D2028" s="6" t="s">
        <v>246</v>
      </c>
      <c r="E2028" s="4" t="s">
        <v>218</v>
      </c>
      <c r="F2028" s="4" t="s">
        <v>218</v>
      </c>
      <c r="G2028" s="5">
        <v>143</v>
      </c>
      <c r="H2028" s="30">
        <f xml:space="preserve"> VLOOKUP(CONCATENATE(B2028," ", C2028), Date_Table!$C:$E, 3,FALSE)</f>
        <v>42887</v>
      </c>
    </row>
    <row r="2029" spans="1:8" x14ac:dyDescent="0.35">
      <c r="A2029" s="6" t="s">
        <v>174</v>
      </c>
      <c r="B2029" s="6" t="s">
        <v>9</v>
      </c>
      <c r="C2029" s="4">
        <v>2017</v>
      </c>
      <c r="D2029" s="6" t="s">
        <v>246</v>
      </c>
      <c r="E2029" s="4" t="s">
        <v>215</v>
      </c>
      <c r="F2029" s="4" t="s">
        <v>552</v>
      </c>
      <c r="G2029" s="5">
        <v>367</v>
      </c>
      <c r="H2029" s="30">
        <f xml:space="preserve"> VLOOKUP(CONCATENATE(B2029," ", C2029), Date_Table!$C:$E, 3,FALSE)</f>
        <v>42887</v>
      </c>
    </row>
    <row r="2030" spans="1:8" x14ac:dyDescent="0.35">
      <c r="A2030" s="6" t="s">
        <v>174</v>
      </c>
      <c r="B2030" s="6" t="s">
        <v>9</v>
      </c>
      <c r="C2030" s="4">
        <v>2017</v>
      </c>
      <c r="D2030" s="6" t="s">
        <v>246</v>
      </c>
      <c r="E2030" s="4" t="s">
        <v>216</v>
      </c>
      <c r="F2030" s="4" t="s">
        <v>551</v>
      </c>
      <c r="G2030" s="5">
        <v>217</v>
      </c>
      <c r="H2030" s="30">
        <f xml:space="preserve"> VLOOKUP(CONCATENATE(B2030," ", C2030), Date_Table!$C:$E, 3,FALSE)</f>
        <v>42887</v>
      </c>
    </row>
    <row r="2031" spans="1:8" x14ac:dyDescent="0.35">
      <c r="A2031" s="6" t="s">
        <v>174</v>
      </c>
      <c r="B2031" s="6" t="s">
        <v>9</v>
      </c>
      <c r="C2031" s="4">
        <v>2017</v>
      </c>
      <c r="D2031" s="6" t="s">
        <v>255</v>
      </c>
      <c r="E2031" s="4" t="s">
        <v>215</v>
      </c>
      <c r="F2031" s="4" t="s">
        <v>552</v>
      </c>
      <c r="G2031" s="5">
        <v>29</v>
      </c>
      <c r="H2031" s="30">
        <f xml:space="preserve"> VLOOKUP(CONCATENATE(B2031," ", C2031), Date_Table!$C:$E, 3,FALSE)</f>
        <v>42887</v>
      </c>
    </row>
    <row r="2032" spans="1:8" x14ac:dyDescent="0.35">
      <c r="A2032" s="6" t="s">
        <v>174</v>
      </c>
      <c r="B2032" s="6" t="s">
        <v>9</v>
      </c>
      <c r="C2032" s="4">
        <v>2017</v>
      </c>
      <c r="D2032" s="6" t="s">
        <v>257</v>
      </c>
      <c r="E2032" s="4" t="s">
        <v>225</v>
      </c>
      <c r="F2032" s="4" t="s">
        <v>551</v>
      </c>
      <c r="G2032" s="5">
        <v>81</v>
      </c>
      <c r="H2032" s="30">
        <f xml:space="preserve"> VLOOKUP(CONCATENATE(B2032," ", C2032), Date_Table!$C:$E, 3,FALSE)</f>
        <v>42887</v>
      </c>
    </row>
    <row r="2033" spans="1:8" x14ac:dyDescent="0.35">
      <c r="A2033" s="6" t="s">
        <v>174</v>
      </c>
      <c r="B2033" s="6" t="s">
        <v>9</v>
      </c>
      <c r="C2033" s="4">
        <v>2017</v>
      </c>
      <c r="D2033" s="6" t="s">
        <v>257</v>
      </c>
      <c r="E2033" s="4" t="s">
        <v>213</v>
      </c>
      <c r="F2033" s="4" t="s">
        <v>551</v>
      </c>
      <c r="G2033" s="5">
        <v>424</v>
      </c>
      <c r="H2033" s="30">
        <f xml:space="preserve"> VLOOKUP(CONCATENATE(B2033," ", C2033), Date_Table!$C:$E, 3,FALSE)</f>
        <v>42887</v>
      </c>
    </row>
    <row r="2034" spans="1:8" x14ac:dyDescent="0.35">
      <c r="A2034" s="6" t="s">
        <v>174</v>
      </c>
      <c r="B2034" s="6" t="s">
        <v>9</v>
      </c>
      <c r="C2034" s="4">
        <v>2017</v>
      </c>
      <c r="D2034" s="6" t="s">
        <v>257</v>
      </c>
      <c r="E2034" s="4" t="s">
        <v>216</v>
      </c>
      <c r="F2034" s="4" t="s">
        <v>551</v>
      </c>
      <c r="G2034" s="5">
        <v>215</v>
      </c>
      <c r="H2034" s="30">
        <f xml:space="preserve"> VLOOKUP(CONCATENATE(B2034," ", C2034), Date_Table!$C:$E, 3,FALSE)</f>
        <v>42887</v>
      </c>
    </row>
    <row r="2035" spans="1:8" x14ac:dyDescent="0.35">
      <c r="A2035" s="6" t="s">
        <v>174</v>
      </c>
      <c r="B2035" s="6" t="s">
        <v>9</v>
      </c>
      <c r="C2035" s="4">
        <v>2017</v>
      </c>
      <c r="D2035" s="6" t="s">
        <v>267</v>
      </c>
      <c r="E2035" s="4" t="s">
        <v>212</v>
      </c>
      <c r="F2035" s="4" t="s">
        <v>551</v>
      </c>
      <c r="G2035" s="5">
        <v>28</v>
      </c>
      <c r="H2035" s="30">
        <f xml:space="preserve"> VLOOKUP(CONCATENATE(B2035," ", C2035), Date_Table!$C:$E, 3,FALSE)</f>
        <v>42887</v>
      </c>
    </row>
    <row r="2036" spans="1:8" x14ac:dyDescent="0.35">
      <c r="A2036" s="6" t="s">
        <v>174</v>
      </c>
      <c r="B2036" s="6" t="s">
        <v>9</v>
      </c>
      <c r="C2036" s="4">
        <v>2017</v>
      </c>
      <c r="D2036" s="6" t="s">
        <v>267</v>
      </c>
      <c r="E2036" s="4" t="s">
        <v>213</v>
      </c>
      <c r="F2036" s="4" t="s">
        <v>551</v>
      </c>
      <c r="G2036" s="5">
        <v>55</v>
      </c>
      <c r="H2036" s="30">
        <f xml:space="preserve"> VLOOKUP(CONCATENATE(B2036," ", C2036), Date_Table!$C:$E, 3,FALSE)</f>
        <v>42887</v>
      </c>
    </row>
    <row r="2037" spans="1:8" x14ac:dyDescent="0.35">
      <c r="A2037" s="6" t="s">
        <v>174</v>
      </c>
      <c r="B2037" s="6" t="s">
        <v>9</v>
      </c>
      <c r="C2037" s="4">
        <v>2017</v>
      </c>
      <c r="D2037" s="6" t="s">
        <v>267</v>
      </c>
      <c r="E2037" s="4" t="s">
        <v>216</v>
      </c>
      <c r="F2037" s="4" t="s">
        <v>551</v>
      </c>
      <c r="G2037" s="5">
        <v>85</v>
      </c>
      <c r="H2037" s="30">
        <f xml:space="preserve"> VLOOKUP(CONCATENATE(B2037," ", C2037), Date_Table!$C:$E, 3,FALSE)</f>
        <v>42887</v>
      </c>
    </row>
    <row r="2038" spans="1:8" x14ac:dyDescent="0.35">
      <c r="A2038" s="6" t="s">
        <v>174</v>
      </c>
      <c r="B2038" s="6" t="s">
        <v>9</v>
      </c>
      <c r="C2038" s="4">
        <v>2017</v>
      </c>
      <c r="D2038" s="6" t="s">
        <v>227</v>
      </c>
      <c r="E2038" s="4" t="s">
        <v>222</v>
      </c>
      <c r="F2038" s="4" t="s">
        <v>222</v>
      </c>
      <c r="G2038" s="5">
        <v>292.15044999999992</v>
      </c>
      <c r="H2038" s="30">
        <f xml:space="preserve"> VLOOKUP(CONCATENATE(B2038," ", C2038), Date_Table!$C:$E, 3,FALSE)</f>
        <v>42887</v>
      </c>
    </row>
    <row r="2039" spans="1:8" x14ac:dyDescent="0.35">
      <c r="A2039" s="6" t="s">
        <v>174</v>
      </c>
      <c r="B2039" s="6" t="s">
        <v>9</v>
      </c>
      <c r="C2039" s="4">
        <v>2017</v>
      </c>
      <c r="D2039" s="6" t="s">
        <v>227</v>
      </c>
      <c r="E2039" s="4" t="s">
        <v>231</v>
      </c>
      <c r="F2039" s="4" t="s">
        <v>551</v>
      </c>
      <c r="G2039" s="5">
        <v>4.3000000000000007</v>
      </c>
      <c r="H2039" s="30">
        <f xml:space="preserve"> VLOOKUP(CONCATENATE(B2039," ", C2039), Date_Table!$C:$E, 3,FALSE)</f>
        <v>42887</v>
      </c>
    </row>
    <row r="2040" spans="1:8" x14ac:dyDescent="0.35">
      <c r="A2040" s="6" t="s">
        <v>174</v>
      </c>
      <c r="B2040" s="6" t="s">
        <v>9</v>
      </c>
      <c r="C2040" s="4">
        <v>2017</v>
      </c>
      <c r="D2040" s="6" t="s">
        <v>227</v>
      </c>
      <c r="E2040" s="4" t="s">
        <v>271</v>
      </c>
      <c r="F2040" s="4" t="s">
        <v>271</v>
      </c>
      <c r="G2040" s="5">
        <v>0</v>
      </c>
      <c r="H2040" s="30">
        <f xml:space="preserve"> VLOOKUP(CONCATENATE(B2040," ", C2040), Date_Table!$C:$E, 3,FALSE)</f>
        <v>42887</v>
      </c>
    </row>
    <row r="2041" spans="1:8" x14ac:dyDescent="0.35">
      <c r="A2041" s="6" t="s">
        <v>174</v>
      </c>
      <c r="B2041" s="6" t="s">
        <v>9</v>
      </c>
      <c r="C2041" s="4">
        <v>2017</v>
      </c>
      <c r="D2041" s="6" t="s">
        <v>227</v>
      </c>
      <c r="E2041" s="4" t="s">
        <v>238</v>
      </c>
      <c r="F2041" s="4" t="s">
        <v>551</v>
      </c>
      <c r="G2041" s="5">
        <v>201.8</v>
      </c>
      <c r="H2041" s="30">
        <f xml:space="preserve"> VLOOKUP(CONCATENATE(B2041," ", C2041), Date_Table!$C:$E, 3,FALSE)</f>
        <v>42887</v>
      </c>
    </row>
    <row r="2042" spans="1:8" x14ac:dyDescent="0.35">
      <c r="A2042" s="6" t="s">
        <v>174</v>
      </c>
      <c r="B2042" s="6" t="s">
        <v>9</v>
      </c>
      <c r="C2042" s="4">
        <v>2017</v>
      </c>
      <c r="D2042" s="6" t="s">
        <v>227</v>
      </c>
      <c r="E2042" s="4" t="s">
        <v>225</v>
      </c>
      <c r="F2042" s="4" t="s">
        <v>553</v>
      </c>
      <c r="G2042" s="5">
        <v>25</v>
      </c>
      <c r="H2042" s="30">
        <f xml:space="preserve"> VLOOKUP(CONCATENATE(B2042," ", C2042), Date_Table!$C:$E, 3,FALSE)</f>
        <v>42887</v>
      </c>
    </row>
    <row r="2043" spans="1:8" x14ac:dyDescent="0.35">
      <c r="A2043" s="6" t="s">
        <v>174</v>
      </c>
      <c r="B2043" s="6" t="s">
        <v>9</v>
      </c>
      <c r="C2043" s="4">
        <v>2017</v>
      </c>
      <c r="D2043" s="6" t="s">
        <v>227</v>
      </c>
      <c r="E2043" s="4" t="s">
        <v>225</v>
      </c>
      <c r="F2043" s="4" t="s">
        <v>551</v>
      </c>
      <c r="G2043" s="5">
        <v>483.6</v>
      </c>
      <c r="H2043" s="30">
        <f xml:space="preserve"> VLOOKUP(CONCATENATE(B2043," ", C2043), Date_Table!$C:$E, 3,FALSE)</f>
        <v>42887</v>
      </c>
    </row>
    <row r="2044" spans="1:8" x14ac:dyDescent="0.35">
      <c r="A2044" s="6" t="s">
        <v>174</v>
      </c>
      <c r="B2044" s="6" t="s">
        <v>9</v>
      </c>
      <c r="C2044" s="4">
        <v>2017</v>
      </c>
      <c r="D2044" s="6" t="s">
        <v>227</v>
      </c>
      <c r="E2044" s="4" t="s">
        <v>220</v>
      </c>
      <c r="F2044" s="4" t="s">
        <v>551</v>
      </c>
      <c r="G2044" s="5">
        <v>218.49600000000001</v>
      </c>
      <c r="H2044" s="30">
        <f xml:space="preserve"> VLOOKUP(CONCATENATE(B2044," ", C2044), Date_Table!$C:$E, 3,FALSE)</f>
        <v>42887</v>
      </c>
    </row>
    <row r="2045" spans="1:8" x14ac:dyDescent="0.35">
      <c r="A2045" s="6" t="s">
        <v>174</v>
      </c>
      <c r="B2045" s="6" t="s">
        <v>9</v>
      </c>
      <c r="C2045" s="4">
        <v>2017</v>
      </c>
      <c r="D2045" s="6" t="s">
        <v>227</v>
      </c>
      <c r="E2045" s="4" t="s">
        <v>220</v>
      </c>
      <c r="F2045" s="4" t="s">
        <v>556</v>
      </c>
      <c r="G2045" s="5">
        <v>0.8</v>
      </c>
      <c r="H2045" s="30">
        <f xml:space="preserve"> VLOOKUP(CONCATENATE(B2045," ", C2045), Date_Table!$C:$E, 3,FALSE)</f>
        <v>42887</v>
      </c>
    </row>
    <row r="2046" spans="1:8" x14ac:dyDescent="0.35">
      <c r="A2046" s="6" t="s">
        <v>174</v>
      </c>
      <c r="B2046" s="6" t="s">
        <v>9</v>
      </c>
      <c r="C2046" s="4">
        <v>2017</v>
      </c>
      <c r="D2046" s="6" t="s">
        <v>227</v>
      </c>
      <c r="E2046" s="4" t="s">
        <v>248</v>
      </c>
      <c r="F2046" s="4" t="s">
        <v>554</v>
      </c>
      <c r="G2046" s="5">
        <v>70.677999999999997</v>
      </c>
      <c r="H2046" s="30">
        <f xml:space="preserve"> VLOOKUP(CONCATENATE(B2046," ", C2046), Date_Table!$C:$E, 3,FALSE)</f>
        <v>42887</v>
      </c>
    </row>
    <row r="2047" spans="1:8" x14ac:dyDescent="0.35">
      <c r="A2047" s="6" t="s">
        <v>174</v>
      </c>
      <c r="B2047" s="6" t="s">
        <v>9</v>
      </c>
      <c r="C2047" s="4">
        <v>2017</v>
      </c>
      <c r="D2047" s="6" t="s">
        <v>227</v>
      </c>
      <c r="E2047" s="4" t="s">
        <v>274</v>
      </c>
      <c r="F2047" s="4" t="s">
        <v>554</v>
      </c>
      <c r="G2047" s="5">
        <v>0.6</v>
      </c>
      <c r="H2047" s="30">
        <f xml:space="preserve"> VLOOKUP(CONCATENATE(B2047," ", C2047), Date_Table!$C:$E, 3,FALSE)</f>
        <v>42887</v>
      </c>
    </row>
    <row r="2048" spans="1:8" x14ac:dyDescent="0.35">
      <c r="A2048" s="6" t="s">
        <v>174</v>
      </c>
      <c r="B2048" s="6" t="s">
        <v>9</v>
      </c>
      <c r="C2048" s="4">
        <v>2017</v>
      </c>
      <c r="D2048" s="6" t="s">
        <v>227</v>
      </c>
      <c r="E2048" s="4" t="s">
        <v>215</v>
      </c>
      <c r="F2048" s="4" t="s">
        <v>552</v>
      </c>
      <c r="G2048" s="5">
        <v>480.97700000000003</v>
      </c>
      <c r="H2048" s="30">
        <f xml:space="preserve"> VLOOKUP(CONCATENATE(B2048," ", C2048), Date_Table!$C:$E, 3,FALSE)</f>
        <v>42887</v>
      </c>
    </row>
    <row r="2049" spans="1:8" x14ac:dyDescent="0.35">
      <c r="A2049" s="6" t="s">
        <v>174</v>
      </c>
      <c r="B2049" s="6" t="s">
        <v>9</v>
      </c>
      <c r="C2049" s="4">
        <v>2017</v>
      </c>
      <c r="D2049" s="6" t="s">
        <v>227</v>
      </c>
      <c r="E2049" s="4" t="s">
        <v>216</v>
      </c>
      <c r="F2049" s="4" t="s">
        <v>551</v>
      </c>
      <c r="G2049" s="5">
        <v>120.3</v>
      </c>
      <c r="H2049" s="30">
        <f xml:space="preserve"> VLOOKUP(CONCATENATE(B2049," ", C2049), Date_Table!$C:$E, 3,FALSE)</f>
        <v>42887</v>
      </c>
    </row>
    <row r="2050" spans="1:8" x14ac:dyDescent="0.35">
      <c r="A2050" s="6" t="s">
        <v>174</v>
      </c>
      <c r="B2050" s="6" t="s">
        <v>9</v>
      </c>
      <c r="C2050" s="4">
        <v>2018</v>
      </c>
      <c r="D2050" s="6" t="s">
        <v>210</v>
      </c>
      <c r="E2050" s="4" t="s">
        <v>212</v>
      </c>
      <c r="F2050" s="4" t="s">
        <v>551</v>
      </c>
      <c r="G2050" s="5">
        <v>28</v>
      </c>
      <c r="H2050" s="30">
        <f xml:space="preserve"> VLOOKUP(CONCATENATE(B2050," ", C2050), Date_Table!$C:$E, 3,FALSE)</f>
        <v>43252</v>
      </c>
    </row>
    <row r="2051" spans="1:8" x14ac:dyDescent="0.35">
      <c r="A2051" s="6" t="s">
        <v>174</v>
      </c>
      <c r="B2051" s="6" t="s">
        <v>9</v>
      </c>
      <c r="C2051" s="4">
        <v>2018</v>
      </c>
      <c r="D2051" s="6" t="s">
        <v>210</v>
      </c>
      <c r="E2051" s="4" t="s">
        <v>213</v>
      </c>
      <c r="F2051" s="4" t="s">
        <v>551</v>
      </c>
      <c r="G2051" s="5">
        <v>189</v>
      </c>
      <c r="H2051" s="30">
        <f xml:space="preserve"> VLOOKUP(CONCATENATE(B2051," ", C2051), Date_Table!$C:$E, 3,FALSE)</f>
        <v>43252</v>
      </c>
    </row>
    <row r="2052" spans="1:8" x14ac:dyDescent="0.35">
      <c r="A2052" s="6" t="s">
        <v>174</v>
      </c>
      <c r="B2052" s="6" t="s">
        <v>9</v>
      </c>
      <c r="C2052" s="4">
        <v>2018</v>
      </c>
      <c r="D2052" s="6" t="s">
        <v>210</v>
      </c>
      <c r="E2052" s="4" t="s">
        <v>215</v>
      </c>
      <c r="F2052" s="4" t="s">
        <v>552</v>
      </c>
      <c r="G2052" s="5">
        <v>53</v>
      </c>
      <c r="H2052" s="30">
        <f xml:space="preserve"> VLOOKUP(CONCATENATE(B2052," ", C2052), Date_Table!$C:$E, 3,FALSE)</f>
        <v>43252</v>
      </c>
    </row>
    <row r="2053" spans="1:8" x14ac:dyDescent="0.35">
      <c r="A2053" s="6" t="s">
        <v>174</v>
      </c>
      <c r="B2053" s="6" t="s">
        <v>9</v>
      </c>
      <c r="C2053" s="4">
        <v>2018</v>
      </c>
      <c r="D2053" s="6" t="s">
        <v>210</v>
      </c>
      <c r="E2053" s="4" t="s">
        <v>216</v>
      </c>
      <c r="F2053" s="4" t="s">
        <v>551</v>
      </c>
      <c r="G2053" s="5">
        <v>28</v>
      </c>
      <c r="H2053" s="30">
        <f xml:space="preserve"> VLOOKUP(CONCATENATE(B2053," ", C2053), Date_Table!$C:$E, 3,FALSE)</f>
        <v>43252</v>
      </c>
    </row>
    <row r="2054" spans="1:8" x14ac:dyDescent="0.35">
      <c r="A2054" s="6" t="s">
        <v>174</v>
      </c>
      <c r="B2054" s="6" t="s">
        <v>9</v>
      </c>
      <c r="C2054" s="4">
        <v>2018</v>
      </c>
      <c r="D2054" s="6" t="s">
        <v>217</v>
      </c>
      <c r="E2054" s="4" t="s">
        <v>218</v>
      </c>
      <c r="F2054" s="4" t="s">
        <v>218</v>
      </c>
      <c r="G2054" s="5">
        <v>138</v>
      </c>
      <c r="H2054" s="30">
        <f xml:space="preserve"> VLOOKUP(CONCATENATE(B2054," ", C2054), Date_Table!$C:$E, 3,FALSE)</f>
        <v>43252</v>
      </c>
    </row>
    <row r="2055" spans="1:8" x14ac:dyDescent="0.35">
      <c r="A2055" s="6" t="s">
        <v>174</v>
      </c>
      <c r="B2055" s="6" t="s">
        <v>9</v>
      </c>
      <c r="C2055" s="4">
        <v>2018</v>
      </c>
      <c r="D2055" s="6" t="s">
        <v>224</v>
      </c>
      <c r="E2055" s="4" t="s">
        <v>218</v>
      </c>
      <c r="F2055" s="4" t="s">
        <v>218</v>
      </c>
      <c r="G2055" s="5">
        <v>272</v>
      </c>
      <c r="H2055" s="30">
        <f xml:space="preserve"> VLOOKUP(CONCATENATE(B2055," ", C2055), Date_Table!$C:$E, 3,FALSE)</f>
        <v>43252</v>
      </c>
    </row>
    <row r="2056" spans="1:8" x14ac:dyDescent="0.35">
      <c r="A2056" s="6" t="s">
        <v>174</v>
      </c>
      <c r="B2056" s="6" t="s">
        <v>9</v>
      </c>
      <c r="C2056" s="4">
        <v>2018</v>
      </c>
      <c r="D2056" s="6" t="s">
        <v>229</v>
      </c>
      <c r="E2056" s="4" t="s">
        <v>212</v>
      </c>
      <c r="F2056" s="4" t="s">
        <v>551</v>
      </c>
      <c r="G2056" s="5">
        <v>478</v>
      </c>
      <c r="H2056" s="30">
        <f xml:space="preserve"> VLOOKUP(CONCATENATE(B2056," ", C2056), Date_Table!$C:$E, 3,FALSE)</f>
        <v>43252</v>
      </c>
    </row>
    <row r="2057" spans="1:8" x14ac:dyDescent="0.35">
      <c r="A2057" s="6" t="s">
        <v>174</v>
      </c>
      <c r="B2057" s="6" t="s">
        <v>9</v>
      </c>
      <c r="C2057" s="4">
        <v>2018</v>
      </c>
      <c r="D2057" s="6" t="s">
        <v>229</v>
      </c>
      <c r="E2057" s="4" t="s">
        <v>232</v>
      </c>
      <c r="F2057" s="4" t="s">
        <v>554</v>
      </c>
      <c r="G2057" s="5">
        <v>254</v>
      </c>
      <c r="H2057" s="30">
        <f xml:space="preserve"> VLOOKUP(CONCATENATE(B2057," ", C2057), Date_Table!$C:$E, 3,FALSE)</f>
        <v>43252</v>
      </c>
    </row>
    <row r="2058" spans="1:8" x14ac:dyDescent="0.35">
      <c r="A2058" s="6" t="s">
        <v>174</v>
      </c>
      <c r="B2058" s="6" t="s">
        <v>9</v>
      </c>
      <c r="C2058" s="4">
        <v>2018</v>
      </c>
      <c r="D2058" s="6" t="s">
        <v>229</v>
      </c>
      <c r="E2058" s="4" t="s">
        <v>225</v>
      </c>
      <c r="F2058" s="4" t="s">
        <v>551</v>
      </c>
      <c r="G2058" s="5">
        <v>46</v>
      </c>
      <c r="H2058" s="30">
        <f xml:space="preserve"> VLOOKUP(CONCATENATE(B2058," ", C2058), Date_Table!$C:$E, 3,FALSE)</f>
        <v>43252</v>
      </c>
    </row>
    <row r="2059" spans="1:8" x14ac:dyDescent="0.35">
      <c r="A2059" s="6" t="s">
        <v>174</v>
      </c>
      <c r="B2059" s="6" t="s">
        <v>9</v>
      </c>
      <c r="C2059" s="4">
        <v>2018</v>
      </c>
      <c r="D2059" s="6" t="s">
        <v>229</v>
      </c>
      <c r="E2059" s="4" t="s">
        <v>213</v>
      </c>
      <c r="F2059" s="4" t="s">
        <v>551</v>
      </c>
      <c r="G2059" s="5">
        <v>1267</v>
      </c>
      <c r="H2059" s="30">
        <f xml:space="preserve"> VLOOKUP(CONCATENATE(B2059," ", C2059), Date_Table!$C:$E, 3,FALSE)</f>
        <v>43252</v>
      </c>
    </row>
    <row r="2060" spans="1:8" x14ac:dyDescent="0.35">
      <c r="A2060" s="6" t="s">
        <v>174</v>
      </c>
      <c r="B2060" s="6" t="s">
        <v>9</v>
      </c>
      <c r="C2060" s="4">
        <v>2018</v>
      </c>
      <c r="D2060" s="6" t="s">
        <v>229</v>
      </c>
      <c r="E2060" s="4" t="s">
        <v>218</v>
      </c>
      <c r="F2060" s="4" t="s">
        <v>218</v>
      </c>
      <c r="G2060" s="5">
        <v>1100</v>
      </c>
      <c r="H2060" s="30">
        <f xml:space="preserve"> VLOOKUP(CONCATENATE(B2060," ", C2060), Date_Table!$C:$E, 3,FALSE)</f>
        <v>43252</v>
      </c>
    </row>
    <row r="2061" spans="1:8" x14ac:dyDescent="0.35">
      <c r="A2061" s="6" t="s">
        <v>174</v>
      </c>
      <c r="B2061" s="6" t="s">
        <v>9</v>
      </c>
      <c r="C2061" s="4">
        <v>2018</v>
      </c>
      <c r="D2061" s="6" t="s">
        <v>229</v>
      </c>
      <c r="E2061" s="4" t="s">
        <v>234</v>
      </c>
      <c r="F2061" s="4" t="s">
        <v>551</v>
      </c>
      <c r="G2061" s="5">
        <v>27</v>
      </c>
      <c r="H2061" s="30">
        <f xml:space="preserve"> VLOOKUP(CONCATENATE(B2061," ", C2061), Date_Table!$C:$E, 3,FALSE)</f>
        <v>43252</v>
      </c>
    </row>
    <row r="2062" spans="1:8" x14ac:dyDescent="0.35">
      <c r="A2062" s="6" t="s">
        <v>174</v>
      </c>
      <c r="B2062" s="6" t="s">
        <v>9</v>
      </c>
      <c r="C2062" s="4">
        <v>2018</v>
      </c>
      <c r="D2062" s="6" t="s">
        <v>229</v>
      </c>
      <c r="E2062" s="4" t="s">
        <v>235</v>
      </c>
      <c r="F2062" s="4" t="s">
        <v>195</v>
      </c>
      <c r="G2062" s="5">
        <v>13</v>
      </c>
      <c r="H2062" s="30">
        <f xml:space="preserve"> VLOOKUP(CONCATENATE(B2062," ", C2062), Date_Table!$C:$E, 3,FALSE)</f>
        <v>43252</v>
      </c>
    </row>
    <row r="2063" spans="1:8" x14ac:dyDescent="0.35">
      <c r="A2063" s="6" t="s">
        <v>174</v>
      </c>
      <c r="B2063" s="6" t="s">
        <v>9</v>
      </c>
      <c r="C2063" s="4">
        <v>2018</v>
      </c>
      <c r="D2063" s="6" t="s">
        <v>229</v>
      </c>
      <c r="E2063" s="4" t="s">
        <v>236</v>
      </c>
      <c r="F2063" s="4" t="s">
        <v>195</v>
      </c>
      <c r="G2063" s="5">
        <v>14</v>
      </c>
      <c r="H2063" s="30">
        <f xml:space="preserve"> VLOOKUP(CONCATENATE(B2063," ", C2063), Date_Table!$C:$E, 3,FALSE)</f>
        <v>43252</v>
      </c>
    </row>
    <row r="2064" spans="1:8" x14ac:dyDescent="0.35">
      <c r="A2064" s="6" t="s">
        <v>174</v>
      </c>
      <c r="B2064" s="6" t="s">
        <v>9</v>
      </c>
      <c r="C2064" s="4">
        <v>2018</v>
      </c>
      <c r="D2064" s="6" t="s">
        <v>229</v>
      </c>
      <c r="E2064" s="4" t="s">
        <v>215</v>
      </c>
      <c r="F2064" s="4" t="s">
        <v>552</v>
      </c>
      <c r="G2064" s="5">
        <v>613</v>
      </c>
      <c r="H2064" s="30">
        <f xml:space="preserve"> VLOOKUP(CONCATENATE(B2064," ", C2064), Date_Table!$C:$E, 3,FALSE)</f>
        <v>43252</v>
      </c>
    </row>
    <row r="2065" spans="1:8" x14ac:dyDescent="0.35">
      <c r="A2065" s="6" t="s">
        <v>174</v>
      </c>
      <c r="B2065" s="6" t="s">
        <v>9</v>
      </c>
      <c r="C2065" s="4">
        <v>2018</v>
      </c>
      <c r="D2065" s="6" t="s">
        <v>229</v>
      </c>
      <c r="E2065" s="4" t="s">
        <v>216</v>
      </c>
      <c r="F2065" s="4" t="s">
        <v>551</v>
      </c>
      <c r="G2065" s="5">
        <v>131</v>
      </c>
      <c r="H2065" s="30">
        <f xml:space="preserve"> VLOOKUP(CONCATENATE(B2065," ", C2065), Date_Table!$C:$E, 3,FALSE)</f>
        <v>43252</v>
      </c>
    </row>
    <row r="2066" spans="1:8" x14ac:dyDescent="0.35">
      <c r="A2066" s="6" t="s">
        <v>174</v>
      </c>
      <c r="B2066" s="6" t="s">
        <v>9</v>
      </c>
      <c r="C2066" s="4">
        <v>2018</v>
      </c>
      <c r="D2066" s="6" t="s">
        <v>237</v>
      </c>
      <c r="E2066" s="4" t="s">
        <v>212</v>
      </c>
      <c r="F2066" s="4" t="s">
        <v>551</v>
      </c>
      <c r="G2066" s="5">
        <v>116</v>
      </c>
      <c r="H2066" s="30">
        <f xml:space="preserve"> VLOOKUP(CONCATENATE(B2066," ", C2066), Date_Table!$C:$E, 3,FALSE)</f>
        <v>43252</v>
      </c>
    </row>
    <row r="2067" spans="1:8" x14ac:dyDescent="0.35">
      <c r="A2067" s="6" t="s">
        <v>174</v>
      </c>
      <c r="B2067" s="6" t="s">
        <v>9</v>
      </c>
      <c r="C2067" s="4">
        <v>2018</v>
      </c>
      <c r="D2067" s="6" t="s">
        <v>237</v>
      </c>
      <c r="E2067" s="4" t="s">
        <v>225</v>
      </c>
      <c r="F2067" s="4" t="s">
        <v>551</v>
      </c>
      <c r="G2067" s="5">
        <v>29</v>
      </c>
      <c r="H2067" s="30">
        <f xml:space="preserve"> VLOOKUP(CONCATENATE(B2067," ", C2067), Date_Table!$C:$E, 3,FALSE)</f>
        <v>43252</v>
      </c>
    </row>
    <row r="2068" spans="1:8" x14ac:dyDescent="0.35">
      <c r="A2068" s="6" t="s">
        <v>174</v>
      </c>
      <c r="B2068" s="6" t="s">
        <v>9</v>
      </c>
      <c r="C2068" s="4">
        <v>2018</v>
      </c>
      <c r="D2068" s="6" t="s">
        <v>237</v>
      </c>
      <c r="E2068" s="4" t="s">
        <v>213</v>
      </c>
      <c r="F2068" s="4" t="s">
        <v>551</v>
      </c>
      <c r="G2068" s="5">
        <v>86</v>
      </c>
      <c r="H2068" s="30">
        <f xml:space="preserve"> VLOOKUP(CONCATENATE(B2068," ", C2068), Date_Table!$C:$E, 3,FALSE)</f>
        <v>43252</v>
      </c>
    </row>
    <row r="2069" spans="1:8" x14ac:dyDescent="0.35">
      <c r="A2069" s="6" t="s">
        <v>174</v>
      </c>
      <c r="B2069" s="6" t="s">
        <v>9</v>
      </c>
      <c r="C2069" s="4">
        <v>2018</v>
      </c>
      <c r="D2069" s="6" t="s">
        <v>237</v>
      </c>
      <c r="E2069" s="4" t="s">
        <v>218</v>
      </c>
      <c r="F2069" s="4" t="s">
        <v>218</v>
      </c>
      <c r="G2069" s="5">
        <v>1332</v>
      </c>
      <c r="H2069" s="30">
        <f xml:space="preserve"> VLOOKUP(CONCATENATE(B2069," ", C2069), Date_Table!$C:$E, 3,FALSE)</f>
        <v>43252</v>
      </c>
    </row>
    <row r="2070" spans="1:8" x14ac:dyDescent="0.35">
      <c r="A2070" s="6" t="s">
        <v>174</v>
      </c>
      <c r="B2070" s="6" t="s">
        <v>9</v>
      </c>
      <c r="C2070" s="4">
        <v>2018</v>
      </c>
      <c r="D2070" s="6" t="s">
        <v>246</v>
      </c>
      <c r="E2070" s="4" t="s">
        <v>222</v>
      </c>
      <c r="F2070" s="4" t="s">
        <v>222</v>
      </c>
      <c r="G2070" s="5">
        <v>48</v>
      </c>
      <c r="H2070" s="30">
        <f xml:space="preserve"> VLOOKUP(CONCATENATE(B2070," ", C2070), Date_Table!$C:$E, 3,FALSE)</f>
        <v>43252</v>
      </c>
    </row>
    <row r="2071" spans="1:8" x14ac:dyDescent="0.35">
      <c r="A2071" s="6" t="s">
        <v>174</v>
      </c>
      <c r="B2071" s="6" t="s">
        <v>9</v>
      </c>
      <c r="C2071" s="4">
        <v>2018</v>
      </c>
      <c r="D2071" s="6" t="s">
        <v>246</v>
      </c>
      <c r="E2071" s="4" t="s">
        <v>212</v>
      </c>
      <c r="F2071" s="4" t="s">
        <v>551</v>
      </c>
      <c r="G2071" s="5">
        <v>266</v>
      </c>
      <c r="H2071" s="30">
        <f xml:space="preserve"> VLOOKUP(CONCATENATE(B2071," ", C2071), Date_Table!$C:$E, 3,FALSE)</f>
        <v>43252</v>
      </c>
    </row>
    <row r="2072" spans="1:8" x14ac:dyDescent="0.35">
      <c r="A2072" s="6" t="s">
        <v>174</v>
      </c>
      <c r="B2072" s="6" t="s">
        <v>9</v>
      </c>
      <c r="C2072" s="4">
        <v>2018</v>
      </c>
      <c r="D2072" s="6" t="s">
        <v>246</v>
      </c>
      <c r="E2072" s="4" t="s">
        <v>225</v>
      </c>
      <c r="F2072" s="4" t="s">
        <v>551</v>
      </c>
      <c r="G2072" s="5">
        <v>348</v>
      </c>
      <c r="H2072" s="30">
        <f xml:space="preserve"> VLOOKUP(CONCATENATE(B2072," ", C2072), Date_Table!$C:$E, 3,FALSE)</f>
        <v>43252</v>
      </c>
    </row>
    <row r="2073" spans="1:8" x14ac:dyDescent="0.35">
      <c r="A2073" s="6" t="s">
        <v>174</v>
      </c>
      <c r="B2073" s="6" t="s">
        <v>9</v>
      </c>
      <c r="C2073" s="4">
        <v>2018</v>
      </c>
      <c r="D2073" s="6" t="s">
        <v>246</v>
      </c>
      <c r="E2073" s="4" t="s">
        <v>213</v>
      </c>
      <c r="F2073" s="4" t="s">
        <v>551</v>
      </c>
      <c r="G2073" s="5">
        <v>1460</v>
      </c>
      <c r="H2073" s="30">
        <f xml:space="preserve"> VLOOKUP(CONCATENATE(B2073," ", C2073), Date_Table!$C:$E, 3,FALSE)</f>
        <v>43252</v>
      </c>
    </row>
    <row r="2074" spans="1:8" x14ac:dyDescent="0.35">
      <c r="A2074" s="6" t="s">
        <v>174</v>
      </c>
      <c r="B2074" s="6" t="s">
        <v>9</v>
      </c>
      <c r="C2074" s="4">
        <v>2018</v>
      </c>
      <c r="D2074" s="6" t="s">
        <v>246</v>
      </c>
      <c r="E2074" s="4" t="s">
        <v>218</v>
      </c>
      <c r="F2074" s="4" t="s">
        <v>218</v>
      </c>
      <c r="G2074" s="5">
        <v>512</v>
      </c>
      <c r="H2074" s="30">
        <f xml:space="preserve"> VLOOKUP(CONCATENATE(B2074," ", C2074), Date_Table!$C:$E, 3,FALSE)</f>
        <v>43252</v>
      </c>
    </row>
    <row r="2075" spans="1:8" x14ac:dyDescent="0.35">
      <c r="A2075" s="6" t="s">
        <v>174</v>
      </c>
      <c r="B2075" s="6" t="s">
        <v>9</v>
      </c>
      <c r="C2075" s="4">
        <v>2018</v>
      </c>
      <c r="D2075" s="6" t="s">
        <v>246</v>
      </c>
      <c r="E2075" s="4" t="s">
        <v>215</v>
      </c>
      <c r="F2075" s="4" t="s">
        <v>552</v>
      </c>
      <c r="G2075" s="5">
        <v>310</v>
      </c>
      <c r="H2075" s="30">
        <f xml:space="preserve"> VLOOKUP(CONCATENATE(B2075," ", C2075), Date_Table!$C:$E, 3,FALSE)</f>
        <v>43252</v>
      </c>
    </row>
    <row r="2076" spans="1:8" x14ac:dyDescent="0.35">
      <c r="A2076" s="6" t="s">
        <v>174</v>
      </c>
      <c r="B2076" s="6" t="s">
        <v>9</v>
      </c>
      <c r="C2076" s="4">
        <v>2018</v>
      </c>
      <c r="D2076" s="6" t="s">
        <v>246</v>
      </c>
      <c r="E2076" s="4" t="s">
        <v>216</v>
      </c>
      <c r="F2076" s="4" t="s">
        <v>551</v>
      </c>
      <c r="G2076" s="5">
        <v>480</v>
      </c>
      <c r="H2076" s="30">
        <f xml:space="preserve"> VLOOKUP(CONCATENATE(B2076," ", C2076), Date_Table!$C:$E, 3,FALSE)</f>
        <v>43252</v>
      </c>
    </row>
    <row r="2077" spans="1:8" x14ac:dyDescent="0.35">
      <c r="A2077" s="6" t="s">
        <v>174</v>
      </c>
      <c r="B2077" s="6" t="s">
        <v>9</v>
      </c>
      <c r="C2077" s="4">
        <v>2018</v>
      </c>
      <c r="D2077" s="6" t="s">
        <v>253</v>
      </c>
      <c r="E2077" s="4" t="s">
        <v>222</v>
      </c>
      <c r="F2077" s="4" t="s">
        <v>222</v>
      </c>
      <c r="G2077" s="5">
        <v>13</v>
      </c>
      <c r="H2077" s="30">
        <f xml:space="preserve"> VLOOKUP(CONCATENATE(B2077," ", C2077), Date_Table!$C:$E, 3,FALSE)</f>
        <v>43252</v>
      </c>
    </row>
    <row r="2078" spans="1:8" x14ac:dyDescent="0.35">
      <c r="A2078" s="6" t="s">
        <v>174</v>
      </c>
      <c r="B2078" s="6" t="s">
        <v>9</v>
      </c>
      <c r="C2078" s="4">
        <v>2018</v>
      </c>
      <c r="D2078" s="6" t="s">
        <v>255</v>
      </c>
      <c r="E2078" s="4" t="s">
        <v>232</v>
      </c>
      <c r="F2078" s="4" t="s">
        <v>554</v>
      </c>
      <c r="G2078" s="5">
        <v>87</v>
      </c>
      <c r="H2078" s="30">
        <f xml:space="preserve"> VLOOKUP(CONCATENATE(B2078," ", C2078), Date_Table!$C:$E, 3,FALSE)</f>
        <v>43252</v>
      </c>
    </row>
    <row r="2079" spans="1:8" x14ac:dyDescent="0.35">
      <c r="A2079" s="6" t="s">
        <v>174</v>
      </c>
      <c r="B2079" s="6" t="s">
        <v>9</v>
      </c>
      <c r="C2079" s="4">
        <v>2018</v>
      </c>
      <c r="D2079" s="6" t="s">
        <v>257</v>
      </c>
      <c r="E2079" s="4" t="s">
        <v>212</v>
      </c>
      <c r="F2079" s="4" t="s">
        <v>551</v>
      </c>
      <c r="G2079" s="5">
        <v>28</v>
      </c>
      <c r="H2079" s="30">
        <f xml:space="preserve"> VLOOKUP(CONCATENATE(B2079," ", C2079), Date_Table!$C:$E, 3,FALSE)</f>
        <v>43252</v>
      </c>
    </row>
    <row r="2080" spans="1:8" x14ac:dyDescent="0.35">
      <c r="A2080" s="6" t="s">
        <v>174</v>
      </c>
      <c r="B2080" s="6" t="s">
        <v>9</v>
      </c>
      <c r="C2080" s="4">
        <v>2018</v>
      </c>
      <c r="D2080" s="6" t="s">
        <v>257</v>
      </c>
      <c r="E2080" s="4" t="s">
        <v>213</v>
      </c>
      <c r="F2080" s="4" t="s">
        <v>551</v>
      </c>
      <c r="G2080" s="5">
        <v>28</v>
      </c>
      <c r="H2080" s="30">
        <f xml:space="preserve"> VLOOKUP(CONCATENATE(B2080," ", C2080), Date_Table!$C:$E, 3,FALSE)</f>
        <v>43252</v>
      </c>
    </row>
    <row r="2081" spans="1:8" x14ac:dyDescent="0.35">
      <c r="A2081" s="6" t="s">
        <v>174</v>
      </c>
      <c r="B2081" s="6" t="s">
        <v>9</v>
      </c>
      <c r="C2081" s="4">
        <v>2018</v>
      </c>
      <c r="D2081" s="6" t="s">
        <v>258</v>
      </c>
      <c r="E2081" s="4" t="s">
        <v>218</v>
      </c>
      <c r="F2081" s="4" t="s">
        <v>218</v>
      </c>
      <c r="G2081" s="5">
        <v>224</v>
      </c>
      <c r="H2081" s="30">
        <f xml:space="preserve"> VLOOKUP(CONCATENATE(B2081," ", C2081), Date_Table!$C:$E, 3,FALSE)</f>
        <v>43252</v>
      </c>
    </row>
    <row r="2082" spans="1:8" x14ac:dyDescent="0.35">
      <c r="A2082" s="6" t="s">
        <v>174</v>
      </c>
      <c r="B2082" s="6" t="s">
        <v>9</v>
      </c>
      <c r="C2082" s="4">
        <v>2018</v>
      </c>
      <c r="D2082" s="6" t="s">
        <v>259</v>
      </c>
      <c r="E2082" s="4" t="s">
        <v>225</v>
      </c>
      <c r="F2082" s="4" t="s">
        <v>551</v>
      </c>
      <c r="G2082" s="5">
        <v>54</v>
      </c>
      <c r="H2082" s="30">
        <f xml:space="preserve"> VLOOKUP(CONCATENATE(B2082," ", C2082), Date_Table!$C:$E, 3,FALSE)</f>
        <v>43252</v>
      </c>
    </row>
    <row r="2083" spans="1:8" x14ac:dyDescent="0.35">
      <c r="A2083" s="6" t="s">
        <v>174</v>
      </c>
      <c r="B2083" s="6" t="s">
        <v>9</v>
      </c>
      <c r="C2083" s="4">
        <v>2018</v>
      </c>
      <c r="D2083" s="6" t="s">
        <v>259</v>
      </c>
      <c r="E2083" s="4" t="s">
        <v>213</v>
      </c>
      <c r="F2083" s="4" t="s">
        <v>551</v>
      </c>
      <c r="G2083" s="5">
        <v>160</v>
      </c>
      <c r="H2083" s="30">
        <f xml:space="preserve"> VLOOKUP(CONCATENATE(B2083," ", C2083), Date_Table!$C:$E, 3,FALSE)</f>
        <v>43252</v>
      </c>
    </row>
    <row r="2084" spans="1:8" x14ac:dyDescent="0.35">
      <c r="A2084" s="6" t="s">
        <v>174</v>
      </c>
      <c r="B2084" s="6" t="s">
        <v>9</v>
      </c>
      <c r="C2084" s="4">
        <v>2018</v>
      </c>
      <c r="D2084" s="6" t="s">
        <v>259</v>
      </c>
      <c r="E2084" s="4" t="s">
        <v>215</v>
      </c>
      <c r="F2084" s="4" t="s">
        <v>552</v>
      </c>
      <c r="G2084" s="5">
        <v>27</v>
      </c>
      <c r="H2084" s="30">
        <f xml:space="preserve"> VLOOKUP(CONCATENATE(B2084," ", C2084), Date_Table!$C:$E, 3,FALSE)</f>
        <v>43252</v>
      </c>
    </row>
    <row r="2085" spans="1:8" x14ac:dyDescent="0.35">
      <c r="A2085" s="6" t="s">
        <v>174</v>
      </c>
      <c r="B2085" s="6" t="s">
        <v>9</v>
      </c>
      <c r="C2085" s="4">
        <v>2018</v>
      </c>
      <c r="D2085" s="6" t="s">
        <v>259</v>
      </c>
      <c r="E2085" s="4" t="s">
        <v>216</v>
      </c>
      <c r="F2085" s="4" t="s">
        <v>551</v>
      </c>
      <c r="G2085" s="5">
        <v>135</v>
      </c>
      <c r="H2085" s="30">
        <f xml:space="preserve"> VLOOKUP(CONCATENATE(B2085," ", C2085), Date_Table!$C:$E, 3,FALSE)</f>
        <v>43252</v>
      </c>
    </row>
    <row r="2086" spans="1:8" x14ac:dyDescent="0.35">
      <c r="A2086" s="6" t="s">
        <v>174</v>
      </c>
      <c r="B2086" s="6" t="s">
        <v>9</v>
      </c>
      <c r="C2086" s="4">
        <v>2018</v>
      </c>
      <c r="D2086" s="6" t="s">
        <v>267</v>
      </c>
      <c r="E2086" s="4" t="s">
        <v>212</v>
      </c>
      <c r="F2086" s="4" t="s">
        <v>551</v>
      </c>
      <c r="G2086" s="5">
        <v>57</v>
      </c>
      <c r="H2086" s="30">
        <f xml:space="preserve"> VLOOKUP(CONCATENATE(B2086," ", C2086), Date_Table!$C:$E, 3,FALSE)</f>
        <v>43252</v>
      </c>
    </row>
    <row r="2087" spans="1:8" x14ac:dyDescent="0.35">
      <c r="A2087" s="6" t="s">
        <v>174</v>
      </c>
      <c r="B2087" s="6" t="s">
        <v>9</v>
      </c>
      <c r="C2087" s="4">
        <v>2018</v>
      </c>
      <c r="D2087" s="6" t="s">
        <v>267</v>
      </c>
      <c r="E2087" s="4" t="s">
        <v>213</v>
      </c>
      <c r="F2087" s="4" t="s">
        <v>551</v>
      </c>
      <c r="G2087" s="5">
        <v>29</v>
      </c>
      <c r="H2087" s="30">
        <f xml:space="preserve"> VLOOKUP(CONCATENATE(B2087," ", C2087), Date_Table!$C:$E, 3,FALSE)</f>
        <v>43252</v>
      </c>
    </row>
    <row r="2088" spans="1:8" x14ac:dyDescent="0.35">
      <c r="A2088" s="6" t="s">
        <v>174</v>
      </c>
      <c r="B2088" s="6" t="s">
        <v>9</v>
      </c>
      <c r="C2088" s="4">
        <v>2018</v>
      </c>
      <c r="D2088" s="6" t="s">
        <v>267</v>
      </c>
      <c r="E2088" s="4" t="s">
        <v>216</v>
      </c>
      <c r="F2088" s="4" t="s">
        <v>551</v>
      </c>
      <c r="G2088" s="5">
        <v>193</v>
      </c>
      <c r="H2088" s="30">
        <f xml:space="preserve"> VLOOKUP(CONCATENATE(B2088," ", C2088), Date_Table!$C:$E, 3,FALSE)</f>
        <v>43252</v>
      </c>
    </row>
    <row r="2089" spans="1:8" x14ac:dyDescent="0.35">
      <c r="A2089" s="6" t="s">
        <v>174</v>
      </c>
      <c r="B2089" s="6" t="s">
        <v>9</v>
      </c>
      <c r="C2089" s="4">
        <v>2018</v>
      </c>
      <c r="D2089" s="6" t="s">
        <v>227</v>
      </c>
      <c r="E2089" s="4" t="s">
        <v>211</v>
      </c>
      <c r="F2089" s="4" t="s">
        <v>551</v>
      </c>
      <c r="G2089" s="5">
        <v>4</v>
      </c>
      <c r="H2089" s="30">
        <f xml:space="preserve"> VLOOKUP(CONCATENATE(B2089," ", C2089), Date_Table!$C:$E, 3,FALSE)</f>
        <v>43252</v>
      </c>
    </row>
    <row r="2090" spans="1:8" x14ac:dyDescent="0.35">
      <c r="A2090" s="6" t="s">
        <v>174</v>
      </c>
      <c r="B2090" s="6" t="s">
        <v>9</v>
      </c>
      <c r="C2090" s="4">
        <v>2018</v>
      </c>
      <c r="D2090" s="6" t="s">
        <v>227</v>
      </c>
      <c r="E2090" s="4" t="s">
        <v>231</v>
      </c>
      <c r="F2090" s="4" t="s">
        <v>551</v>
      </c>
      <c r="G2090" s="5">
        <v>75.411000000000001</v>
      </c>
      <c r="H2090" s="30">
        <f xml:space="preserve"> VLOOKUP(CONCATENATE(B2090," ", C2090), Date_Table!$C:$E, 3,FALSE)</f>
        <v>43252</v>
      </c>
    </row>
    <row r="2091" spans="1:8" x14ac:dyDescent="0.35">
      <c r="A2091" s="6" t="s">
        <v>174</v>
      </c>
      <c r="B2091" s="6" t="s">
        <v>9</v>
      </c>
      <c r="C2091" s="4">
        <v>2018</v>
      </c>
      <c r="D2091" s="6" t="s">
        <v>227</v>
      </c>
      <c r="E2091" s="4" t="s">
        <v>272</v>
      </c>
      <c r="F2091" s="4" t="s">
        <v>553</v>
      </c>
      <c r="G2091" s="5">
        <v>0</v>
      </c>
      <c r="H2091" s="30">
        <f xml:space="preserve"> VLOOKUP(CONCATENATE(B2091," ", C2091), Date_Table!$C:$E, 3,FALSE)</f>
        <v>43252</v>
      </c>
    </row>
    <row r="2092" spans="1:8" x14ac:dyDescent="0.35">
      <c r="A2092" s="6" t="s">
        <v>174</v>
      </c>
      <c r="B2092" s="6" t="s">
        <v>9</v>
      </c>
      <c r="C2092" s="4">
        <v>2018</v>
      </c>
      <c r="D2092" s="6" t="s">
        <v>227</v>
      </c>
      <c r="E2092" s="4" t="s">
        <v>238</v>
      </c>
      <c r="F2092" s="4" t="s">
        <v>551</v>
      </c>
      <c r="G2092" s="5">
        <v>777.5</v>
      </c>
      <c r="H2092" s="30">
        <f xml:space="preserve"> VLOOKUP(CONCATENATE(B2092," ", C2092), Date_Table!$C:$E, 3,FALSE)</f>
        <v>43252</v>
      </c>
    </row>
    <row r="2093" spans="1:8" x14ac:dyDescent="0.35">
      <c r="A2093" s="6" t="s">
        <v>174</v>
      </c>
      <c r="B2093" s="6" t="s">
        <v>9</v>
      </c>
      <c r="C2093" s="4">
        <v>2018</v>
      </c>
      <c r="D2093" s="6" t="s">
        <v>227</v>
      </c>
      <c r="E2093" s="4" t="s">
        <v>225</v>
      </c>
      <c r="F2093" s="4" t="s">
        <v>551</v>
      </c>
      <c r="G2093" s="5">
        <v>537</v>
      </c>
      <c r="H2093" s="30">
        <f xml:space="preserve"> VLOOKUP(CONCATENATE(B2093," ", C2093), Date_Table!$C:$E, 3,FALSE)</f>
        <v>43252</v>
      </c>
    </row>
    <row r="2094" spans="1:8" x14ac:dyDescent="0.35">
      <c r="A2094" s="6" t="s">
        <v>174</v>
      </c>
      <c r="B2094" s="6" t="s">
        <v>9</v>
      </c>
      <c r="C2094" s="4">
        <v>2018</v>
      </c>
      <c r="D2094" s="6" t="s">
        <v>227</v>
      </c>
      <c r="E2094" s="4" t="s">
        <v>233</v>
      </c>
      <c r="F2094" s="4" t="s">
        <v>551</v>
      </c>
      <c r="G2094" s="5">
        <v>38.6</v>
      </c>
      <c r="H2094" s="30">
        <f xml:space="preserve"> VLOOKUP(CONCATENATE(B2094," ", C2094), Date_Table!$C:$E, 3,FALSE)</f>
        <v>43252</v>
      </c>
    </row>
    <row r="2095" spans="1:8" x14ac:dyDescent="0.35">
      <c r="A2095" s="6" t="s">
        <v>174</v>
      </c>
      <c r="B2095" s="6" t="s">
        <v>9</v>
      </c>
      <c r="C2095" s="4">
        <v>2018</v>
      </c>
      <c r="D2095" s="6" t="s">
        <v>227</v>
      </c>
      <c r="E2095" s="4" t="s">
        <v>220</v>
      </c>
      <c r="F2095" s="4" t="s">
        <v>551</v>
      </c>
      <c r="G2095" s="5">
        <v>878.8</v>
      </c>
      <c r="H2095" s="30">
        <f xml:space="preserve"> VLOOKUP(CONCATENATE(B2095," ", C2095), Date_Table!$C:$E, 3,FALSE)</f>
        <v>43252</v>
      </c>
    </row>
    <row r="2096" spans="1:8" x14ac:dyDescent="0.35">
      <c r="A2096" s="6" t="s">
        <v>174</v>
      </c>
      <c r="B2096" s="6" t="s">
        <v>9</v>
      </c>
      <c r="C2096" s="4">
        <v>2018</v>
      </c>
      <c r="D2096" s="6" t="s">
        <v>227</v>
      </c>
      <c r="E2096" s="4" t="s">
        <v>214</v>
      </c>
      <c r="F2096" s="4" t="s">
        <v>551</v>
      </c>
      <c r="G2096" s="5">
        <v>10</v>
      </c>
      <c r="H2096" s="30">
        <f xml:space="preserve"> VLOOKUP(CONCATENATE(B2096," ", C2096), Date_Table!$C:$E, 3,FALSE)</f>
        <v>43252</v>
      </c>
    </row>
    <row r="2097" spans="1:8" x14ac:dyDescent="0.35">
      <c r="A2097" s="6" t="s">
        <v>174</v>
      </c>
      <c r="B2097" s="6" t="s">
        <v>9</v>
      </c>
      <c r="C2097" s="4">
        <v>2018</v>
      </c>
      <c r="D2097" s="6" t="s">
        <v>227</v>
      </c>
      <c r="E2097" s="4" t="s">
        <v>248</v>
      </c>
      <c r="F2097" s="4" t="s">
        <v>554</v>
      </c>
      <c r="G2097" s="5">
        <v>49.4</v>
      </c>
      <c r="H2097" s="30">
        <f xml:space="preserve"> VLOOKUP(CONCATENATE(B2097," ", C2097), Date_Table!$C:$E, 3,FALSE)</f>
        <v>43252</v>
      </c>
    </row>
    <row r="2098" spans="1:8" x14ac:dyDescent="0.35">
      <c r="A2098" s="6" t="s">
        <v>174</v>
      </c>
      <c r="B2098" s="6" t="s">
        <v>9</v>
      </c>
      <c r="C2098" s="4">
        <v>2018</v>
      </c>
      <c r="D2098" s="6" t="s">
        <v>227</v>
      </c>
      <c r="E2098" s="4" t="s">
        <v>227</v>
      </c>
      <c r="F2098" s="4" t="s">
        <v>553</v>
      </c>
      <c r="G2098" s="5">
        <v>1.5200000000000045E-2</v>
      </c>
      <c r="H2098" s="30">
        <f xml:space="preserve"> VLOOKUP(CONCATENATE(B2098," ", C2098), Date_Table!$C:$E, 3,FALSE)</f>
        <v>43252</v>
      </c>
    </row>
    <row r="2099" spans="1:8" x14ac:dyDescent="0.35">
      <c r="A2099" s="6" t="s">
        <v>174</v>
      </c>
      <c r="B2099" s="6" t="s">
        <v>9</v>
      </c>
      <c r="C2099" s="4">
        <v>2018</v>
      </c>
      <c r="D2099" s="6" t="s">
        <v>227</v>
      </c>
      <c r="E2099" s="4" t="s">
        <v>215</v>
      </c>
      <c r="F2099" s="4" t="s">
        <v>552</v>
      </c>
      <c r="G2099" s="5">
        <v>585.43100000000004</v>
      </c>
      <c r="H2099" s="30">
        <f xml:space="preserve"> VLOOKUP(CONCATENATE(B2099," ", C2099), Date_Table!$C:$E, 3,FALSE)</f>
        <v>43252</v>
      </c>
    </row>
    <row r="2100" spans="1:8" x14ac:dyDescent="0.35">
      <c r="A2100" s="6" t="s">
        <v>174</v>
      </c>
      <c r="B2100" s="6" t="s">
        <v>9</v>
      </c>
      <c r="C2100" s="4">
        <v>2018</v>
      </c>
      <c r="D2100" s="6" t="s">
        <v>227</v>
      </c>
      <c r="E2100" s="4" t="s">
        <v>216</v>
      </c>
      <c r="F2100" s="4" t="s">
        <v>551</v>
      </c>
      <c r="G2100" s="5">
        <v>202</v>
      </c>
      <c r="H2100" s="30">
        <f xml:space="preserve"> VLOOKUP(CONCATENATE(B2100," ", C2100), Date_Table!$C:$E, 3,FALSE)</f>
        <v>43252</v>
      </c>
    </row>
    <row r="2101" spans="1:8" x14ac:dyDescent="0.35">
      <c r="A2101" s="6" t="s">
        <v>174</v>
      </c>
      <c r="B2101" s="6" t="s">
        <v>9</v>
      </c>
      <c r="C2101" s="4">
        <v>2018</v>
      </c>
      <c r="D2101" s="6" t="s">
        <v>278</v>
      </c>
      <c r="E2101" s="4" t="s">
        <v>225</v>
      </c>
      <c r="F2101" s="4" t="s">
        <v>551</v>
      </c>
      <c r="G2101" s="5">
        <v>28</v>
      </c>
      <c r="H2101" s="30">
        <f xml:space="preserve"> VLOOKUP(CONCATENATE(B2101," ", C2101), Date_Table!$C:$E, 3,FALSE)</f>
        <v>43252</v>
      </c>
    </row>
    <row r="2102" spans="1:8" x14ac:dyDescent="0.35">
      <c r="A2102" s="6" t="s">
        <v>174</v>
      </c>
      <c r="B2102" s="6" t="s">
        <v>9</v>
      </c>
      <c r="C2102" s="4">
        <v>2018</v>
      </c>
      <c r="D2102" s="6" t="s">
        <v>278</v>
      </c>
      <c r="E2102" s="4" t="s">
        <v>213</v>
      </c>
      <c r="F2102" s="4" t="s">
        <v>551</v>
      </c>
      <c r="G2102" s="5">
        <v>28</v>
      </c>
      <c r="H2102" s="30">
        <f xml:space="preserve"> VLOOKUP(CONCATENATE(B2102," ", C2102), Date_Table!$C:$E, 3,FALSE)</f>
        <v>43252</v>
      </c>
    </row>
    <row r="2103" spans="1:8" x14ac:dyDescent="0.35">
      <c r="A2103" s="6" t="s">
        <v>174</v>
      </c>
      <c r="B2103" s="6" t="s">
        <v>9</v>
      </c>
      <c r="C2103" s="4">
        <v>2018</v>
      </c>
      <c r="D2103" s="6" t="s">
        <v>278</v>
      </c>
      <c r="E2103" s="4" t="s">
        <v>220</v>
      </c>
      <c r="F2103" s="4" t="s">
        <v>220</v>
      </c>
      <c r="G2103" s="5">
        <v>224</v>
      </c>
      <c r="H2103" s="30">
        <f xml:space="preserve"> VLOOKUP(CONCATENATE(B2103," ", C2103), Date_Table!$C:$E, 3,FALSE)</f>
        <v>43252</v>
      </c>
    </row>
    <row r="2104" spans="1:8" x14ac:dyDescent="0.35">
      <c r="A2104" s="6" t="s">
        <v>174</v>
      </c>
      <c r="B2104" s="6" t="s">
        <v>9</v>
      </c>
      <c r="C2104" s="4">
        <v>2018</v>
      </c>
      <c r="D2104" s="6" t="s">
        <v>278</v>
      </c>
      <c r="E2104" s="4" t="s">
        <v>216</v>
      </c>
      <c r="F2104" s="4" t="s">
        <v>551</v>
      </c>
      <c r="G2104" s="5">
        <v>28</v>
      </c>
      <c r="H2104" s="30">
        <f xml:space="preserve"> VLOOKUP(CONCATENATE(B2104," ", C2104), Date_Table!$C:$E, 3,FALSE)</f>
        <v>43252</v>
      </c>
    </row>
    <row r="2105" spans="1:8" x14ac:dyDescent="0.35">
      <c r="A2105" s="6" t="s">
        <v>174</v>
      </c>
      <c r="B2105" s="6" t="s">
        <v>8</v>
      </c>
      <c r="C2105" s="4">
        <v>2014</v>
      </c>
      <c r="D2105" s="6" t="s">
        <v>221</v>
      </c>
      <c r="E2105" s="4" t="s">
        <v>222</v>
      </c>
      <c r="F2105" s="4" t="s">
        <v>222</v>
      </c>
      <c r="G2105" s="5">
        <v>26.5</v>
      </c>
      <c r="H2105" s="30">
        <f xml:space="preserve"> VLOOKUP(CONCATENATE(B2105," ", C2105), Date_Table!$C:$E, 3,FALSE)</f>
        <v>41821</v>
      </c>
    </row>
    <row r="2106" spans="1:8" x14ac:dyDescent="0.35">
      <c r="A2106" s="6" t="s">
        <v>174</v>
      </c>
      <c r="B2106" s="6" t="s">
        <v>8</v>
      </c>
      <c r="C2106" s="4">
        <v>2014</v>
      </c>
      <c r="D2106" s="6" t="s">
        <v>224</v>
      </c>
      <c r="E2106" s="4" t="s">
        <v>212</v>
      </c>
      <c r="F2106" s="4" t="s">
        <v>551</v>
      </c>
      <c r="G2106" s="5">
        <v>52</v>
      </c>
      <c r="H2106" s="30">
        <f xml:space="preserve"> VLOOKUP(CONCATENATE(B2106," ", C2106), Date_Table!$C:$E, 3,FALSE)</f>
        <v>41821</v>
      </c>
    </row>
    <row r="2107" spans="1:8" x14ac:dyDescent="0.35">
      <c r="A2107" s="6" t="s">
        <v>174</v>
      </c>
      <c r="B2107" s="6" t="s">
        <v>8</v>
      </c>
      <c r="C2107" s="4">
        <v>2014</v>
      </c>
      <c r="D2107" s="6" t="s">
        <v>224</v>
      </c>
      <c r="E2107" s="4" t="s">
        <v>213</v>
      </c>
      <c r="F2107" s="4" t="s">
        <v>551</v>
      </c>
      <c r="G2107" s="5">
        <v>156</v>
      </c>
      <c r="H2107" s="30">
        <f xml:space="preserve"> VLOOKUP(CONCATENATE(B2107," ", C2107), Date_Table!$C:$E, 3,FALSE)</f>
        <v>41821</v>
      </c>
    </row>
    <row r="2108" spans="1:8" x14ac:dyDescent="0.35">
      <c r="A2108" s="6" t="s">
        <v>174</v>
      </c>
      <c r="B2108" s="6" t="s">
        <v>8</v>
      </c>
      <c r="C2108" s="4">
        <v>2014</v>
      </c>
      <c r="D2108" s="6" t="s">
        <v>224</v>
      </c>
      <c r="E2108" s="4" t="s">
        <v>216</v>
      </c>
      <c r="F2108" s="4" t="s">
        <v>551</v>
      </c>
      <c r="G2108" s="5">
        <v>104</v>
      </c>
      <c r="H2108" s="30">
        <f xml:space="preserve"> VLOOKUP(CONCATENATE(B2108," ", C2108), Date_Table!$C:$E, 3,FALSE)</f>
        <v>41821</v>
      </c>
    </row>
    <row r="2109" spans="1:8" x14ac:dyDescent="0.35">
      <c r="A2109" s="6" t="s">
        <v>174</v>
      </c>
      <c r="B2109" s="6" t="s">
        <v>8</v>
      </c>
      <c r="C2109" s="4">
        <v>2014</v>
      </c>
      <c r="D2109" s="6" t="s">
        <v>229</v>
      </c>
      <c r="E2109" s="4" t="s">
        <v>211</v>
      </c>
      <c r="F2109" s="4" t="s">
        <v>551</v>
      </c>
      <c r="G2109" s="5">
        <v>26</v>
      </c>
      <c r="H2109" s="30">
        <f xml:space="preserve"> VLOOKUP(CONCATENATE(B2109," ", C2109), Date_Table!$C:$E, 3,FALSE)</f>
        <v>41821</v>
      </c>
    </row>
    <row r="2110" spans="1:8" x14ac:dyDescent="0.35">
      <c r="A2110" s="6" t="s">
        <v>174</v>
      </c>
      <c r="B2110" s="6" t="s">
        <v>8</v>
      </c>
      <c r="C2110" s="4">
        <v>2014</v>
      </c>
      <c r="D2110" s="6" t="s">
        <v>229</v>
      </c>
      <c r="E2110" s="4" t="s">
        <v>212</v>
      </c>
      <c r="F2110" s="4" t="s">
        <v>551</v>
      </c>
      <c r="G2110" s="5">
        <v>418</v>
      </c>
      <c r="H2110" s="30">
        <f xml:space="preserve"> VLOOKUP(CONCATENATE(B2110," ", C2110), Date_Table!$C:$E, 3,FALSE)</f>
        <v>41821</v>
      </c>
    </row>
    <row r="2111" spans="1:8" x14ac:dyDescent="0.35">
      <c r="A2111" s="6" t="s">
        <v>174</v>
      </c>
      <c r="B2111" s="6" t="s">
        <v>8</v>
      </c>
      <c r="C2111" s="4">
        <v>2014</v>
      </c>
      <c r="D2111" s="6" t="s">
        <v>229</v>
      </c>
      <c r="E2111" s="4" t="s">
        <v>231</v>
      </c>
      <c r="F2111" s="4" t="s">
        <v>551</v>
      </c>
      <c r="G2111" s="5">
        <v>26</v>
      </c>
      <c r="H2111" s="30">
        <f xml:space="preserve"> VLOOKUP(CONCATENATE(B2111," ", C2111), Date_Table!$C:$E, 3,FALSE)</f>
        <v>41821</v>
      </c>
    </row>
    <row r="2112" spans="1:8" x14ac:dyDescent="0.35">
      <c r="A2112" s="6" t="s">
        <v>174</v>
      </c>
      <c r="B2112" s="6" t="s">
        <v>8</v>
      </c>
      <c r="C2112" s="4">
        <v>2014</v>
      </c>
      <c r="D2112" s="6" t="s">
        <v>229</v>
      </c>
      <c r="E2112" s="4" t="s">
        <v>225</v>
      </c>
      <c r="F2112" s="4" t="s">
        <v>551</v>
      </c>
      <c r="G2112" s="5">
        <v>363</v>
      </c>
      <c r="H2112" s="30">
        <f xml:space="preserve"> VLOOKUP(CONCATENATE(B2112," ", C2112), Date_Table!$C:$E, 3,FALSE)</f>
        <v>41821</v>
      </c>
    </row>
    <row r="2113" spans="1:8" x14ac:dyDescent="0.35">
      <c r="A2113" s="6" t="s">
        <v>174</v>
      </c>
      <c r="B2113" s="6" t="s">
        <v>8</v>
      </c>
      <c r="C2113" s="4">
        <v>2014</v>
      </c>
      <c r="D2113" s="6" t="s">
        <v>229</v>
      </c>
      <c r="E2113" s="4" t="s">
        <v>213</v>
      </c>
      <c r="F2113" s="4" t="s">
        <v>551</v>
      </c>
      <c r="G2113" s="5">
        <v>1305</v>
      </c>
      <c r="H2113" s="30">
        <f xml:space="preserve"> VLOOKUP(CONCATENATE(B2113," ", C2113), Date_Table!$C:$E, 3,FALSE)</f>
        <v>41821</v>
      </c>
    </row>
    <row r="2114" spans="1:8" x14ac:dyDescent="0.35">
      <c r="A2114" s="6" t="s">
        <v>174</v>
      </c>
      <c r="B2114" s="6" t="s">
        <v>8</v>
      </c>
      <c r="C2114" s="4">
        <v>2014</v>
      </c>
      <c r="D2114" s="6" t="s">
        <v>229</v>
      </c>
      <c r="E2114" s="4" t="s">
        <v>234</v>
      </c>
      <c r="F2114" s="4" t="s">
        <v>551</v>
      </c>
      <c r="G2114" s="5">
        <v>6</v>
      </c>
      <c r="H2114" s="30">
        <f xml:space="preserve"> VLOOKUP(CONCATENATE(B2114," ", C2114), Date_Table!$C:$E, 3,FALSE)</f>
        <v>41821</v>
      </c>
    </row>
    <row r="2115" spans="1:8" x14ac:dyDescent="0.35">
      <c r="A2115" s="6" t="s">
        <v>174</v>
      </c>
      <c r="B2115" s="6" t="s">
        <v>8</v>
      </c>
      <c r="C2115" s="4">
        <v>2014</v>
      </c>
      <c r="D2115" s="6" t="s">
        <v>229</v>
      </c>
      <c r="E2115" s="4" t="s">
        <v>215</v>
      </c>
      <c r="F2115" s="4" t="s">
        <v>552</v>
      </c>
      <c r="G2115" s="5">
        <v>1252</v>
      </c>
      <c r="H2115" s="30">
        <f xml:space="preserve"> VLOOKUP(CONCATENATE(B2115," ", C2115), Date_Table!$C:$E, 3,FALSE)</f>
        <v>41821</v>
      </c>
    </row>
    <row r="2116" spans="1:8" x14ac:dyDescent="0.35">
      <c r="A2116" s="6" t="s">
        <v>174</v>
      </c>
      <c r="B2116" s="6" t="s">
        <v>8</v>
      </c>
      <c r="C2116" s="4">
        <v>2014</v>
      </c>
      <c r="D2116" s="6" t="s">
        <v>229</v>
      </c>
      <c r="E2116" s="4" t="s">
        <v>216</v>
      </c>
      <c r="F2116" s="4" t="s">
        <v>551</v>
      </c>
      <c r="G2116" s="5">
        <v>1716</v>
      </c>
      <c r="H2116" s="30">
        <f xml:space="preserve"> VLOOKUP(CONCATENATE(B2116," ", C2116), Date_Table!$C:$E, 3,FALSE)</f>
        <v>41821</v>
      </c>
    </row>
    <row r="2117" spans="1:8" x14ac:dyDescent="0.35">
      <c r="A2117" s="6" t="s">
        <v>174</v>
      </c>
      <c r="B2117" s="6" t="s">
        <v>8</v>
      </c>
      <c r="C2117" s="4">
        <v>2014</v>
      </c>
      <c r="D2117" s="6" t="s">
        <v>237</v>
      </c>
      <c r="E2117" s="4" t="s">
        <v>213</v>
      </c>
      <c r="F2117" s="4" t="s">
        <v>551</v>
      </c>
      <c r="G2117" s="5">
        <v>25</v>
      </c>
      <c r="H2117" s="30">
        <f xml:space="preserve"> VLOOKUP(CONCATENATE(B2117," ", C2117), Date_Table!$C:$E, 3,FALSE)</f>
        <v>41821</v>
      </c>
    </row>
    <row r="2118" spans="1:8" x14ac:dyDescent="0.35">
      <c r="A2118" s="6" t="s">
        <v>174</v>
      </c>
      <c r="B2118" s="6" t="s">
        <v>8</v>
      </c>
      <c r="C2118" s="4">
        <v>2014</v>
      </c>
      <c r="D2118" s="6" t="s">
        <v>240</v>
      </c>
      <c r="E2118" s="4" t="s">
        <v>215</v>
      </c>
      <c r="F2118" s="4" t="s">
        <v>552</v>
      </c>
      <c r="G2118" s="5">
        <v>26.56</v>
      </c>
      <c r="H2118" s="30">
        <f xml:space="preserve"> VLOOKUP(CONCATENATE(B2118," ", C2118), Date_Table!$C:$E, 3,FALSE)</f>
        <v>41821</v>
      </c>
    </row>
    <row r="2119" spans="1:8" x14ac:dyDescent="0.35">
      <c r="A2119" s="6" t="s">
        <v>174</v>
      </c>
      <c r="B2119" s="6" t="s">
        <v>8</v>
      </c>
      <c r="C2119" s="4">
        <v>2014</v>
      </c>
      <c r="D2119" s="6" t="s">
        <v>245</v>
      </c>
      <c r="E2119" s="4" t="s">
        <v>227</v>
      </c>
      <c r="F2119" s="4" t="s">
        <v>551</v>
      </c>
      <c r="G2119" s="5">
        <v>133.995</v>
      </c>
      <c r="H2119" s="30">
        <f xml:space="preserve"> VLOOKUP(CONCATENATE(B2119," ", C2119), Date_Table!$C:$E, 3,FALSE)</f>
        <v>41821</v>
      </c>
    </row>
    <row r="2120" spans="1:8" x14ac:dyDescent="0.35">
      <c r="A2120" s="6" t="s">
        <v>174</v>
      </c>
      <c r="B2120" s="6" t="s">
        <v>8</v>
      </c>
      <c r="C2120" s="4">
        <v>2014</v>
      </c>
      <c r="D2120" s="6" t="s">
        <v>245</v>
      </c>
      <c r="E2120" s="4" t="s">
        <v>215</v>
      </c>
      <c r="F2120" s="4" t="s">
        <v>552</v>
      </c>
      <c r="G2120" s="5">
        <v>555.19600000000003</v>
      </c>
      <c r="H2120" s="30">
        <f xml:space="preserve"> VLOOKUP(CONCATENATE(B2120," ", C2120), Date_Table!$C:$E, 3,FALSE)</f>
        <v>41821</v>
      </c>
    </row>
    <row r="2121" spans="1:8" x14ac:dyDescent="0.35">
      <c r="A2121" s="6" t="s">
        <v>174</v>
      </c>
      <c r="B2121" s="6" t="s">
        <v>8</v>
      </c>
      <c r="C2121" s="4">
        <v>2014</v>
      </c>
      <c r="D2121" s="6" t="s">
        <v>246</v>
      </c>
      <c r="E2121" s="4" t="s">
        <v>212</v>
      </c>
      <c r="F2121" s="4" t="s">
        <v>551</v>
      </c>
      <c r="G2121" s="5">
        <v>191</v>
      </c>
      <c r="H2121" s="30">
        <f xml:space="preserve"> VLOOKUP(CONCATENATE(B2121," ", C2121), Date_Table!$C:$E, 3,FALSE)</f>
        <v>41821</v>
      </c>
    </row>
    <row r="2122" spans="1:8" x14ac:dyDescent="0.35">
      <c r="A2122" s="6" t="s">
        <v>174</v>
      </c>
      <c r="B2122" s="6" t="s">
        <v>8</v>
      </c>
      <c r="C2122" s="4">
        <v>2014</v>
      </c>
      <c r="D2122" s="6" t="s">
        <v>246</v>
      </c>
      <c r="E2122" s="4" t="s">
        <v>225</v>
      </c>
      <c r="F2122" s="4" t="s">
        <v>551</v>
      </c>
      <c r="G2122" s="5">
        <v>521</v>
      </c>
      <c r="H2122" s="30">
        <f xml:space="preserve"> VLOOKUP(CONCATENATE(B2122," ", C2122), Date_Table!$C:$E, 3,FALSE)</f>
        <v>41821</v>
      </c>
    </row>
    <row r="2123" spans="1:8" x14ac:dyDescent="0.35">
      <c r="A2123" s="6" t="s">
        <v>174</v>
      </c>
      <c r="B2123" s="6" t="s">
        <v>8</v>
      </c>
      <c r="C2123" s="4">
        <v>2014</v>
      </c>
      <c r="D2123" s="6" t="s">
        <v>246</v>
      </c>
      <c r="E2123" s="4" t="s">
        <v>213</v>
      </c>
      <c r="F2123" s="4" t="s">
        <v>551</v>
      </c>
      <c r="G2123" s="5">
        <v>699</v>
      </c>
      <c r="H2123" s="30">
        <f xml:space="preserve"> VLOOKUP(CONCATENATE(B2123," ", C2123), Date_Table!$C:$E, 3,FALSE)</f>
        <v>41821</v>
      </c>
    </row>
    <row r="2124" spans="1:8" x14ac:dyDescent="0.35">
      <c r="A2124" s="6" t="s">
        <v>174</v>
      </c>
      <c r="B2124" s="6" t="s">
        <v>8</v>
      </c>
      <c r="C2124" s="4">
        <v>2014</v>
      </c>
      <c r="D2124" s="6" t="s">
        <v>246</v>
      </c>
      <c r="E2124" s="4" t="s">
        <v>220</v>
      </c>
      <c r="F2124" s="4" t="s">
        <v>551</v>
      </c>
      <c r="G2124" s="5">
        <v>129</v>
      </c>
      <c r="H2124" s="30">
        <f xml:space="preserve"> VLOOKUP(CONCATENATE(B2124," ", C2124), Date_Table!$C:$E, 3,FALSE)</f>
        <v>41821</v>
      </c>
    </row>
    <row r="2125" spans="1:8" x14ac:dyDescent="0.35">
      <c r="A2125" s="6" t="s">
        <v>174</v>
      </c>
      <c r="B2125" s="6" t="s">
        <v>8</v>
      </c>
      <c r="C2125" s="4">
        <v>2014</v>
      </c>
      <c r="D2125" s="6" t="s">
        <v>246</v>
      </c>
      <c r="E2125" s="4" t="s">
        <v>214</v>
      </c>
      <c r="F2125" s="4" t="s">
        <v>551</v>
      </c>
      <c r="G2125" s="5">
        <v>52</v>
      </c>
      <c r="H2125" s="30">
        <f xml:space="preserve"> VLOOKUP(CONCATENATE(B2125," ", C2125), Date_Table!$C:$E, 3,FALSE)</f>
        <v>41821</v>
      </c>
    </row>
    <row r="2126" spans="1:8" x14ac:dyDescent="0.35">
      <c r="A2126" s="6" t="s">
        <v>174</v>
      </c>
      <c r="B2126" s="6" t="s">
        <v>8</v>
      </c>
      <c r="C2126" s="4">
        <v>2014</v>
      </c>
      <c r="D2126" s="6" t="s">
        <v>246</v>
      </c>
      <c r="E2126" s="4" t="s">
        <v>234</v>
      </c>
      <c r="F2126" s="4" t="s">
        <v>551</v>
      </c>
      <c r="G2126" s="5">
        <v>26</v>
      </c>
      <c r="H2126" s="30">
        <f xml:space="preserve"> VLOOKUP(CONCATENATE(B2126," ", C2126), Date_Table!$C:$E, 3,FALSE)</f>
        <v>41821</v>
      </c>
    </row>
    <row r="2127" spans="1:8" x14ac:dyDescent="0.35">
      <c r="A2127" s="6" t="s">
        <v>174</v>
      </c>
      <c r="B2127" s="6" t="s">
        <v>8</v>
      </c>
      <c r="C2127" s="4">
        <v>2014</v>
      </c>
      <c r="D2127" s="6" t="s">
        <v>246</v>
      </c>
      <c r="E2127" s="4" t="s">
        <v>215</v>
      </c>
      <c r="F2127" s="4" t="s">
        <v>552</v>
      </c>
      <c r="G2127" s="5">
        <v>328</v>
      </c>
      <c r="H2127" s="30">
        <f xml:space="preserve"> VLOOKUP(CONCATENATE(B2127," ", C2127), Date_Table!$C:$E, 3,FALSE)</f>
        <v>41821</v>
      </c>
    </row>
    <row r="2128" spans="1:8" x14ac:dyDescent="0.35">
      <c r="A2128" s="6" t="s">
        <v>174</v>
      </c>
      <c r="B2128" s="6" t="s">
        <v>8</v>
      </c>
      <c r="C2128" s="4">
        <v>2014</v>
      </c>
      <c r="D2128" s="6" t="s">
        <v>246</v>
      </c>
      <c r="E2128" s="4" t="s">
        <v>216</v>
      </c>
      <c r="F2128" s="4" t="s">
        <v>551</v>
      </c>
      <c r="G2128" s="5">
        <v>589</v>
      </c>
      <c r="H2128" s="30">
        <f xml:space="preserve"> VLOOKUP(CONCATENATE(B2128," ", C2128), Date_Table!$C:$E, 3,FALSE)</f>
        <v>41821</v>
      </c>
    </row>
    <row r="2129" spans="1:8" x14ac:dyDescent="0.35">
      <c r="A2129" s="6" t="s">
        <v>174</v>
      </c>
      <c r="B2129" s="6" t="s">
        <v>8</v>
      </c>
      <c r="C2129" s="4">
        <v>2014</v>
      </c>
      <c r="D2129" s="6" t="s">
        <v>249</v>
      </c>
      <c r="E2129" s="4" t="s">
        <v>212</v>
      </c>
      <c r="F2129" s="4" t="s">
        <v>551</v>
      </c>
      <c r="G2129" s="5">
        <v>52</v>
      </c>
      <c r="H2129" s="30">
        <f xml:space="preserve"> VLOOKUP(CONCATENATE(B2129," ", C2129), Date_Table!$C:$E, 3,FALSE)</f>
        <v>41821</v>
      </c>
    </row>
    <row r="2130" spans="1:8" x14ac:dyDescent="0.35">
      <c r="A2130" s="6" t="s">
        <v>174</v>
      </c>
      <c r="B2130" s="6" t="s">
        <v>8</v>
      </c>
      <c r="C2130" s="4">
        <v>2014</v>
      </c>
      <c r="D2130" s="6" t="s">
        <v>249</v>
      </c>
      <c r="E2130" s="4" t="s">
        <v>225</v>
      </c>
      <c r="F2130" s="4" t="s">
        <v>551</v>
      </c>
      <c r="G2130" s="5">
        <v>26</v>
      </c>
      <c r="H2130" s="30">
        <f xml:space="preserve"> VLOOKUP(CONCATENATE(B2130," ", C2130), Date_Table!$C:$E, 3,FALSE)</f>
        <v>41821</v>
      </c>
    </row>
    <row r="2131" spans="1:8" x14ac:dyDescent="0.35">
      <c r="A2131" s="6" t="s">
        <v>174</v>
      </c>
      <c r="B2131" s="6" t="s">
        <v>8</v>
      </c>
      <c r="C2131" s="4">
        <v>2014</v>
      </c>
      <c r="D2131" s="6" t="s">
        <v>251</v>
      </c>
      <c r="E2131" s="4" t="s">
        <v>215</v>
      </c>
      <c r="F2131" s="4" t="s">
        <v>552</v>
      </c>
      <c r="G2131" s="5">
        <v>49.991999999999997</v>
      </c>
      <c r="H2131" s="30">
        <f xml:space="preserve"> VLOOKUP(CONCATENATE(B2131," ", C2131), Date_Table!$C:$E, 3,FALSE)</f>
        <v>41821</v>
      </c>
    </row>
    <row r="2132" spans="1:8" x14ac:dyDescent="0.35">
      <c r="A2132" s="6" t="s">
        <v>174</v>
      </c>
      <c r="B2132" s="6" t="s">
        <v>8</v>
      </c>
      <c r="C2132" s="4">
        <v>2014</v>
      </c>
      <c r="D2132" s="6" t="s">
        <v>252</v>
      </c>
      <c r="E2132" s="4" t="s">
        <v>222</v>
      </c>
      <c r="F2132" s="4" t="s">
        <v>222</v>
      </c>
      <c r="G2132" s="5">
        <v>0.53900000000000003</v>
      </c>
      <c r="H2132" s="30">
        <f xml:space="preserve"> VLOOKUP(CONCATENATE(B2132," ", C2132), Date_Table!$C:$E, 3,FALSE)</f>
        <v>41821</v>
      </c>
    </row>
    <row r="2133" spans="1:8" x14ac:dyDescent="0.35">
      <c r="A2133" s="6" t="s">
        <v>174</v>
      </c>
      <c r="B2133" s="6" t="s">
        <v>8</v>
      </c>
      <c r="C2133" s="4">
        <v>2014</v>
      </c>
      <c r="D2133" s="6" t="s">
        <v>259</v>
      </c>
      <c r="E2133" s="4" t="s">
        <v>213</v>
      </c>
      <c r="F2133" s="4" t="s">
        <v>551</v>
      </c>
      <c r="G2133" s="5">
        <v>224</v>
      </c>
      <c r="H2133" s="30">
        <f xml:space="preserve"> VLOOKUP(CONCATENATE(B2133," ", C2133), Date_Table!$C:$E, 3,FALSE)</f>
        <v>41821</v>
      </c>
    </row>
    <row r="2134" spans="1:8" x14ac:dyDescent="0.35">
      <c r="A2134" s="6" t="s">
        <v>174</v>
      </c>
      <c r="B2134" s="6" t="s">
        <v>8</v>
      </c>
      <c r="C2134" s="4">
        <v>2014</v>
      </c>
      <c r="D2134" s="6" t="s">
        <v>259</v>
      </c>
      <c r="E2134" s="4" t="s">
        <v>216</v>
      </c>
      <c r="F2134" s="4" t="s">
        <v>551</v>
      </c>
      <c r="G2134" s="5">
        <v>75</v>
      </c>
      <c r="H2134" s="30">
        <f xml:space="preserve"> VLOOKUP(CONCATENATE(B2134," ", C2134), Date_Table!$C:$E, 3,FALSE)</f>
        <v>41821</v>
      </c>
    </row>
    <row r="2135" spans="1:8" x14ac:dyDescent="0.35">
      <c r="A2135" s="6" t="s">
        <v>174</v>
      </c>
      <c r="B2135" s="6" t="s">
        <v>8</v>
      </c>
      <c r="C2135" s="4">
        <v>2014</v>
      </c>
      <c r="D2135" s="6" t="s">
        <v>227</v>
      </c>
      <c r="E2135" s="4" t="s">
        <v>222</v>
      </c>
      <c r="F2135" s="4" t="s">
        <v>222</v>
      </c>
      <c r="G2135" s="5">
        <v>59.7</v>
      </c>
      <c r="H2135" s="30">
        <f xml:space="preserve"> VLOOKUP(CONCATENATE(B2135," ", C2135), Date_Table!$C:$E, 3,FALSE)</f>
        <v>41821</v>
      </c>
    </row>
    <row r="2136" spans="1:8" x14ac:dyDescent="0.35">
      <c r="A2136" s="6" t="s">
        <v>174</v>
      </c>
      <c r="B2136" s="6" t="s">
        <v>8</v>
      </c>
      <c r="C2136" s="4">
        <v>2014</v>
      </c>
      <c r="D2136" s="6" t="s">
        <v>227</v>
      </c>
      <c r="E2136" s="4" t="s">
        <v>269</v>
      </c>
      <c r="F2136" s="4" t="s">
        <v>553</v>
      </c>
      <c r="G2136" s="5">
        <v>9.6</v>
      </c>
      <c r="H2136" s="30">
        <f xml:space="preserve"> VLOOKUP(CONCATENATE(B2136," ", C2136), Date_Table!$C:$E, 3,FALSE)</f>
        <v>41821</v>
      </c>
    </row>
    <row r="2137" spans="1:8" x14ac:dyDescent="0.35">
      <c r="A2137" s="6" t="s">
        <v>174</v>
      </c>
      <c r="B2137" s="6" t="s">
        <v>8</v>
      </c>
      <c r="C2137" s="4">
        <v>2014</v>
      </c>
      <c r="D2137" s="6" t="s">
        <v>227</v>
      </c>
      <c r="E2137" s="4" t="s">
        <v>231</v>
      </c>
      <c r="F2137" s="4" t="s">
        <v>551</v>
      </c>
      <c r="G2137" s="5">
        <v>62</v>
      </c>
      <c r="H2137" s="30">
        <f xml:space="preserve"> VLOOKUP(CONCATENATE(B2137," ", C2137), Date_Table!$C:$E, 3,FALSE)</f>
        <v>41821</v>
      </c>
    </row>
    <row r="2138" spans="1:8" x14ac:dyDescent="0.35">
      <c r="A2138" s="6" t="s">
        <v>174</v>
      </c>
      <c r="B2138" s="6" t="s">
        <v>8</v>
      </c>
      <c r="C2138" s="4">
        <v>2014</v>
      </c>
      <c r="D2138" s="6" t="s">
        <v>227</v>
      </c>
      <c r="E2138" s="4" t="s">
        <v>238</v>
      </c>
      <c r="F2138" s="4" t="s">
        <v>551</v>
      </c>
      <c r="G2138" s="5">
        <v>387.8</v>
      </c>
      <c r="H2138" s="30">
        <f xml:space="preserve"> VLOOKUP(CONCATENATE(B2138," ", C2138), Date_Table!$C:$E, 3,FALSE)</f>
        <v>41821</v>
      </c>
    </row>
    <row r="2139" spans="1:8" x14ac:dyDescent="0.35">
      <c r="A2139" s="6" t="s">
        <v>174</v>
      </c>
      <c r="B2139" s="6" t="s">
        <v>8</v>
      </c>
      <c r="C2139" s="4">
        <v>2014</v>
      </c>
      <c r="D2139" s="6" t="s">
        <v>227</v>
      </c>
      <c r="E2139" s="4" t="s">
        <v>225</v>
      </c>
      <c r="F2139" s="4" t="s">
        <v>551</v>
      </c>
      <c r="G2139" s="5">
        <v>968.6</v>
      </c>
      <c r="H2139" s="30">
        <f xml:space="preserve"> VLOOKUP(CONCATENATE(B2139," ", C2139), Date_Table!$C:$E, 3,FALSE)</f>
        <v>41821</v>
      </c>
    </row>
    <row r="2140" spans="1:8" x14ac:dyDescent="0.35">
      <c r="A2140" s="6" t="s">
        <v>174</v>
      </c>
      <c r="B2140" s="6" t="s">
        <v>8</v>
      </c>
      <c r="C2140" s="4">
        <v>2014</v>
      </c>
      <c r="D2140" s="6" t="s">
        <v>227</v>
      </c>
      <c r="E2140" s="4" t="s">
        <v>273</v>
      </c>
      <c r="F2140" s="4" t="s">
        <v>551</v>
      </c>
      <c r="G2140" s="5">
        <v>4</v>
      </c>
      <c r="H2140" s="30">
        <f xml:space="preserve"> VLOOKUP(CONCATENATE(B2140," ", C2140), Date_Table!$C:$E, 3,FALSE)</f>
        <v>41821</v>
      </c>
    </row>
    <row r="2141" spans="1:8" x14ac:dyDescent="0.35">
      <c r="A2141" s="6" t="s">
        <v>174</v>
      </c>
      <c r="B2141" s="6" t="s">
        <v>8</v>
      </c>
      <c r="C2141" s="4">
        <v>2014</v>
      </c>
      <c r="D2141" s="6" t="s">
        <v>227</v>
      </c>
      <c r="E2141" s="4" t="s">
        <v>233</v>
      </c>
      <c r="F2141" s="4" t="s">
        <v>553</v>
      </c>
      <c r="G2141" s="5">
        <v>0.6</v>
      </c>
      <c r="H2141" s="30">
        <f xml:space="preserve"> VLOOKUP(CONCATENATE(B2141," ", C2141), Date_Table!$C:$E, 3,FALSE)</f>
        <v>41821</v>
      </c>
    </row>
    <row r="2142" spans="1:8" x14ac:dyDescent="0.35">
      <c r="A2142" s="6" t="s">
        <v>174</v>
      </c>
      <c r="B2142" s="6" t="s">
        <v>8</v>
      </c>
      <c r="C2142" s="4">
        <v>2014</v>
      </c>
      <c r="D2142" s="6" t="s">
        <v>227</v>
      </c>
      <c r="E2142" s="4" t="s">
        <v>233</v>
      </c>
      <c r="F2142" s="4" t="s">
        <v>551</v>
      </c>
      <c r="G2142" s="5">
        <v>20</v>
      </c>
      <c r="H2142" s="30">
        <f xml:space="preserve"> VLOOKUP(CONCATENATE(B2142," ", C2142), Date_Table!$C:$E, 3,FALSE)</f>
        <v>41821</v>
      </c>
    </row>
    <row r="2143" spans="1:8" x14ac:dyDescent="0.35">
      <c r="A2143" s="6" t="s">
        <v>174</v>
      </c>
      <c r="B2143" s="6" t="s">
        <v>8</v>
      </c>
      <c r="C2143" s="4">
        <v>2014</v>
      </c>
      <c r="D2143" s="6" t="s">
        <v>227</v>
      </c>
      <c r="E2143" s="4" t="s">
        <v>220</v>
      </c>
      <c r="F2143" s="4" t="s">
        <v>551</v>
      </c>
      <c r="G2143" s="5">
        <v>283.27600000000001</v>
      </c>
      <c r="H2143" s="30">
        <f xml:space="preserve"> VLOOKUP(CONCATENATE(B2143," ", C2143), Date_Table!$C:$E, 3,FALSE)</f>
        <v>41821</v>
      </c>
    </row>
    <row r="2144" spans="1:8" x14ac:dyDescent="0.35">
      <c r="A2144" s="6" t="s">
        <v>174</v>
      </c>
      <c r="B2144" s="6" t="s">
        <v>8</v>
      </c>
      <c r="C2144" s="4">
        <v>2014</v>
      </c>
      <c r="D2144" s="6" t="s">
        <v>227</v>
      </c>
      <c r="E2144" s="4" t="s">
        <v>214</v>
      </c>
      <c r="F2144" s="4" t="s">
        <v>551</v>
      </c>
      <c r="G2144" s="5">
        <v>49.3</v>
      </c>
      <c r="H2144" s="30">
        <f xml:space="preserve"> VLOOKUP(CONCATENATE(B2144," ", C2144), Date_Table!$C:$E, 3,FALSE)</f>
        <v>41821</v>
      </c>
    </row>
    <row r="2145" spans="1:8" x14ac:dyDescent="0.35">
      <c r="A2145" s="6" t="s">
        <v>174</v>
      </c>
      <c r="B2145" s="6" t="s">
        <v>8</v>
      </c>
      <c r="C2145" s="4">
        <v>2014</v>
      </c>
      <c r="D2145" s="6" t="s">
        <v>227</v>
      </c>
      <c r="E2145" s="4" t="s">
        <v>248</v>
      </c>
      <c r="F2145" s="4" t="s">
        <v>554</v>
      </c>
      <c r="G2145" s="5">
        <v>26.476000000000003</v>
      </c>
      <c r="H2145" s="30">
        <f xml:space="preserve"> VLOOKUP(CONCATENATE(B2145," ", C2145), Date_Table!$C:$E, 3,FALSE)</f>
        <v>41821</v>
      </c>
    </row>
    <row r="2146" spans="1:8" x14ac:dyDescent="0.35">
      <c r="A2146" s="6" t="s">
        <v>174</v>
      </c>
      <c r="B2146" s="6" t="s">
        <v>8</v>
      </c>
      <c r="C2146" s="4">
        <v>2014</v>
      </c>
      <c r="D2146" s="6" t="s">
        <v>227</v>
      </c>
      <c r="E2146" s="4" t="s">
        <v>215</v>
      </c>
      <c r="F2146" s="4" t="s">
        <v>552</v>
      </c>
      <c r="G2146" s="5">
        <v>54.4</v>
      </c>
      <c r="H2146" s="30">
        <f xml:space="preserve"> VLOOKUP(CONCATENATE(B2146," ", C2146), Date_Table!$C:$E, 3,FALSE)</f>
        <v>41821</v>
      </c>
    </row>
    <row r="2147" spans="1:8" x14ac:dyDescent="0.35">
      <c r="A2147" s="6" t="s">
        <v>174</v>
      </c>
      <c r="B2147" s="6" t="s">
        <v>8</v>
      </c>
      <c r="C2147" s="4">
        <v>2014</v>
      </c>
      <c r="D2147" s="6" t="s">
        <v>227</v>
      </c>
      <c r="E2147" s="4" t="s">
        <v>216</v>
      </c>
      <c r="F2147" s="4" t="s">
        <v>551</v>
      </c>
      <c r="G2147" s="5">
        <v>48</v>
      </c>
      <c r="H2147" s="30">
        <f xml:space="preserve"> VLOOKUP(CONCATENATE(B2147," ", C2147), Date_Table!$C:$E, 3,FALSE)</f>
        <v>41821</v>
      </c>
    </row>
    <row r="2148" spans="1:8" x14ac:dyDescent="0.35">
      <c r="A2148" s="6" t="s">
        <v>174</v>
      </c>
      <c r="B2148" s="6" t="s">
        <v>8</v>
      </c>
      <c r="C2148" s="4">
        <v>2015</v>
      </c>
      <c r="D2148" s="6" t="s">
        <v>219</v>
      </c>
      <c r="E2148" s="4" t="s">
        <v>220</v>
      </c>
      <c r="F2148" s="4" t="s">
        <v>554</v>
      </c>
      <c r="G2148" s="5">
        <v>500</v>
      </c>
      <c r="H2148" s="30">
        <f xml:space="preserve"> VLOOKUP(CONCATENATE(B2148," ", C2148), Date_Table!$C:$E, 3,FALSE)</f>
        <v>42186</v>
      </c>
    </row>
    <row r="2149" spans="1:8" x14ac:dyDescent="0.35">
      <c r="A2149" s="6" t="s">
        <v>174</v>
      </c>
      <c r="B2149" s="6" t="s">
        <v>8</v>
      </c>
      <c r="C2149" s="4">
        <v>2015</v>
      </c>
      <c r="D2149" s="6" t="s">
        <v>221</v>
      </c>
      <c r="E2149" s="4" t="s">
        <v>222</v>
      </c>
      <c r="F2149" s="4" t="s">
        <v>222</v>
      </c>
      <c r="G2149" s="5">
        <v>110.08</v>
      </c>
      <c r="H2149" s="30">
        <f xml:space="preserve"> VLOOKUP(CONCATENATE(B2149," ", C2149), Date_Table!$C:$E, 3,FALSE)</f>
        <v>42186</v>
      </c>
    </row>
    <row r="2150" spans="1:8" x14ac:dyDescent="0.35">
      <c r="A2150" s="6" t="s">
        <v>174</v>
      </c>
      <c r="B2150" s="6" t="s">
        <v>8</v>
      </c>
      <c r="C2150" s="4">
        <v>2015</v>
      </c>
      <c r="D2150" s="6" t="s">
        <v>224</v>
      </c>
      <c r="E2150" s="4" t="s">
        <v>212</v>
      </c>
      <c r="F2150" s="4" t="s">
        <v>551</v>
      </c>
      <c r="G2150" s="5">
        <v>130</v>
      </c>
      <c r="H2150" s="30">
        <f xml:space="preserve"> VLOOKUP(CONCATENATE(B2150," ", C2150), Date_Table!$C:$E, 3,FALSE)</f>
        <v>42186</v>
      </c>
    </row>
    <row r="2151" spans="1:8" x14ac:dyDescent="0.35">
      <c r="A2151" s="6" t="s">
        <v>174</v>
      </c>
      <c r="B2151" s="6" t="s">
        <v>8</v>
      </c>
      <c r="C2151" s="4">
        <v>2015</v>
      </c>
      <c r="D2151" s="6" t="s">
        <v>224</v>
      </c>
      <c r="E2151" s="4" t="s">
        <v>225</v>
      </c>
      <c r="F2151" s="4" t="s">
        <v>551</v>
      </c>
      <c r="G2151" s="5">
        <v>26</v>
      </c>
      <c r="H2151" s="30">
        <f xml:space="preserve"> VLOOKUP(CONCATENATE(B2151," ", C2151), Date_Table!$C:$E, 3,FALSE)</f>
        <v>42186</v>
      </c>
    </row>
    <row r="2152" spans="1:8" x14ac:dyDescent="0.35">
      <c r="A2152" s="6" t="s">
        <v>174</v>
      </c>
      <c r="B2152" s="6" t="s">
        <v>8</v>
      </c>
      <c r="C2152" s="4">
        <v>2015</v>
      </c>
      <c r="D2152" s="6" t="s">
        <v>224</v>
      </c>
      <c r="E2152" s="4" t="s">
        <v>213</v>
      </c>
      <c r="F2152" s="4" t="s">
        <v>551</v>
      </c>
      <c r="G2152" s="5">
        <v>182</v>
      </c>
      <c r="H2152" s="30">
        <f xml:space="preserve"> VLOOKUP(CONCATENATE(B2152," ", C2152), Date_Table!$C:$E, 3,FALSE)</f>
        <v>42186</v>
      </c>
    </row>
    <row r="2153" spans="1:8" x14ac:dyDescent="0.35">
      <c r="A2153" s="6" t="s">
        <v>174</v>
      </c>
      <c r="B2153" s="6" t="s">
        <v>8</v>
      </c>
      <c r="C2153" s="4">
        <v>2015</v>
      </c>
      <c r="D2153" s="6" t="s">
        <v>224</v>
      </c>
      <c r="E2153" s="4" t="s">
        <v>214</v>
      </c>
      <c r="F2153" s="4" t="s">
        <v>551</v>
      </c>
      <c r="G2153" s="5">
        <v>26</v>
      </c>
      <c r="H2153" s="30">
        <f xml:space="preserve"> VLOOKUP(CONCATENATE(B2153," ", C2153), Date_Table!$C:$E, 3,FALSE)</f>
        <v>42186</v>
      </c>
    </row>
    <row r="2154" spans="1:8" x14ac:dyDescent="0.35">
      <c r="A2154" s="6" t="s">
        <v>174</v>
      </c>
      <c r="B2154" s="6" t="s">
        <v>8</v>
      </c>
      <c r="C2154" s="4">
        <v>2015</v>
      </c>
      <c r="D2154" s="6" t="s">
        <v>224</v>
      </c>
      <c r="E2154" s="4" t="s">
        <v>216</v>
      </c>
      <c r="F2154" s="4" t="s">
        <v>551</v>
      </c>
      <c r="G2154" s="5">
        <v>104</v>
      </c>
      <c r="H2154" s="30">
        <f xml:space="preserve"> VLOOKUP(CONCATENATE(B2154," ", C2154), Date_Table!$C:$E, 3,FALSE)</f>
        <v>42186</v>
      </c>
    </row>
    <row r="2155" spans="1:8" x14ac:dyDescent="0.35">
      <c r="A2155" s="6" t="s">
        <v>174</v>
      </c>
      <c r="B2155" s="6" t="s">
        <v>8</v>
      </c>
      <c r="C2155" s="4">
        <v>2015</v>
      </c>
      <c r="D2155" s="6" t="s">
        <v>229</v>
      </c>
      <c r="E2155" s="4" t="s">
        <v>212</v>
      </c>
      <c r="F2155" s="4" t="s">
        <v>551</v>
      </c>
      <c r="G2155" s="5">
        <v>281</v>
      </c>
      <c r="H2155" s="30">
        <f xml:space="preserve"> VLOOKUP(CONCATENATE(B2155," ", C2155), Date_Table!$C:$E, 3,FALSE)</f>
        <v>42186</v>
      </c>
    </row>
    <row r="2156" spans="1:8" x14ac:dyDescent="0.35">
      <c r="A2156" s="6" t="s">
        <v>174</v>
      </c>
      <c r="B2156" s="6" t="s">
        <v>8</v>
      </c>
      <c r="C2156" s="4">
        <v>2015</v>
      </c>
      <c r="D2156" s="6" t="s">
        <v>229</v>
      </c>
      <c r="E2156" s="4" t="s">
        <v>231</v>
      </c>
      <c r="F2156" s="4" t="s">
        <v>551</v>
      </c>
      <c r="G2156" s="5">
        <v>25</v>
      </c>
      <c r="H2156" s="30">
        <f xml:space="preserve"> VLOOKUP(CONCATENATE(B2156," ", C2156), Date_Table!$C:$E, 3,FALSE)</f>
        <v>42186</v>
      </c>
    </row>
    <row r="2157" spans="1:8" x14ac:dyDescent="0.35">
      <c r="A2157" s="6" t="s">
        <v>174</v>
      </c>
      <c r="B2157" s="6" t="s">
        <v>8</v>
      </c>
      <c r="C2157" s="4">
        <v>2015</v>
      </c>
      <c r="D2157" s="6" t="s">
        <v>229</v>
      </c>
      <c r="E2157" s="4" t="s">
        <v>213</v>
      </c>
      <c r="F2157" s="4" t="s">
        <v>551</v>
      </c>
      <c r="G2157" s="5">
        <v>1389</v>
      </c>
      <c r="H2157" s="30">
        <f xml:space="preserve"> VLOOKUP(CONCATENATE(B2157," ", C2157), Date_Table!$C:$E, 3,FALSE)</f>
        <v>42186</v>
      </c>
    </row>
    <row r="2158" spans="1:8" x14ac:dyDescent="0.35">
      <c r="A2158" s="6" t="s">
        <v>174</v>
      </c>
      <c r="B2158" s="6" t="s">
        <v>8</v>
      </c>
      <c r="C2158" s="4">
        <v>2015</v>
      </c>
      <c r="D2158" s="6" t="s">
        <v>229</v>
      </c>
      <c r="E2158" s="4" t="s">
        <v>214</v>
      </c>
      <c r="F2158" s="4" t="s">
        <v>551</v>
      </c>
      <c r="G2158" s="5">
        <v>4</v>
      </c>
      <c r="H2158" s="30">
        <f xml:space="preserve"> VLOOKUP(CONCATENATE(B2158," ", C2158), Date_Table!$C:$E, 3,FALSE)</f>
        <v>42186</v>
      </c>
    </row>
    <row r="2159" spans="1:8" x14ac:dyDescent="0.35">
      <c r="A2159" s="6" t="s">
        <v>174</v>
      </c>
      <c r="B2159" s="6" t="s">
        <v>8</v>
      </c>
      <c r="C2159" s="4">
        <v>2015</v>
      </c>
      <c r="D2159" s="6" t="s">
        <v>229</v>
      </c>
      <c r="E2159" s="4" t="s">
        <v>215</v>
      </c>
      <c r="F2159" s="4" t="s">
        <v>552</v>
      </c>
      <c r="G2159" s="5">
        <v>591</v>
      </c>
      <c r="H2159" s="30">
        <f xml:space="preserve"> VLOOKUP(CONCATENATE(B2159," ", C2159), Date_Table!$C:$E, 3,FALSE)</f>
        <v>42186</v>
      </c>
    </row>
    <row r="2160" spans="1:8" x14ac:dyDescent="0.35">
      <c r="A2160" s="6" t="s">
        <v>174</v>
      </c>
      <c r="B2160" s="6" t="s">
        <v>8</v>
      </c>
      <c r="C2160" s="4">
        <v>2015</v>
      </c>
      <c r="D2160" s="6" t="s">
        <v>229</v>
      </c>
      <c r="E2160" s="4" t="s">
        <v>216</v>
      </c>
      <c r="F2160" s="4" t="s">
        <v>551</v>
      </c>
      <c r="G2160" s="5">
        <v>964</v>
      </c>
      <c r="H2160" s="30">
        <f xml:space="preserve"> VLOOKUP(CONCATENATE(B2160," ", C2160), Date_Table!$C:$E, 3,FALSE)</f>
        <v>42186</v>
      </c>
    </row>
    <row r="2161" spans="1:8" x14ac:dyDescent="0.35">
      <c r="A2161" s="6" t="s">
        <v>174</v>
      </c>
      <c r="B2161" s="6" t="s">
        <v>8</v>
      </c>
      <c r="C2161" s="4">
        <v>2015</v>
      </c>
      <c r="D2161" s="6" t="s">
        <v>558</v>
      </c>
      <c r="E2161" s="4" t="s">
        <v>213</v>
      </c>
      <c r="F2161" s="4" t="s">
        <v>551</v>
      </c>
      <c r="G2161" s="5">
        <v>26</v>
      </c>
      <c r="H2161" s="30">
        <f xml:space="preserve"> VLOOKUP(CONCATENATE(B2161," ", C2161), Date_Table!$C:$E, 3,FALSE)</f>
        <v>42186</v>
      </c>
    </row>
    <row r="2162" spans="1:8" x14ac:dyDescent="0.35">
      <c r="A2162" s="6" t="s">
        <v>174</v>
      </c>
      <c r="B2162" s="6" t="s">
        <v>8</v>
      </c>
      <c r="C2162" s="4">
        <v>2015</v>
      </c>
      <c r="D2162" s="6" t="s">
        <v>245</v>
      </c>
      <c r="E2162" s="4" t="s">
        <v>215</v>
      </c>
      <c r="F2162" s="4" t="s">
        <v>552</v>
      </c>
      <c r="G2162" s="5">
        <v>53.96</v>
      </c>
      <c r="H2162" s="30">
        <f xml:space="preserve"> VLOOKUP(CONCATENATE(B2162," ", C2162), Date_Table!$C:$E, 3,FALSE)</f>
        <v>42186</v>
      </c>
    </row>
    <row r="2163" spans="1:8" x14ac:dyDescent="0.35">
      <c r="A2163" s="6" t="s">
        <v>174</v>
      </c>
      <c r="B2163" s="6" t="s">
        <v>8</v>
      </c>
      <c r="C2163" s="4">
        <v>2015</v>
      </c>
      <c r="D2163" s="6" t="s">
        <v>246</v>
      </c>
      <c r="E2163" s="4" t="s">
        <v>212</v>
      </c>
      <c r="F2163" s="4" t="s">
        <v>551</v>
      </c>
      <c r="G2163" s="5">
        <v>334</v>
      </c>
      <c r="H2163" s="30">
        <f xml:space="preserve"> VLOOKUP(CONCATENATE(B2163," ", C2163), Date_Table!$C:$E, 3,FALSE)</f>
        <v>42186</v>
      </c>
    </row>
    <row r="2164" spans="1:8" x14ac:dyDescent="0.35">
      <c r="A2164" s="6" t="s">
        <v>174</v>
      </c>
      <c r="B2164" s="6" t="s">
        <v>8</v>
      </c>
      <c r="C2164" s="4">
        <v>2015</v>
      </c>
      <c r="D2164" s="6" t="s">
        <v>246</v>
      </c>
      <c r="E2164" s="4" t="s">
        <v>225</v>
      </c>
      <c r="F2164" s="4" t="s">
        <v>551</v>
      </c>
      <c r="G2164" s="5">
        <v>546</v>
      </c>
      <c r="H2164" s="30">
        <f xml:space="preserve"> VLOOKUP(CONCATENATE(B2164," ", C2164), Date_Table!$C:$E, 3,FALSE)</f>
        <v>42186</v>
      </c>
    </row>
    <row r="2165" spans="1:8" x14ac:dyDescent="0.35">
      <c r="A2165" s="6" t="s">
        <v>174</v>
      </c>
      <c r="B2165" s="6" t="s">
        <v>8</v>
      </c>
      <c r="C2165" s="4">
        <v>2015</v>
      </c>
      <c r="D2165" s="6" t="s">
        <v>246</v>
      </c>
      <c r="E2165" s="4" t="s">
        <v>213</v>
      </c>
      <c r="F2165" s="4" t="s">
        <v>551</v>
      </c>
      <c r="G2165" s="5">
        <v>1482</v>
      </c>
      <c r="H2165" s="30">
        <f xml:space="preserve"> VLOOKUP(CONCATENATE(B2165," ", C2165), Date_Table!$C:$E, 3,FALSE)</f>
        <v>42186</v>
      </c>
    </row>
    <row r="2166" spans="1:8" x14ac:dyDescent="0.35">
      <c r="A2166" s="6" t="s">
        <v>174</v>
      </c>
      <c r="B2166" s="6" t="s">
        <v>8</v>
      </c>
      <c r="C2166" s="4">
        <v>2015</v>
      </c>
      <c r="D2166" s="6" t="s">
        <v>246</v>
      </c>
      <c r="E2166" s="4" t="s">
        <v>215</v>
      </c>
      <c r="F2166" s="4" t="s">
        <v>552</v>
      </c>
      <c r="G2166" s="5">
        <v>1126</v>
      </c>
      <c r="H2166" s="30">
        <f xml:space="preserve"> VLOOKUP(CONCATENATE(B2166," ", C2166), Date_Table!$C:$E, 3,FALSE)</f>
        <v>42186</v>
      </c>
    </row>
    <row r="2167" spans="1:8" x14ac:dyDescent="0.35">
      <c r="A2167" s="6" t="s">
        <v>174</v>
      </c>
      <c r="B2167" s="6" t="s">
        <v>8</v>
      </c>
      <c r="C2167" s="4">
        <v>2015</v>
      </c>
      <c r="D2167" s="6" t="s">
        <v>246</v>
      </c>
      <c r="E2167" s="4" t="s">
        <v>216</v>
      </c>
      <c r="F2167" s="4" t="s">
        <v>551</v>
      </c>
      <c r="G2167" s="5">
        <v>360</v>
      </c>
      <c r="H2167" s="30">
        <f xml:space="preserve"> VLOOKUP(CONCATENATE(B2167," ", C2167), Date_Table!$C:$E, 3,FALSE)</f>
        <v>42186</v>
      </c>
    </row>
    <row r="2168" spans="1:8" x14ac:dyDescent="0.35">
      <c r="A2168" s="6" t="s">
        <v>174</v>
      </c>
      <c r="B2168" s="6" t="s">
        <v>8</v>
      </c>
      <c r="C2168" s="4">
        <v>2015</v>
      </c>
      <c r="D2168" s="6" t="s">
        <v>249</v>
      </c>
      <c r="E2168" s="4" t="s">
        <v>212</v>
      </c>
      <c r="F2168" s="4" t="s">
        <v>551</v>
      </c>
      <c r="G2168" s="5">
        <v>26</v>
      </c>
      <c r="H2168" s="30">
        <f xml:space="preserve"> VLOOKUP(CONCATENATE(B2168," ", C2168), Date_Table!$C:$E, 3,FALSE)</f>
        <v>42186</v>
      </c>
    </row>
    <row r="2169" spans="1:8" x14ac:dyDescent="0.35">
      <c r="A2169" s="6" t="s">
        <v>174</v>
      </c>
      <c r="B2169" s="6" t="s">
        <v>8</v>
      </c>
      <c r="C2169" s="4">
        <v>2015</v>
      </c>
      <c r="D2169" s="6" t="s">
        <v>251</v>
      </c>
      <c r="E2169" s="4" t="s">
        <v>215</v>
      </c>
      <c r="F2169" s="4" t="s">
        <v>552</v>
      </c>
      <c r="G2169" s="5">
        <v>151.733</v>
      </c>
      <c r="H2169" s="30">
        <f xml:space="preserve"> VLOOKUP(CONCATENATE(B2169," ", C2169), Date_Table!$C:$E, 3,FALSE)</f>
        <v>42186</v>
      </c>
    </row>
    <row r="2170" spans="1:8" x14ac:dyDescent="0.35">
      <c r="A2170" s="6" t="s">
        <v>174</v>
      </c>
      <c r="B2170" s="6" t="s">
        <v>8</v>
      </c>
      <c r="C2170" s="4">
        <v>2015</v>
      </c>
      <c r="D2170" s="6" t="s">
        <v>252</v>
      </c>
      <c r="E2170" s="4" t="s">
        <v>222</v>
      </c>
      <c r="F2170" s="4" t="s">
        <v>222</v>
      </c>
      <c r="G2170" s="5">
        <v>0.68499999999999994</v>
      </c>
      <c r="H2170" s="30">
        <f xml:space="preserve"> VLOOKUP(CONCATENATE(B2170," ", C2170), Date_Table!$C:$E, 3,FALSE)</f>
        <v>42186</v>
      </c>
    </row>
    <row r="2171" spans="1:8" x14ac:dyDescent="0.35">
      <c r="A2171" s="6" t="s">
        <v>174</v>
      </c>
      <c r="B2171" s="6" t="s">
        <v>8</v>
      </c>
      <c r="C2171" s="4">
        <v>2015</v>
      </c>
      <c r="D2171" s="6" t="s">
        <v>256</v>
      </c>
      <c r="E2171" s="4" t="s">
        <v>215</v>
      </c>
      <c r="F2171" s="4" t="s">
        <v>552</v>
      </c>
      <c r="G2171" s="5">
        <v>25</v>
      </c>
      <c r="H2171" s="30">
        <f xml:space="preserve"> VLOOKUP(CONCATENATE(B2171," ", C2171), Date_Table!$C:$E, 3,FALSE)</f>
        <v>42186</v>
      </c>
    </row>
    <row r="2172" spans="1:8" x14ac:dyDescent="0.35">
      <c r="A2172" s="6" t="s">
        <v>174</v>
      </c>
      <c r="B2172" s="6" t="s">
        <v>8</v>
      </c>
      <c r="C2172" s="4">
        <v>2015</v>
      </c>
      <c r="D2172" s="6" t="s">
        <v>259</v>
      </c>
      <c r="E2172" s="4" t="s">
        <v>213</v>
      </c>
      <c r="F2172" s="4" t="s">
        <v>551</v>
      </c>
      <c r="G2172" s="5">
        <v>325</v>
      </c>
      <c r="H2172" s="30">
        <f xml:space="preserve"> VLOOKUP(CONCATENATE(B2172," ", C2172), Date_Table!$C:$E, 3,FALSE)</f>
        <v>42186</v>
      </c>
    </row>
    <row r="2173" spans="1:8" x14ac:dyDescent="0.35">
      <c r="A2173" s="6" t="s">
        <v>174</v>
      </c>
      <c r="B2173" s="6" t="s">
        <v>8</v>
      </c>
      <c r="C2173" s="4">
        <v>2015</v>
      </c>
      <c r="D2173" s="6" t="s">
        <v>259</v>
      </c>
      <c r="E2173" s="4" t="s">
        <v>216</v>
      </c>
      <c r="F2173" s="4" t="s">
        <v>551</v>
      </c>
      <c r="G2173" s="5">
        <v>100</v>
      </c>
      <c r="H2173" s="30">
        <f xml:space="preserve"> VLOOKUP(CONCATENATE(B2173," ", C2173), Date_Table!$C:$E, 3,FALSE)</f>
        <v>42186</v>
      </c>
    </row>
    <row r="2174" spans="1:8" x14ac:dyDescent="0.35">
      <c r="A2174" s="6" t="s">
        <v>174</v>
      </c>
      <c r="B2174" s="6" t="s">
        <v>8</v>
      </c>
      <c r="C2174" s="4">
        <v>2015</v>
      </c>
      <c r="D2174" s="6" t="s">
        <v>261</v>
      </c>
      <c r="E2174" s="4" t="s">
        <v>222</v>
      </c>
      <c r="F2174" s="4" t="s">
        <v>222</v>
      </c>
      <c r="G2174" s="5">
        <v>129.26591959999999</v>
      </c>
      <c r="H2174" s="30">
        <f xml:space="preserve"> VLOOKUP(CONCATENATE(B2174," ", C2174), Date_Table!$C:$E, 3,FALSE)</f>
        <v>42186</v>
      </c>
    </row>
    <row r="2175" spans="1:8" x14ac:dyDescent="0.35">
      <c r="A2175" s="6" t="s">
        <v>174</v>
      </c>
      <c r="B2175" s="6" t="s">
        <v>8</v>
      </c>
      <c r="C2175" s="4">
        <v>2015</v>
      </c>
      <c r="D2175" s="6" t="s">
        <v>227</v>
      </c>
      <c r="E2175" s="4" t="s">
        <v>222</v>
      </c>
      <c r="F2175" s="4" t="s">
        <v>222</v>
      </c>
      <c r="G2175" s="5">
        <v>105.04483999999999</v>
      </c>
      <c r="H2175" s="30">
        <f xml:space="preserve"> VLOOKUP(CONCATENATE(B2175," ", C2175), Date_Table!$C:$E, 3,FALSE)</f>
        <v>42186</v>
      </c>
    </row>
    <row r="2176" spans="1:8" x14ac:dyDescent="0.35">
      <c r="A2176" s="6" t="s">
        <v>174</v>
      </c>
      <c r="B2176" s="6" t="s">
        <v>8</v>
      </c>
      <c r="C2176" s="4">
        <v>2015</v>
      </c>
      <c r="D2176" s="6" t="s">
        <v>227</v>
      </c>
      <c r="E2176" s="4" t="s">
        <v>269</v>
      </c>
      <c r="F2176" s="4" t="s">
        <v>553</v>
      </c>
      <c r="G2176" s="5">
        <v>9.4</v>
      </c>
      <c r="H2176" s="30">
        <f xml:space="preserve"> VLOOKUP(CONCATENATE(B2176," ", C2176), Date_Table!$C:$E, 3,FALSE)</f>
        <v>42186</v>
      </c>
    </row>
    <row r="2177" spans="1:8" x14ac:dyDescent="0.35">
      <c r="A2177" s="6" t="s">
        <v>174</v>
      </c>
      <c r="B2177" s="6" t="s">
        <v>8</v>
      </c>
      <c r="C2177" s="4">
        <v>2015</v>
      </c>
      <c r="D2177" s="6" t="s">
        <v>227</v>
      </c>
      <c r="E2177" s="4" t="s">
        <v>231</v>
      </c>
      <c r="F2177" s="4" t="s">
        <v>551</v>
      </c>
      <c r="G2177" s="5">
        <v>84.6</v>
      </c>
      <c r="H2177" s="30">
        <f xml:space="preserve"> VLOOKUP(CONCATENATE(B2177," ", C2177), Date_Table!$C:$E, 3,FALSE)</f>
        <v>42186</v>
      </c>
    </row>
    <row r="2178" spans="1:8" x14ac:dyDescent="0.35">
      <c r="A2178" s="6" t="s">
        <v>174</v>
      </c>
      <c r="B2178" s="6" t="s">
        <v>8</v>
      </c>
      <c r="C2178" s="4">
        <v>2015</v>
      </c>
      <c r="D2178" s="6" t="s">
        <v>227</v>
      </c>
      <c r="E2178" s="4" t="s">
        <v>271</v>
      </c>
      <c r="F2178" s="4" t="s">
        <v>271</v>
      </c>
      <c r="G2178" s="5">
        <v>0</v>
      </c>
      <c r="H2178" s="30">
        <f xml:space="preserve"> VLOOKUP(CONCATENATE(B2178," ", C2178), Date_Table!$C:$E, 3,FALSE)</f>
        <v>42186</v>
      </c>
    </row>
    <row r="2179" spans="1:8" x14ac:dyDescent="0.35">
      <c r="A2179" s="6" t="s">
        <v>174</v>
      </c>
      <c r="B2179" s="6" t="s">
        <v>8</v>
      </c>
      <c r="C2179" s="4">
        <v>2015</v>
      </c>
      <c r="D2179" s="6" t="s">
        <v>227</v>
      </c>
      <c r="E2179" s="4" t="s">
        <v>238</v>
      </c>
      <c r="F2179" s="4" t="s">
        <v>551</v>
      </c>
      <c r="G2179" s="5">
        <v>498.1</v>
      </c>
      <c r="H2179" s="30">
        <f xml:space="preserve"> VLOOKUP(CONCATENATE(B2179," ", C2179), Date_Table!$C:$E, 3,FALSE)</f>
        <v>42186</v>
      </c>
    </row>
    <row r="2180" spans="1:8" x14ac:dyDescent="0.35">
      <c r="A2180" s="6" t="s">
        <v>174</v>
      </c>
      <c r="B2180" s="6" t="s">
        <v>8</v>
      </c>
      <c r="C2180" s="4">
        <v>2015</v>
      </c>
      <c r="D2180" s="6" t="s">
        <v>227</v>
      </c>
      <c r="E2180" s="4" t="s">
        <v>225</v>
      </c>
      <c r="F2180" s="4" t="s">
        <v>551</v>
      </c>
      <c r="G2180" s="5">
        <v>318.8</v>
      </c>
      <c r="H2180" s="30">
        <f xml:space="preserve"> VLOOKUP(CONCATENATE(B2180," ", C2180), Date_Table!$C:$E, 3,FALSE)</f>
        <v>42186</v>
      </c>
    </row>
    <row r="2181" spans="1:8" x14ac:dyDescent="0.35">
      <c r="A2181" s="6" t="s">
        <v>174</v>
      </c>
      <c r="B2181" s="6" t="s">
        <v>8</v>
      </c>
      <c r="C2181" s="4">
        <v>2015</v>
      </c>
      <c r="D2181" s="6" t="s">
        <v>227</v>
      </c>
      <c r="E2181" s="4" t="s">
        <v>273</v>
      </c>
      <c r="F2181" s="4" t="s">
        <v>551</v>
      </c>
      <c r="G2181" s="5">
        <v>8</v>
      </c>
      <c r="H2181" s="30">
        <f xml:space="preserve"> VLOOKUP(CONCATENATE(B2181," ", C2181), Date_Table!$C:$E, 3,FALSE)</f>
        <v>42186</v>
      </c>
    </row>
    <row r="2182" spans="1:8" x14ac:dyDescent="0.35">
      <c r="A2182" s="6" t="s">
        <v>174</v>
      </c>
      <c r="B2182" s="6" t="s">
        <v>8</v>
      </c>
      <c r="C2182" s="4">
        <v>2015</v>
      </c>
      <c r="D2182" s="6" t="s">
        <v>227</v>
      </c>
      <c r="E2182" s="4" t="s">
        <v>233</v>
      </c>
      <c r="F2182" s="4" t="s">
        <v>553</v>
      </c>
      <c r="G2182" s="5">
        <v>0.4</v>
      </c>
      <c r="H2182" s="30">
        <f xml:space="preserve"> VLOOKUP(CONCATENATE(B2182," ", C2182), Date_Table!$C:$E, 3,FALSE)</f>
        <v>42186</v>
      </c>
    </row>
    <row r="2183" spans="1:8" x14ac:dyDescent="0.35">
      <c r="A2183" s="6" t="s">
        <v>174</v>
      </c>
      <c r="B2183" s="6" t="s">
        <v>8</v>
      </c>
      <c r="C2183" s="4">
        <v>2015</v>
      </c>
      <c r="D2183" s="6" t="s">
        <v>227</v>
      </c>
      <c r="E2183" s="4" t="s">
        <v>233</v>
      </c>
      <c r="F2183" s="4" t="s">
        <v>551</v>
      </c>
      <c r="G2183" s="5">
        <v>18.2</v>
      </c>
      <c r="H2183" s="30">
        <f xml:space="preserve"> VLOOKUP(CONCATENATE(B2183," ", C2183), Date_Table!$C:$E, 3,FALSE)</f>
        <v>42186</v>
      </c>
    </row>
    <row r="2184" spans="1:8" x14ac:dyDescent="0.35">
      <c r="A2184" s="6" t="s">
        <v>174</v>
      </c>
      <c r="B2184" s="6" t="s">
        <v>8</v>
      </c>
      <c r="C2184" s="4">
        <v>2015</v>
      </c>
      <c r="D2184" s="6" t="s">
        <v>227</v>
      </c>
      <c r="E2184" s="4" t="s">
        <v>220</v>
      </c>
      <c r="F2184" s="4" t="s">
        <v>551</v>
      </c>
      <c r="G2184" s="5">
        <v>1300.5999999999999</v>
      </c>
      <c r="H2184" s="30">
        <f xml:space="preserve"> VLOOKUP(CONCATENATE(B2184," ", C2184), Date_Table!$C:$E, 3,FALSE)</f>
        <v>42186</v>
      </c>
    </row>
    <row r="2185" spans="1:8" x14ac:dyDescent="0.35">
      <c r="A2185" s="6" t="s">
        <v>174</v>
      </c>
      <c r="B2185" s="6" t="s">
        <v>8</v>
      </c>
      <c r="C2185" s="4">
        <v>2015</v>
      </c>
      <c r="D2185" s="6" t="s">
        <v>227</v>
      </c>
      <c r="E2185" s="4" t="s">
        <v>220</v>
      </c>
      <c r="F2185" s="4" t="s">
        <v>220</v>
      </c>
      <c r="G2185" s="5">
        <v>5.3</v>
      </c>
      <c r="H2185" s="30">
        <f xml:space="preserve"> VLOOKUP(CONCATENATE(B2185," ", C2185), Date_Table!$C:$E, 3,FALSE)</f>
        <v>42186</v>
      </c>
    </row>
    <row r="2186" spans="1:8" x14ac:dyDescent="0.35">
      <c r="A2186" s="6" t="s">
        <v>174</v>
      </c>
      <c r="B2186" s="6" t="s">
        <v>8</v>
      </c>
      <c r="C2186" s="4">
        <v>2015</v>
      </c>
      <c r="D2186" s="6" t="s">
        <v>227</v>
      </c>
      <c r="E2186" s="4" t="s">
        <v>248</v>
      </c>
      <c r="F2186" s="4" t="s">
        <v>554</v>
      </c>
      <c r="G2186" s="5">
        <v>23.86</v>
      </c>
      <c r="H2186" s="30">
        <f xml:space="preserve"> VLOOKUP(CONCATENATE(B2186," ", C2186), Date_Table!$C:$E, 3,FALSE)</f>
        <v>42186</v>
      </c>
    </row>
    <row r="2187" spans="1:8" x14ac:dyDescent="0.35">
      <c r="A2187" s="6" t="s">
        <v>174</v>
      </c>
      <c r="B2187" s="6" t="s">
        <v>8</v>
      </c>
      <c r="C2187" s="4">
        <v>2015</v>
      </c>
      <c r="D2187" s="6" t="s">
        <v>227</v>
      </c>
      <c r="E2187" s="4" t="s">
        <v>274</v>
      </c>
      <c r="F2187" s="4" t="s">
        <v>554</v>
      </c>
      <c r="G2187" s="5">
        <v>48.2</v>
      </c>
      <c r="H2187" s="30">
        <f xml:space="preserve"> VLOOKUP(CONCATENATE(B2187," ", C2187), Date_Table!$C:$E, 3,FALSE)</f>
        <v>42186</v>
      </c>
    </row>
    <row r="2188" spans="1:8" x14ac:dyDescent="0.35">
      <c r="A2188" s="6" t="s">
        <v>174</v>
      </c>
      <c r="B2188" s="6" t="s">
        <v>8</v>
      </c>
      <c r="C2188" s="4">
        <v>2015</v>
      </c>
      <c r="D2188" s="6" t="s">
        <v>227</v>
      </c>
      <c r="E2188" s="4" t="s">
        <v>227</v>
      </c>
      <c r="F2188" s="4" t="s">
        <v>551</v>
      </c>
      <c r="G2188" s="5">
        <v>0.03</v>
      </c>
      <c r="H2188" s="30">
        <f xml:space="preserve"> VLOOKUP(CONCATENATE(B2188," ", C2188), Date_Table!$C:$E, 3,FALSE)</f>
        <v>42186</v>
      </c>
    </row>
    <row r="2189" spans="1:8" x14ac:dyDescent="0.35">
      <c r="A2189" s="6" t="s">
        <v>174</v>
      </c>
      <c r="B2189" s="6" t="s">
        <v>8</v>
      </c>
      <c r="C2189" s="4">
        <v>2015</v>
      </c>
      <c r="D2189" s="6" t="s">
        <v>227</v>
      </c>
      <c r="E2189" s="4" t="s">
        <v>215</v>
      </c>
      <c r="F2189" s="4" t="s">
        <v>555</v>
      </c>
      <c r="G2189" s="5">
        <v>2.5</v>
      </c>
      <c r="H2189" s="30">
        <f xml:space="preserve"> VLOOKUP(CONCATENATE(B2189," ", C2189), Date_Table!$C:$E, 3,FALSE)</f>
        <v>42186</v>
      </c>
    </row>
    <row r="2190" spans="1:8" x14ac:dyDescent="0.35">
      <c r="A2190" s="6" t="s">
        <v>174</v>
      </c>
      <c r="B2190" s="6" t="s">
        <v>8</v>
      </c>
      <c r="C2190" s="4">
        <v>2015</v>
      </c>
      <c r="D2190" s="6" t="s">
        <v>227</v>
      </c>
      <c r="E2190" s="4" t="s">
        <v>215</v>
      </c>
      <c r="F2190" s="4" t="s">
        <v>552</v>
      </c>
      <c r="G2190" s="5">
        <v>5.8</v>
      </c>
      <c r="H2190" s="30">
        <f xml:space="preserve"> VLOOKUP(CONCATENATE(B2190," ", C2190), Date_Table!$C:$E, 3,FALSE)</f>
        <v>42186</v>
      </c>
    </row>
    <row r="2191" spans="1:8" x14ac:dyDescent="0.35">
      <c r="A2191" s="6" t="s">
        <v>174</v>
      </c>
      <c r="B2191" s="6" t="s">
        <v>8</v>
      </c>
      <c r="C2191" s="4">
        <v>2015</v>
      </c>
      <c r="D2191" s="6" t="s">
        <v>227</v>
      </c>
      <c r="E2191" s="4" t="s">
        <v>216</v>
      </c>
      <c r="F2191" s="4" t="s">
        <v>551</v>
      </c>
      <c r="G2191" s="5">
        <v>127.4</v>
      </c>
      <c r="H2191" s="30">
        <f xml:space="preserve"> VLOOKUP(CONCATENATE(B2191," ", C2191), Date_Table!$C:$E, 3,FALSE)</f>
        <v>42186</v>
      </c>
    </row>
    <row r="2192" spans="1:8" x14ac:dyDescent="0.35">
      <c r="A2192" s="6" t="s">
        <v>174</v>
      </c>
      <c r="B2192" s="6" t="s">
        <v>8</v>
      </c>
      <c r="C2192" s="4">
        <v>2015</v>
      </c>
      <c r="D2192" s="6" t="s">
        <v>277</v>
      </c>
      <c r="E2192" s="4" t="s">
        <v>220</v>
      </c>
      <c r="F2192" s="4" t="s">
        <v>554</v>
      </c>
      <c r="G2192" s="5">
        <v>311.68894979999999</v>
      </c>
      <c r="H2192" s="30">
        <f xml:space="preserve"> VLOOKUP(CONCATENATE(B2192," ", C2192), Date_Table!$C:$E, 3,FALSE)</f>
        <v>42186</v>
      </c>
    </row>
    <row r="2193" spans="1:8" x14ac:dyDescent="0.35">
      <c r="A2193" s="6" t="s">
        <v>174</v>
      </c>
      <c r="B2193" s="6" t="s">
        <v>8</v>
      </c>
      <c r="C2193" s="4">
        <v>2016</v>
      </c>
      <c r="D2193" s="6" t="s">
        <v>224</v>
      </c>
      <c r="E2193" s="4" t="s">
        <v>212</v>
      </c>
      <c r="F2193" s="4" t="s">
        <v>551</v>
      </c>
      <c r="G2193" s="5">
        <v>135</v>
      </c>
      <c r="H2193" s="30">
        <f xml:space="preserve"> VLOOKUP(CONCATENATE(B2193," ", C2193), Date_Table!$C:$E, 3,FALSE)</f>
        <v>42552</v>
      </c>
    </row>
    <row r="2194" spans="1:8" x14ac:dyDescent="0.35">
      <c r="A2194" s="6" t="s">
        <v>174</v>
      </c>
      <c r="B2194" s="6" t="s">
        <v>8</v>
      </c>
      <c r="C2194" s="4">
        <v>2016</v>
      </c>
      <c r="D2194" s="6" t="s">
        <v>224</v>
      </c>
      <c r="E2194" s="4" t="s">
        <v>225</v>
      </c>
      <c r="F2194" s="4" t="s">
        <v>551</v>
      </c>
      <c r="G2194" s="5">
        <v>108</v>
      </c>
      <c r="H2194" s="30">
        <f xml:space="preserve"> VLOOKUP(CONCATENATE(B2194," ", C2194), Date_Table!$C:$E, 3,FALSE)</f>
        <v>42552</v>
      </c>
    </row>
    <row r="2195" spans="1:8" x14ac:dyDescent="0.35">
      <c r="A2195" s="6" t="s">
        <v>174</v>
      </c>
      <c r="B2195" s="6" t="s">
        <v>8</v>
      </c>
      <c r="C2195" s="4">
        <v>2016</v>
      </c>
      <c r="D2195" s="6" t="s">
        <v>224</v>
      </c>
      <c r="E2195" s="4" t="s">
        <v>213</v>
      </c>
      <c r="F2195" s="4" t="s">
        <v>551</v>
      </c>
      <c r="G2195" s="5">
        <v>162</v>
      </c>
      <c r="H2195" s="30">
        <f xml:space="preserve"> VLOOKUP(CONCATENATE(B2195," ", C2195), Date_Table!$C:$E, 3,FALSE)</f>
        <v>42552</v>
      </c>
    </row>
    <row r="2196" spans="1:8" x14ac:dyDescent="0.35">
      <c r="A2196" s="6" t="s">
        <v>174</v>
      </c>
      <c r="B2196" s="6" t="s">
        <v>8</v>
      </c>
      <c r="C2196" s="4">
        <v>2016</v>
      </c>
      <c r="D2196" s="6" t="s">
        <v>224</v>
      </c>
      <c r="E2196" s="4" t="s">
        <v>218</v>
      </c>
      <c r="F2196" s="4" t="s">
        <v>218</v>
      </c>
      <c r="G2196" s="5">
        <v>214</v>
      </c>
      <c r="H2196" s="30">
        <f xml:space="preserve"> VLOOKUP(CONCATENATE(B2196," ", C2196), Date_Table!$C:$E, 3,FALSE)</f>
        <v>42552</v>
      </c>
    </row>
    <row r="2197" spans="1:8" x14ac:dyDescent="0.35">
      <c r="A2197" s="6" t="s">
        <v>174</v>
      </c>
      <c r="B2197" s="6" t="s">
        <v>8</v>
      </c>
      <c r="C2197" s="4">
        <v>2016</v>
      </c>
      <c r="D2197" s="6" t="s">
        <v>224</v>
      </c>
      <c r="E2197" s="4" t="s">
        <v>216</v>
      </c>
      <c r="F2197" s="4" t="s">
        <v>551</v>
      </c>
      <c r="G2197" s="5">
        <v>189</v>
      </c>
      <c r="H2197" s="30">
        <f xml:space="preserve"> VLOOKUP(CONCATENATE(B2197," ", C2197), Date_Table!$C:$E, 3,FALSE)</f>
        <v>42552</v>
      </c>
    </row>
    <row r="2198" spans="1:8" x14ac:dyDescent="0.35">
      <c r="A2198" s="6" t="s">
        <v>174</v>
      </c>
      <c r="B2198" s="6" t="s">
        <v>8</v>
      </c>
      <c r="C2198" s="4">
        <v>2016</v>
      </c>
      <c r="D2198" s="6" t="s">
        <v>226</v>
      </c>
      <c r="E2198" s="4" t="s">
        <v>227</v>
      </c>
      <c r="F2198" s="4" t="s">
        <v>551</v>
      </c>
      <c r="G2198" s="5">
        <v>25.5</v>
      </c>
      <c r="H2198" s="30">
        <f xml:space="preserve"> VLOOKUP(CONCATENATE(B2198," ", C2198), Date_Table!$C:$E, 3,FALSE)</f>
        <v>42552</v>
      </c>
    </row>
    <row r="2199" spans="1:8" x14ac:dyDescent="0.35">
      <c r="A2199" s="6" t="s">
        <v>174</v>
      </c>
      <c r="B2199" s="6" t="s">
        <v>8</v>
      </c>
      <c r="C2199" s="4">
        <v>2016</v>
      </c>
      <c r="D2199" s="6" t="s">
        <v>229</v>
      </c>
      <c r="E2199" s="4" t="s">
        <v>211</v>
      </c>
      <c r="F2199" s="4" t="s">
        <v>551</v>
      </c>
      <c r="G2199" s="5">
        <v>27</v>
      </c>
      <c r="H2199" s="30">
        <f xml:space="preserve"> VLOOKUP(CONCATENATE(B2199," ", C2199), Date_Table!$C:$E, 3,FALSE)</f>
        <v>42552</v>
      </c>
    </row>
    <row r="2200" spans="1:8" x14ac:dyDescent="0.35">
      <c r="A2200" s="6" t="s">
        <v>174</v>
      </c>
      <c r="B2200" s="6" t="s">
        <v>8</v>
      </c>
      <c r="C2200" s="4">
        <v>2016</v>
      </c>
      <c r="D2200" s="6" t="s">
        <v>229</v>
      </c>
      <c r="E2200" s="4" t="s">
        <v>212</v>
      </c>
      <c r="F2200" s="4" t="s">
        <v>551</v>
      </c>
      <c r="G2200" s="5">
        <v>162</v>
      </c>
      <c r="H2200" s="30">
        <f xml:space="preserve"> VLOOKUP(CONCATENATE(B2200," ", C2200), Date_Table!$C:$E, 3,FALSE)</f>
        <v>42552</v>
      </c>
    </row>
    <row r="2201" spans="1:8" x14ac:dyDescent="0.35">
      <c r="A2201" s="6" t="s">
        <v>174</v>
      </c>
      <c r="B2201" s="6" t="s">
        <v>8</v>
      </c>
      <c r="C2201" s="4">
        <v>2016</v>
      </c>
      <c r="D2201" s="6" t="s">
        <v>229</v>
      </c>
      <c r="E2201" s="4" t="s">
        <v>232</v>
      </c>
      <c r="F2201" s="4" t="s">
        <v>554</v>
      </c>
      <c r="G2201" s="5">
        <v>40</v>
      </c>
      <c r="H2201" s="30">
        <f xml:space="preserve"> VLOOKUP(CONCATENATE(B2201," ", C2201), Date_Table!$C:$E, 3,FALSE)</f>
        <v>42552</v>
      </c>
    </row>
    <row r="2202" spans="1:8" x14ac:dyDescent="0.35">
      <c r="A2202" s="6" t="s">
        <v>174</v>
      </c>
      <c r="B2202" s="6" t="s">
        <v>8</v>
      </c>
      <c r="C2202" s="4">
        <v>2016</v>
      </c>
      <c r="D2202" s="6" t="s">
        <v>229</v>
      </c>
      <c r="E2202" s="4" t="s">
        <v>225</v>
      </c>
      <c r="F2202" s="4" t="s">
        <v>551</v>
      </c>
      <c r="G2202" s="5">
        <v>23</v>
      </c>
      <c r="H2202" s="30">
        <f xml:space="preserve"> VLOOKUP(CONCATENATE(B2202," ", C2202), Date_Table!$C:$E, 3,FALSE)</f>
        <v>42552</v>
      </c>
    </row>
    <row r="2203" spans="1:8" x14ac:dyDescent="0.35">
      <c r="A2203" s="6" t="s">
        <v>174</v>
      </c>
      <c r="B2203" s="6" t="s">
        <v>8</v>
      </c>
      <c r="C2203" s="4">
        <v>2016</v>
      </c>
      <c r="D2203" s="6" t="s">
        <v>229</v>
      </c>
      <c r="E2203" s="4" t="s">
        <v>213</v>
      </c>
      <c r="F2203" s="4" t="s">
        <v>551</v>
      </c>
      <c r="G2203" s="5">
        <v>713</v>
      </c>
      <c r="H2203" s="30">
        <f xml:space="preserve"> VLOOKUP(CONCATENATE(B2203," ", C2203), Date_Table!$C:$E, 3,FALSE)</f>
        <v>42552</v>
      </c>
    </row>
    <row r="2204" spans="1:8" x14ac:dyDescent="0.35">
      <c r="A2204" s="6" t="s">
        <v>174</v>
      </c>
      <c r="B2204" s="6" t="s">
        <v>8</v>
      </c>
      <c r="C2204" s="4">
        <v>2016</v>
      </c>
      <c r="D2204" s="6" t="s">
        <v>229</v>
      </c>
      <c r="E2204" s="4" t="s">
        <v>220</v>
      </c>
      <c r="F2204" s="4" t="s">
        <v>220</v>
      </c>
      <c r="G2204" s="5">
        <v>27</v>
      </c>
      <c r="H2204" s="30">
        <f xml:space="preserve"> VLOOKUP(CONCATENATE(B2204," ", C2204), Date_Table!$C:$E, 3,FALSE)</f>
        <v>42552</v>
      </c>
    </row>
    <row r="2205" spans="1:8" x14ac:dyDescent="0.35">
      <c r="A2205" s="6" t="s">
        <v>174</v>
      </c>
      <c r="B2205" s="6" t="s">
        <v>8</v>
      </c>
      <c r="C2205" s="4">
        <v>2016</v>
      </c>
      <c r="D2205" s="6" t="s">
        <v>229</v>
      </c>
      <c r="E2205" s="4" t="s">
        <v>214</v>
      </c>
      <c r="F2205" s="4" t="s">
        <v>551</v>
      </c>
      <c r="G2205" s="5">
        <v>24</v>
      </c>
      <c r="H2205" s="30">
        <f xml:space="preserve"> VLOOKUP(CONCATENATE(B2205," ", C2205), Date_Table!$C:$E, 3,FALSE)</f>
        <v>42552</v>
      </c>
    </row>
    <row r="2206" spans="1:8" x14ac:dyDescent="0.35">
      <c r="A2206" s="6" t="s">
        <v>174</v>
      </c>
      <c r="B2206" s="6" t="s">
        <v>8</v>
      </c>
      <c r="C2206" s="4">
        <v>2016</v>
      </c>
      <c r="D2206" s="6" t="s">
        <v>229</v>
      </c>
      <c r="E2206" s="4" t="s">
        <v>218</v>
      </c>
      <c r="F2206" s="4" t="s">
        <v>218</v>
      </c>
      <c r="G2206" s="5">
        <v>584</v>
      </c>
      <c r="H2206" s="30">
        <f xml:space="preserve"> VLOOKUP(CONCATENATE(B2206," ", C2206), Date_Table!$C:$E, 3,FALSE)</f>
        <v>42552</v>
      </c>
    </row>
    <row r="2207" spans="1:8" x14ac:dyDescent="0.35">
      <c r="A2207" s="6" t="s">
        <v>174</v>
      </c>
      <c r="B2207" s="6" t="s">
        <v>8</v>
      </c>
      <c r="C2207" s="4">
        <v>2016</v>
      </c>
      <c r="D2207" s="6" t="s">
        <v>229</v>
      </c>
      <c r="E2207" s="4" t="s">
        <v>234</v>
      </c>
      <c r="F2207" s="4" t="s">
        <v>551</v>
      </c>
      <c r="G2207" s="5">
        <v>24</v>
      </c>
      <c r="H2207" s="30">
        <f xml:space="preserve"> VLOOKUP(CONCATENATE(B2207," ", C2207), Date_Table!$C:$E, 3,FALSE)</f>
        <v>42552</v>
      </c>
    </row>
    <row r="2208" spans="1:8" x14ac:dyDescent="0.35">
      <c r="A2208" s="6" t="s">
        <v>174</v>
      </c>
      <c r="B2208" s="6" t="s">
        <v>8</v>
      </c>
      <c r="C2208" s="4">
        <v>2016</v>
      </c>
      <c r="D2208" s="6" t="s">
        <v>229</v>
      </c>
      <c r="E2208" s="4" t="s">
        <v>215</v>
      </c>
      <c r="F2208" s="4" t="s">
        <v>552</v>
      </c>
      <c r="G2208" s="5">
        <v>831</v>
      </c>
      <c r="H2208" s="30">
        <f xml:space="preserve"> VLOOKUP(CONCATENATE(B2208," ", C2208), Date_Table!$C:$E, 3,FALSE)</f>
        <v>42552</v>
      </c>
    </row>
    <row r="2209" spans="1:8" x14ac:dyDescent="0.35">
      <c r="A2209" s="6" t="s">
        <v>174</v>
      </c>
      <c r="B2209" s="6" t="s">
        <v>8</v>
      </c>
      <c r="C2209" s="4">
        <v>2016</v>
      </c>
      <c r="D2209" s="6" t="s">
        <v>229</v>
      </c>
      <c r="E2209" s="4" t="s">
        <v>216</v>
      </c>
      <c r="F2209" s="4" t="s">
        <v>551</v>
      </c>
      <c r="G2209" s="5">
        <v>700</v>
      </c>
      <c r="H2209" s="30">
        <f xml:space="preserve"> VLOOKUP(CONCATENATE(B2209," ", C2209), Date_Table!$C:$E, 3,FALSE)</f>
        <v>42552</v>
      </c>
    </row>
    <row r="2210" spans="1:8" x14ac:dyDescent="0.35">
      <c r="A2210" s="6" t="s">
        <v>174</v>
      </c>
      <c r="B2210" s="6" t="s">
        <v>8</v>
      </c>
      <c r="C2210" s="4">
        <v>2016</v>
      </c>
      <c r="D2210" s="6" t="s">
        <v>237</v>
      </c>
      <c r="E2210" s="4" t="s">
        <v>212</v>
      </c>
      <c r="F2210" s="4" t="s">
        <v>551</v>
      </c>
      <c r="G2210" s="5">
        <v>56</v>
      </c>
      <c r="H2210" s="30">
        <f xml:space="preserve"> VLOOKUP(CONCATENATE(B2210," ", C2210), Date_Table!$C:$E, 3,FALSE)</f>
        <v>42552</v>
      </c>
    </row>
    <row r="2211" spans="1:8" x14ac:dyDescent="0.35">
      <c r="A2211" s="6" t="s">
        <v>174</v>
      </c>
      <c r="B2211" s="6" t="s">
        <v>8</v>
      </c>
      <c r="C2211" s="4">
        <v>2016</v>
      </c>
      <c r="D2211" s="6" t="s">
        <v>237</v>
      </c>
      <c r="E2211" s="4" t="s">
        <v>213</v>
      </c>
      <c r="F2211" s="4" t="s">
        <v>551</v>
      </c>
      <c r="G2211" s="5">
        <v>28</v>
      </c>
      <c r="H2211" s="30">
        <f xml:space="preserve"> VLOOKUP(CONCATENATE(B2211," ", C2211), Date_Table!$C:$E, 3,FALSE)</f>
        <v>42552</v>
      </c>
    </row>
    <row r="2212" spans="1:8" x14ac:dyDescent="0.35">
      <c r="A2212" s="6" t="s">
        <v>174</v>
      </c>
      <c r="B2212" s="6" t="s">
        <v>8</v>
      </c>
      <c r="C2212" s="4">
        <v>2016</v>
      </c>
      <c r="D2212" s="6" t="s">
        <v>237</v>
      </c>
      <c r="E2212" s="4" t="s">
        <v>218</v>
      </c>
      <c r="F2212" s="4" t="s">
        <v>218</v>
      </c>
      <c r="G2212" s="5">
        <v>1389</v>
      </c>
      <c r="H2212" s="30">
        <f xml:space="preserve"> VLOOKUP(CONCATENATE(B2212," ", C2212), Date_Table!$C:$E, 3,FALSE)</f>
        <v>42552</v>
      </c>
    </row>
    <row r="2213" spans="1:8" x14ac:dyDescent="0.35">
      <c r="A2213" s="6" t="s">
        <v>174</v>
      </c>
      <c r="B2213" s="6" t="s">
        <v>8</v>
      </c>
      <c r="C2213" s="4">
        <v>2016</v>
      </c>
      <c r="D2213" s="6" t="s">
        <v>240</v>
      </c>
      <c r="E2213" s="4" t="s">
        <v>215</v>
      </c>
      <c r="F2213" s="4" t="s">
        <v>552</v>
      </c>
      <c r="G2213" s="5">
        <v>51.746000000000002</v>
      </c>
      <c r="H2213" s="30">
        <f xml:space="preserve"> VLOOKUP(CONCATENATE(B2213," ", C2213), Date_Table!$C:$E, 3,FALSE)</f>
        <v>42552</v>
      </c>
    </row>
    <row r="2214" spans="1:8" x14ac:dyDescent="0.35">
      <c r="A2214" s="6" t="s">
        <v>174</v>
      </c>
      <c r="B2214" s="6" t="s">
        <v>8</v>
      </c>
      <c r="C2214" s="4">
        <v>2016</v>
      </c>
      <c r="D2214" s="6" t="s">
        <v>558</v>
      </c>
      <c r="E2214" s="4" t="s">
        <v>225</v>
      </c>
      <c r="F2214" s="4" t="s">
        <v>551</v>
      </c>
      <c r="G2214" s="5">
        <v>28</v>
      </c>
      <c r="H2214" s="30">
        <f xml:space="preserve"> VLOOKUP(CONCATENATE(B2214," ", C2214), Date_Table!$C:$E, 3,FALSE)</f>
        <v>42552</v>
      </c>
    </row>
    <row r="2215" spans="1:8" x14ac:dyDescent="0.35">
      <c r="A2215" s="6" t="s">
        <v>174</v>
      </c>
      <c r="B2215" s="6" t="s">
        <v>8</v>
      </c>
      <c r="C2215" s="4">
        <v>2016</v>
      </c>
      <c r="D2215" s="6" t="s">
        <v>558</v>
      </c>
      <c r="E2215" s="4" t="s">
        <v>213</v>
      </c>
      <c r="F2215" s="4" t="s">
        <v>551</v>
      </c>
      <c r="G2215" s="5">
        <v>27</v>
      </c>
      <c r="H2215" s="30">
        <f xml:space="preserve"> VLOOKUP(CONCATENATE(B2215," ", C2215), Date_Table!$C:$E, 3,FALSE)</f>
        <v>42552</v>
      </c>
    </row>
    <row r="2216" spans="1:8" x14ac:dyDescent="0.35">
      <c r="A2216" s="6" t="s">
        <v>174</v>
      </c>
      <c r="B2216" s="6" t="s">
        <v>8</v>
      </c>
      <c r="C2216" s="4">
        <v>2016</v>
      </c>
      <c r="D2216" s="6" t="s">
        <v>558</v>
      </c>
      <c r="E2216" s="4" t="s">
        <v>216</v>
      </c>
      <c r="F2216" s="4" t="s">
        <v>551</v>
      </c>
      <c r="G2216" s="5">
        <v>168</v>
      </c>
      <c r="H2216" s="30">
        <f xml:space="preserve"> VLOOKUP(CONCATENATE(B2216," ", C2216), Date_Table!$C:$E, 3,FALSE)</f>
        <v>42552</v>
      </c>
    </row>
    <row r="2217" spans="1:8" x14ac:dyDescent="0.35">
      <c r="A2217" s="6" t="s">
        <v>174</v>
      </c>
      <c r="B2217" s="6" t="s">
        <v>8</v>
      </c>
      <c r="C2217" s="4">
        <v>2016</v>
      </c>
      <c r="D2217" s="6" t="s">
        <v>245</v>
      </c>
      <c r="E2217" s="4" t="s">
        <v>220</v>
      </c>
      <c r="F2217" s="4" t="s">
        <v>551</v>
      </c>
      <c r="G2217" s="5">
        <v>7.5</v>
      </c>
      <c r="H2217" s="30">
        <f xml:space="preserve"> VLOOKUP(CONCATENATE(B2217," ", C2217), Date_Table!$C:$E, 3,FALSE)</f>
        <v>42552</v>
      </c>
    </row>
    <row r="2218" spans="1:8" x14ac:dyDescent="0.35">
      <c r="A2218" s="6" t="s">
        <v>174</v>
      </c>
      <c r="B2218" s="6" t="s">
        <v>8</v>
      </c>
      <c r="C2218" s="4">
        <v>2016</v>
      </c>
      <c r="D2218" s="6" t="s">
        <v>245</v>
      </c>
      <c r="E2218" s="4" t="s">
        <v>214</v>
      </c>
      <c r="F2218" s="4" t="s">
        <v>551</v>
      </c>
      <c r="G2218" s="5">
        <v>16.5</v>
      </c>
      <c r="H2218" s="30">
        <f xml:space="preserve"> VLOOKUP(CONCATENATE(B2218," ", C2218), Date_Table!$C:$E, 3,FALSE)</f>
        <v>42552</v>
      </c>
    </row>
    <row r="2219" spans="1:8" x14ac:dyDescent="0.35">
      <c r="A2219" s="6" t="s">
        <v>174</v>
      </c>
      <c r="B2219" s="6" t="s">
        <v>8</v>
      </c>
      <c r="C2219" s="4">
        <v>2016</v>
      </c>
      <c r="D2219" s="6" t="s">
        <v>245</v>
      </c>
      <c r="E2219" s="4" t="s">
        <v>215</v>
      </c>
      <c r="F2219" s="4" t="s">
        <v>552</v>
      </c>
      <c r="G2219" s="5">
        <v>263.68</v>
      </c>
      <c r="H2219" s="30">
        <f xml:space="preserve"> VLOOKUP(CONCATENATE(B2219," ", C2219), Date_Table!$C:$E, 3,FALSE)</f>
        <v>42552</v>
      </c>
    </row>
    <row r="2220" spans="1:8" x14ac:dyDescent="0.35">
      <c r="A2220" s="6" t="s">
        <v>174</v>
      </c>
      <c r="B2220" s="6" t="s">
        <v>8</v>
      </c>
      <c r="C2220" s="4">
        <v>2016</v>
      </c>
      <c r="D2220" s="6" t="s">
        <v>245</v>
      </c>
      <c r="E2220" s="4" t="s">
        <v>216</v>
      </c>
      <c r="F2220" s="4" t="s">
        <v>551</v>
      </c>
      <c r="G2220" s="5">
        <v>1.9950000000000001</v>
      </c>
      <c r="H2220" s="30">
        <f xml:space="preserve"> VLOOKUP(CONCATENATE(B2220," ", C2220), Date_Table!$C:$E, 3,FALSE)</f>
        <v>42552</v>
      </c>
    </row>
    <row r="2221" spans="1:8" x14ac:dyDescent="0.35">
      <c r="A2221" s="6" t="s">
        <v>174</v>
      </c>
      <c r="B2221" s="6" t="s">
        <v>8</v>
      </c>
      <c r="C2221" s="4">
        <v>2016</v>
      </c>
      <c r="D2221" s="6" t="s">
        <v>246</v>
      </c>
      <c r="E2221" s="4" t="s">
        <v>222</v>
      </c>
      <c r="F2221" s="4" t="s">
        <v>222</v>
      </c>
      <c r="G2221" s="5">
        <v>50</v>
      </c>
      <c r="H2221" s="30">
        <f xml:space="preserve"> VLOOKUP(CONCATENATE(B2221," ", C2221), Date_Table!$C:$E, 3,FALSE)</f>
        <v>42552</v>
      </c>
    </row>
    <row r="2222" spans="1:8" x14ac:dyDescent="0.35">
      <c r="A2222" s="6" t="s">
        <v>174</v>
      </c>
      <c r="B2222" s="6" t="s">
        <v>8</v>
      </c>
      <c r="C2222" s="4">
        <v>2016</v>
      </c>
      <c r="D2222" s="6" t="s">
        <v>246</v>
      </c>
      <c r="E2222" s="4" t="s">
        <v>212</v>
      </c>
      <c r="F2222" s="4" t="s">
        <v>551</v>
      </c>
      <c r="G2222" s="5">
        <v>262</v>
      </c>
      <c r="H2222" s="30">
        <f xml:space="preserve"> VLOOKUP(CONCATENATE(B2222," ", C2222), Date_Table!$C:$E, 3,FALSE)</f>
        <v>42552</v>
      </c>
    </row>
    <row r="2223" spans="1:8" x14ac:dyDescent="0.35">
      <c r="A2223" s="6" t="s">
        <v>174</v>
      </c>
      <c r="B2223" s="6" t="s">
        <v>8</v>
      </c>
      <c r="C2223" s="4">
        <v>2016</v>
      </c>
      <c r="D2223" s="6" t="s">
        <v>246</v>
      </c>
      <c r="E2223" s="4" t="s">
        <v>232</v>
      </c>
      <c r="F2223" s="4" t="s">
        <v>554</v>
      </c>
      <c r="G2223" s="5">
        <v>19</v>
      </c>
      <c r="H2223" s="30">
        <f xml:space="preserve"> VLOOKUP(CONCATENATE(B2223," ", C2223), Date_Table!$C:$E, 3,FALSE)</f>
        <v>42552</v>
      </c>
    </row>
    <row r="2224" spans="1:8" x14ac:dyDescent="0.35">
      <c r="A2224" s="6" t="s">
        <v>174</v>
      </c>
      <c r="B2224" s="6" t="s">
        <v>8</v>
      </c>
      <c r="C2224" s="4">
        <v>2016</v>
      </c>
      <c r="D2224" s="6" t="s">
        <v>246</v>
      </c>
      <c r="E2224" s="4" t="s">
        <v>225</v>
      </c>
      <c r="F2224" s="4" t="s">
        <v>551</v>
      </c>
      <c r="G2224" s="5">
        <v>323</v>
      </c>
      <c r="H2224" s="30">
        <f xml:space="preserve"> VLOOKUP(CONCATENATE(B2224," ", C2224), Date_Table!$C:$E, 3,FALSE)</f>
        <v>42552</v>
      </c>
    </row>
    <row r="2225" spans="1:8" x14ac:dyDescent="0.35">
      <c r="A2225" s="6" t="s">
        <v>174</v>
      </c>
      <c r="B2225" s="6" t="s">
        <v>8</v>
      </c>
      <c r="C2225" s="4">
        <v>2016</v>
      </c>
      <c r="D2225" s="6" t="s">
        <v>246</v>
      </c>
      <c r="E2225" s="4" t="s">
        <v>213</v>
      </c>
      <c r="F2225" s="4" t="s">
        <v>551</v>
      </c>
      <c r="G2225" s="5">
        <v>1321</v>
      </c>
      <c r="H2225" s="30">
        <f xml:space="preserve"> VLOOKUP(CONCATENATE(B2225," ", C2225), Date_Table!$C:$E, 3,FALSE)</f>
        <v>42552</v>
      </c>
    </row>
    <row r="2226" spans="1:8" x14ac:dyDescent="0.35">
      <c r="A2226" s="6" t="s">
        <v>174</v>
      </c>
      <c r="B2226" s="6" t="s">
        <v>8</v>
      </c>
      <c r="C2226" s="4">
        <v>2016</v>
      </c>
      <c r="D2226" s="6" t="s">
        <v>246</v>
      </c>
      <c r="E2226" s="4" t="s">
        <v>218</v>
      </c>
      <c r="F2226" s="4" t="s">
        <v>218</v>
      </c>
      <c r="G2226" s="5">
        <v>924</v>
      </c>
      <c r="H2226" s="30">
        <f xml:space="preserve"> VLOOKUP(CONCATENATE(B2226," ", C2226), Date_Table!$C:$E, 3,FALSE)</f>
        <v>42552</v>
      </c>
    </row>
    <row r="2227" spans="1:8" x14ac:dyDescent="0.35">
      <c r="A2227" s="6" t="s">
        <v>174</v>
      </c>
      <c r="B2227" s="6" t="s">
        <v>8</v>
      </c>
      <c r="C2227" s="4">
        <v>2016</v>
      </c>
      <c r="D2227" s="6" t="s">
        <v>246</v>
      </c>
      <c r="E2227" s="4" t="s">
        <v>234</v>
      </c>
      <c r="F2227" s="4" t="s">
        <v>551</v>
      </c>
      <c r="G2227" s="5">
        <v>27</v>
      </c>
      <c r="H2227" s="30">
        <f xml:space="preserve"> VLOOKUP(CONCATENATE(B2227," ", C2227), Date_Table!$C:$E, 3,FALSE)</f>
        <v>42552</v>
      </c>
    </row>
    <row r="2228" spans="1:8" x14ac:dyDescent="0.35">
      <c r="A2228" s="6" t="s">
        <v>174</v>
      </c>
      <c r="B2228" s="6" t="s">
        <v>8</v>
      </c>
      <c r="C2228" s="4">
        <v>2016</v>
      </c>
      <c r="D2228" s="6" t="s">
        <v>246</v>
      </c>
      <c r="E2228" s="4" t="s">
        <v>215</v>
      </c>
      <c r="F2228" s="4" t="s">
        <v>552</v>
      </c>
      <c r="G2228" s="5">
        <v>510</v>
      </c>
      <c r="H2228" s="30">
        <f xml:space="preserve"> VLOOKUP(CONCATENATE(B2228," ", C2228), Date_Table!$C:$E, 3,FALSE)</f>
        <v>42552</v>
      </c>
    </row>
    <row r="2229" spans="1:8" x14ac:dyDescent="0.35">
      <c r="A2229" s="6" t="s">
        <v>174</v>
      </c>
      <c r="B2229" s="6" t="s">
        <v>8</v>
      </c>
      <c r="C2229" s="4">
        <v>2016</v>
      </c>
      <c r="D2229" s="6" t="s">
        <v>246</v>
      </c>
      <c r="E2229" s="4" t="s">
        <v>216</v>
      </c>
      <c r="F2229" s="4" t="s">
        <v>551</v>
      </c>
      <c r="G2229" s="5">
        <v>875</v>
      </c>
      <c r="H2229" s="30">
        <f xml:space="preserve"> VLOOKUP(CONCATENATE(B2229," ", C2229), Date_Table!$C:$E, 3,FALSE)</f>
        <v>42552</v>
      </c>
    </row>
    <row r="2230" spans="1:8" x14ac:dyDescent="0.35">
      <c r="A2230" s="6" t="s">
        <v>174</v>
      </c>
      <c r="B2230" s="6" t="s">
        <v>8</v>
      </c>
      <c r="C2230" s="4">
        <v>2016</v>
      </c>
      <c r="D2230" s="6" t="s">
        <v>253</v>
      </c>
      <c r="E2230" s="4" t="s">
        <v>222</v>
      </c>
      <c r="F2230" s="4" t="s">
        <v>222</v>
      </c>
      <c r="G2230" s="5">
        <v>22</v>
      </c>
      <c r="H2230" s="30">
        <f xml:space="preserve"> VLOOKUP(CONCATENATE(B2230," ", C2230), Date_Table!$C:$E, 3,FALSE)</f>
        <v>42552</v>
      </c>
    </row>
    <row r="2231" spans="1:8" x14ac:dyDescent="0.35">
      <c r="A2231" s="6" t="s">
        <v>174</v>
      </c>
      <c r="B2231" s="6" t="s">
        <v>8</v>
      </c>
      <c r="C2231" s="4">
        <v>2016</v>
      </c>
      <c r="D2231" s="6" t="s">
        <v>253</v>
      </c>
      <c r="E2231" s="4" t="s">
        <v>248</v>
      </c>
      <c r="F2231" s="4" t="s">
        <v>554</v>
      </c>
      <c r="G2231" s="5">
        <v>24</v>
      </c>
      <c r="H2231" s="30">
        <f xml:space="preserve"> VLOOKUP(CONCATENATE(B2231," ", C2231), Date_Table!$C:$E, 3,FALSE)</f>
        <v>42552</v>
      </c>
    </row>
    <row r="2232" spans="1:8" x14ac:dyDescent="0.35">
      <c r="A2232" s="6" t="s">
        <v>174</v>
      </c>
      <c r="B2232" s="6" t="s">
        <v>8</v>
      </c>
      <c r="C2232" s="4">
        <v>2016</v>
      </c>
      <c r="D2232" s="6" t="s">
        <v>255</v>
      </c>
      <c r="E2232" s="4" t="s">
        <v>215</v>
      </c>
      <c r="F2232" s="4" t="s">
        <v>552</v>
      </c>
      <c r="G2232" s="5">
        <v>28</v>
      </c>
      <c r="H2232" s="30">
        <f xml:space="preserve"> VLOOKUP(CONCATENATE(B2232," ", C2232), Date_Table!$C:$E, 3,FALSE)</f>
        <v>42552</v>
      </c>
    </row>
    <row r="2233" spans="1:8" x14ac:dyDescent="0.35">
      <c r="A2233" s="6" t="s">
        <v>174</v>
      </c>
      <c r="B2233" s="6" t="s">
        <v>8</v>
      </c>
      <c r="C2233" s="4">
        <v>2016</v>
      </c>
      <c r="D2233" s="6" t="s">
        <v>258</v>
      </c>
      <c r="E2233" s="4" t="s">
        <v>218</v>
      </c>
      <c r="F2233" s="4" t="s">
        <v>218</v>
      </c>
      <c r="G2233" s="5">
        <v>188</v>
      </c>
      <c r="H2233" s="30">
        <f xml:space="preserve"> VLOOKUP(CONCATENATE(B2233," ", C2233), Date_Table!$C:$E, 3,FALSE)</f>
        <v>42552</v>
      </c>
    </row>
    <row r="2234" spans="1:8" x14ac:dyDescent="0.35">
      <c r="A2234" s="6" t="s">
        <v>174</v>
      </c>
      <c r="B2234" s="6" t="s">
        <v>8</v>
      </c>
      <c r="C2234" s="4">
        <v>2016</v>
      </c>
      <c r="D2234" s="6" t="s">
        <v>259</v>
      </c>
      <c r="E2234" s="4" t="s">
        <v>212</v>
      </c>
      <c r="F2234" s="4" t="s">
        <v>551</v>
      </c>
      <c r="G2234" s="5">
        <v>27</v>
      </c>
      <c r="H2234" s="30">
        <f xml:space="preserve"> VLOOKUP(CONCATENATE(B2234," ", C2234), Date_Table!$C:$E, 3,FALSE)</f>
        <v>42552</v>
      </c>
    </row>
    <row r="2235" spans="1:8" x14ac:dyDescent="0.35">
      <c r="A2235" s="6" t="s">
        <v>174</v>
      </c>
      <c r="B2235" s="6" t="s">
        <v>8</v>
      </c>
      <c r="C2235" s="4">
        <v>2016</v>
      </c>
      <c r="D2235" s="6" t="s">
        <v>259</v>
      </c>
      <c r="E2235" s="4" t="s">
        <v>213</v>
      </c>
      <c r="F2235" s="4" t="s">
        <v>551</v>
      </c>
      <c r="G2235" s="5">
        <v>264</v>
      </c>
      <c r="H2235" s="30">
        <f xml:space="preserve"> VLOOKUP(CONCATENATE(B2235," ", C2235), Date_Table!$C:$E, 3,FALSE)</f>
        <v>42552</v>
      </c>
    </row>
    <row r="2236" spans="1:8" x14ac:dyDescent="0.35">
      <c r="A2236" s="6" t="s">
        <v>174</v>
      </c>
      <c r="B2236" s="6" t="s">
        <v>8</v>
      </c>
      <c r="C2236" s="4">
        <v>2016</v>
      </c>
      <c r="D2236" s="6" t="s">
        <v>259</v>
      </c>
      <c r="E2236" s="4" t="s">
        <v>216</v>
      </c>
      <c r="F2236" s="4" t="s">
        <v>551</v>
      </c>
      <c r="G2236" s="5">
        <v>130</v>
      </c>
      <c r="H2236" s="30">
        <f xml:space="preserve"> VLOOKUP(CONCATENATE(B2236," ", C2236), Date_Table!$C:$E, 3,FALSE)</f>
        <v>42552</v>
      </c>
    </row>
    <row r="2237" spans="1:8" x14ac:dyDescent="0.35">
      <c r="A2237" s="6" t="s">
        <v>174</v>
      </c>
      <c r="B2237" s="6" t="s">
        <v>8</v>
      </c>
      <c r="C2237" s="4">
        <v>2016</v>
      </c>
      <c r="D2237" s="6" t="s">
        <v>267</v>
      </c>
      <c r="E2237" s="4" t="s">
        <v>212</v>
      </c>
      <c r="F2237" s="4" t="s">
        <v>551</v>
      </c>
      <c r="G2237" s="5">
        <v>129</v>
      </c>
      <c r="H2237" s="30">
        <f xml:space="preserve"> VLOOKUP(CONCATENATE(B2237," ", C2237), Date_Table!$C:$E, 3,FALSE)</f>
        <v>42552</v>
      </c>
    </row>
    <row r="2238" spans="1:8" x14ac:dyDescent="0.35">
      <c r="A2238" s="6" t="s">
        <v>174</v>
      </c>
      <c r="B2238" s="6" t="s">
        <v>8</v>
      </c>
      <c r="C2238" s="4">
        <v>2016</v>
      </c>
      <c r="D2238" s="6" t="s">
        <v>267</v>
      </c>
      <c r="E2238" s="4" t="s">
        <v>213</v>
      </c>
      <c r="F2238" s="4" t="s">
        <v>551</v>
      </c>
      <c r="G2238" s="5">
        <v>27</v>
      </c>
      <c r="H2238" s="30">
        <f xml:space="preserve"> VLOOKUP(CONCATENATE(B2238," ", C2238), Date_Table!$C:$E, 3,FALSE)</f>
        <v>42552</v>
      </c>
    </row>
    <row r="2239" spans="1:8" x14ac:dyDescent="0.35">
      <c r="A2239" s="6" t="s">
        <v>174</v>
      </c>
      <c r="B2239" s="6" t="s">
        <v>8</v>
      </c>
      <c r="C2239" s="4">
        <v>2016</v>
      </c>
      <c r="D2239" s="6" t="s">
        <v>267</v>
      </c>
      <c r="E2239" s="4" t="s">
        <v>216</v>
      </c>
      <c r="F2239" s="4" t="s">
        <v>551</v>
      </c>
      <c r="G2239" s="5">
        <v>28</v>
      </c>
      <c r="H2239" s="30">
        <f xml:space="preserve"> VLOOKUP(CONCATENATE(B2239," ", C2239), Date_Table!$C:$E, 3,FALSE)</f>
        <v>42552</v>
      </c>
    </row>
    <row r="2240" spans="1:8" x14ac:dyDescent="0.35">
      <c r="A2240" s="6" t="s">
        <v>174</v>
      </c>
      <c r="B2240" s="6" t="s">
        <v>8</v>
      </c>
      <c r="C2240" s="4">
        <v>2016</v>
      </c>
      <c r="D2240" s="6" t="s">
        <v>227</v>
      </c>
      <c r="E2240" s="4" t="s">
        <v>222</v>
      </c>
      <c r="F2240" s="4" t="s">
        <v>222</v>
      </c>
      <c r="G2240" s="5">
        <v>101.61121999999999</v>
      </c>
      <c r="H2240" s="30">
        <f xml:space="preserve"> VLOOKUP(CONCATENATE(B2240," ", C2240), Date_Table!$C:$E, 3,FALSE)</f>
        <v>42552</v>
      </c>
    </row>
    <row r="2241" spans="1:8" x14ac:dyDescent="0.35">
      <c r="A2241" s="6" t="s">
        <v>174</v>
      </c>
      <c r="B2241" s="6" t="s">
        <v>8</v>
      </c>
      <c r="C2241" s="4">
        <v>2016</v>
      </c>
      <c r="D2241" s="6" t="s">
        <v>227</v>
      </c>
      <c r="E2241" s="4" t="s">
        <v>231</v>
      </c>
      <c r="F2241" s="4" t="s">
        <v>551</v>
      </c>
      <c r="G2241" s="5">
        <v>1.7</v>
      </c>
      <c r="H2241" s="30">
        <f xml:space="preserve"> VLOOKUP(CONCATENATE(B2241," ", C2241), Date_Table!$C:$E, 3,FALSE)</f>
        <v>42552</v>
      </c>
    </row>
    <row r="2242" spans="1:8" x14ac:dyDescent="0.35">
      <c r="A2242" s="6" t="s">
        <v>174</v>
      </c>
      <c r="B2242" s="6" t="s">
        <v>8</v>
      </c>
      <c r="C2242" s="4">
        <v>2016</v>
      </c>
      <c r="D2242" s="6" t="s">
        <v>227</v>
      </c>
      <c r="E2242" s="4" t="s">
        <v>271</v>
      </c>
      <c r="F2242" s="4" t="s">
        <v>271</v>
      </c>
      <c r="G2242" s="5">
        <v>0</v>
      </c>
      <c r="H2242" s="30">
        <f xml:space="preserve"> VLOOKUP(CONCATENATE(B2242," ", C2242), Date_Table!$C:$E, 3,FALSE)</f>
        <v>42552</v>
      </c>
    </row>
    <row r="2243" spans="1:8" x14ac:dyDescent="0.35">
      <c r="A2243" s="6" t="s">
        <v>174</v>
      </c>
      <c r="B2243" s="6" t="s">
        <v>8</v>
      </c>
      <c r="C2243" s="4">
        <v>2016</v>
      </c>
      <c r="D2243" s="6" t="s">
        <v>227</v>
      </c>
      <c r="E2243" s="4" t="s">
        <v>238</v>
      </c>
      <c r="F2243" s="4" t="s">
        <v>551</v>
      </c>
      <c r="G2243" s="5">
        <v>526.9</v>
      </c>
      <c r="H2243" s="30">
        <f xml:space="preserve"> VLOOKUP(CONCATENATE(B2243," ", C2243), Date_Table!$C:$E, 3,FALSE)</f>
        <v>42552</v>
      </c>
    </row>
    <row r="2244" spans="1:8" x14ac:dyDescent="0.35">
      <c r="A2244" s="6" t="s">
        <v>174</v>
      </c>
      <c r="B2244" s="6" t="s">
        <v>8</v>
      </c>
      <c r="C2244" s="4">
        <v>2016</v>
      </c>
      <c r="D2244" s="6" t="s">
        <v>227</v>
      </c>
      <c r="E2244" s="4" t="s">
        <v>225</v>
      </c>
      <c r="F2244" s="4" t="s">
        <v>553</v>
      </c>
      <c r="G2244" s="5">
        <v>0.1</v>
      </c>
      <c r="H2244" s="30">
        <f xml:space="preserve"> VLOOKUP(CONCATENATE(B2244," ", C2244), Date_Table!$C:$E, 3,FALSE)</f>
        <v>42552</v>
      </c>
    </row>
    <row r="2245" spans="1:8" x14ac:dyDescent="0.35">
      <c r="A2245" s="6" t="s">
        <v>174</v>
      </c>
      <c r="B2245" s="6" t="s">
        <v>8</v>
      </c>
      <c r="C2245" s="4">
        <v>2016</v>
      </c>
      <c r="D2245" s="6" t="s">
        <v>227</v>
      </c>
      <c r="E2245" s="4" t="s">
        <v>225</v>
      </c>
      <c r="F2245" s="4" t="s">
        <v>551</v>
      </c>
      <c r="G2245" s="5">
        <v>229.2</v>
      </c>
      <c r="H2245" s="30">
        <f xml:space="preserve"> VLOOKUP(CONCATENATE(B2245," ", C2245), Date_Table!$C:$E, 3,FALSE)</f>
        <v>42552</v>
      </c>
    </row>
    <row r="2246" spans="1:8" x14ac:dyDescent="0.35">
      <c r="A2246" s="6" t="s">
        <v>174</v>
      </c>
      <c r="B2246" s="6" t="s">
        <v>8</v>
      </c>
      <c r="C2246" s="4">
        <v>2016</v>
      </c>
      <c r="D2246" s="6" t="s">
        <v>227</v>
      </c>
      <c r="E2246" s="4" t="s">
        <v>273</v>
      </c>
      <c r="F2246" s="4" t="s">
        <v>551</v>
      </c>
      <c r="G2246" s="5">
        <v>5</v>
      </c>
      <c r="H2246" s="30">
        <f xml:space="preserve"> VLOOKUP(CONCATENATE(B2246," ", C2246), Date_Table!$C:$E, 3,FALSE)</f>
        <v>42552</v>
      </c>
    </row>
    <row r="2247" spans="1:8" x14ac:dyDescent="0.35">
      <c r="A2247" s="6" t="s">
        <v>174</v>
      </c>
      <c r="B2247" s="6" t="s">
        <v>8</v>
      </c>
      <c r="C2247" s="4">
        <v>2016</v>
      </c>
      <c r="D2247" s="6" t="s">
        <v>227</v>
      </c>
      <c r="E2247" s="4" t="s">
        <v>233</v>
      </c>
      <c r="F2247" s="4" t="s">
        <v>551</v>
      </c>
      <c r="G2247" s="5">
        <v>32.1</v>
      </c>
      <c r="H2247" s="30">
        <f xml:space="preserve"> VLOOKUP(CONCATENATE(B2247," ", C2247), Date_Table!$C:$E, 3,FALSE)</f>
        <v>42552</v>
      </c>
    </row>
    <row r="2248" spans="1:8" x14ac:dyDescent="0.35">
      <c r="A2248" s="6" t="s">
        <v>174</v>
      </c>
      <c r="B2248" s="6" t="s">
        <v>8</v>
      </c>
      <c r="C2248" s="4">
        <v>2016</v>
      </c>
      <c r="D2248" s="6" t="s">
        <v>227</v>
      </c>
      <c r="E2248" s="4" t="s">
        <v>220</v>
      </c>
      <c r="F2248" s="4" t="s">
        <v>551</v>
      </c>
      <c r="G2248" s="5">
        <v>858.36400000000003</v>
      </c>
      <c r="H2248" s="30">
        <f xml:space="preserve"> VLOOKUP(CONCATENATE(B2248," ", C2248), Date_Table!$C:$E, 3,FALSE)</f>
        <v>42552</v>
      </c>
    </row>
    <row r="2249" spans="1:8" x14ac:dyDescent="0.35">
      <c r="A2249" s="6" t="s">
        <v>174</v>
      </c>
      <c r="B2249" s="6" t="s">
        <v>8</v>
      </c>
      <c r="C2249" s="4">
        <v>2016</v>
      </c>
      <c r="D2249" s="6" t="s">
        <v>227</v>
      </c>
      <c r="E2249" s="4" t="s">
        <v>220</v>
      </c>
      <c r="F2249" s="4" t="s">
        <v>220</v>
      </c>
      <c r="G2249" s="5">
        <v>5.3</v>
      </c>
      <c r="H2249" s="30">
        <f xml:space="preserve"> VLOOKUP(CONCATENATE(B2249," ", C2249), Date_Table!$C:$E, 3,FALSE)</f>
        <v>42552</v>
      </c>
    </row>
    <row r="2250" spans="1:8" x14ac:dyDescent="0.35">
      <c r="A2250" s="6" t="s">
        <v>174</v>
      </c>
      <c r="B2250" s="6" t="s">
        <v>8</v>
      </c>
      <c r="C2250" s="4">
        <v>2016</v>
      </c>
      <c r="D2250" s="6" t="s">
        <v>227</v>
      </c>
      <c r="E2250" s="4" t="s">
        <v>214</v>
      </c>
      <c r="F2250" s="4" t="s">
        <v>551</v>
      </c>
      <c r="G2250" s="5">
        <v>24.5</v>
      </c>
      <c r="H2250" s="30">
        <f xml:space="preserve"> VLOOKUP(CONCATENATE(B2250," ", C2250), Date_Table!$C:$E, 3,FALSE)</f>
        <v>42552</v>
      </c>
    </row>
    <row r="2251" spans="1:8" x14ac:dyDescent="0.35">
      <c r="A2251" s="6" t="s">
        <v>174</v>
      </c>
      <c r="B2251" s="6" t="s">
        <v>8</v>
      </c>
      <c r="C2251" s="4">
        <v>2016</v>
      </c>
      <c r="D2251" s="6" t="s">
        <v>227</v>
      </c>
      <c r="E2251" s="4" t="s">
        <v>248</v>
      </c>
      <c r="F2251" s="4" t="s">
        <v>554</v>
      </c>
      <c r="G2251" s="5">
        <v>35.849999999999994</v>
      </c>
      <c r="H2251" s="30">
        <f xml:space="preserve"> VLOOKUP(CONCATENATE(B2251," ", C2251), Date_Table!$C:$E, 3,FALSE)</f>
        <v>42552</v>
      </c>
    </row>
    <row r="2252" spans="1:8" x14ac:dyDescent="0.35">
      <c r="A2252" s="6" t="s">
        <v>174</v>
      </c>
      <c r="B2252" s="6" t="s">
        <v>8</v>
      </c>
      <c r="C2252" s="4">
        <v>2016</v>
      </c>
      <c r="D2252" s="6" t="s">
        <v>227</v>
      </c>
      <c r="E2252" s="4" t="s">
        <v>274</v>
      </c>
      <c r="F2252" s="4" t="s">
        <v>554</v>
      </c>
      <c r="G2252" s="5">
        <v>25.7</v>
      </c>
      <c r="H2252" s="30">
        <f xml:space="preserve"> VLOOKUP(CONCATENATE(B2252," ", C2252), Date_Table!$C:$E, 3,FALSE)</f>
        <v>42552</v>
      </c>
    </row>
    <row r="2253" spans="1:8" x14ac:dyDescent="0.35">
      <c r="A2253" s="6" t="s">
        <v>174</v>
      </c>
      <c r="B2253" s="6" t="s">
        <v>8</v>
      </c>
      <c r="C2253" s="4">
        <v>2016</v>
      </c>
      <c r="D2253" s="6" t="s">
        <v>227</v>
      </c>
      <c r="E2253" s="4" t="s">
        <v>215</v>
      </c>
      <c r="F2253" s="4" t="s">
        <v>555</v>
      </c>
      <c r="G2253" s="5">
        <v>0.1</v>
      </c>
      <c r="H2253" s="30">
        <f xml:space="preserve"> VLOOKUP(CONCATENATE(B2253," ", C2253), Date_Table!$C:$E, 3,FALSE)</f>
        <v>42552</v>
      </c>
    </row>
    <row r="2254" spans="1:8" x14ac:dyDescent="0.35">
      <c r="A2254" s="6" t="s">
        <v>174</v>
      </c>
      <c r="B2254" s="6" t="s">
        <v>8</v>
      </c>
      <c r="C2254" s="4">
        <v>2016</v>
      </c>
      <c r="D2254" s="6" t="s">
        <v>227</v>
      </c>
      <c r="E2254" s="4" t="s">
        <v>215</v>
      </c>
      <c r="F2254" s="4" t="s">
        <v>552</v>
      </c>
      <c r="G2254" s="5">
        <v>30.3</v>
      </c>
      <c r="H2254" s="30">
        <f xml:space="preserve"> VLOOKUP(CONCATENATE(B2254," ", C2254), Date_Table!$C:$E, 3,FALSE)</f>
        <v>42552</v>
      </c>
    </row>
    <row r="2255" spans="1:8" x14ac:dyDescent="0.35">
      <c r="A2255" s="6" t="s">
        <v>174</v>
      </c>
      <c r="B2255" s="6" t="s">
        <v>8</v>
      </c>
      <c r="C2255" s="4">
        <v>2016</v>
      </c>
      <c r="D2255" s="6" t="s">
        <v>227</v>
      </c>
      <c r="E2255" s="4" t="s">
        <v>216</v>
      </c>
      <c r="F2255" s="4" t="s">
        <v>551</v>
      </c>
      <c r="G2255" s="5">
        <v>221</v>
      </c>
      <c r="H2255" s="30">
        <f xml:space="preserve"> VLOOKUP(CONCATENATE(B2255," ", C2255), Date_Table!$C:$E, 3,FALSE)</f>
        <v>42552</v>
      </c>
    </row>
    <row r="2256" spans="1:8" x14ac:dyDescent="0.35">
      <c r="A2256" s="6" t="s">
        <v>174</v>
      </c>
      <c r="B2256" s="6" t="s">
        <v>8</v>
      </c>
      <c r="C2256" s="4">
        <v>2016</v>
      </c>
      <c r="D2256" s="6" t="s">
        <v>278</v>
      </c>
      <c r="E2256" s="4" t="s">
        <v>216</v>
      </c>
      <c r="F2256" s="4" t="s">
        <v>551</v>
      </c>
      <c r="G2256" s="5">
        <v>28</v>
      </c>
      <c r="H2256" s="30">
        <f xml:space="preserve"> VLOOKUP(CONCATENATE(B2256," ", C2256), Date_Table!$C:$E, 3,FALSE)</f>
        <v>42552</v>
      </c>
    </row>
    <row r="2257" spans="1:8" x14ac:dyDescent="0.35">
      <c r="A2257" s="6" t="s">
        <v>174</v>
      </c>
      <c r="B2257" s="6" t="s">
        <v>8</v>
      </c>
      <c r="C2257" s="4">
        <v>2017</v>
      </c>
      <c r="D2257" s="6" t="s">
        <v>210</v>
      </c>
      <c r="E2257" s="4" t="s">
        <v>213</v>
      </c>
      <c r="F2257" s="4" t="s">
        <v>551</v>
      </c>
      <c r="G2257" s="5">
        <v>54</v>
      </c>
      <c r="H2257" s="30">
        <f xml:space="preserve"> VLOOKUP(CONCATENATE(B2257," ", C2257), Date_Table!$C:$E, 3,FALSE)</f>
        <v>42917</v>
      </c>
    </row>
    <row r="2258" spans="1:8" x14ac:dyDescent="0.35">
      <c r="A2258" s="6" t="s">
        <v>174</v>
      </c>
      <c r="B2258" s="6" t="s">
        <v>8</v>
      </c>
      <c r="C2258" s="4">
        <v>2017</v>
      </c>
      <c r="D2258" s="6" t="s">
        <v>210</v>
      </c>
      <c r="E2258" s="4" t="s">
        <v>216</v>
      </c>
      <c r="F2258" s="4" t="s">
        <v>551</v>
      </c>
      <c r="G2258" s="5">
        <v>55</v>
      </c>
      <c r="H2258" s="30">
        <f xml:space="preserve"> VLOOKUP(CONCATENATE(B2258," ", C2258), Date_Table!$C:$E, 3,FALSE)</f>
        <v>42917</v>
      </c>
    </row>
    <row r="2259" spans="1:8" x14ac:dyDescent="0.35">
      <c r="A2259" s="6" t="s">
        <v>174</v>
      </c>
      <c r="B2259" s="6" t="s">
        <v>8</v>
      </c>
      <c r="C2259" s="4">
        <v>2017</v>
      </c>
      <c r="D2259" s="6" t="s">
        <v>217</v>
      </c>
      <c r="E2259" s="4" t="s">
        <v>218</v>
      </c>
      <c r="F2259" s="4" t="s">
        <v>218</v>
      </c>
      <c r="G2259" s="5">
        <v>114</v>
      </c>
      <c r="H2259" s="30">
        <f xml:space="preserve"> VLOOKUP(CONCATENATE(B2259," ", C2259), Date_Table!$C:$E, 3,FALSE)</f>
        <v>42917</v>
      </c>
    </row>
    <row r="2260" spans="1:8" x14ac:dyDescent="0.35">
      <c r="A2260" s="6" t="s">
        <v>174</v>
      </c>
      <c r="B2260" s="6" t="s">
        <v>8</v>
      </c>
      <c r="C2260" s="4">
        <v>2017</v>
      </c>
      <c r="D2260" s="6" t="s">
        <v>224</v>
      </c>
      <c r="E2260" s="4" t="s">
        <v>225</v>
      </c>
      <c r="F2260" s="4" t="s">
        <v>551</v>
      </c>
      <c r="G2260" s="5">
        <v>162</v>
      </c>
      <c r="H2260" s="30">
        <f xml:space="preserve"> VLOOKUP(CONCATENATE(B2260," ", C2260), Date_Table!$C:$E, 3,FALSE)</f>
        <v>42917</v>
      </c>
    </row>
    <row r="2261" spans="1:8" x14ac:dyDescent="0.35">
      <c r="A2261" s="6" t="s">
        <v>174</v>
      </c>
      <c r="B2261" s="6" t="s">
        <v>8</v>
      </c>
      <c r="C2261" s="4">
        <v>2017</v>
      </c>
      <c r="D2261" s="6" t="s">
        <v>224</v>
      </c>
      <c r="E2261" s="4" t="s">
        <v>213</v>
      </c>
      <c r="F2261" s="4" t="s">
        <v>551</v>
      </c>
      <c r="G2261" s="5">
        <v>297</v>
      </c>
      <c r="H2261" s="30">
        <f xml:space="preserve"> VLOOKUP(CONCATENATE(B2261," ", C2261), Date_Table!$C:$E, 3,FALSE)</f>
        <v>42917</v>
      </c>
    </row>
    <row r="2262" spans="1:8" x14ac:dyDescent="0.35">
      <c r="A2262" s="6" t="s">
        <v>174</v>
      </c>
      <c r="B2262" s="6" t="s">
        <v>8</v>
      </c>
      <c r="C2262" s="4">
        <v>2017</v>
      </c>
      <c r="D2262" s="6" t="s">
        <v>224</v>
      </c>
      <c r="E2262" s="4" t="s">
        <v>218</v>
      </c>
      <c r="F2262" s="4" t="s">
        <v>218</v>
      </c>
      <c r="G2262" s="5">
        <v>513</v>
      </c>
      <c r="H2262" s="30">
        <f xml:space="preserve"> VLOOKUP(CONCATENATE(B2262," ", C2262), Date_Table!$C:$E, 3,FALSE)</f>
        <v>42917</v>
      </c>
    </row>
    <row r="2263" spans="1:8" x14ac:dyDescent="0.35">
      <c r="A2263" s="6" t="s">
        <v>174</v>
      </c>
      <c r="B2263" s="6" t="s">
        <v>8</v>
      </c>
      <c r="C2263" s="4">
        <v>2017</v>
      </c>
      <c r="D2263" s="6" t="s">
        <v>224</v>
      </c>
      <c r="E2263" s="4" t="s">
        <v>216</v>
      </c>
      <c r="F2263" s="4" t="s">
        <v>551</v>
      </c>
      <c r="G2263" s="5">
        <v>134</v>
      </c>
      <c r="H2263" s="30">
        <f xml:space="preserve"> VLOOKUP(CONCATENATE(B2263," ", C2263), Date_Table!$C:$E, 3,FALSE)</f>
        <v>42917</v>
      </c>
    </row>
    <row r="2264" spans="1:8" x14ac:dyDescent="0.35">
      <c r="A2264" s="6" t="s">
        <v>174</v>
      </c>
      <c r="B2264" s="6" t="s">
        <v>8</v>
      </c>
      <c r="C2264" s="4">
        <v>2017</v>
      </c>
      <c r="D2264" s="6" t="s">
        <v>229</v>
      </c>
      <c r="E2264" s="4" t="s">
        <v>212</v>
      </c>
      <c r="F2264" s="4" t="s">
        <v>551</v>
      </c>
      <c r="G2264" s="5">
        <v>335</v>
      </c>
      <c r="H2264" s="30">
        <f xml:space="preserve"> VLOOKUP(CONCATENATE(B2264," ", C2264), Date_Table!$C:$E, 3,FALSE)</f>
        <v>42917</v>
      </c>
    </row>
    <row r="2265" spans="1:8" x14ac:dyDescent="0.35">
      <c r="A2265" s="6" t="s">
        <v>174</v>
      </c>
      <c r="B2265" s="6" t="s">
        <v>8</v>
      </c>
      <c r="C2265" s="4">
        <v>2017</v>
      </c>
      <c r="D2265" s="6" t="s">
        <v>229</v>
      </c>
      <c r="E2265" s="4" t="s">
        <v>232</v>
      </c>
      <c r="F2265" s="4" t="s">
        <v>554</v>
      </c>
      <c r="G2265" s="5">
        <v>40</v>
      </c>
      <c r="H2265" s="30">
        <f xml:space="preserve"> VLOOKUP(CONCATENATE(B2265," ", C2265), Date_Table!$C:$E, 3,FALSE)</f>
        <v>42917</v>
      </c>
    </row>
    <row r="2266" spans="1:8" x14ac:dyDescent="0.35">
      <c r="A2266" s="6" t="s">
        <v>174</v>
      </c>
      <c r="B2266" s="6" t="s">
        <v>8</v>
      </c>
      <c r="C2266" s="4">
        <v>2017</v>
      </c>
      <c r="D2266" s="6" t="s">
        <v>229</v>
      </c>
      <c r="E2266" s="4" t="s">
        <v>225</v>
      </c>
      <c r="F2266" s="4" t="s">
        <v>551</v>
      </c>
      <c r="G2266" s="5">
        <v>23</v>
      </c>
      <c r="H2266" s="30">
        <f xml:space="preserve"> VLOOKUP(CONCATENATE(B2266," ", C2266), Date_Table!$C:$E, 3,FALSE)</f>
        <v>42917</v>
      </c>
    </row>
    <row r="2267" spans="1:8" x14ac:dyDescent="0.35">
      <c r="A2267" s="6" t="s">
        <v>174</v>
      </c>
      <c r="B2267" s="6" t="s">
        <v>8</v>
      </c>
      <c r="C2267" s="4">
        <v>2017</v>
      </c>
      <c r="D2267" s="6" t="s">
        <v>229</v>
      </c>
      <c r="E2267" s="4" t="s">
        <v>213</v>
      </c>
      <c r="F2267" s="4" t="s">
        <v>551</v>
      </c>
      <c r="G2267" s="5">
        <v>1180</v>
      </c>
      <c r="H2267" s="30">
        <f xml:space="preserve"> VLOOKUP(CONCATENATE(B2267," ", C2267), Date_Table!$C:$E, 3,FALSE)</f>
        <v>42917</v>
      </c>
    </row>
    <row r="2268" spans="1:8" x14ac:dyDescent="0.35">
      <c r="A2268" s="6" t="s">
        <v>174</v>
      </c>
      <c r="B2268" s="6" t="s">
        <v>8</v>
      </c>
      <c r="C2268" s="4">
        <v>2017</v>
      </c>
      <c r="D2268" s="6" t="s">
        <v>229</v>
      </c>
      <c r="E2268" s="4" t="s">
        <v>218</v>
      </c>
      <c r="F2268" s="4" t="s">
        <v>218</v>
      </c>
      <c r="G2268" s="5">
        <v>1012</v>
      </c>
      <c r="H2268" s="30">
        <f xml:space="preserve"> VLOOKUP(CONCATENATE(B2268," ", C2268), Date_Table!$C:$E, 3,FALSE)</f>
        <v>42917</v>
      </c>
    </row>
    <row r="2269" spans="1:8" x14ac:dyDescent="0.35">
      <c r="A2269" s="6" t="s">
        <v>174</v>
      </c>
      <c r="B2269" s="6" t="s">
        <v>8</v>
      </c>
      <c r="C2269" s="4">
        <v>2017</v>
      </c>
      <c r="D2269" s="6" t="s">
        <v>229</v>
      </c>
      <c r="E2269" s="4" t="s">
        <v>215</v>
      </c>
      <c r="F2269" s="4" t="s">
        <v>552</v>
      </c>
      <c r="G2269" s="5">
        <v>972</v>
      </c>
      <c r="H2269" s="30">
        <f xml:space="preserve"> VLOOKUP(CONCATENATE(B2269," ", C2269), Date_Table!$C:$E, 3,FALSE)</f>
        <v>42917</v>
      </c>
    </row>
    <row r="2270" spans="1:8" x14ac:dyDescent="0.35">
      <c r="A2270" s="6" t="s">
        <v>174</v>
      </c>
      <c r="B2270" s="6" t="s">
        <v>8</v>
      </c>
      <c r="C2270" s="4">
        <v>2017</v>
      </c>
      <c r="D2270" s="6" t="s">
        <v>229</v>
      </c>
      <c r="E2270" s="4" t="s">
        <v>216</v>
      </c>
      <c r="F2270" s="4" t="s">
        <v>551</v>
      </c>
      <c r="G2270" s="5">
        <v>431</v>
      </c>
      <c r="H2270" s="30">
        <f xml:space="preserve"> VLOOKUP(CONCATENATE(B2270," ", C2270), Date_Table!$C:$E, 3,FALSE)</f>
        <v>42917</v>
      </c>
    </row>
    <row r="2271" spans="1:8" x14ac:dyDescent="0.35">
      <c r="A2271" s="6" t="s">
        <v>174</v>
      </c>
      <c r="B2271" s="6" t="s">
        <v>8</v>
      </c>
      <c r="C2271" s="4">
        <v>2017</v>
      </c>
      <c r="D2271" s="6" t="s">
        <v>237</v>
      </c>
      <c r="E2271" s="4" t="s">
        <v>213</v>
      </c>
      <c r="F2271" s="4" t="s">
        <v>551</v>
      </c>
      <c r="G2271" s="5">
        <v>139</v>
      </c>
      <c r="H2271" s="30">
        <f xml:space="preserve"> VLOOKUP(CONCATENATE(B2271," ", C2271), Date_Table!$C:$E, 3,FALSE)</f>
        <v>42917</v>
      </c>
    </row>
    <row r="2272" spans="1:8" x14ac:dyDescent="0.35">
      <c r="A2272" s="6" t="s">
        <v>174</v>
      </c>
      <c r="B2272" s="6" t="s">
        <v>8</v>
      </c>
      <c r="C2272" s="4">
        <v>2017</v>
      </c>
      <c r="D2272" s="6" t="s">
        <v>237</v>
      </c>
      <c r="E2272" s="4" t="s">
        <v>218</v>
      </c>
      <c r="F2272" s="4" t="s">
        <v>218</v>
      </c>
      <c r="G2272" s="5">
        <v>1686</v>
      </c>
      <c r="H2272" s="30">
        <f xml:space="preserve"> VLOOKUP(CONCATENATE(B2272," ", C2272), Date_Table!$C:$E, 3,FALSE)</f>
        <v>42917</v>
      </c>
    </row>
    <row r="2273" spans="1:8" x14ac:dyDescent="0.35">
      <c r="A2273" s="6" t="s">
        <v>174</v>
      </c>
      <c r="B2273" s="6" t="s">
        <v>8</v>
      </c>
      <c r="C2273" s="4">
        <v>2017</v>
      </c>
      <c r="D2273" s="6" t="s">
        <v>237</v>
      </c>
      <c r="E2273" s="4" t="s">
        <v>216</v>
      </c>
      <c r="F2273" s="4" t="s">
        <v>551</v>
      </c>
      <c r="G2273" s="5">
        <v>56</v>
      </c>
      <c r="H2273" s="30">
        <f xml:space="preserve"> VLOOKUP(CONCATENATE(B2273," ", C2273), Date_Table!$C:$E, 3,FALSE)</f>
        <v>42917</v>
      </c>
    </row>
    <row r="2274" spans="1:8" x14ac:dyDescent="0.35">
      <c r="A2274" s="6" t="s">
        <v>174</v>
      </c>
      <c r="B2274" s="6" t="s">
        <v>8</v>
      </c>
      <c r="C2274" s="4">
        <v>2017</v>
      </c>
      <c r="D2274" s="6" t="s">
        <v>246</v>
      </c>
      <c r="E2274" s="4" t="s">
        <v>211</v>
      </c>
      <c r="F2274" s="4" t="s">
        <v>551</v>
      </c>
      <c r="G2274" s="5">
        <v>27</v>
      </c>
      <c r="H2274" s="30">
        <f xml:space="preserve"> VLOOKUP(CONCATENATE(B2274," ", C2274), Date_Table!$C:$E, 3,FALSE)</f>
        <v>42917</v>
      </c>
    </row>
    <row r="2275" spans="1:8" x14ac:dyDescent="0.35">
      <c r="A2275" s="6" t="s">
        <v>174</v>
      </c>
      <c r="B2275" s="6" t="s">
        <v>8</v>
      </c>
      <c r="C2275" s="4">
        <v>2017</v>
      </c>
      <c r="D2275" s="6" t="s">
        <v>246</v>
      </c>
      <c r="E2275" s="4" t="s">
        <v>222</v>
      </c>
      <c r="F2275" s="4" t="s">
        <v>222</v>
      </c>
      <c r="G2275" s="5">
        <v>29</v>
      </c>
      <c r="H2275" s="30">
        <f xml:space="preserve"> VLOOKUP(CONCATENATE(B2275," ", C2275), Date_Table!$C:$E, 3,FALSE)</f>
        <v>42917</v>
      </c>
    </row>
    <row r="2276" spans="1:8" x14ac:dyDescent="0.35">
      <c r="A2276" s="6" t="s">
        <v>174</v>
      </c>
      <c r="B2276" s="6" t="s">
        <v>8</v>
      </c>
      <c r="C2276" s="4">
        <v>2017</v>
      </c>
      <c r="D2276" s="6" t="s">
        <v>246</v>
      </c>
      <c r="E2276" s="4" t="s">
        <v>212</v>
      </c>
      <c r="F2276" s="4" t="s">
        <v>551</v>
      </c>
      <c r="G2276" s="5">
        <v>189</v>
      </c>
      <c r="H2276" s="30">
        <f xml:space="preserve"> VLOOKUP(CONCATENATE(B2276," ", C2276), Date_Table!$C:$E, 3,FALSE)</f>
        <v>42917</v>
      </c>
    </row>
    <row r="2277" spans="1:8" x14ac:dyDescent="0.35">
      <c r="A2277" s="6" t="s">
        <v>174</v>
      </c>
      <c r="B2277" s="6" t="s">
        <v>8</v>
      </c>
      <c r="C2277" s="4">
        <v>2017</v>
      </c>
      <c r="D2277" s="6" t="s">
        <v>246</v>
      </c>
      <c r="E2277" s="4" t="s">
        <v>232</v>
      </c>
      <c r="F2277" s="4" t="s">
        <v>554</v>
      </c>
      <c r="G2277" s="5">
        <v>54</v>
      </c>
      <c r="H2277" s="30">
        <f xml:space="preserve"> VLOOKUP(CONCATENATE(B2277," ", C2277), Date_Table!$C:$E, 3,FALSE)</f>
        <v>42917</v>
      </c>
    </row>
    <row r="2278" spans="1:8" x14ac:dyDescent="0.35">
      <c r="A2278" s="6" t="s">
        <v>174</v>
      </c>
      <c r="B2278" s="6" t="s">
        <v>8</v>
      </c>
      <c r="C2278" s="4">
        <v>2017</v>
      </c>
      <c r="D2278" s="6" t="s">
        <v>246</v>
      </c>
      <c r="E2278" s="4" t="s">
        <v>225</v>
      </c>
      <c r="F2278" s="4" t="s">
        <v>551</v>
      </c>
      <c r="G2278" s="5">
        <v>188</v>
      </c>
      <c r="H2278" s="30">
        <f xml:space="preserve"> VLOOKUP(CONCATENATE(B2278," ", C2278), Date_Table!$C:$E, 3,FALSE)</f>
        <v>42917</v>
      </c>
    </row>
    <row r="2279" spans="1:8" x14ac:dyDescent="0.35">
      <c r="A2279" s="6" t="s">
        <v>174</v>
      </c>
      <c r="B2279" s="6" t="s">
        <v>8</v>
      </c>
      <c r="C2279" s="4">
        <v>2017</v>
      </c>
      <c r="D2279" s="6" t="s">
        <v>246</v>
      </c>
      <c r="E2279" s="4" t="s">
        <v>213</v>
      </c>
      <c r="F2279" s="4" t="s">
        <v>551</v>
      </c>
      <c r="G2279" s="5">
        <v>1156</v>
      </c>
      <c r="H2279" s="30">
        <f xml:space="preserve"> VLOOKUP(CONCATENATE(B2279," ", C2279), Date_Table!$C:$E, 3,FALSE)</f>
        <v>42917</v>
      </c>
    </row>
    <row r="2280" spans="1:8" x14ac:dyDescent="0.35">
      <c r="A2280" s="6" t="s">
        <v>174</v>
      </c>
      <c r="B2280" s="6" t="s">
        <v>8</v>
      </c>
      <c r="C2280" s="4">
        <v>2017</v>
      </c>
      <c r="D2280" s="6" t="s">
        <v>246</v>
      </c>
      <c r="E2280" s="4" t="s">
        <v>218</v>
      </c>
      <c r="F2280" s="4" t="s">
        <v>218</v>
      </c>
      <c r="G2280" s="5">
        <v>135</v>
      </c>
      <c r="H2280" s="30">
        <f xml:space="preserve"> VLOOKUP(CONCATENATE(B2280," ", C2280), Date_Table!$C:$E, 3,FALSE)</f>
        <v>42917</v>
      </c>
    </row>
    <row r="2281" spans="1:8" x14ac:dyDescent="0.35">
      <c r="A2281" s="6" t="s">
        <v>174</v>
      </c>
      <c r="B2281" s="6" t="s">
        <v>8</v>
      </c>
      <c r="C2281" s="4">
        <v>2017</v>
      </c>
      <c r="D2281" s="6" t="s">
        <v>246</v>
      </c>
      <c r="E2281" s="4" t="s">
        <v>215</v>
      </c>
      <c r="F2281" s="4" t="s">
        <v>552</v>
      </c>
      <c r="G2281" s="5">
        <v>309</v>
      </c>
      <c r="H2281" s="30">
        <f xml:space="preserve"> VLOOKUP(CONCATENATE(B2281," ", C2281), Date_Table!$C:$E, 3,FALSE)</f>
        <v>42917</v>
      </c>
    </row>
    <row r="2282" spans="1:8" x14ac:dyDescent="0.35">
      <c r="A2282" s="6" t="s">
        <v>174</v>
      </c>
      <c r="B2282" s="6" t="s">
        <v>8</v>
      </c>
      <c r="C2282" s="4">
        <v>2017</v>
      </c>
      <c r="D2282" s="6" t="s">
        <v>246</v>
      </c>
      <c r="E2282" s="4" t="s">
        <v>216</v>
      </c>
      <c r="F2282" s="4" t="s">
        <v>551</v>
      </c>
      <c r="G2282" s="5">
        <v>324</v>
      </c>
      <c r="H2282" s="30">
        <f xml:space="preserve"> VLOOKUP(CONCATENATE(B2282," ", C2282), Date_Table!$C:$E, 3,FALSE)</f>
        <v>42917</v>
      </c>
    </row>
    <row r="2283" spans="1:8" x14ac:dyDescent="0.35">
      <c r="A2283" s="6" t="s">
        <v>174</v>
      </c>
      <c r="B2283" s="6" t="s">
        <v>8</v>
      </c>
      <c r="C2283" s="4">
        <v>2017</v>
      </c>
      <c r="D2283" s="6" t="s">
        <v>253</v>
      </c>
      <c r="E2283" s="4" t="s">
        <v>248</v>
      </c>
      <c r="F2283" s="4" t="s">
        <v>554</v>
      </c>
      <c r="G2283" s="5">
        <v>24</v>
      </c>
      <c r="H2283" s="30">
        <f xml:space="preserve"> VLOOKUP(CONCATENATE(B2283," ", C2283), Date_Table!$C:$E, 3,FALSE)</f>
        <v>42917</v>
      </c>
    </row>
    <row r="2284" spans="1:8" x14ac:dyDescent="0.35">
      <c r="A2284" s="6" t="s">
        <v>174</v>
      </c>
      <c r="B2284" s="6" t="s">
        <v>8</v>
      </c>
      <c r="C2284" s="4">
        <v>2017</v>
      </c>
      <c r="D2284" s="6" t="s">
        <v>254</v>
      </c>
      <c r="E2284" s="4" t="s">
        <v>222</v>
      </c>
      <c r="F2284" s="4" t="s">
        <v>222</v>
      </c>
      <c r="G2284" s="5">
        <v>27</v>
      </c>
      <c r="H2284" s="30">
        <f xml:space="preserve"> VLOOKUP(CONCATENATE(B2284," ", C2284), Date_Table!$C:$E, 3,FALSE)</f>
        <v>42917</v>
      </c>
    </row>
    <row r="2285" spans="1:8" x14ac:dyDescent="0.35">
      <c r="A2285" s="6" t="s">
        <v>174</v>
      </c>
      <c r="B2285" s="6" t="s">
        <v>8</v>
      </c>
      <c r="C2285" s="4">
        <v>2017</v>
      </c>
      <c r="D2285" s="6" t="s">
        <v>255</v>
      </c>
      <c r="E2285" s="4" t="s">
        <v>215</v>
      </c>
      <c r="F2285" s="4" t="s">
        <v>552</v>
      </c>
      <c r="G2285" s="5">
        <v>12</v>
      </c>
      <c r="H2285" s="30">
        <f xml:space="preserve"> VLOOKUP(CONCATENATE(B2285," ", C2285), Date_Table!$C:$E, 3,FALSE)</f>
        <v>42917</v>
      </c>
    </row>
    <row r="2286" spans="1:8" x14ac:dyDescent="0.35">
      <c r="A2286" s="6" t="s">
        <v>174</v>
      </c>
      <c r="B2286" s="6" t="s">
        <v>8</v>
      </c>
      <c r="C2286" s="4">
        <v>2017</v>
      </c>
      <c r="D2286" s="6" t="s">
        <v>257</v>
      </c>
      <c r="E2286" s="4" t="s">
        <v>222</v>
      </c>
      <c r="F2286" s="4" t="s">
        <v>222</v>
      </c>
      <c r="G2286" s="5">
        <v>11</v>
      </c>
      <c r="H2286" s="30">
        <f xml:space="preserve"> VLOOKUP(CONCATENATE(B2286," ", C2286), Date_Table!$C:$E, 3,FALSE)</f>
        <v>42917</v>
      </c>
    </row>
    <row r="2287" spans="1:8" x14ac:dyDescent="0.35">
      <c r="A2287" s="6" t="s">
        <v>174</v>
      </c>
      <c r="B2287" s="6" t="s">
        <v>8</v>
      </c>
      <c r="C2287" s="4">
        <v>2017</v>
      </c>
      <c r="D2287" s="6" t="s">
        <v>257</v>
      </c>
      <c r="E2287" s="4" t="s">
        <v>213</v>
      </c>
      <c r="F2287" s="4" t="s">
        <v>551</v>
      </c>
      <c r="G2287" s="5">
        <v>52</v>
      </c>
      <c r="H2287" s="30">
        <f xml:space="preserve"> VLOOKUP(CONCATENATE(B2287," ", C2287), Date_Table!$C:$E, 3,FALSE)</f>
        <v>42917</v>
      </c>
    </row>
    <row r="2288" spans="1:8" x14ac:dyDescent="0.35">
      <c r="A2288" s="6" t="s">
        <v>174</v>
      </c>
      <c r="B2288" s="6" t="s">
        <v>8</v>
      </c>
      <c r="C2288" s="4">
        <v>2017</v>
      </c>
      <c r="D2288" s="6" t="s">
        <v>257</v>
      </c>
      <c r="E2288" s="4" t="s">
        <v>214</v>
      </c>
      <c r="F2288" s="4" t="s">
        <v>551</v>
      </c>
      <c r="G2288" s="5">
        <v>54</v>
      </c>
      <c r="H2288" s="30">
        <f xml:space="preserve"> VLOOKUP(CONCATENATE(B2288," ", C2288), Date_Table!$C:$E, 3,FALSE)</f>
        <v>42917</v>
      </c>
    </row>
    <row r="2289" spans="1:8" x14ac:dyDescent="0.35">
      <c r="A2289" s="6" t="s">
        <v>174</v>
      </c>
      <c r="B2289" s="6" t="s">
        <v>8</v>
      </c>
      <c r="C2289" s="4">
        <v>2017</v>
      </c>
      <c r="D2289" s="6" t="s">
        <v>257</v>
      </c>
      <c r="E2289" s="4" t="s">
        <v>216</v>
      </c>
      <c r="F2289" s="4" t="s">
        <v>551</v>
      </c>
      <c r="G2289" s="5">
        <v>108</v>
      </c>
      <c r="H2289" s="30">
        <f xml:space="preserve"> VLOOKUP(CONCATENATE(B2289," ", C2289), Date_Table!$C:$E, 3,FALSE)</f>
        <v>42917</v>
      </c>
    </row>
    <row r="2290" spans="1:8" x14ac:dyDescent="0.35">
      <c r="A2290" s="6" t="s">
        <v>174</v>
      </c>
      <c r="B2290" s="6" t="s">
        <v>8</v>
      </c>
      <c r="C2290" s="4">
        <v>2017</v>
      </c>
      <c r="D2290" s="6" t="s">
        <v>258</v>
      </c>
      <c r="E2290" s="4" t="s">
        <v>218</v>
      </c>
      <c r="F2290" s="4" t="s">
        <v>218</v>
      </c>
      <c r="G2290" s="5">
        <v>28</v>
      </c>
      <c r="H2290" s="30">
        <f xml:space="preserve"> VLOOKUP(CONCATENATE(B2290," ", C2290), Date_Table!$C:$E, 3,FALSE)</f>
        <v>42917</v>
      </c>
    </row>
    <row r="2291" spans="1:8" x14ac:dyDescent="0.35">
      <c r="A2291" s="6" t="s">
        <v>174</v>
      </c>
      <c r="B2291" s="6" t="s">
        <v>8</v>
      </c>
      <c r="C2291" s="4">
        <v>2017</v>
      </c>
      <c r="D2291" s="6" t="s">
        <v>259</v>
      </c>
      <c r="E2291" s="4" t="s">
        <v>225</v>
      </c>
      <c r="F2291" s="4" t="s">
        <v>551</v>
      </c>
      <c r="G2291" s="5">
        <v>27</v>
      </c>
      <c r="H2291" s="30">
        <f xml:space="preserve"> VLOOKUP(CONCATENATE(B2291," ", C2291), Date_Table!$C:$E, 3,FALSE)</f>
        <v>42917</v>
      </c>
    </row>
    <row r="2292" spans="1:8" x14ac:dyDescent="0.35">
      <c r="A2292" s="6" t="s">
        <v>174</v>
      </c>
      <c r="B2292" s="6" t="s">
        <v>8</v>
      </c>
      <c r="C2292" s="4">
        <v>2017</v>
      </c>
      <c r="D2292" s="6" t="s">
        <v>259</v>
      </c>
      <c r="E2292" s="4" t="s">
        <v>213</v>
      </c>
      <c r="F2292" s="4" t="s">
        <v>551</v>
      </c>
      <c r="G2292" s="5">
        <v>162</v>
      </c>
      <c r="H2292" s="30">
        <f xml:space="preserve"> VLOOKUP(CONCATENATE(B2292," ", C2292), Date_Table!$C:$E, 3,FALSE)</f>
        <v>42917</v>
      </c>
    </row>
    <row r="2293" spans="1:8" x14ac:dyDescent="0.35">
      <c r="A2293" s="6" t="s">
        <v>174</v>
      </c>
      <c r="B2293" s="6" t="s">
        <v>8</v>
      </c>
      <c r="C2293" s="4">
        <v>2017</v>
      </c>
      <c r="D2293" s="6" t="s">
        <v>259</v>
      </c>
      <c r="E2293" s="4" t="s">
        <v>216</v>
      </c>
      <c r="F2293" s="4" t="s">
        <v>551</v>
      </c>
      <c r="G2293" s="5">
        <v>107</v>
      </c>
      <c r="H2293" s="30">
        <f xml:space="preserve"> VLOOKUP(CONCATENATE(B2293," ", C2293), Date_Table!$C:$E, 3,FALSE)</f>
        <v>42917</v>
      </c>
    </row>
    <row r="2294" spans="1:8" x14ac:dyDescent="0.35">
      <c r="A2294" s="6" t="s">
        <v>174</v>
      </c>
      <c r="B2294" s="6" t="s">
        <v>8</v>
      </c>
      <c r="C2294" s="4">
        <v>2017</v>
      </c>
      <c r="D2294" s="6" t="s">
        <v>267</v>
      </c>
      <c r="E2294" s="4" t="s">
        <v>216</v>
      </c>
      <c r="F2294" s="4" t="s">
        <v>551</v>
      </c>
      <c r="G2294" s="5">
        <v>193</v>
      </c>
      <c r="H2294" s="30">
        <f xml:space="preserve"> VLOOKUP(CONCATENATE(B2294," ", C2294), Date_Table!$C:$E, 3,FALSE)</f>
        <v>42917</v>
      </c>
    </row>
    <row r="2295" spans="1:8" x14ac:dyDescent="0.35">
      <c r="A2295" s="6" t="s">
        <v>174</v>
      </c>
      <c r="B2295" s="6" t="s">
        <v>8</v>
      </c>
      <c r="C2295" s="4">
        <v>2017</v>
      </c>
      <c r="D2295" s="6" t="s">
        <v>227</v>
      </c>
      <c r="E2295" s="4" t="s">
        <v>211</v>
      </c>
      <c r="F2295" s="4" t="s">
        <v>553</v>
      </c>
      <c r="G2295" s="5">
        <v>0.1</v>
      </c>
      <c r="H2295" s="30">
        <f xml:space="preserve"> VLOOKUP(CONCATENATE(B2295," ", C2295), Date_Table!$C:$E, 3,FALSE)</f>
        <v>42917</v>
      </c>
    </row>
    <row r="2296" spans="1:8" x14ac:dyDescent="0.35">
      <c r="A2296" s="6" t="s">
        <v>174</v>
      </c>
      <c r="B2296" s="6" t="s">
        <v>8</v>
      </c>
      <c r="C2296" s="4">
        <v>2017</v>
      </c>
      <c r="D2296" s="6" t="s">
        <v>227</v>
      </c>
      <c r="E2296" s="4" t="s">
        <v>222</v>
      </c>
      <c r="F2296" s="4" t="s">
        <v>222</v>
      </c>
      <c r="G2296" s="5">
        <v>136.01857000000001</v>
      </c>
      <c r="H2296" s="30">
        <f xml:space="preserve"> VLOOKUP(CONCATENATE(B2296," ", C2296), Date_Table!$C:$E, 3,FALSE)</f>
        <v>42917</v>
      </c>
    </row>
    <row r="2297" spans="1:8" x14ac:dyDescent="0.35">
      <c r="A2297" s="6" t="s">
        <v>174</v>
      </c>
      <c r="B2297" s="6" t="s">
        <v>8</v>
      </c>
      <c r="C2297" s="4">
        <v>2017</v>
      </c>
      <c r="D2297" s="6" t="s">
        <v>227</v>
      </c>
      <c r="E2297" s="4" t="s">
        <v>231</v>
      </c>
      <c r="F2297" s="4" t="s">
        <v>551</v>
      </c>
      <c r="G2297" s="5">
        <v>25.6</v>
      </c>
      <c r="H2297" s="30">
        <f xml:space="preserve"> VLOOKUP(CONCATENATE(B2297," ", C2297), Date_Table!$C:$E, 3,FALSE)</f>
        <v>42917</v>
      </c>
    </row>
    <row r="2298" spans="1:8" x14ac:dyDescent="0.35">
      <c r="A2298" s="6" t="s">
        <v>174</v>
      </c>
      <c r="B2298" s="6" t="s">
        <v>8</v>
      </c>
      <c r="C2298" s="4">
        <v>2017</v>
      </c>
      <c r="D2298" s="6" t="s">
        <v>227</v>
      </c>
      <c r="E2298" s="4" t="s">
        <v>271</v>
      </c>
      <c r="F2298" s="4" t="s">
        <v>271</v>
      </c>
      <c r="G2298" s="5">
        <v>0</v>
      </c>
      <c r="H2298" s="30">
        <f xml:space="preserve"> VLOOKUP(CONCATENATE(B2298," ", C2298), Date_Table!$C:$E, 3,FALSE)</f>
        <v>42917</v>
      </c>
    </row>
    <row r="2299" spans="1:8" x14ac:dyDescent="0.35">
      <c r="A2299" s="6" t="s">
        <v>174</v>
      </c>
      <c r="B2299" s="6" t="s">
        <v>8</v>
      </c>
      <c r="C2299" s="4">
        <v>2017</v>
      </c>
      <c r="D2299" s="6" t="s">
        <v>227</v>
      </c>
      <c r="E2299" s="4" t="s">
        <v>238</v>
      </c>
      <c r="F2299" s="4" t="s">
        <v>551</v>
      </c>
      <c r="G2299" s="5">
        <v>763.7</v>
      </c>
      <c r="H2299" s="30">
        <f xml:space="preserve"> VLOOKUP(CONCATENATE(B2299," ", C2299), Date_Table!$C:$E, 3,FALSE)</f>
        <v>42917</v>
      </c>
    </row>
    <row r="2300" spans="1:8" x14ac:dyDescent="0.35">
      <c r="A2300" s="6" t="s">
        <v>174</v>
      </c>
      <c r="B2300" s="6" t="s">
        <v>8</v>
      </c>
      <c r="C2300" s="4">
        <v>2017</v>
      </c>
      <c r="D2300" s="6" t="s">
        <v>227</v>
      </c>
      <c r="E2300" s="4" t="s">
        <v>225</v>
      </c>
      <c r="F2300" s="4" t="s">
        <v>551</v>
      </c>
      <c r="G2300" s="5">
        <v>363.8</v>
      </c>
      <c r="H2300" s="30">
        <f xml:space="preserve"> VLOOKUP(CONCATENATE(B2300," ", C2300), Date_Table!$C:$E, 3,FALSE)</f>
        <v>42917</v>
      </c>
    </row>
    <row r="2301" spans="1:8" x14ac:dyDescent="0.35">
      <c r="A2301" s="6" t="s">
        <v>174</v>
      </c>
      <c r="B2301" s="6" t="s">
        <v>8</v>
      </c>
      <c r="C2301" s="4">
        <v>2017</v>
      </c>
      <c r="D2301" s="6" t="s">
        <v>227</v>
      </c>
      <c r="E2301" s="4" t="s">
        <v>233</v>
      </c>
      <c r="F2301" s="4" t="s">
        <v>551</v>
      </c>
      <c r="G2301" s="5">
        <v>38.6</v>
      </c>
      <c r="H2301" s="30">
        <f xml:space="preserve"> VLOOKUP(CONCATENATE(B2301," ", C2301), Date_Table!$C:$E, 3,FALSE)</f>
        <v>42917</v>
      </c>
    </row>
    <row r="2302" spans="1:8" x14ac:dyDescent="0.35">
      <c r="A2302" s="6" t="s">
        <v>174</v>
      </c>
      <c r="B2302" s="6" t="s">
        <v>8</v>
      </c>
      <c r="C2302" s="4">
        <v>2017</v>
      </c>
      <c r="D2302" s="6" t="s">
        <v>227</v>
      </c>
      <c r="E2302" s="4" t="s">
        <v>220</v>
      </c>
      <c r="F2302" s="4" t="s">
        <v>551</v>
      </c>
      <c r="G2302" s="5">
        <v>287.90199999999999</v>
      </c>
      <c r="H2302" s="30">
        <f xml:space="preserve"> VLOOKUP(CONCATENATE(B2302," ", C2302), Date_Table!$C:$E, 3,FALSE)</f>
        <v>42917</v>
      </c>
    </row>
    <row r="2303" spans="1:8" x14ac:dyDescent="0.35">
      <c r="A2303" s="6" t="s">
        <v>174</v>
      </c>
      <c r="B2303" s="6" t="s">
        <v>8</v>
      </c>
      <c r="C2303" s="4">
        <v>2017</v>
      </c>
      <c r="D2303" s="6" t="s">
        <v>227</v>
      </c>
      <c r="E2303" s="4" t="s">
        <v>220</v>
      </c>
      <c r="F2303" s="4" t="s">
        <v>220</v>
      </c>
      <c r="G2303" s="5">
        <v>5.3</v>
      </c>
      <c r="H2303" s="30">
        <f xml:space="preserve"> VLOOKUP(CONCATENATE(B2303," ", C2303), Date_Table!$C:$E, 3,FALSE)</f>
        <v>42917</v>
      </c>
    </row>
    <row r="2304" spans="1:8" x14ac:dyDescent="0.35">
      <c r="A2304" s="6" t="s">
        <v>174</v>
      </c>
      <c r="B2304" s="6" t="s">
        <v>8</v>
      </c>
      <c r="C2304" s="4">
        <v>2017</v>
      </c>
      <c r="D2304" s="6" t="s">
        <v>227</v>
      </c>
      <c r="E2304" s="4" t="s">
        <v>220</v>
      </c>
      <c r="F2304" s="4" t="s">
        <v>556</v>
      </c>
      <c r="G2304" s="5">
        <v>1.7</v>
      </c>
      <c r="H2304" s="30">
        <f xml:space="preserve"> VLOOKUP(CONCATENATE(B2304," ", C2304), Date_Table!$C:$E, 3,FALSE)</f>
        <v>42917</v>
      </c>
    </row>
    <row r="2305" spans="1:8" x14ac:dyDescent="0.35">
      <c r="A2305" s="6" t="s">
        <v>174</v>
      </c>
      <c r="B2305" s="6" t="s">
        <v>8</v>
      </c>
      <c r="C2305" s="4">
        <v>2017</v>
      </c>
      <c r="D2305" s="6" t="s">
        <v>227</v>
      </c>
      <c r="E2305" s="4" t="s">
        <v>248</v>
      </c>
      <c r="F2305" s="4" t="s">
        <v>554</v>
      </c>
      <c r="G2305" s="5">
        <v>68.656999999999996</v>
      </c>
      <c r="H2305" s="30">
        <f xml:space="preserve"> VLOOKUP(CONCATENATE(B2305," ", C2305), Date_Table!$C:$E, 3,FALSE)</f>
        <v>42917</v>
      </c>
    </row>
    <row r="2306" spans="1:8" x14ac:dyDescent="0.35">
      <c r="A2306" s="6" t="s">
        <v>174</v>
      </c>
      <c r="B2306" s="6" t="s">
        <v>8</v>
      </c>
      <c r="C2306" s="4">
        <v>2017</v>
      </c>
      <c r="D2306" s="6" t="s">
        <v>227</v>
      </c>
      <c r="E2306" s="4" t="s">
        <v>274</v>
      </c>
      <c r="F2306" s="4" t="s">
        <v>554</v>
      </c>
      <c r="G2306" s="5">
        <v>23.9</v>
      </c>
      <c r="H2306" s="30">
        <f xml:space="preserve"> VLOOKUP(CONCATENATE(B2306," ", C2306), Date_Table!$C:$E, 3,FALSE)</f>
        <v>42917</v>
      </c>
    </row>
    <row r="2307" spans="1:8" x14ac:dyDescent="0.35">
      <c r="A2307" s="6" t="s">
        <v>174</v>
      </c>
      <c r="B2307" s="6" t="s">
        <v>8</v>
      </c>
      <c r="C2307" s="4">
        <v>2017</v>
      </c>
      <c r="D2307" s="6" t="s">
        <v>227</v>
      </c>
      <c r="E2307" s="4" t="s">
        <v>227</v>
      </c>
      <c r="F2307" s="4" t="s">
        <v>553</v>
      </c>
      <c r="G2307" s="5">
        <v>7.9899999999999999E-2</v>
      </c>
      <c r="H2307" s="30">
        <f xml:space="preserve"> VLOOKUP(CONCATENATE(B2307," ", C2307), Date_Table!$C:$E, 3,FALSE)</f>
        <v>42917</v>
      </c>
    </row>
    <row r="2308" spans="1:8" x14ac:dyDescent="0.35">
      <c r="A2308" s="6" t="s">
        <v>174</v>
      </c>
      <c r="B2308" s="6" t="s">
        <v>8</v>
      </c>
      <c r="C2308" s="4">
        <v>2017</v>
      </c>
      <c r="D2308" s="6" t="s">
        <v>227</v>
      </c>
      <c r="E2308" s="4" t="s">
        <v>227</v>
      </c>
      <c r="F2308" s="4" t="s">
        <v>554</v>
      </c>
      <c r="G2308" s="5">
        <v>1.75E-3</v>
      </c>
      <c r="H2308" s="30">
        <f xml:space="preserve"> VLOOKUP(CONCATENATE(B2308," ", C2308), Date_Table!$C:$E, 3,FALSE)</f>
        <v>42917</v>
      </c>
    </row>
    <row r="2309" spans="1:8" x14ac:dyDescent="0.35">
      <c r="A2309" s="6" t="s">
        <v>174</v>
      </c>
      <c r="B2309" s="6" t="s">
        <v>8</v>
      </c>
      <c r="C2309" s="4">
        <v>2017</v>
      </c>
      <c r="D2309" s="6" t="s">
        <v>227</v>
      </c>
      <c r="E2309" s="4" t="s">
        <v>215</v>
      </c>
      <c r="F2309" s="4" t="s">
        <v>552</v>
      </c>
      <c r="G2309" s="5">
        <v>372.81299999999999</v>
      </c>
      <c r="H2309" s="30">
        <f xml:space="preserve"> VLOOKUP(CONCATENATE(B2309," ", C2309), Date_Table!$C:$E, 3,FALSE)</f>
        <v>42917</v>
      </c>
    </row>
    <row r="2310" spans="1:8" x14ac:dyDescent="0.35">
      <c r="A2310" s="6" t="s">
        <v>174</v>
      </c>
      <c r="B2310" s="6" t="s">
        <v>8</v>
      </c>
      <c r="C2310" s="4">
        <v>2017</v>
      </c>
      <c r="D2310" s="6" t="s">
        <v>227</v>
      </c>
      <c r="E2310" s="4" t="s">
        <v>216</v>
      </c>
      <c r="F2310" s="4" t="s">
        <v>553</v>
      </c>
      <c r="G2310" s="5">
        <v>49.5</v>
      </c>
      <c r="H2310" s="30">
        <f xml:space="preserve"> VLOOKUP(CONCATENATE(B2310," ", C2310), Date_Table!$C:$E, 3,FALSE)</f>
        <v>42917</v>
      </c>
    </row>
    <row r="2311" spans="1:8" x14ac:dyDescent="0.35">
      <c r="A2311" s="6" t="s">
        <v>174</v>
      </c>
      <c r="B2311" s="6" t="s">
        <v>8</v>
      </c>
      <c r="C2311" s="4">
        <v>2017</v>
      </c>
      <c r="D2311" s="6" t="s">
        <v>227</v>
      </c>
      <c r="E2311" s="4" t="s">
        <v>216</v>
      </c>
      <c r="F2311" s="4" t="s">
        <v>551</v>
      </c>
      <c r="G2311" s="5">
        <v>52.3</v>
      </c>
      <c r="H2311" s="30">
        <f xml:space="preserve"> VLOOKUP(CONCATENATE(B2311," ", C2311), Date_Table!$C:$E, 3,FALSE)</f>
        <v>42917</v>
      </c>
    </row>
    <row r="2312" spans="1:8" x14ac:dyDescent="0.35">
      <c r="A2312" s="6" t="s">
        <v>174</v>
      </c>
      <c r="B2312" s="6" t="s">
        <v>8</v>
      </c>
      <c r="C2312" s="4">
        <v>2018</v>
      </c>
      <c r="D2312" s="6" t="s">
        <v>210</v>
      </c>
      <c r="E2312" s="4" t="s">
        <v>212</v>
      </c>
      <c r="F2312" s="4" t="s">
        <v>551</v>
      </c>
      <c r="G2312" s="5">
        <v>81</v>
      </c>
      <c r="H2312" s="30">
        <f xml:space="preserve"> VLOOKUP(CONCATENATE(B2312," ", C2312), Date_Table!$C:$E, 3,FALSE)</f>
        <v>43282</v>
      </c>
    </row>
    <row r="2313" spans="1:8" x14ac:dyDescent="0.35">
      <c r="A2313" s="6" t="s">
        <v>174</v>
      </c>
      <c r="B2313" s="6" t="s">
        <v>8</v>
      </c>
      <c r="C2313" s="4">
        <v>2018</v>
      </c>
      <c r="D2313" s="6" t="s">
        <v>210</v>
      </c>
      <c r="E2313" s="4" t="s">
        <v>213</v>
      </c>
      <c r="F2313" s="4" t="s">
        <v>551</v>
      </c>
      <c r="G2313" s="5">
        <v>189</v>
      </c>
      <c r="H2313" s="30">
        <f xml:space="preserve"> VLOOKUP(CONCATENATE(B2313," ", C2313), Date_Table!$C:$E, 3,FALSE)</f>
        <v>43282</v>
      </c>
    </row>
    <row r="2314" spans="1:8" x14ac:dyDescent="0.35">
      <c r="A2314" s="6" t="s">
        <v>174</v>
      </c>
      <c r="B2314" s="6" t="s">
        <v>8</v>
      </c>
      <c r="C2314" s="4">
        <v>2018</v>
      </c>
      <c r="D2314" s="6" t="s">
        <v>210</v>
      </c>
      <c r="E2314" s="4" t="s">
        <v>216</v>
      </c>
      <c r="F2314" s="4" t="s">
        <v>551</v>
      </c>
      <c r="G2314" s="5">
        <v>195</v>
      </c>
      <c r="H2314" s="30">
        <f xml:space="preserve"> VLOOKUP(CONCATENATE(B2314," ", C2314), Date_Table!$C:$E, 3,FALSE)</f>
        <v>43282</v>
      </c>
    </row>
    <row r="2315" spans="1:8" x14ac:dyDescent="0.35">
      <c r="A2315" s="6" t="s">
        <v>174</v>
      </c>
      <c r="B2315" s="6" t="s">
        <v>8</v>
      </c>
      <c r="C2315" s="4">
        <v>2018</v>
      </c>
      <c r="D2315" s="6" t="s">
        <v>217</v>
      </c>
      <c r="E2315" s="4" t="s">
        <v>218</v>
      </c>
      <c r="F2315" s="4" t="s">
        <v>218</v>
      </c>
      <c r="G2315" s="5">
        <v>308</v>
      </c>
      <c r="H2315" s="30">
        <f xml:space="preserve"> VLOOKUP(CONCATENATE(B2315," ", C2315), Date_Table!$C:$E, 3,FALSE)</f>
        <v>43282</v>
      </c>
    </row>
    <row r="2316" spans="1:8" x14ac:dyDescent="0.35">
      <c r="A2316" s="6" t="s">
        <v>174</v>
      </c>
      <c r="B2316" s="6" t="s">
        <v>8</v>
      </c>
      <c r="C2316" s="4">
        <v>2018</v>
      </c>
      <c r="D2316" s="6" t="s">
        <v>224</v>
      </c>
      <c r="E2316" s="4" t="s">
        <v>218</v>
      </c>
      <c r="F2316" s="4" t="s">
        <v>218</v>
      </c>
      <c r="G2316" s="5">
        <v>271</v>
      </c>
      <c r="H2316" s="30">
        <f xml:space="preserve"> VLOOKUP(CONCATENATE(B2316," ", C2316), Date_Table!$C:$E, 3,FALSE)</f>
        <v>43282</v>
      </c>
    </row>
    <row r="2317" spans="1:8" x14ac:dyDescent="0.35">
      <c r="A2317" s="6" t="s">
        <v>174</v>
      </c>
      <c r="B2317" s="6" t="s">
        <v>8</v>
      </c>
      <c r="C2317" s="4">
        <v>2018</v>
      </c>
      <c r="D2317" s="6" t="s">
        <v>228</v>
      </c>
      <c r="E2317" s="4" t="s">
        <v>213</v>
      </c>
      <c r="F2317" s="4" t="s">
        <v>551</v>
      </c>
      <c r="G2317" s="5">
        <v>28</v>
      </c>
      <c r="H2317" s="30">
        <f xml:space="preserve"> VLOOKUP(CONCATENATE(B2317," ", C2317), Date_Table!$C:$E, 3,FALSE)</f>
        <v>43282</v>
      </c>
    </row>
    <row r="2318" spans="1:8" x14ac:dyDescent="0.35">
      <c r="A2318" s="6" t="s">
        <v>174</v>
      </c>
      <c r="B2318" s="6" t="s">
        <v>8</v>
      </c>
      <c r="C2318" s="4">
        <v>2018</v>
      </c>
      <c r="D2318" s="6" t="s">
        <v>229</v>
      </c>
      <c r="E2318" s="4" t="s">
        <v>212</v>
      </c>
      <c r="F2318" s="4" t="s">
        <v>551</v>
      </c>
      <c r="G2318" s="5">
        <v>534</v>
      </c>
      <c r="H2318" s="30">
        <f xml:space="preserve"> VLOOKUP(CONCATENATE(B2318," ", C2318), Date_Table!$C:$E, 3,FALSE)</f>
        <v>43282</v>
      </c>
    </row>
    <row r="2319" spans="1:8" x14ac:dyDescent="0.35">
      <c r="A2319" s="6" t="s">
        <v>174</v>
      </c>
      <c r="B2319" s="6" t="s">
        <v>8</v>
      </c>
      <c r="C2319" s="4">
        <v>2018</v>
      </c>
      <c r="D2319" s="6" t="s">
        <v>229</v>
      </c>
      <c r="E2319" s="4" t="s">
        <v>232</v>
      </c>
      <c r="F2319" s="4" t="s">
        <v>554</v>
      </c>
      <c r="G2319" s="5">
        <v>176</v>
      </c>
      <c r="H2319" s="30">
        <f xml:space="preserve"> VLOOKUP(CONCATENATE(B2319," ", C2319), Date_Table!$C:$E, 3,FALSE)</f>
        <v>43282</v>
      </c>
    </row>
    <row r="2320" spans="1:8" x14ac:dyDescent="0.35">
      <c r="A2320" s="6" t="s">
        <v>174</v>
      </c>
      <c r="B2320" s="6" t="s">
        <v>8</v>
      </c>
      <c r="C2320" s="4">
        <v>2018</v>
      </c>
      <c r="D2320" s="6" t="s">
        <v>229</v>
      </c>
      <c r="E2320" s="4" t="s">
        <v>213</v>
      </c>
      <c r="F2320" s="4" t="s">
        <v>551</v>
      </c>
      <c r="G2320" s="5">
        <v>1094</v>
      </c>
      <c r="H2320" s="30">
        <f xml:space="preserve"> VLOOKUP(CONCATENATE(B2320," ", C2320), Date_Table!$C:$E, 3,FALSE)</f>
        <v>43282</v>
      </c>
    </row>
    <row r="2321" spans="1:8" x14ac:dyDescent="0.35">
      <c r="A2321" s="6" t="s">
        <v>174</v>
      </c>
      <c r="B2321" s="6" t="s">
        <v>8</v>
      </c>
      <c r="C2321" s="4">
        <v>2018</v>
      </c>
      <c r="D2321" s="6" t="s">
        <v>229</v>
      </c>
      <c r="E2321" s="4" t="s">
        <v>233</v>
      </c>
      <c r="F2321" s="4" t="s">
        <v>551</v>
      </c>
      <c r="G2321" s="5">
        <v>29</v>
      </c>
      <c r="H2321" s="30">
        <f xml:space="preserve"> VLOOKUP(CONCATENATE(B2321," ", C2321), Date_Table!$C:$E, 3,FALSE)</f>
        <v>43282</v>
      </c>
    </row>
    <row r="2322" spans="1:8" x14ac:dyDescent="0.35">
      <c r="A2322" s="6" t="s">
        <v>174</v>
      </c>
      <c r="B2322" s="6" t="s">
        <v>8</v>
      </c>
      <c r="C2322" s="4">
        <v>2018</v>
      </c>
      <c r="D2322" s="6" t="s">
        <v>229</v>
      </c>
      <c r="E2322" s="4" t="s">
        <v>220</v>
      </c>
      <c r="F2322" s="4" t="s">
        <v>220</v>
      </c>
      <c r="G2322" s="5">
        <v>28</v>
      </c>
      <c r="H2322" s="30">
        <f xml:space="preserve"> VLOOKUP(CONCATENATE(B2322," ", C2322), Date_Table!$C:$E, 3,FALSE)</f>
        <v>43282</v>
      </c>
    </row>
    <row r="2323" spans="1:8" x14ac:dyDescent="0.35">
      <c r="A2323" s="6" t="s">
        <v>174</v>
      </c>
      <c r="B2323" s="6" t="s">
        <v>8</v>
      </c>
      <c r="C2323" s="4">
        <v>2018</v>
      </c>
      <c r="D2323" s="6" t="s">
        <v>229</v>
      </c>
      <c r="E2323" s="4" t="s">
        <v>218</v>
      </c>
      <c r="F2323" s="4" t="s">
        <v>218</v>
      </c>
      <c r="G2323" s="5">
        <v>735</v>
      </c>
      <c r="H2323" s="30">
        <f xml:space="preserve"> VLOOKUP(CONCATENATE(B2323," ", C2323), Date_Table!$C:$E, 3,FALSE)</f>
        <v>43282</v>
      </c>
    </row>
    <row r="2324" spans="1:8" x14ac:dyDescent="0.35">
      <c r="A2324" s="6" t="s">
        <v>174</v>
      </c>
      <c r="B2324" s="6" t="s">
        <v>8</v>
      </c>
      <c r="C2324" s="4">
        <v>2018</v>
      </c>
      <c r="D2324" s="6" t="s">
        <v>229</v>
      </c>
      <c r="E2324" s="4" t="s">
        <v>215</v>
      </c>
      <c r="F2324" s="4" t="s">
        <v>552</v>
      </c>
      <c r="G2324" s="5">
        <v>850</v>
      </c>
      <c r="H2324" s="30">
        <f xml:space="preserve"> VLOOKUP(CONCATENATE(B2324," ", C2324), Date_Table!$C:$E, 3,FALSE)</f>
        <v>43282</v>
      </c>
    </row>
    <row r="2325" spans="1:8" x14ac:dyDescent="0.35">
      <c r="A2325" s="6" t="s">
        <v>174</v>
      </c>
      <c r="B2325" s="6" t="s">
        <v>8</v>
      </c>
      <c r="C2325" s="4">
        <v>2018</v>
      </c>
      <c r="D2325" s="6" t="s">
        <v>229</v>
      </c>
      <c r="E2325" s="4" t="s">
        <v>216</v>
      </c>
      <c r="F2325" s="4" t="s">
        <v>551</v>
      </c>
      <c r="G2325" s="5">
        <v>230</v>
      </c>
      <c r="H2325" s="30">
        <f xml:space="preserve"> VLOOKUP(CONCATENATE(B2325," ", C2325), Date_Table!$C:$E, 3,FALSE)</f>
        <v>43282</v>
      </c>
    </row>
    <row r="2326" spans="1:8" x14ac:dyDescent="0.35">
      <c r="A2326" s="6" t="s">
        <v>174</v>
      </c>
      <c r="B2326" s="6" t="s">
        <v>8</v>
      </c>
      <c r="C2326" s="4">
        <v>2018</v>
      </c>
      <c r="D2326" s="6" t="s">
        <v>237</v>
      </c>
      <c r="E2326" s="4" t="s">
        <v>212</v>
      </c>
      <c r="F2326" s="4" t="s">
        <v>551</v>
      </c>
      <c r="G2326" s="5">
        <v>145</v>
      </c>
      <c r="H2326" s="30">
        <f xml:space="preserve"> VLOOKUP(CONCATENATE(B2326," ", C2326), Date_Table!$C:$E, 3,FALSE)</f>
        <v>43282</v>
      </c>
    </row>
    <row r="2327" spans="1:8" x14ac:dyDescent="0.35">
      <c r="A2327" s="6" t="s">
        <v>174</v>
      </c>
      <c r="B2327" s="6" t="s">
        <v>8</v>
      </c>
      <c r="C2327" s="4">
        <v>2018</v>
      </c>
      <c r="D2327" s="6" t="s">
        <v>237</v>
      </c>
      <c r="E2327" s="4" t="s">
        <v>225</v>
      </c>
      <c r="F2327" s="4" t="s">
        <v>551</v>
      </c>
      <c r="G2327" s="5">
        <v>140</v>
      </c>
      <c r="H2327" s="30">
        <f xml:space="preserve"> VLOOKUP(CONCATENATE(B2327," ", C2327), Date_Table!$C:$E, 3,FALSE)</f>
        <v>43282</v>
      </c>
    </row>
    <row r="2328" spans="1:8" x14ac:dyDescent="0.35">
      <c r="A2328" s="6" t="s">
        <v>174</v>
      </c>
      <c r="B2328" s="6" t="s">
        <v>8</v>
      </c>
      <c r="C2328" s="4">
        <v>2018</v>
      </c>
      <c r="D2328" s="6" t="s">
        <v>237</v>
      </c>
      <c r="E2328" s="4" t="s">
        <v>213</v>
      </c>
      <c r="F2328" s="4" t="s">
        <v>551</v>
      </c>
      <c r="G2328" s="5">
        <v>174</v>
      </c>
      <c r="H2328" s="30">
        <f xml:space="preserve"> VLOOKUP(CONCATENATE(B2328," ", C2328), Date_Table!$C:$E, 3,FALSE)</f>
        <v>43282</v>
      </c>
    </row>
    <row r="2329" spans="1:8" x14ac:dyDescent="0.35">
      <c r="A2329" s="6" t="s">
        <v>174</v>
      </c>
      <c r="B2329" s="6" t="s">
        <v>8</v>
      </c>
      <c r="C2329" s="4">
        <v>2018</v>
      </c>
      <c r="D2329" s="6" t="s">
        <v>237</v>
      </c>
      <c r="E2329" s="4" t="s">
        <v>218</v>
      </c>
      <c r="F2329" s="4" t="s">
        <v>218</v>
      </c>
      <c r="G2329" s="5">
        <v>2118</v>
      </c>
      <c r="H2329" s="30">
        <f xml:space="preserve"> VLOOKUP(CONCATENATE(B2329," ", C2329), Date_Table!$C:$E, 3,FALSE)</f>
        <v>43282</v>
      </c>
    </row>
    <row r="2330" spans="1:8" x14ac:dyDescent="0.35">
      <c r="A2330" s="6" t="s">
        <v>174</v>
      </c>
      <c r="B2330" s="6" t="s">
        <v>8</v>
      </c>
      <c r="C2330" s="4">
        <v>2018</v>
      </c>
      <c r="D2330" s="6" t="s">
        <v>237</v>
      </c>
      <c r="E2330" s="4" t="s">
        <v>216</v>
      </c>
      <c r="F2330" s="4" t="s">
        <v>551</v>
      </c>
      <c r="G2330" s="5">
        <v>140</v>
      </c>
      <c r="H2330" s="30">
        <f xml:space="preserve"> VLOOKUP(CONCATENATE(B2330," ", C2330), Date_Table!$C:$E, 3,FALSE)</f>
        <v>43282</v>
      </c>
    </row>
    <row r="2331" spans="1:8" x14ac:dyDescent="0.35">
      <c r="A2331" s="6" t="s">
        <v>174</v>
      </c>
      <c r="B2331" s="6" t="s">
        <v>8</v>
      </c>
      <c r="C2331" s="4">
        <v>2018</v>
      </c>
      <c r="D2331" s="6" t="s">
        <v>246</v>
      </c>
      <c r="E2331" s="4" t="s">
        <v>212</v>
      </c>
      <c r="F2331" s="4" t="s">
        <v>551</v>
      </c>
      <c r="G2331" s="5">
        <v>615</v>
      </c>
      <c r="H2331" s="30">
        <f xml:space="preserve"> VLOOKUP(CONCATENATE(B2331," ", C2331), Date_Table!$C:$E, 3,FALSE)</f>
        <v>43282</v>
      </c>
    </row>
    <row r="2332" spans="1:8" x14ac:dyDescent="0.35">
      <c r="A2332" s="6" t="s">
        <v>174</v>
      </c>
      <c r="B2332" s="6" t="s">
        <v>8</v>
      </c>
      <c r="C2332" s="4">
        <v>2018</v>
      </c>
      <c r="D2332" s="6" t="s">
        <v>246</v>
      </c>
      <c r="E2332" s="4" t="s">
        <v>232</v>
      </c>
      <c r="F2332" s="4" t="s">
        <v>554</v>
      </c>
      <c r="G2332" s="5">
        <v>54</v>
      </c>
      <c r="H2332" s="30">
        <f xml:space="preserve"> VLOOKUP(CONCATENATE(B2332," ", C2332), Date_Table!$C:$E, 3,FALSE)</f>
        <v>43282</v>
      </c>
    </row>
    <row r="2333" spans="1:8" x14ac:dyDescent="0.35">
      <c r="A2333" s="6" t="s">
        <v>174</v>
      </c>
      <c r="B2333" s="6" t="s">
        <v>8</v>
      </c>
      <c r="C2333" s="4">
        <v>2018</v>
      </c>
      <c r="D2333" s="6" t="s">
        <v>246</v>
      </c>
      <c r="E2333" s="4" t="s">
        <v>225</v>
      </c>
      <c r="F2333" s="4" t="s">
        <v>551</v>
      </c>
      <c r="G2333" s="5">
        <v>535</v>
      </c>
      <c r="H2333" s="30">
        <f xml:space="preserve"> VLOOKUP(CONCATENATE(B2333," ", C2333), Date_Table!$C:$E, 3,FALSE)</f>
        <v>43282</v>
      </c>
    </row>
    <row r="2334" spans="1:8" x14ac:dyDescent="0.35">
      <c r="A2334" s="6" t="s">
        <v>174</v>
      </c>
      <c r="B2334" s="6" t="s">
        <v>8</v>
      </c>
      <c r="C2334" s="4">
        <v>2018</v>
      </c>
      <c r="D2334" s="6" t="s">
        <v>246</v>
      </c>
      <c r="E2334" s="4" t="s">
        <v>213</v>
      </c>
      <c r="F2334" s="4" t="s">
        <v>551</v>
      </c>
      <c r="G2334" s="5">
        <v>2025</v>
      </c>
      <c r="H2334" s="30">
        <f xml:space="preserve"> VLOOKUP(CONCATENATE(B2334," ", C2334), Date_Table!$C:$E, 3,FALSE)</f>
        <v>43282</v>
      </c>
    </row>
    <row r="2335" spans="1:8" x14ac:dyDescent="0.35">
      <c r="A2335" s="6" t="s">
        <v>174</v>
      </c>
      <c r="B2335" s="6" t="s">
        <v>8</v>
      </c>
      <c r="C2335" s="4">
        <v>2018</v>
      </c>
      <c r="D2335" s="6" t="s">
        <v>246</v>
      </c>
      <c r="E2335" s="4" t="s">
        <v>218</v>
      </c>
      <c r="F2335" s="4" t="s">
        <v>218</v>
      </c>
      <c r="G2335" s="5">
        <v>647</v>
      </c>
      <c r="H2335" s="30">
        <f xml:space="preserve"> VLOOKUP(CONCATENATE(B2335," ", C2335), Date_Table!$C:$E, 3,FALSE)</f>
        <v>43282</v>
      </c>
    </row>
    <row r="2336" spans="1:8" x14ac:dyDescent="0.35">
      <c r="A2336" s="6" t="s">
        <v>174</v>
      </c>
      <c r="B2336" s="6" t="s">
        <v>8</v>
      </c>
      <c r="C2336" s="4">
        <v>2018</v>
      </c>
      <c r="D2336" s="6" t="s">
        <v>246</v>
      </c>
      <c r="E2336" s="4" t="s">
        <v>215</v>
      </c>
      <c r="F2336" s="4" t="s">
        <v>552</v>
      </c>
      <c r="G2336" s="5">
        <v>210</v>
      </c>
      <c r="H2336" s="30">
        <f xml:space="preserve"> VLOOKUP(CONCATENATE(B2336," ", C2336), Date_Table!$C:$E, 3,FALSE)</f>
        <v>43282</v>
      </c>
    </row>
    <row r="2337" spans="1:8" x14ac:dyDescent="0.35">
      <c r="A2337" s="6" t="s">
        <v>174</v>
      </c>
      <c r="B2337" s="6" t="s">
        <v>8</v>
      </c>
      <c r="C2337" s="4">
        <v>2018</v>
      </c>
      <c r="D2337" s="6" t="s">
        <v>246</v>
      </c>
      <c r="E2337" s="4" t="s">
        <v>216</v>
      </c>
      <c r="F2337" s="4" t="s">
        <v>551</v>
      </c>
      <c r="G2337" s="5">
        <v>1023</v>
      </c>
      <c r="H2337" s="30">
        <f xml:space="preserve"> VLOOKUP(CONCATENATE(B2337," ", C2337), Date_Table!$C:$E, 3,FALSE)</f>
        <v>43282</v>
      </c>
    </row>
    <row r="2338" spans="1:8" x14ac:dyDescent="0.35">
      <c r="A2338" s="6" t="s">
        <v>174</v>
      </c>
      <c r="B2338" s="6" t="s">
        <v>8</v>
      </c>
      <c r="C2338" s="4">
        <v>2018</v>
      </c>
      <c r="D2338" s="6" t="s">
        <v>253</v>
      </c>
      <c r="E2338" s="4" t="s">
        <v>222</v>
      </c>
      <c r="F2338" s="4" t="s">
        <v>222</v>
      </c>
      <c r="G2338" s="5">
        <v>46</v>
      </c>
      <c r="H2338" s="30">
        <f xml:space="preserve"> VLOOKUP(CONCATENATE(B2338," ", C2338), Date_Table!$C:$E, 3,FALSE)</f>
        <v>43282</v>
      </c>
    </row>
    <row r="2339" spans="1:8" x14ac:dyDescent="0.35">
      <c r="A2339" s="6" t="s">
        <v>174</v>
      </c>
      <c r="B2339" s="6" t="s">
        <v>8</v>
      </c>
      <c r="C2339" s="4">
        <v>2018</v>
      </c>
      <c r="D2339" s="6" t="s">
        <v>253</v>
      </c>
      <c r="E2339" s="4" t="s">
        <v>220</v>
      </c>
      <c r="F2339" s="4" t="s">
        <v>551</v>
      </c>
      <c r="G2339" s="5">
        <v>24</v>
      </c>
      <c r="H2339" s="30">
        <f xml:space="preserve"> VLOOKUP(CONCATENATE(B2339," ", C2339), Date_Table!$C:$E, 3,FALSE)</f>
        <v>43282</v>
      </c>
    </row>
    <row r="2340" spans="1:8" x14ac:dyDescent="0.35">
      <c r="A2340" s="6" t="s">
        <v>174</v>
      </c>
      <c r="B2340" s="6" t="s">
        <v>8</v>
      </c>
      <c r="C2340" s="4">
        <v>2018</v>
      </c>
      <c r="D2340" s="6" t="s">
        <v>255</v>
      </c>
      <c r="E2340" s="4" t="s">
        <v>232</v>
      </c>
      <c r="F2340" s="4" t="s">
        <v>554</v>
      </c>
      <c r="G2340" s="5">
        <v>58</v>
      </c>
      <c r="H2340" s="30">
        <f xml:space="preserve"> VLOOKUP(CONCATENATE(B2340," ", C2340), Date_Table!$C:$E, 3,FALSE)</f>
        <v>43282</v>
      </c>
    </row>
    <row r="2341" spans="1:8" x14ac:dyDescent="0.35">
      <c r="A2341" s="6" t="s">
        <v>174</v>
      </c>
      <c r="B2341" s="6" t="s">
        <v>8</v>
      </c>
      <c r="C2341" s="4">
        <v>2018</v>
      </c>
      <c r="D2341" s="6" t="s">
        <v>257</v>
      </c>
      <c r="E2341" s="4" t="s">
        <v>222</v>
      </c>
      <c r="F2341" s="4" t="s">
        <v>222</v>
      </c>
      <c r="G2341" s="5">
        <v>28</v>
      </c>
      <c r="H2341" s="30">
        <f xml:space="preserve"> VLOOKUP(CONCATENATE(B2341," ", C2341), Date_Table!$C:$E, 3,FALSE)</f>
        <v>43282</v>
      </c>
    </row>
    <row r="2342" spans="1:8" x14ac:dyDescent="0.35">
      <c r="A2342" s="6" t="s">
        <v>174</v>
      </c>
      <c r="B2342" s="6" t="s">
        <v>8</v>
      </c>
      <c r="C2342" s="4">
        <v>2018</v>
      </c>
      <c r="D2342" s="6" t="s">
        <v>257</v>
      </c>
      <c r="E2342" s="4" t="s">
        <v>212</v>
      </c>
      <c r="F2342" s="4" t="s">
        <v>551</v>
      </c>
      <c r="G2342" s="5">
        <v>28</v>
      </c>
      <c r="H2342" s="30">
        <f xml:space="preserve"> VLOOKUP(CONCATENATE(B2342," ", C2342), Date_Table!$C:$E, 3,FALSE)</f>
        <v>43282</v>
      </c>
    </row>
    <row r="2343" spans="1:8" x14ac:dyDescent="0.35">
      <c r="A2343" s="6" t="s">
        <v>174</v>
      </c>
      <c r="B2343" s="6" t="s">
        <v>8</v>
      </c>
      <c r="C2343" s="4">
        <v>2018</v>
      </c>
      <c r="D2343" s="6" t="s">
        <v>258</v>
      </c>
      <c r="E2343" s="4" t="s">
        <v>218</v>
      </c>
      <c r="F2343" s="4" t="s">
        <v>218</v>
      </c>
      <c r="G2343" s="5">
        <v>476</v>
      </c>
      <c r="H2343" s="30">
        <f xml:space="preserve"> VLOOKUP(CONCATENATE(B2343," ", C2343), Date_Table!$C:$E, 3,FALSE)</f>
        <v>43282</v>
      </c>
    </row>
    <row r="2344" spans="1:8" x14ac:dyDescent="0.35">
      <c r="A2344" s="6" t="s">
        <v>174</v>
      </c>
      <c r="B2344" s="6" t="s">
        <v>8</v>
      </c>
      <c r="C2344" s="4">
        <v>2018</v>
      </c>
      <c r="D2344" s="6" t="s">
        <v>259</v>
      </c>
      <c r="E2344" s="4" t="s">
        <v>225</v>
      </c>
      <c r="F2344" s="4" t="s">
        <v>551</v>
      </c>
      <c r="G2344" s="5">
        <v>78</v>
      </c>
      <c r="H2344" s="30">
        <f xml:space="preserve"> VLOOKUP(CONCATENATE(B2344," ", C2344), Date_Table!$C:$E, 3,FALSE)</f>
        <v>43282</v>
      </c>
    </row>
    <row r="2345" spans="1:8" x14ac:dyDescent="0.35">
      <c r="A2345" s="6" t="s">
        <v>174</v>
      </c>
      <c r="B2345" s="6" t="s">
        <v>8</v>
      </c>
      <c r="C2345" s="4">
        <v>2018</v>
      </c>
      <c r="D2345" s="6" t="s">
        <v>259</v>
      </c>
      <c r="E2345" s="4" t="s">
        <v>213</v>
      </c>
      <c r="F2345" s="4" t="s">
        <v>551</v>
      </c>
      <c r="G2345" s="5">
        <v>265</v>
      </c>
      <c r="H2345" s="30">
        <f xml:space="preserve"> VLOOKUP(CONCATENATE(B2345," ", C2345), Date_Table!$C:$E, 3,FALSE)</f>
        <v>43282</v>
      </c>
    </row>
    <row r="2346" spans="1:8" x14ac:dyDescent="0.35">
      <c r="A2346" s="6" t="s">
        <v>174</v>
      </c>
      <c r="B2346" s="6" t="s">
        <v>8</v>
      </c>
      <c r="C2346" s="4">
        <v>2018</v>
      </c>
      <c r="D2346" s="6" t="s">
        <v>259</v>
      </c>
      <c r="E2346" s="4" t="s">
        <v>216</v>
      </c>
      <c r="F2346" s="4" t="s">
        <v>551</v>
      </c>
      <c r="G2346" s="5">
        <v>81</v>
      </c>
      <c r="H2346" s="30">
        <f xml:space="preserve"> VLOOKUP(CONCATENATE(B2346," ", C2346), Date_Table!$C:$E, 3,FALSE)</f>
        <v>43282</v>
      </c>
    </row>
    <row r="2347" spans="1:8" x14ac:dyDescent="0.35">
      <c r="A2347" s="6" t="s">
        <v>174</v>
      </c>
      <c r="B2347" s="6" t="s">
        <v>8</v>
      </c>
      <c r="C2347" s="4">
        <v>2018</v>
      </c>
      <c r="D2347" s="6" t="s">
        <v>267</v>
      </c>
      <c r="E2347" s="4" t="s">
        <v>211</v>
      </c>
      <c r="F2347" s="4" t="s">
        <v>551</v>
      </c>
      <c r="G2347" s="5">
        <v>29</v>
      </c>
      <c r="H2347" s="30">
        <f xml:space="preserve"> VLOOKUP(CONCATENATE(B2347," ", C2347), Date_Table!$C:$E, 3,FALSE)</f>
        <v>43282</v>
      </c>
    </row>
    <row r="2348" spans="1:8" x14ac:dyDescent="0.35">
      <c r="A2348" s="6" t="s">
        <v>174</v>
      </c>
      <c r="B2348" s="6" t="s">
        <v>8</v>
      </c>
      <c r="C2348" s="4">
        <v>2018</v>
      </c>
      <c r="D2348" s="6" t="s">
        <v>267</v>
      </c>
      <c r="E2348" s="4" t="s">
        <v>222</v>
      </c>
      <c r="F2348" s="4" t="s">
        <v>222</v>
      </c>
      <c r="G2348" s="5">
        <v>7</v>
      </c>
      <c r="H2348" s="30">
        <f xml:space="preserve"> VLOOKUP(CONCATENATE(B2348," ", C2348), Date_Table!$C:$E, 3,FALSE)</f>
        <v>43282</v>
      </c>
    </row>
    <row r="2349" spans="1:8" x14ac:dyDescent="0.35">
      <c r="A2349" s="6" t="s">
        <v>174</v>
      </c>
      <c r="B2349" s="6" t="s">
        <v>8</v>
      </c>
      <c r="C2349" s="4">
        <v>2018</v>
      </c>
      <c r="D2349" s="6" t="s">
        <v>267</v>
      </c>
      <c r="E2349" s="4" t="s">
        <v>212</v>
      </c>
      <c r="F2349" s="4" t="s">
        <v>551</v>
      </c>
      <c r="G2349" s="5">
        <v>112</v>
      </c>
      <c r="H2349" s="30">
        <f xml:space="preserve"> VLOOKUP(CONCATENATE(B2349," ", C2349), Date_Table!$C:$E, 3,FALSE)</f>
        <v>43282</v>
      </c>
    </row>
    <row r="2350" spans="1:8" x14ac:dyDescent="0.35">
      <c r="A2350" s="6" t="s">
        <v>174</v>
      </c>
      <c r="B2350" s="6" t="s">
        <v>8</v>
      </c>
      <c r="C2350" s="4">
        <v>2018</v>
      </c>
      <c r="D2350" s="6" t="s">
        <v>267</v>
      </c>
      <c r="E2350" s="4" t="s">
        <v>213</v>
      </c>
      <c r="F2350" s="4" t="s">
        <v>551</v>
      </c>
      <c r="G2350" s="5">
        <v>257</v>
      </c>
      <c r="H2350" s="30">
        <f xml:space="preserve"> VLOOKUP(CONCATENATE(B2350," ", C2350), Date_Table!$C:$E, 3,FALSE)</f>
        <v>43282</v>
      </c>
    </row>
    <row r="2351" spans="1:8" x14ac:dyDescent="0.35">
      <c r="A2351" s="6" t="s">
        <v>174</v>
      </c>
      <c r="B2351" s="6" t="s">
        <v>8</v>
      </c>
      <c r="C2351" s="4">
        <v>2018</v>
      </c>
      <c r="D2351" s="6" t="s">
        <v>267</v>
      </c>
      <c r="E2351" s="4" t="s">
        <v>214</v>
      </c>
      <c r="F2351" s="4" t="s">
        <v>551</v>
      </c>
      <c r="G2351" s="5">
        <v>28</v>
      </c>
      <c r="H2351" s="30">
        <f xml:space="preserve"> VLOOKUP(CONCATENATE(B2351," ", C2351), Date_Table!$C:$E, 3,FALSE)</f>
        <v>43282</v>
      </c>
    </row>
    <row r="2352" spans="1:8" x14ac:dyDescent="0.35">
      <c r="A2352" s="6" t="s">
        <v>174</v>
      </c>
      <c r="B2352" s="6" t="s">
        <v>8</v>
      </c>
      <c r="C2352" s="4">
        <v>2018</v>
      </c>
      <c r="D2352" s="6" t="s">
        <v>267</v>
      </c>
      <c r="E2352" s="4" t="s">
        <v>216</v>
      </c>
      <c r="F2352" s="4" t="s">
        <v>551</v>
      </c>
      <c r="G2352" s="5">
        <v>498</v>
      </c>
      <c r="H2352" s="30">
        <f xml:space="preserve"> VLOOKUP(CONCATENATE(B2352," ", C2352), Date_Table!$C:$E, 3,FALSE)</f>
        <v>43282</v>
      </c>
    </row>
    <row r="2353" spans="1:8" x14ac:dyDescent="0.35">
      <c r="A2353" s="6" t="s">
        <v>174</v>
      </c>
      <c r="B2353" s="6" t="s">
        <v>8</v>
      </c>
      <c r="C2353" s="4">
        <v>2018</v>
      </c>
      <c r="D2353" s="6" t="s">
        <v>227</v>
      </c>
      <c r="E2353" s="4" t="s">
        <v>268</v>
      </c>
      <c r="F2353" s="4" t="s">
        <v>551</v>
      </c>
      <c r="G2353" s="5">
        <v>56</v>
      </c>
      <c r="H2353" s="30">
        <f xml:space="preserve"> VLOOKUP(CONCATENATE(B2353," ", C2353), Date_Table!$C:$E, 3,FALSE)</f>
        <v>43282</v>
      </c>
    </row>
    <row r="2354" spans="1:8" x14ac:dyDescent="0.35">
      <c r="A2354" s="6" t="s">
        <v>174</v>
      </c>
      <c r="B2354" s="6" t="s">
        <v>8</v>
      </c>
      <c r="C2354" s="4">
        <v>2018</v>
      </c>
      <c r="D2354" s="6" t="s">
        <v>227</v>
      </c>
      <c r="E2354" s="4" t="s">
        <v>211</v>
      </c>
      <c r="F2354" s="4" t="s">
        <v>551</v>
      </c>
      <c r="G2354" s="5">
        <v>26.9</v>
      </c>
      <c r="H2354" s="30">
        <f xml:space="preserve"> VLOOKUP(CONCATENATE(B2354," ", C2354), Date_Table!$C:$E, 3,FALSE)</f>
        <v>43282</v>
      </c>
    </row>
    <row r="2355" spans="1:8" x14ac:dyDescent="0.35">
      <c r="A2355" s="6" t="s">
        <v>174</v>
      </c>
      <c r="B2355" s="6" t="s">
        <v>8</v>
      </c>
      <c r="C2355" s="4">
        <v>2018</v>
      </c>
      <c r="D2355" s="6" t="s">
        <v>227</v>
      </c>
      <c r="E2355" s="4" t="s">
        <v>231</v>
      </c>
      <c r="F2355" s="4" t="s">
        <v>551</v>
      </c>
      <c r="G2355" s="5">
        <v>347.69999999999993</v>
      </c>
      <c r="H2355" s="30">
        <f xml:space="preserve"> VLOOKUP(CONCATENATE(B2355," ", C2355), Date_Table!$C:$E, 3,FALSE)</f>
        <v>43282</v>
      </c>
    </row>
    <row r="2356" spans="1:8" x14ac:dyDescent="0.35">
      <c r="A2356" s="6" t="s">
        <v>174</v>
      </c>
      <c r="B2356" s="6" t="s">
        <v>8</v>
      </c>
      <c r="C2356" s="4">
        <v>2018</v>
      </c>
      <c r="D2356" s="6" t="s">
        <v>227</v>
      </c>
      <c r="E2356" s="4" t="s">
        <v>270</v>
      </c>
      <c r="F2356" s="4" t="s">
        <v>220</v>
      </c>
      <c r="G2356" s="5">
        <v>0.1</v>
      </c>
      <c r="H2356" s="30">
        <f xml:space="preserve"> VLOOKUP(CONCATENATE(B2356," ", C2356), Date_Table!$C:$E, 3,FALSE)</f>
        <v>43282</v>
      </c>
    </row>
    <row r="2357" spans="1:8" x14ac:dyDescent="0.35">
      <c r="A2357" s="6" t="s">
        <v>174</v>
      </c>
      <c r="B2357" s="6" t="s">
        <v>8</v>
      </c>
      <c r="C2357" s="4">
        <v>2018</v>
      </c>
      <c r="D2357" s="6" t="s">
        <v>227</v>
      </c>
      <c r="E2357" s="4" t="s">
        <v>272</v>
      </c>
      <c r="F2357" s="4" t="s">
        <v>553</v>
      </c>
      <c r="G2357" s="5">
        <v>0.2</v>
      </c>
      <c r="H2357" s="30">
        <f xml:space="preserve"> VLOOKUP(CONCATENATE(B2357," ", C2357), Date_Table!$C:$E, 3,FALSE)</f>
        <v>43282</v>
      </c>
    </row>
    <row r="2358" spans="1:8" x14ac:dyDescent="0.35">
      <c r="A2358" s="6" t="s">
        <v>174</v>
      </c>
      <c r="B2358" s="6" t="s">
        <v>8</v>
      </c>
      <c r="C2358" s="4">
        <v>2018</v>
      </c>
      <c r="D2358" s="6" t="s">
        <v>227</v>
      </c>
      <c r="E2358" s="4" t="s">
        <v>238</v>
      </c>
      <c r="F2358" s="4" t="s">
        <v>551</v>
      </c>
      <c r="G2358" s="5">
        <v>685</v>
      </c>
      <c r="H2358" s="30">
        <f xml:space="preserve"> VLOOKUP(CONCATENATE(B2358," ", C2358), Date_Table!$C:$E, 3,FALSE)</f>
        <v>43282</v>
      </c>
    </row>
    <row r="2359" spans="1:8" x14ac:dyDescent="0.35">
      <c r="A2359" s="6" t="s">
        <v>174</v>
      </c>
      <c r="B2359" s="6" t="s">
        <v>8</v>
      </c>
      <c r="C2359" s="4">
        <v>2018</v>
      </c>
      <c r="D2359" s="6" t="s">
        <v>227</v>
      </c>
      <c r="E2359" s="4" t="s">
        <v>225</v>
      </c>
      <c r="F2359" s="4" t="s">
        <v>553</v>
      </c>
      <c r="G2359" s="5">
        <v>25</v>
      </c>
      <c r="H2359" s="30">
        <f xml:space="preserve"> VLOOKUP(CONCATENATE(B2359," ", C2359), Date_Table!$C:$E, 3,FALSE)</f>
        <v>43282</v>
      </c>
    </row>
    <row r="2360" spans="1:8" x14ac:dyDescent="0.35">
      <c r="A2360" s="6" t="s">
        <v>174</v>
      </c>
      <c r="B2360" s="6" t="s">
        <v>8</v>
      </c>
      <c r="C2360" s="4">
        <v>2018</v>
      </c>
      <c r="D2360" s="6" t="s">
        <v>227</v>
      </c>
      <c r="E2360" s="4" t="s">
        <v>225</v>
      </c>
      <c r="F2360" s="4" t="s">
        <v>551</v>
      </c>
      <c r="G2360" s="5">
        <v>565.9</v>
      </c>
      <c r="H2360" s="30">
        <f xml:space="preserve"> VLOOKUP(CONCATENATE(B2360," ", C2360), Date_Table!$C:$E, 3,FALSE)</f>
        <v>43282</v>
      </c>
    </row>
    <row r="2361" spans="1:8" x14ac:dyDescent="0.35">
      <c r="A2361" s="6" t="s">
        <v>174</v>
      </c>
      <c r="B2361" s="6" t="s">
        <v>8</v>
      </c>
      <c r="C2361" s="4">
        <v>2018</v>
      </c>
      <c r="D2361" s="6" t="s">
        <v>227</v>
      </c>
      <c r="E2361" s="4" t="s">
        <v>273</v>
      </c>
      <c r="F2361" s="4" t="s">
        <v>551</v>
      </c>
      <c r="G2361" s="5">
        <v>2</v>
      </c>
      <c r="H2361" s="30">
        <f xml:space="preserve"> VLOOKUP(CONCATENATE(B2361," ", C2361), Date_Table!$C:$E, 3,FALSE)</f>
        <v>43282</v>
      </c>
    </row>
    <row r="2362" spans="1:8" x14ac:dyDescent="0.35">
      <c r="A2362" s="6" t="s">
        <v>174</v>
      </c>
      <c r="B2362" s="6" t="s">
        <v>8</v>
      </c>
      <c r="C2362" s="4">
        <v>2018</v>
      </c>
      <c r="D2362" s="6" t="s">
        <v>227</v>
      </c>
      <c r="E2362" s="4" t="s">
        <v>233</v>
      </c>
      <c r="F2362" s="4" t="s">
        <v>551</v>
      </c>
      <c r="G2362" s="5">
        <v>81.5</v>
      </c>
      <c r="H2362" s="30">
        <f xml:space="preserve"> VLOOKUP(CONCATENATE(B2362," ", C2362), Date_Table!$C:$E, 3,FALSE)</f>
        <v>43282</v>
      </c>
    </row>
    <row r="2363" spans="1:8" x14ac:dyDescent="0.35">
      <c r="A2363" s="6" t="s">
        <v>174</v>
      </c>
      <c r="B2363" s="6" t="s">
        <v>8</v>
      </c>
      <c r="C2363" s="4">
        <v>2018</v>
      </c>
      <c r="D2363" s="6" t="s">
        <v>227</v>
      </c>
      <c r="E2363" s="4" t="s">
        <v>220</v>
      </c>
      <c r="F2363" s="4" t="s">
        <v>551</v>
      </c>
      <c r="G2363" s="5">
        <v>1834</v>
      </c>
      <c r="H2363" s="30">
        <f xml:space="preserve"> VLOOKUP(CONCATENATE(B2363," ", C2363), Date_Table!$C:$E, 3,FALSE)</f>
        <v>43282</v>
      </c>
    </row>
    <row r="2364" spans="1:8" x14ac:dyDescent="0.35">
      <c r="A2364" s="6" t="s">
        <v>174</v>
      </c>
      <c r="B2364" s="6" t="s">
        <v>8</v>
      </c>
      <c r="C2364" s="4">
        <v>2018</v>
      </c>
      <c r="D2364" s="6" t="s">
        <v>227</v>
      </c>
      <c r="E2364" s="4" t="s">
        <v>220</v>
      </c>
      <c r="F2364" s="4" t="s">
        <v>220</v>
      </c>
      <c r="G2364" s="5">
        <v>5.3</v>
      </c>
      <c r="H2364" s="30">
        <f xml:space="preserve"> VLOOKUP(CONCATENATE(B2364," ", C2364), Date_Table!$C:$E, 3,FALSE)</f>
        <v>43282</v>
      </c>
    </row>
    <row r="2365" spans="1:8" x14ac:dyDescent="0.35">
      <c r="A2365" s="6" t="s">
        <v>174</v>
      </c>
      <c r="B2365" s="6" t="s">
        <v>8</v>
      </c>
      <c r="C2365" s="4">
        <v>2018</v>
      </c>
      <c r="D2365" s="6" t="s">
        <v>227</v>
      </c>
      <c r="E2365" s="4" t="s">
        <v>248</v>
      </c>
      <c r="F2365" s="4" t="s">
        <v>554</v>
      </c>
      <c r="G2365" s="5">
        <v>0.2</v>
      </c>
      <c r="H2365" s="30">
        <f xml:space="preserve"> VLOOKUP(CONCATENATE(B2365," ", C2365), Date_Table!$C:$E, 3,FALSE)</f>
        <v>43282</v>
      </c>
    </row>
    <row r="2366" spans="1:8" x14ac:dyDescent="0.35">
      <c r="A2366" s="6" t="s">
        <v>174</v>
      </c>
      <c r="B2366" s="6" t="s">
        <v>8</v>
      </c>
      <c r="C2366" s="4">
        <v>2018</v>
      </c>
      <c r="D2366" s="6" t="s">
        <v>227</v>
      </c>
      <c r="E2366" s="4" t="s">
        <v>227</v>
      </c>
      <c r="F2366" s="4" t="s">
        <v>553</v>
      </c>
      <c r="G2366" s="5">
        <v>6.3299999999999995E-2</v>
      </c>
      <c r="H2366" s="30">
        <f xml:space="preserve"> VLOOKUP(CONCATENATE(B2366," ", C2366), Date_Table!$C:$E, 3,FALSE)</f>
        <v>43282</v>
      </c>
    </row>
    <row r="2367" spans="1:8" x14ac:dyDescent="0.35">
      <c r="A2367" s="6" t="s">
        <v>174</v>
      </c>
      <c r="B2367" s="6" t="s">
        <v>8</v>
      </c>
      <c r="C2367" s="4">
        <v>2018</v>
      </c>
      <c r="D2367" s="6" t="s">
        <v>227</v>
      </c>
      <c r="E2367" s="4" t="s">
        <v>227</v>
      </c>
      <c r="F2367" s="4" t="s">
        <v>551</v>
      </c>
      <c r="G2367" s="5">
        <v>1.2E-2</v>
      </c>
      <c r="H2367" s="30">
        <f xml:space="preserve"> VLOOKUP(CONCATENATE(B2367," ", C2367), Date_Table!$C:$E, 3,FALSE)</f>
        <v>43282</v>
      </c>
    </row>
    <row r="2368" spans="1:8" x14ac:dyDescent="0.35">
      <c r="A2368" s="6" t="s">
        <v>174</v>
      </c>
      <c r="B2368" s="6" t="s">
        <v>8</v>
      </c>
      <c r="C2368" s="4">
        <v>2018</v>
      </c>
      <c r="D2368" s="6" t="s">
        <v>227</v>
      </c>
      <c r="E2368" s="4" t="s">
        <v>215</v>
      </c>
      <c r="F2368" s="4" t="s">
        <v>555</v>
      </c>
      <c r="G2368" s="5">
        <v>1.5894999999999999E-2</v>
      </c>
      <c r="H2368" s="30">
        <f xml:space="preserve"> VLOOKUP(CONCATENATE(B2368," ", C2368), Date_Table!$C:$E, 3,FALSE)</f>
        <v>43282</v>
      </c>
    </row>
    <row r="2369" spans="1:8" x14ac:dyDescent="0.35">
      <c r="A2369" s="6" t="s">
        <v>174</v>
      </c>
      <c r="B2369" s="6" t="s">
        <v>8</v>
      </c>
      <c r="C2369" s="4">
        <v>2018</v>
      </c>
      <c r="D2369" s="6" t="s">
        <v>227</v>
      </c>
      <c r="E2369" s="4" t="s">
        <v>215</v>
      </c>
      <c r="F2369" s="4" t="s">
        <v>552</v>
      </c>
      <c r="G2369" s="5">
        <v>610.28118100000006</v>
      </c>
      <c r="H2369" s="30">
        <f xml:space="preserve"> VLOOKUP(CONCATENATE(B2369," ", C2369), Date_Table!$C:$E, 3,FALSE)</f>
        <v>43282</v>
      </c>
    </row>
    <row r="2370" spans="1:8" x14ac:dyDescent="0.35">
      <c r="A2370" s="6" t="s">
        <v>174</v>
      </c>
      <c r="B2370" s="6" t="s">
        <v>8</v>
      </c>
      <c r="C2370" s="4">
        <v>2018</v>
      </c>
      <c r="D2370" s="6" t="s">
        <v>227</v>
      </c>
      <c r="E2370" s="4" t="s">
        <v>216</v>
      </c>
      <c r="F2370" s="4" t="s">
        <v>551</v>
      </c>
      <c r="G2370" s="5">
        <v>307</v>
      </c>
      <c r="H2370" s="30">
        <f xml:space="preserve"> VLOOKUP(CONCATENATE(B2370," ", C2370), Date_Table!$C:$E, 3,FALSE)</f>
        <v>43282</v>
      </c>
    </row>
    <row r="2371" spans="1:8" x14ac:dyDescent="0.35">
      <c r="A2371" s="6" t="s">
        <v>174</v>
      </c>
      <c r="B2371" s="6" t="s">
        <v>8</v>
      </c>
      <c r="C2371" s="4">
        <v>2018</v>
      </c>
      <c r="D2371" s="6" t="s">
        <v>278</v>
      </c>
      <c r="E2371" s="4" t="s">
        <v>212</v>
      </c>
      <c r="F2371" s="4" t="s">
        <v>551</v>
      </c>
      <c r="G2371" s="5">
        <v>56</v>
      </c>
      <c r="H2371" s="30">
        <f xml:space="preserve"> VLOOKUP(CONCATENATE(B2371," ", C2371), Date_Table!$C:$E, 3,FALSE)</f>
        <v>43282</v>
      </c>
    </row>
    <row r="2372" spans="1:8" x14ac:dyDescent="0.35">
      <c r="A2372" s="6" t="s">
        <v>174</v>
      </c>
      <c r="B2372" s="6" t="s">
        <v>8</v>
      </c>
      <c r="C2372" s="4">
        <v>2018</v>
      </c>
      <c r="D2372" s="6" t="s">
        <v>278</v>
      </c>
      <c r="E2372" s="4" t="s">
        <v>225</v>
      </c>
      <c r="F2372" s="4" t="s">
        <v>551</v>
      </c>
      <c r="G2372" s="5">
        <v>112</v>
      </c>
      <c r="H2372" s="30">
        <f xml:space="preserve"> VLOOKUP(CONCATENATE(B2372," ", C2372), Date_Table!$C:$E, 3,FALSE)</f>
        <v>43282</v>
      </c>
    </row>
    <row r="2373" spans="1:8" x14ac:dyDescent="0.35">
      <c r="A2373" s="6" t="s">
        <v>174</v>
      </c>
      <c r="B2373" s="6" t="s">
        <v>8</v>
      </c>
      <c r="C2373" s="4">
        <v>2018</v>
      </c>
      <c r="D2373" s="6" t="s">
        <v>278</v>
      </c>
      <c r="E2373" s="4" t="s">
        <v>220</v>
      </c>
      <c r="F2373" s="4" t="s">
        <v>220</v>
      </c>
      <c r="G2373" s="5">
        <v>112</v>
      </c>
      <c r="H2373" s="30">
        <f xml:space="preserve"> VLOOKUP(CONCATENATE(B2373," ", C2373), Date_Table!$C:$E, 3,FALSE)</f>
        <v>43282</v>
      </c>
    </row>
    <row r="2374" spans="1:8" x14ac:dyDescent="0.35">
      <c r="A2374" s="6" t="s">
        <v>174</v>
      </c>
      <c r="B2374" s="6" t="s">
        <v>8</v>
      </c>
      <c r="C2374" s="4">
        <v>2018</v>
      </c>
      <c r="D2374" s="6" t="s">
        <v>278</v>
      </c>
      <c r="E2374" s="4" t="s">
        <v>214</v>
      </c>
      <c r="F2374" s="4" t="s">
        <v>551</v>
      </c>
      <c r="G2374" s="5">
        <v>28</v>
      </c>
      <c r="H2374" s="30">
        <f xml:space="preserve"> VLOOKUP(CONCATENATE(B2374," ", C2374), Date_Table!$C:$E, 3,FALSE)</f>
        <v>43282</v>
      </c>
    </row>
    <row r="2375" spans="1:8" x14ac:dyDescent="0.35">
      <c r="A2375" s="6" t="s">
        <v>174</v>
      </c>
      <c r="B2375" s="6" t="s">
        <v>8</v>
      </c>
      <c r="C2375" s="4">
        <v>2018</v>
      </c>
      <c r="D2375" s="6" t="s">
        <v>278</v>
      </c>
      <c r="E2375" s="4" t="s">
        <v>216</v>
      </c>
      <c r="F2375" s="4" t="s">
        <v>551</v>
      </c>
      <c r="G2375" s="5">
        <v>112</v>
      </c>
      <c r="H2375" s="30">
        <f xml:space="preserve"> VLOOKUP(CONCATENATE(B2375," ", C2375), Date_Table!$C:$E, 3,FALSE)</f>
        <v>43282</v>
      </c>
    </row>
    <row r="2376" spans="1:8" x14ac:dyDescent="0.35">
      <c r="A2376" s="6" t="s">
        <v>174</v>
      </c>
      <c r="B2376" s="6" t="s">
        <v>6</v>
      </c>
      <c r="C2376" s="4">
        <v>2014</v>
      </c>
      <c r="D2376" s="6" t="s">
        <v>224</v>
      </c>
      <c r="E2376" s="4" t="s">
        <v>212</v>
      </c>
      <c r="F2376" s="4" t="s">
        <v>551</v>
      </c>
      <c r="G2376" s="5">
        <v>104</v>
      </c>
      <c r="H2376" s="30">
        <f xml:space="preserve"> VLOOKUP(CONCATENATE(B2376," ", C2376), Date_Table!$C:$E, 3,FALSE)</f>
        <v>41852</v>
      </c>
    </row>
    <row r="2377" spans="1:8" x14ac:dyDescent="0.35">
      <c r="A2377" s="6" t="s">
        <v>174</v>
      </c>
      <c r="B2377" s="6" t="s">
        <v>6</v>
      </c>
      <c r="C2377" s="4">
        <v>2014</v>
      </c>
      <c r="D2377" s="6" t="s">
        <v>224</v>
      </c>
      <c r="E2377" s="4" t="s">
        <v>213</v>
      </c>
      <c r="F2377" s="4" t="s">
        <v>551</v>
      </c>
      <c r="G2377" s="5">
        <v>260</v>
      </c>
      <c r="H2377" s="30">
        <f xml:space="preserve"> VLOOKUP(CONCATENATE(B2377," ", C2377), Date_Table!$C:$E, 3,FALSE)</f>
        <v>41852</v>
      </c>
    </row>
    <row r="2378" spans="1:8" x14ac:dyDescent="0.35">
      <c r="A2378" s="6" t="s">
        <v>174</v>
      </c>
      <c r="B2378" s="6" t="s">
        <v>6</v>
      </c>
      <c r="C2378" s="4">
        <v>2014</v>
      </c>
      <c r="D2378" s="6" t="s">
        <v>224</v>
      </c>
      <c r="E2378" s="4" t="s">
        <v>216</v>
      </c>
      <c r="F2378" s="4" t="s">
        <v>551</v>
      </c>
      <c r="G2378" s="5">
        <v>338</v>
      </c>
      <c r="H2378" s="30">
        <f xml:space="preserve"> VLOOKUP(CONCATENATE(B2378," ", C2378), Date_Table!$C:$E, 3,FALSE)</f>
        <v>41852</v>
      </c>
    </row>
    <row r="2379" spans="1:8" x14ac:dyDescent="0.35">
      <c r="A2379" s="6" t="s">
        <v>174</v>
      </c>
      <c r="B2379" s="6" t="s">
        <v>6</v>
      </c>
      <c r="C2379" s="4">
        <v>2014</v>
      </c>
      <c r="D2379" s="6" t="s">
        <v>229</v>
      </c>
      <c r="E2379" s="4" t="s">
        <v>212</v>
      </c>
      <c r="F2379" s="4" t="s">
        <v>551</v>
      </c>
      <c r="G2379" s="5">
        <v>37</v>
      </c>
      <c r="H2379" s="30">
        <f xml:space="preserve"> VLOOKUP(CONCATENATE(B2379," ", C2379), Date_Table!$C:$E, 3,FALSE)</f>
        <v>41852</v>
      </c>
    </row>
    <row r="2380" spans="1:8" x14ac:dyDescent="0.35">
      <c r="A2380" s="6" t="s">
        <v>174</v>
      </c>
      <c r="B2380" s="6" t="s">
        <v>6</v>
      </c>
      <c r="C2380" s="4">
        <v>2014</v>
      </c>
      <c r="D2380" s="6" t="s">
        <v>229</v>
      </c>
      <c r="E2380" s="4" t="s">
        <v>231</v>
      </c>
      <c r="F2380" s="4" t="s">
        <v>551</v>
      </c>
      <c r="G2380" s="5">
        <v>142</v>
      </c>
      <c r="H2380" s="30">
        <f xml:space="preserve"> VLOOKUP(CONCATENATE(B2380," ", C2380), Date_Table!$C:$E, 3,FALSE)</f>
        <v>41852</v>
      </c>
    </row>
    <row r="2381" spans="1:8" x14ac:dyDescent="0.35">
      <c r="A2381" s="6" t="s">
        <v>174</v>
      </c>
      <c r="B2381" s="6" t="s">
        <v>6</v>
      </c>
      <c r="C2381" s="4">
        <v>2014</v>
      </c>
      <c r="D2381" s="6" t="s">
        <v>229</v>
      </c>
      <c r="E2381" s="4" t="s">
        <v>225</v>
      </c>
      <c r="F2381" s="4" t="s">
        <v>551</v>
      </c>
      <c r="G2381" s="5">
        <v>440</v>
      </c>
      <c r="H2381" s="30">
        <f xml:space="preserve"> VLOOKUP(CONCATENATE(B2381," ", C2381), Date_Table!$C:$E, 3,FALSE)</f>
        <v>41852</v>
      </c>
    </row>
    <row r="2382" spans="1:8" x14ac:dyDescent="0.35">
      <c r="A2382" s="6" t="s">
        <v>174</v>
      </c>
      <c r="B2382" s="6" t="s">
        <v>6</v>
      </c>
      <c r="C2382" s="4">
        <v>2014</v>
      </c>
      <c r="D2382" s="6" t="s">
        <v>229</v>
      </c>
      <c r="E2382" s="4" t="s">
        <v>213</v>
      </c>
      <c r="F2382" s="4" t="s">
        <v>551</v>
      </c>
      <c r="G2382" s="5">
        <v>942</v>
      </c>
      <c r="H2382" s="30">
        <f xml:space="preserve"> VLOOKUP(CONCATENATE(B2382," ", C2382), Date_Table!$C:$E, 3,FALSE)</f>
        <v>41852</v>
      </c>
    </row>
    <row r="2383" spans="1:8" x14ac:dyDescent="0.35">
      <c r="A2383" s="6" t="s">
        <v>174</v>
      </c>
      <c r="B2383" s="6" t="s">
        <v>6</v>
      </c>
      <c r="C2383" s="4">
        <v>2014</v>
      </c>
      <c r="D2383" s="6" t="s">
        <v>229</v>
      </c>
      <c r="E2383" s="4" t="s">
        <v>234</v>
      </c>
      <c r="F2383" s="4" t="s">
        <v>551</v>
      </c>
      <c r="G2383" s="5">
        <v>27</v>
      </c>
      <c r="H2383" s="30">
        <f xml:space="preserve"> VLOOKUP(CONCATENATE(B2383," ", C2383), Date_Table!$C:$E, 3,FALSE)</f>
        <v>41852</v>
      </c>
    </row>
    <row r="2384" spans="1:8" x14ac:dyDescent="0.35">
      <c r="A2384" s="6" t="s">
        <v>174</v>
      </c>
      <c r="B2384" s="6" t="s">
        <v>6</v>
      </c>
      <c r="C2384" s="4">
        <v>2014</v>
      </c>
      <c r="D2384" s="6" t="s">
        <v>229</v>
      </c>
      <c r="E2384" s="4" t="s">
        <v>215</v>
      </c>
      <c r="F2384" s="4" t="s">
        <v>552</v>
      </c>
      <c r="G2384" s="5">
        <v>910</v>
      </c>
      <c r="H2384" s="30">
        <f xml:space="preserve"> VLOOKUP(CONCATENATE(B2384," ", C2384), Date_Table!$C:$E, 3,FALSE)</f>
        <v>41852</v>
      </c>
    </row>
    <row r="2385" spans="1:8" x14ac:dyDescent="0.35">
      <c r="A2385" s="6" t="s">
        <v>174</v>
      </c>
      <c r="B2385" s="6" t="s">
        <v>6</v>
      </c>
      <c r="C2385" s="4">
        <v>2014</v>
      </c>
      <c r="D2385" s="6" t="s">
        <v>229</v>
      </c>
      <c r="E2385" s="4" t="s">
        <v>216</v>
      </c>
      <c r="F2385" s="4" t="s">
        <v>551</v>
      </c>
      <c r="G2385" s="5">
        <v>1034</v>
      </c>
      <c r="H2385" s="30">
        <f xml:space="preserve"> VLOOKUP(CONCATENATE(B2385," ", C2385), Date_Table!$C:$E, 3,FALSE)</f>
        <v>41852</v>
      </c>
    </row>
    <row r="2386" spans="1:8" x14ac:dyDescent="0.35">
      <c r="A2386" s="6" t="s">
        <v>174</v>
      </c>
      <c r="B2386" s="6" t="s">
        <v>6</v>
      </c>
      <c r="C2386" s="4">
        <v>2014</v>
      </c>
      <c r="D2386" s="6" t="s">
        <v>240</v>
      </c>
      <c r="E2386" s="4" t="s">
        <v>215</v>
      </c>
      <c r="F2386" s="4" t="s">
        <v>552</v>
      </c>
      <c r="G2386" s="5">
        <v>26</v>
      </c>
      <c r="H2386" s="30">
        <f xml:space="preserve"> VLOOKUP(CONCATENATE(B2386," ", C2386), Date_Table!$C:$E, 3,FALSE)</f>
        <v>41852</v>
      </c>
    </row>
    <row r="2387" spans="1:8" x14ac:dyDescent="0.35">
      <c r="A2387" s="6" t="s">
        <v>174</v>
      </c>
      <c r="B2387" s="6" t="s">
        <v>6</v>
      </c>
      <c r="C2387" s="4">
        <v>2014</v>
      </c>
      <c r="D2387" s="6" t="s">
        <v>245</v>
      </c>
      <c r="E2387" s="4" t="s">
        <v>227</v>
      </c>
      <c r="F2387" s="4" t="s">
        <v>551</v>
      </c>
      <c r="G2387" s="5">
        <v>199.59</v>
      </c>
      <c r="H2387" s="30">
        <f xml:space="preserve"> VLOOKUP(CONCATENATE(B2387," ", C2387), Date_Table!$C:$E, 3,FALSE)</f>
        <v>41852</v>
      </c>
    </row>
    <row r="2388" spans="1:8" x14ac:dyDescent="0.35">
      <c r="A2388" s="6" t="s">
        <v>174</v>
      </c>
      <c r="B2388" s="6" t="s">
        <v>6</v>
      </c>
      <c r="C2388" s="4">
        <v>2014</v>
      </c>
      <c r="D2388" s="6" t="s">
        <v>245</v>
      </c>
      <c r="E2388" s="4" t="s">
        <v>215</v>
      </c>
      <c r="F2388" s="4" t="s">
        <v>552</v>
      </c>
      <c r="G2388" s="5">
        <v>246.32599999999999</v>
      </c>
      <c r="H2388" s="30">
        <f xml:space="preserve"> VLOOKUP(CONCATENATE(B2388," ", C2388), Date_Table!$C:$E, 3,FALSE)</f>
        <v>41852</v>
      </c>
    </row>
    <row r="2389" spans="1:8" x14ac:dyDescent="0.35">
      <c r="A2389" s="6" t="s">
        <v>174</v>
      </c>
      <c r="B2389" s="6" t="s">
        <v>6</v>
      </c>
      <c r="C2389" s="4">
        <v>2014</v>
      </c>
      <c r="D2389" s="6" t="s">
        <v>246</v>
      </c>
      <c r="E2389" s="4" t="s">
        <v>212</v>
      </c>
      <c r="F2389" s="4" t="s">
        <v>551</v>
      </c>
      <c r="G2389" s="5">
        <v>26</v>
      </c>
      <c r="H2389" s="30">
        <f xml:space="preserve"> VLOOKUP(CONCATENATE(B2389," ", C2389), Date_Table!$C:$E, 3,FALSE)</f>
        <v>41852</v>
      </c>
    </row>
    <row r="2390" spans="1:8" x14ac:dyDescent="0.35">
      <c r="A2390" s="6" t="s">
        <v>174</v>
      </c>
      <c r="B2390" s="6" t="s">
        <v>6</v>
      </c>
      <c r="C2390" s="4">
        <v>2014</v>
      </c>
      <c r="D2390" s="6" t="s">
        <v>246</v>
      </c>
      <c r="E2390" s="4" t="s">
        <v>231</v>
      </c>
      <c r="F2390" s="4" t="s">
        <v>551</v>
      </c>
      <c r="G2390" s="5">
        <v>26</v>
      </c>
      <c r="H2390" s="30">
        <f xml:space="preserve"> VLOOKUP(CONCATENATE(B2390," ", C2390), Date_Table!$C:$E, 3,FALSE)</f>
        <v>41852</v>
      </c>
    </row>
    <row r="2391" spans="1:8" x14ac:dyDescent="0.35">
      <c r="A2391" s="6" t="s">
        <v>174</v>
      </c>
      <c r="B2391" s="6" t="s">
        <v>6</v>
      </c>
      <c r="C2391" s="4">
        <v>2014</v>
      </c>
      <c r="D2391" s="6" t="s">
        <v>246</v>
      </c>
      <c r="E2391" s="4" t="s">
        <v>225</v>
      </c>
      <c r="F2391" s="4" t="s">
        <v>551</v>
      </c>
      <c r="G2391" s="5">
        <v>295</v>
      </c>
      <c r="H2391" s="30">
        <f xml:space="preserve"> VLOOKUP(CONCATENATE(B2391," ", C2391), Date_Table!$C:$E, 3,FALSE)</f>
        <v>41852</v>
      </c>
    </row>
    <row r="2392" spans="1:8" x14ac:dyDescent="0.35">
      <c r="A2392" s="6" t="s">
        <v>174</v>
      </c>
      <c r="B2392" s="6" t="s">
        <v>6</v>
      </c>
      <c r="C2392" s="4">
        <v>2014</v>
      </c>
      <c r="D2392" s="6" t="s">
        <v>246</v>
      </c>
      <c r="E2392" s="4" t="s">
        <v>213</v>
      </c>
      <c r="F2392" s="4" t="s">
        <v>551</v>
      </c>
      <c r="G2392" s="5">
        <v>647</v>
      </c>
      <c r="H2392" s="30">
        <f xml:space="preserve"> VLOOKUP(CONCATENATE(B2392," ", C2392), Date_Table!$C:$E, 3,FALSE)</f>
        <v>41852</v>
      </c>
    </row>
    <row r="2393" spans="1:8" x14ac:dyDescent="0.35">
      <c r="A2393" s="6" t="s">
        <v>174</v>
      </c>
      <c r="B2393" s="6" t="s">
        <v>6</v>
      </c>
      <c r="C2393" s="4">
        <v>2014</v>
      </c>
      <c r="D2393" s="6" t="s">
        <v>246</v>
      </c>
      <c r="E2393" s="4" t="s">
        <v>214</v>
      </c>
      <c r="F2393" s="4" t="s">
        <v>551</v>
      </c>
      <c r="G2393" s="5">
        <v>26</v>
      </c>
      <c r="H2393" s="30">
        <f xml:space="preserve"> VLOOKUP(CONCATENATE(B2393," ", C2393), Date_Table!$C:$E, 3,FALSE)</f>
        <v>41852</v>
      </c>
    </row>
    <row r="2394" spans="1:8" x14ac:dyDescent="0.35">
      <c r="A2394" s="6" t="s">
        <v>174</v>
      </c>
      <c r="B2394" s="6" t="s">
        <v>6</v>
      </c>
      <c r="C2394" s="4">
        <v>2014</v>
      </c>
      <c r="D2394" s="6" t="s">
        <v>246</v>
      </c>
      <c r="E2394" s="4" t="s">
        <v>215</v>
      </c>
      <c r="F2394" s="4" t="s">
        <v>552</v>
      </c>
      <c r="G2394" s="5">
        <v>587</v>
      </c>
      <c r="H2394" s="30">
        <f xml:space="preserve"> VLOOKUP(CONCATENATE(B2394," ", C2394), Date_Table!$C:$E, 3,FALSE)</f>
        <v>41852</v>
      </c>
    </row>
    <row r="2395" spans="1:8" x14ac:dyDescent="0.35">
      <c r="A2395" s="6" t="s">
        <v>174</v>
      </c>
      <c r="B2395" s="6" t="s">
        <v>6</v>
      </c>
      <c r="C2395" s="4">
        <v>2014</v>
      </c>
      <c r="D2395" s="6" t="s">
        <v>246</v>
      </c>
      <c r="E2395" s="4" t="s">
        <v>216</v>
      </c>
      <c r="F2395" s="4" t="s">
        <v>551</v>
      </c>
      <c r="G2395" s="5">
        <v>843</v>
      </c>
      <c r="H2395" s="30">
        <f xml:space="preserve"> VLOOKUP(CONCATENATE(B2395," ", C2395), Date_Table!$C:$E, 3,FALSE)</f>
        <v>41852</v>
      </c>
    </row>
    <row r="2396" spans="1:8" x14ac:dyDescent="0.35">
      <c r="A2396" s="6" t="s">
        <v>174</v>
      </c>
      <c r="B2396" s="6" t="s">
        <v>6</v>
      </c>
      <c r="C2396" s="4">
        <v>2014</v>
      </c>
      <c r="D2396" s="6" t="s">
        <v>249</v>
      </c>
      <c r="E2396" s="4" t="s">
        <v>212</v>
      </c>
      <c r="F2396" s="4" t="s">
        <v>551</v>
      </c>
      <c r="G2396" s="5">
        <v>26</v>
      </c>
      <c r="H2396" s="30">
        <f xml:space="preserve"> VLOOKUP(CONCATENATE(B2396," ", C2396), Date_Table!$C:$E, 3,FALSE)</f>
        <v>41852</v>
      </c>
    </row>
    <row r="2397" spans="1:8" x14ac:dyDescent="0.35">
      <c r="A2397" s="6" t="s">
        <v>174</v>
      </c>
      <c r="B2397" s="6" t="s">
        <v>6</v>
      </c>
      <c r="C2397" s="4">
        <v>2014</v>
      </c>
      <c r="D2397" s="6" t="s">
        <v>251</v>
      </c>
      <c r="E2397" s="4" t="s">
        <v>215</v>
      </c>
      <c r="F2397" s="4" t="s">
        <v>552</v>
      </c>
      <c r="G2397" s="5">
        <v>49.991999999999997</v>
      </c>
      <c r="H2397" s="30">
        <f xml:space="preserve"> VLOOKUP(CONCATENATE(B2397," ", C2397), Date_Table!$C:$E, 3,FALSE)</f>
        <v>41852</v>
      </c>
    </row>
    <row r="2398" spans="1:8" x14ac:dyDescent="0.35">
      <c r="A2398" s="6" t="s">
        <v>174</v>
      </c>
      <c r="B2398" s="6" t="s">
        <v>6</v>
      </c>
      <c r="C2398" s="4">
        <v>2014</v>
      </c>
      <c r="D2398" s="6" t="s">
        <v>259</v>
      </c>
      <c r="E2398" s="4" t="s">
        <v>225</v>
      </c>
      <c r="F2398" s="4" t="s">
        <v>551</v>
      </c>
      <c r="G2398" s="5">
        <v>175</v>
      </c>
      <c r="H2398" s="30">
        <f xml:space="preserve"> VLOOKUP(CONCATENATE(B2398," ", C2398), Date_Table!$C:$E, 3,FALSE)</f>
        <v>41852</v>
      </c>
    </row>
    <row r="2399" spans="1:8" x14ac:dyDescent="0.35">
      <c r="A2399" s="6" t="s">
        <v>174</v>
      </c>
      <c r="B2399" s="6" t="s">
        <v>6</v>
      </c>
      <c r="C2399" s="4">
        <v>2014</v>
      </c>
      <c r="D2399" s="6" t="s">
        <v>227</v>
      </c>
      <c r="E2399" s="4" t="s">
        <v>222</v>
      </c>
      <c r="F2399" s="4" t="s">
        <v>222</v>
      </c>
      <c r="G2399" s="5">
        <v>58.499999999999993</v>
      </c>
      <c r="H2399" s="30">
        <f xml:space="preserve"> VLOOKUP(CONCATENATE(B2399," ", C2399), Date_Table!$C:$E, 3,FALSE)</f>
        <v>41852</v>
      </c>
    </row>
    <row r="2400" spans="1:8" x14ac:dyDescent="0.35">
      <c r="A2400" s="6" t="s">
        <v>174</v>
      </c>
      <c r="B2400" s="6" t="s">
        <v>6</v>
      </c>
      <c r="C2400" s="4">
        <v>2014</v>
      </c>
      <c r="D2400" s="6" t="s">
        <v>227</v>
      </c>
      <c r="E2400" s="4" t="s">
        <v>269</v>
      </c>
      <c r="F2400" s="4" t="s">
        <v>553</v>
      </c>
      <c r="G2400" s="5">
        <v>11.2</v>
      </c>
      <c r="H2400" s="30">
        <f xml:space="preserve"> VLOOKUP(CONCATENATE(B2400," ", C2400), Date_Table!$C:$E, 3,FALSE)</f>
        <v>41852</v>
      </c>
    </row>
    <row r="2401" spans="1:8" x14ac:dyDescent="0.35">
      <c r="A2401" s="6" t="s">
        <v>174</v>
      </c>
      <c r="B2401" s="6" t="s">
        <v>6</v>
      </c>
      <c r="C2401" s="4">
        <v>2014</v>
      </c>
      <c r="D2401" s="6" t="s">
        <v>227</v>
      </c>
      <c r="E2401" s="4" t="s">
        <v>231</v>
      </c>
      <c r="F2401" s="4" t="s">
        <v>551</v>
      </c>
      <c r="G2401" s="5">
        <v>77.2</v>
      </c>
      <c r="H2401" s="30">
        <f xml:space="preserve"> VLOOKUP(CONCATENATE(B2401," ", C2401), Date_Table!$C:$E, 3,FALSE)</f>
        <v>41852</v>
      </c>
    </row>
    <row r="2402" spans="1:8" x14ac:dyDescent="0.35">
      <c r="A2402" s="6" t="s">
        <v>174</v>
      </c>
      <c r="B2402" s="6" t="s">
        <v>6</v>
      </c>
      <c r="C2402" s="4">
        <v>2014</v>
      </c>
      <c r="D2402" s="6" t="s">
        <v>227</v>
      </c>
      <c r="E2402" s="4" t="s">
        <v>238</v>
      </c>
      <c r="F2402" s="4" t="s">
        <v>551</v>
      </c>
      <c r="G2402" s="5">
        <v>551.5</v>
      </c>
      <c r="H2402" s="30">
        <f xml:space="preserve"> VLOOKUP(CONCATENATE(B2402," ", C2402), Date_Table!$C:$E, 3,FALSE)</f>
        <v>41852</v>
      </c>
    </row>
    <row r="2403" spans="1:8" x14ac:dyDescent="0.35">
      <c r="A2403" s="6" t="s">
        <v>174</v>
      </c>
      <c r="B2403" s="6" t="s">
        <v>6</v>
      </c>
      <c r="C2403" s="4">
        <v>2014</v>
      </c>
      <c r="D2403" s="6" t="s">
        <v>227</v>
      </c>
      <c r="E2403" s="4" t="s">
        <v>225</v>
      </c>
      <c r="F2403" s="4" t="s">
        <v>551</v>
      </c>
      <c r="G2403" s="5">
        <v>768.8</v>
      </c>
      <c r="H2403" s="30">
        <f xml:space="preserve"> VLOOKUP(CONCATENATE(B2403," ", C2403), Date_Table!$C:$E, 3,FALSE)</f>
        <v>41852</v>
      </c>
    </row>
    <row r="2404" spans="1:8" x14ac:dyDescent="0.35">
      <c r="A2404" s="6" t="s">
        <v>174</v>
      </c>
      <c r="B2404" s="6" t="s">
        <v>6</v>
      </c>
      <c r="C2404" s="4">
        <v>2014</v>
      </c>
      <c r="D2404" s="6" t="s">
        <v>227</v>
      </c>
      <c r="E2404" s="4" t="s">
        <v>233</v>
      </c>
      <c r="F2404" s="4" t="s">
        <v>553</v>
      </c>
      <c r="G2404" s="5">
        <v>0.3</v>
      </c>
      <c r="H2404" s="30">
        <f xml:space="preserve"> VLOOKUP(CONCATENATE(B2404," ", C2404), Date_Table!$C:$E, 3,FALSE)</f>
        <v>41852</v>
      </c>
    </row>
    <row r="2405" spans="1:8" x14ac:dyDescent="0.35">
      <c r="A2405" s="6" t="s">
        <v>174</v>
      </c>
      <c r="B2405" s="6" t="s">
        <v>6</v>
      </c>
      <c r="C2405" s="4">
        <v>2014</v>
      </c>
      <c r="D2405" s="6" t="s">
        <v>227</v>
      </c>
      <c r="E2405" s="4" t="s">
        <v>233</v>
      </c>
      <c r="F2405" s="4" t="s">
        <v>551</v>
      </c>
      <c r="G2405" s="5">
        <v>76</v>
      </c>
      <c r="H2405" s="30">
        <f xml:space="preserve"> VLOOKUP(CONCATENATE(B2405," ", C2405), Date_Table!$C:$E, 3,FALSE)</f>
        <v>41852</v>
      </c>
    </row>
    <row r="2406" spans="1:8" x14ac:dyDescent="0.35">
      <c r="A2406" s="6" t="s">
        <v>174</v>
      </c>
      <c r="B2406" s="6" t="s">
        <v>6</v>
      </c>
      <c r="C2406" s="4">
        <v>2014</v>
      </c>
      <c r="D2406" s="6" t="s">
        <v>227</v>
      </c>
      <c r="E2406" s="4" t="s">
        <v>220</v>
      </c>
      <c r="F2406" s="4" t="s">
        <v>551</v>
      </c>
      <c r="G2406" s="5">
        <v>268.64600000000002</v>
      </c>
      <c r="H2406" s="30">
        <f xml:space="preserve"> VLOOKUP(CONCATENATE(B2406," ", C2406), Date_Table!$C:$E, 3,FALSE)</f>
        <v>41852</v>
      </c>
    </row>
    <row r="2407" spans="1:8" x14ac:dyDescent="0.35">
      <c r="A2407" s="6" t="s">
        <v>174</v>
      </c>
      <c r="B2407" s="6" t="s">
        <v>6</v>
      </c>
      <c r="C2407" s="4">
        <v>2014</v>
      </c>
      <c r="D2407" s="6" t="s">
        <v>227</v>
      </c>
      <c r="E2407" s="4" t="s">
        <v>220</v>
      </c>
      <c r="F2407" s="4" t="s">
        <v>220</v>
      </c>
      <c r="G2407" s="5">
        <v>1</v>
      </c>
      <c r="H2407" s="30">
        <f xml:space="preserve"> VLOOKUP(CONCATENATE(B2407," ", C2407), Date_Table!$C:$E, 3,FALSE)</f>
        <v>41852</v>
      </c>
    </row>
    <row r="2408" spans="1:8" x14ac:dyDescent="0.35">
      <c r="A2408" s="6" t="s">
        <v>174</v>
      </c>
      <c r="B2408" s="6" t="s">
        <v>6</v>
      </c>
      <c r="C2408" s="4">
        <v>2014</v>
      </c>
      <c r="D2408" s="6" t="s">
        <v>227</v>
      </c>
      <c r="E2408" s="4" t="s">
        <v>248</v>
      </c>
      <c r="F2408" s="4" t="s">
        <v>554</v>
      </c>
      <c r="G2408" s="5">
        <v>76.075999999999993</v>
      </c>
      <c r="H2408" s="30">
        <f xml:space="preserve"> VLOOKUP(CONCATENATE(B2408," ", C2408), Date_Table!$C:$E, 3,FALSE)</f>
        <v>41852</v>
      </c>
    </row>
    <row r="2409" spans="1:8" x14ac:dyDescent="0.35">
      <c r="A2409" s="6" t="s">
        <v>174</v>
      </c>
      <c r="B2409" s="6" t="s">
        <v>6</v>
      </c>
      <c r="C2409" s="4">
        <v>2014</v>
      </c>
      <c r="D2409" s="6" t="s">
        <v>227</v>
      </c>
      <c r="E2409" s="4" t="s">
        <v>215</v>
      </c>
      <c r="F2409" s="4" t="s">
        <v>555</v>
      </c>
      <c r="G2409" s="5">
        <v>0.4</v>
      </c>
      <c r="H2409" s="30">
        <f xml:space="preserve"> VLOOKUP(CONCATENATE(B2409," ", C2409), Date_Table!$C:$E, 3,FALSE)</f>
        <v>41852</v>
      </c>
    </row>
    <row r="2410" spans="1:8" x14ac:dyDescent="0.35">
      <c r="A2410" s="6" t="s">
        <v>174</v>
      </c>
      <c r="B2410" s="6" t="s">
        <v>6</v>
      </c>
      <c r="C2410" s="4">
        <v>2014</v>
      </c>
      <c r="D2410" s="6" t="s">
        <v>227</v>
      </c>
      <c r="E2410" s="4" t="s">
        <v>215</v>
      </c>
      <c r="F2410" s="4" t="s">
        <v>552</v>
      </c>
      <c r="G2410" s="5">
        <v>53</v>
      </c>
      <c r="H2410" s="30">
        <f xml:space="preserve"> VLOOKUP(CONCATENATE(B2410," ", C2410), Date_Table!$C:$E, 3,FALSE)</f>
        <v>41852</v>
      </c>
    </row>
    <row r="2411" spans="1:8" x14ac:dyDescent="0.35">
      <c r="A2411" s="6" t="s">
        <v>174</v>
      </c>
      <c r="B2411" s="6" t="s">
        <v>6</v>
      </c>
      <c r="C2411" s="4">
        <v>2014</v>
      </c>
      <c r="D2411" s="6" t="s">
        <v>227</v>
      </c>
      <c r="E2411" s="4" t="s">
        <v>216</v>
      </c>
      <c r="F2411" s="4" t="s">
        <v>551</v>
      </c>
      <c r="G2411" s="5">
        <v>27</v>
      </c>
      <c r="H2411" s="30">
        <f xml:space="preserve"> VLOOKUP(CONCATENATE(B2411," ", C2411), Date_Table!$C:$E, 3,FALSE)</f>
        <v>41852</v>
      </c>
    </row>
    <row r="2412" spans="1:8" x14ac:dyDescent="0.35">
      <c r="A2412" s="6" t="s">
        <v>174</v>
      </c>
      <c r="B2412" s="6" t="s">
        <v>6</v>
      </c>
      <c r="C2412" s="4">
        <v>2015</v>
      </c>
      <c r="D2412" s="6" t="s">
        <v>219</v>
      </c>
      <c r="E2412" s="4" t="s">
        <v>220</v>
      </c>
      <c r="F2412" s="4" t="s">
        <v>554</v>
      </c>
      <c r="G2412" s="5">
        <v>753.31700000000001</v>
      </c>
      <c r="H2412" s="30">
        <f xml:space="preserve"> VLOOKUP(CONCATENATE(B2412," ", C2412), Date_Table!$C:$E, 3,FALSE)</f>
        <v>42217</v>
      </c>
    </row>
    <row r="2413" spans="1:8" x14ac:dyDescent="0.35">
      <c r="A2413" s="6" t="s">
        <v>174</v>
      </c>
      <c r="B2413" s="6" t="s">
        <v>6</v>
      </c>
      <c r="C2413" s="4">
        <v>2015</v>
      </c>
      <c r="D2413" s="6" t="s">
        <v>221</v>
      </c>
      <c r="E2413" s="4" t="s">
        <v>222</v>
      </c>
      <c r="F2413" s="4" t="s">
        <v>222</v>
      </c>
      <c r="G2413" s="5">
        <v>137.6</v>
      </c>
      <c r="H2413" s="30">
        <f xml:space="preserve"> VLOOKUP(CONCATENATE(B2413," ", C2413), Date_Table!$C:$E, 3,FALSE)</f>
        <v>42217</v>
      </c>
    </row>
    <row r="2414" spans="1:8" x14ac:dyDescent="0.35">
      <c r="A2414" s="6" t="s">
        <v>174</v>
      </c>
      <c r="B2414" s="6" t="s">
        <v>6</v>
      </c>
      <c r="C2414" s="4">
        <v>2015</v>
      </c>
      <c r="D2414" s="6" t="s">
        <v>224</v>
      </c>
      <c r="E2414" s="4" t="s">
        <v>213</v>
      </c>
      <c r="F2414" s="4" t="s">
        <v>551</v>
      </c>
      <c r="G2414" s="5">
        <v>104</v>
      </c>
      <c r="H2414" s="30">
        <f xml:space="preserve"> VLOOKUP(CONCATENATE(B2414," ", C2414), Date_Table!$C:$E, 3,FALSE)</f>
        <v>42217</v>
      </c>
    </row>
    <row r="2415" spans="1:8" x14ac:dyDescent="0.35">
      <c r="A2415" s="6" t="s">
        <v>174</v>
      </c>
      <c r="B2415" s="6" t="s">
        <v>6</v>
      </c>
      <c r="C2415" s="4">
        <v>2015</v>
      </c>
      <c r="D2415" s="6" t="s">
        <v>224</v>
      </c>
      <c r="E2415" s="4" t="s">
        <v>214</v>
      </c>
      <c r="F2415" s="4" t="s">
        <v>551</v>
      </c>
      <c r="G2415" s="5">
        <v>26</v>
      </c>
      <c r="H2415" s="30">
        <f xml:space="preserve"> VLOOKUP(CONCATENATE(B2415," ", C2415), Date_Table!$C:$E, 3,FALSE)</f>
        <v>42217</v>
      </c>
    </row>
    <row r="2416" spans="1:8" x14ac:dyDescent="0.35">
      <c r="A2416" s="6" t="s">
        <v>174</v>
      </c>
      <c r="B2416" s="6" t="s">
        <v>6</v>
      </c>
      <c r="C2416" s="4">
        <v>2015</v>
      </c>
      <c r="D2416" s="6" t="s">
        <v>224</v>
      </c>
      <c r="E2416" s="4" t="s">
        <v>216</v>
      </c>
      <c r="F2416" s="4" t="s">
        <v>551</v>
      </c>
      <c r="G2416" s="5">
        <v>26</v>
      </c>
      <c r="H2416" s="30">
        <f xml:space="preserve"> VLOOKUP(CONCATENATE(B2416," ", C2416), Date_Table!$C:$E, 3,FALSE)</f>
        <v>42217</v>
      </c>
    </row>
    <row r="2417" spans="1:8" x14ac:dyDescent="0.35">
      <c r="A2417" s="6" t="s">
        <v>174</v>
      </c>
      <c r="B2417" s="6" t="s">
        <v>6</v>
      </c>
      <c r="C2417" s="4">
        <v>2015</v>
      </c>
      <c r="D2417" s="6" t="s">
        <v>229</v>
      </c>
      <c r="E2417" s="4" t="s">
        <v>211</v>
      </c>
      <c r="F2417" s="4" t="s">
        <v>551</v>
      </c>
      <c r="G2417" s="5">
        <v>4</v>
      </c>
      <c r="H2417" s="30">
        <f xml:space="preserve"> VLOOKUP(CONCATENATE(B2417," ", C2417), Date_Table!$C:$E, 3,FALSE)</f>
        <v>42217</v>
      </c>
    </row>
    <row r="2418" spans="1:8" x14ac:dyDescent="0.35">
      <c r="A2418" s="6" t="s">
        <v>174</v>
      </c>
      <c r="B2418" s="6" t="s">
        <v>6</v>
      </c>
      <c r="C2418" s="4">
        <v>2015</v>
      </c>
      <c r="D2418" s="6" t="s">
        <v>229</v>
      </c>
      <c r="E2418" s="4" t="s">
        <v>212</v>
      </c>
      <c r="F2418" s="4" t="s">
        <v>551</v>
      </c>
      <c r="G2418" s="5">
        <v>287</v>
      </c>
      <c r="H2418" s="30">
        <f xml:space="preserve"> VLOOKUP(CONCATENATE(B2418," ", C2418), Date_Table!$C:$E, 3,FALSE)</f>
        <v>42217</v>
      </c>
    </row>
    <row r="2419" spans="1:8" x14ac:dyDescent="0.35">
      <c r="A2419" s="6" t="s">
        <v>174</v>
      </c>
      <c r="B2419" s="6" t="s">
        <v>6</v>
      </c>
      <c r="C2419" s="4">
        <v>2015</v>
      </c>
      <c r="D2419" s="6" t="s">
        <v>229</v>
      </c>
      <c r="E2419" s="4" t="s">
        <v>231</v>
      </c>
      <c r="F2419" s="4" t="s">
        <v>551</v>
      </c>
      <c r="G2419" s="5">
        <v>156</v>
      </c>
      <c r="H2419" s="30">
        <f xml:space="preserve"> VLOOKUP(CONCATENATE(B2419," ", C2419), Date_Table!$C:$E, 3,FALSE)</f>
        <v>42217</v>
      </c>
    </row>
    <row r="2420" spans="1:8" x14ac:dyDescent="0.35">
      <c r="A2420" s="6" t="s">
        <v>174</v>
      </c>
      <c r="B2420" s="6" t="s">
        <v>6</v>
      </c>
      <c r="C2420" s="4">
        <v>2015</v>
      </c>
      <c r="D2420" s="6" t="s">
        <v>229</v>
      </c>
      <c r="E2420" s="4" t="s">
        <v>225</v>
      </c>
      <c r="F2420" s="4" t="s">
        <v>551</v>
      </c>
      <c r="G2420" s="5">
        <v>66</v>
      </c>
      <c r="H2420" s="30">
        <f xml:space="preserve"> VLOOKUP(CONCATENATE(B2420," ", C2420), Date_Table!$C:$E, 3,FALSE)</f>
        <v>42217</v>
      </c>
    </row>
    <row r="2421" spans="1:8" x14ac:dyDescent="0.35">
      <c r="A2421" s="6" t="s">
        <v>174</v>
      </c>
      <c r="B2421" s="6" t="s">
        <v>6</v>
      </c>
      <c r="C2421" s="4">
        <v>2015</v>
      </c>
      <c r="D2421" s="6" t="s">
        <v>229</v>
      </c>
      <c r="E2421" s="4" t="s">
        <v>213</v>
      </c>
      <c r="F2421" s="4" t="s">
        <v>551</v>
      </c>
      <c r="G2421" s="5">
        <v>1304</v>
      </c>
      <c r="H2421" s="30">
        <f xml:space="preserve"> VLOOKUP(CONCATENATE(B2421," ", C2421), Date_Table!$C:$E, 3,FALSE)</f>
        <v>42217</v>
      </c>
    </row>
    <row r="2422" spans="1:8" x14ac:dyDescent="0.35">
      <c r="A2422" s="6" t="s">
        <v>174</v>
      </c>
      <c r="B2422" s="6" t="s">
        <v>6</v>
      </c>
      <c r="C2422" s="4">
        <v>2015</v>
      </c>
      <c r="D2422" s="6" t="s">
        <v>229</v>
      </c>
      <c r="E2422" s="4" t="s">
        <v>234</v>
      </c>
      <c r="F2422" s="4" t="s">
        <v>551</v>
      </c>
      <c r="G2422" s="5">
        <v>89</v>
      </c>
      <c r="H2422" s="30">
        <f xml:space="preserve"> VLOOKUP(CONCATENATE(B2422," ", C2422), Date_Table!$C:$E, 3,FALSE)</f>
        <v>42217</v>
      </c>
    </row>
    <row r="2423" spans="1:8" x14ac:dyDescent="0.35">
      <c r="A2423" s="6" t="s">
        <v>174</v>
      </c>
      <c r="B2423" s="6" t="s">
        <v>6</v>
      </c>
      <c r="C2423" s="4">
        <v>2015</v>
      </c>
      <c r="D2423" s="6" t="s">
        <v>229</v>
      </c>
      <c r="E2423" s="4" t="s">
        <v>215</v>
      </c>
      <c r="F2423" s="4" t="s">
        <v>552</v>
      </c>
      <c r="G2423" s="5">
        <v>622</v>
      </c>
      <c r="H2423" s="30">
        <f xml:space="preserve"> VLOOKUP(CONCATENATE(B2423," ", C2423), Date_Table!$C:$E, 3,FALSE)</f>
        <v>42217</v>
      </c>
    </row>
    <row r="2424" spans="1:8" x14ac:dyDescent="0.35">
      <c r="A2424" s="6" t="s">
        <v>174</v>
      </c>
      <c r="B2424" s="6" t="s">
        <v>6</v>
      </c>
      <c r="C2424" s="4">
        <v>2015</v>
      </c>
      <c r="D2424" s="6" t="s">
        <v>229</v>
      </c>
      <c r="E2424" s="4" t="s">
        <v>216</v>
      </c>
      <c r="F2424" s="4" t="s">
        <v>551</v>
      </c>
      <c r="G2424" s="5">
        <v>602</v>
      </c>
      <c r="H2424" s="30">
        <f xml:space="preserve"> VLOOKUP(CONCATENATE(B2424," ", C2424), Date_Table!$C:$E, 3,FALSE)</f>
        <v>42217</v>
      </c>
    </row>
    <row r="2425" spans="1:8" x14ac:dyDescent="0.35">
      <c r="A2425" s="6" t="s">
        <v>174</v>
      </c>
      <c r="B2425" s="6" t="s">
        <v>6</v>
      </c>
      <c r="C2425" s="4">
        <v>2015</v>
      </c>
      <c r="D2425" s="6" t="s">
        <v>558</v>
      </c>
      <c r="E2425" s="4" t="s">
        <v>213</v>
      </c>
      <c r="F2425" s="4" t="s">
        <v>551</v>
      </c>
      <c r="G2425" s="5">
        <v>52</v>
      </c>
      <c r="H2425" s="30">
        <f xml:space="preserve"> VLOOKUP(CONCATENATE(B2425," ", C2425), Date_Table!$C:$E, 3,FALSE)</f>
        <v>42217</v>
      </c>
    </row>
    <row r="2426" spans="1:8" x14ac:dyDescent="0.35">
      <c r="A2426" s="6" t="s">
        <v>174</v>
      </c>
      <c r="B2426" s="6" t="s">
        <v>6</v>
      </c>
      <c r="C2426" s="4">
        <v>2015</v>
      </c>
      <c r="D2426" s="6" t="s">
        <v>558</v>
      </c>
      <c r="E2426" s="4" t="s">
        <v>216</v>
      </c>
      <c r="F2426" s="4" t="s">
        <v>551</v>
      </c>
      <c r="G2426" s="5">
        <v>26</v>
      </c>
      <c r="H2426" s="30">
        <f xml:space="preserve"> VLOOKUP(CONCATENATE(B2426," ", C2426), Date_Table!$C:$E, 3,FALSE)</f>
        <v>42217</v>
      </c>
    </row>
    <row r="2427" spans="1:8" x14ac:dyDescent="0.35">
      <c r="A2427" s="6" t="s">
        <v>174</v>
      </c>
      <c r="B2427" s="6" t="s">
        <v>6</v>
      </c>
      <c r="C2427" s="4">
        <v>2015</v>
      </c>
      <c r="D2427" s="6" t="s">
        <v>243</v>
      </c>
      <c r="E2427" s="4" t="s">
        <v>222</v>
      </c>
      <c r="F2427" s="4" t="s">
        <v>222</v>
      </c>
      <c r="G2427" s="5">
        <v>1.9421199</v>
      </c>
      <c r="H2427" s="30">
        <f xml:space="preserve"> VLOOKUP(CONCATENATE(B2427," ", C2427), Date_Table!$C:$E, 3,FALSE)</f>
        <v>42217</v>
      </c>
    </row>
    <row r="2428" spans="1:8" x14ac:dyDescent="0.35">
      <c r="A2428" s="6" t="s">
        <v>174</v>
      </c>
      <c r="B2428" s="6" t="s">
        <v>6</v>
      </c>
      <c r="C2428" s="4">
        <v>2015</v>
      </c>
      <c r="D2428" s="6" t="s">
        <v>245</v>
      </c>
      <c r="E2428" s="4" t="s">
        <v>215</v>
      </c>
      <c r="F2428" s="4" t="s">
        <v>552</v>
      </c>
      <c r="G2428" s="5">
        <v>79.75</v>
      </c>
      <c r="H2428" s="30">
        <f xml:space="preserve"> VLOOKUP(CONCATENATE(B2428," ", C2428), Date_Table!$C:$E, 3,FALSE)</f>
        <v>42217</v>
      </c>
    </row>
    <row r="2429" spans="1:8" x14ac:dyDescent="0.35">
      <c r="A2429" s="6" t="s">
        <v>174</v>
      </c>
      <c r="B2429" s="6" t="s">
        <v>6</v>
      </c>
      <c r="C2429" s="4">
        <v>2015</v>
      </c>
      <c r="D2429" s="6" t="s">
        <v>246</v>
      </c>
      <c r="E2429" s="4" t="s">
        <v>212</v>
      </c>
      <c r="F2429" s="4" t="s">
        <v>551</v>
      </c>
      <c r="G2429" s="5">
        <v>417</v>
      </c>
      <c r="H2429" s="30">
        <f xml:space="preserve"> VLOOKUP(CONCATENATE(B2429," ", C2429), Date_Table!$C:$E, 3,FALSE)</f>
        <v>42217</v>
      </c>
    </row>
    <row r="2430" spans="1:8" x14ac:dyDescent="0.35">
      <c r="A2430" s="6" t="s">
        <v>174</v>
      </c>
      <c r="B2430" s="6" t="s">
        <v>6</v>
      </c>
      <c r="C2430" s="4">
        <v>2015</v>
      </c>
      <c r="D2430" s="6" t="s">
        <v>246</v>
      </c>
      <c r="E2430" s="4" t="s">
        <v>225</v>
      </c>
      <c r="F2430" s="4" t="s">
        <v>551</v>
      </c>
      <c r="G2430" s="5">
        <v>917</v>
      </c>
      <c r="H2430" s="30">
        <f xml:space="preserve"> VLOOKUP(CONCATENATE(B2430," ", C2430), Date_Table!$C:$E, 3,FALSE)</f>
        <v>42217</v>
      </c>
    </row>
    <row r="2431" spans="1:8" x14ac:dyDescent="0.35">
      <c r="A2431" s="6" t="s">
        <v>174</v>
      </c>
      <c r="B2431" s="6" t="s">
        <v>6</v>
      </c>
      <c r="C2431" s="4">
        <v>2015</v>
      </c>
      <c r="D2431" s="6" t="s">
        <v>246</v>
      </c>
      <c r="E2431" s="4" t="s">
        <v>213</v>
      </c>
      <c r="F2431" s="4" t="s">
        <v>551</v>
      </c>
      <c r="G2431" s="5">
        <v>1038</v>
      </c>
      <c r="H2431" s="30">
        <f xml:space="preserve"> VLOOKUP(CONCATENATE(B2431," ", C2431), Date_Table!$C:$E, 3,FALSE)</f>
        <v>42217</v>
      </c>
    </row>
    <row r="2432" spans="1:8" x14ac:dyDescent="0.35">
      <c r="A2432" s="6" t="s">
        <v>174</v>
      </c>
      <c r="B2432" s="6" t="s">
        <v>6</v>
      </c>
      <c r="C2432" s="4">
        <v>2015</v>
      </c>
      <c r="D2432" s="6" t="s">
        <v>246</v>
      </c>
      <c r="E2432" s="4" t="s">
        <v>214</v>
      </c>
      <c r="F2432" s="4" t="s">
        <v>551</v>
      </c>
      <c r="G2432" s="5">
        <v>26</v>
      </c>
      <c r="H2432" s="30">
        <f xml:space="preserve"> VLOOKUP(CONCATENATE(B2432," ", C2432), Date_Table!$C:$E, 3,FALSE)</f>
        <v>42217</v>
      </c>
    </row>
    <row r="2433" spans="1:8" x14ac:dyDescent="0.35">
      <c r="A2433" s="6" t="s">
        <v>174</v>
      </c>
      <c r="B2433" s="6" t="s">
        <v>6</v>
      </c>
      <c r="C2433" s="4">
        <v>2015</v>
      </c>
      <c r="D2433" s="6" t="s">
        <v>246</v>
      </c>
      <c r="E2433" s="4" t="s">
        <v>234</v>
      </c>
      <c r="F2433" s="4" t="s">
        <v>551</v>
      </c>
      <c r="G2433" s="5">
        <v>11</v>
      </c>
      <c r="H2433" s="30">
        <f xml:space="preserve"> VLOOKUP(CONCATENATE(B2433," ", C2433), Date_Table!$C:$E, 3,FALSE)</f>
        <v>42217</v>
      </c>
    </row>
    <row r="2434" spans="1:8" x14ac:dyDescent="0.35">
      <c r="A2434" s="6" t="s">
        <v>174</v>
      </c>
      <c r="B2434" s="6" t="s">
        <v>6</v>
      </c>
      <c r="C2434" s="4">
        <v>2015</v>
      </c>
      <c r="D2434" s="6" t="s">
        <v>246</v>
      </c>
      <c r="E2434" s="4" t="s">
        <v>215</v>
      </c>
      <c r="F2434" s="4" t="s">
        <v>552</v>
      </c>
      <c r="G2434" s="5">
        <v>349</v>
      </c>
      <c r="H2434" s="30">
        <f xml:space="preserve"> VLOOKUP(CONCATENATE(B2434," ", C2434), Date_Table!$C:$E, 3,FALSE)</f>
        <v>42217</v>
      </c>
    </row>
    <row r="2435" spans="1:8" x14ac:dyDescent="0.35">
      <c r="A2435" s="6" t="s">
        <v>174</v>
      </c>
      <c r="B2435" s="6" t="s">
        <v>6</v>
      </c>
      <c r="C2435" s="4">
        <v>2015</v>
      </c>
      <c r="D2435" s="6" t="s">
        <v>246</v>
      </c>
      <c r="E2435" s="4" t="s">
        <v>216</v>
      </c>
      <c r="F2435" s="4" t="s">
        <v>551</v>
      </c>
      <c r="G2435" s="5">
        <v>322</v>
      </c>
      <c r="H2435" s="30">
        <f xml:space="preserve"> VLOOKUP(CONCATENATE(B2435," ", C2435), Date_Table!$C:$E, 3,FALSE)</f>
        <v>42217</v>
      </c>
    </row>
    <row r="2436" spans="1:8" x14ac:dyDescent="0.35">
      <c r="A2436" s="6" t="s">
        <v>174</v>
      </c>
      <c r="B2436" s="6" t="s">
        <v>6</v>
      </c>
      <c r="C2436" s="4">
        <v>2015</v>
      </c>
      <c r="D2436" s="6" t="s">
        <v>251</v>
      </c>
      <c r="E2436" s="4" t="s">
        <v>215</v>
      </c>
      <c r="F2436" s="4" t="s">
        <v>552</v>
      </c>
      <c r="G2436" s="5">
        <v>176.518</v>
      </c>
      <c r="H2436" s="30">
        <f xml:space="preserve"> VLOOKUP(CONCATENATE(B2436," ", C2436), Date_Table!$C:$E, 3,FALSE)</f>
        <v>42217</v>
      </c>
    </row>
    <row r="2437" spans="1:8" x14ac:dyDescent="0.35">
      <c r="A2437" s="6" t="s">
        <v>174</v>
      </c>
      <c r="B2437" s="6" t="s">
        <v>6</v>
      </c>
      <c r="C2437" s="4">
        <v>2015</v>
      </c>
      <c r="D2437" s="6" t="s">
        <v>259</v>
      </c>
      <c r="E2437" s="4" t="s">
        <v>213</v>
      </c>
      <c r="F2437" s="4" t="s">
        <v>551</v>
      </c>
      <c r="G2437" s="5">
        <v>250</v>
      </c>
      <c r="H2437" s="30">
        <f xml:space="preserve"> VLOOKUP(CONCATENATE(B2437," ", C2437), Date_Table!$C:$E, 3,FALSE)</f>
        <v>42217</v>
      </c>
    </row>
    <row r="2438" spans="1:8" x14ac:dyDescent="0.35">
      <c r="A2438" s="6" t="s">
        <v>174</v>
      </c>
      <c r="B2438" s="6" t="s">
        <v>6</v>
      </c>
      <c r="C2438" s="4">
        <v>2015</v>
      </c>
      <c r="D2438" s="6" t="s">
        <v>259</v>
      </c>
      <c r="E2438" s="4" t="s">
        <v>216</v>
      </c>
      <c r="F2438" s="4" t="s">
        <v>551</v>
      </c>
      <c r="G2438" s="5">
        <v>25</v>
      </c>
      <c r="H2438" s="30">
        <f xml:space="preserve"> VLOOKUP(CONCATENATE(B2438," ", C2438), Date_Table!$C:$E, 3,FALSE)</f>
        <v>42217</v>
      </c>
    </row>
    <row r="2439" spans="1:8" x14ac:dyDescent="0.35">
      <c r="A2439" s="6" t="s">
        <v>174</v>
      </c>
      <c r="B2439" s="6" t="s">
        <v>6</v>
      </c>
      <c r="C2439" s="4">
        <v>2015</v>
      </c>
      <c r="D2439" s="6" t="s">
        <v>261</v>
      </c>
      <c r="E2439" s="4" t="s">
        <v>222</v>
      </c>
      <c r="F2439" s="4" t="s">
        <v>222</v>
      </c>
      <c r="G2439" s="5">
        <v>24.717379800000003</v>
      </c>
      <c r="H2439" s="30">
        <f xml:space="preserve"> VLOOKUP(CONCATENATE(B2439," ", C2439), Date_Table!$C:$E, 3,FALSE)</f>
        <v>42217</v>
      </c>
    </row>
    <row r="2440" spans="1:8" x14ac:dyDescent="0.35">
      <c r="A2440" s="6" t="s">
        <v>174</v>
      </c>
      <c r="B2440" s="6" t="s">
        <v>6</v>
      </c>
      <c r="C2440" s="4">
        <v>2015</v>
      </c>
      <c r="D2440" s="6" t="s">
        <v>262</v>
      </c>
      <c r="E2440" s="4" t="s">
        <v>222</v>
      </c>
      <c r="F2440" s="4" t="s">
        <v>222</v>
      </c>
      <c r="G2440" s="5">
        <v>14</v>
      </c>
      <c r="H2440" s="30">
        <f xml:space="preserve"> VLOOKUP(CONCATENATE(B2440," ", C2440), Date_Table!$C:$E, 3,FALSE)</f>
        <v>42217</v>
      </c>
    </row>
    <row r="2441" spans="1:8" x14ac:dyDescent="0.35">
      <c r="A2441" s="6" t="s">
        <v>174</v>
      </c>
      <c r="B2441" s="6" t="s">
        <v>6</v>
      </c>
      <c r="C2441" s="4">
        <v>2015</v>
      </c>
      <c r="D2441" s="6" t="s">
        <v>262</v>
      </c>
      <c r="E2441" s="4" t="s">
        <v>263</v>
      </c>
      <c r="F2441" s="4" t="s">
        <v>554</v>
      </c>
      <c r="G2441" s="5">
        <v>3</v>
      </c>
      <c r="H2441" s="30">
        <f xml:space="preserve"> VLOOKUP(CONCATENATE(B2441," ", C2441), Date_Table!$C:$E, 3,FALSE)</f>
        <v>42217</v>
      </c>
    </row>
    <row r="2442" spans="1:8" x14ac:dyDescent="0.35">
      <c r="A2442" s="6" t="s">
        <v>174</v>
      </c>
      <c r="B2442" s="6" t="s">
        <v>6</v>
      </c>
      <c r="C2442" s="4">
        <v>2015</v>
      </c>
      <c r="D2442" s="6" t="s">
        <v>227</v>
      </c>
      <c r="E2442" s="4" t="s">
        <v>222</v>
      </c>
      <c r="F2442" s="4" t="s">
        <v>222</v>
      </c>
      <c r="G2442" s="5">
        <v>63.4</v>
      </c>
      <c r="H2442" s="30">
        <f xml:space="preserve"> VLOOKUP(CONCATENATE(B2442," ", C2442), Date_Table!$C:$E, 3,FALSE)</f>
        <v>42217</v>
      </c>
    </row>
    <row r="2443" spans="1:8" x14ac:dyDescent="0.35">
      <c r="A2443" s="6" t="s">
        <v>174</v>
      </c>
      <c r="B2443" s="6" t="s">
        <v>6</v>
      </c>
      <c r="C2443" s="4">
        <v>2015</v>
      </c>
      <c r="D2443" s="6" t="s">
        <v>227</v>
      </c>
      <c r="E2443" s="4" t="s">
        <v>269</v>
      </c>
      <c r="F2443" s="4" t="s">
        <v>553</v>
      </c>
      <c r="G2443" s="5">
        <v>12.5</v>
      </c>
      <c r="H2443" s="30">
        <f xml:space="preserve"> VLOOKUP(CONCATENATE(B2443," ", C2443), Date_Table!$C:$E, 3,FALSE)</f>
        <v>42217</v>
      </c>
    </row>
    <row r="2444" spans="1:8" x14ac:dyDescent="0.35">
      <c r="A2444" s="6" t="s">
        <v>174</v>
      </c>
      <c r="B2444" s="6" t="s">
        <v>6</v>
      </c>
      <c r="C2444" s="4">
        <v>2015</v>
      </c>
      <c r="D2444" s="6" t="s">
        <v>227</v>
      </c>
      <c r="E2444" s="4" t="s">
        <v>231</v>
      </c>
      <c r="F2444" s="4" t="s">
        <v>551</v>
      </c>
      <c r="G2444" s="5">
        <v>53.3</v>
      </c>
      <c r="H2444" s="30">
        <f xml:space="preserve"> VLOOKUP(CONCATENATE(B2444," ", C2444), Date_Table!$C:$E, 3,FALSE)</f>
        <v>42217</v>
      </c>
    </row>
    <row r="2445" spans="1:8" x14ac:dyDescent="0.35">
      <c r="A2445" s="6" t="s">
        <v>174</v>
      </c>
      <c r="B2445" s="6" t="s">
        <v>6</v>
      </c>
      <c r="C2445" s="4">
        <v>2015</v>
      </c>
      <c r="D2445" s="6" t="s">
        <v>227</v>
      </c>
      <c r="E2445" s="4" t="s">
        <v>271</v>
      </c>
      <c r="F2445" s="4" t="s">
        <v>271</v>
      </c>
      <c r="G2445" s="5">
        <v>4.3636363636363629E-3</v>
      </c>
      <c r="H2445" s="30">
        <f xml:space="preserve"> VLOOKUP(CONCATENATE(B2445," ", C2445), Date_Table!$C:$E, 3,FALSE)</f>
        <v>42217</v>
      </c>
    </row>
    <row r="2446" spans="1:8" x14ac:dyDescent="0.35">
      <c r="A2446" s="6" t="s">
        <v>174</v>
      </c>
      <c r="B2446" s="6" t="s">
        <v>6</v>
      </c>
      <c r="C2446" s="4">
        <v>2015</v>
      </c>
      <c r="D2446" s="6" t="s">
        <v>227</v>
      </c>
      <c r="E2446" s="4" t="s">
        <v>238</v>
      </c>
      <c r="F2446" s="4" t="s">
        <v>551</v>
      </c>
      <c r="G2446" s="5">
        <v>1472</v>
      </c>
      <c r="H2446" s="30">
        <f xml:space="preserve"> VLOOKUP(CONCATENATE(B2446," ", C2446), Date_Table!$C:$E, 3,FALSE)</f>
        <v>42217</v>
      </c>
    </row>
    <row r="2447" spans="1:8" x14ac:dyDescent="0.35">
      <c r="A2447" s="6" t="s">
        <v>174</v>
      </c>
      <c r="B2447" s="6" t="s">
        <v>6</v>
      </c>
      <c r="C2447" s="4">
        <v>2015</v>
      </c>
      <c r="D2447" s="6" t="s">
        <v>227</v>
      </c>
      <c r="E2447" s="4" t="s">
        <v>225</v>
      </c>
      <c r="F2447" s="4" t="s">
        <v>551</v>
      </c>
      <c r="G2447" s="5">
        <v>387.5</v>
      </c>
      <c r="H2447" s="30">
        <f xml:space="preserve"> VLOOKUP(CONCATENATE(B2447," ", C2447), Date_Table!$C:$E, 3,FALSE)</f>
        <v>42217</v>
      </c>
    </row>
    <row r="2448" spans="1:8" x14ac:dyDescent="0.35">
      <c r="A2448" s="6" t="s">
        <v>174</v>
      </c>
      <c r="B2448" s="6" t="s">
        <v>6</v>
      </c>
      <c r="C2448" s="4">
        <v>2015</v>
      </c>
      <c r="D2448" s="6" t="s">
        <v>227</v>
      </c>
      <c r="E2448" s="4" t="s">
        <v>273</v>
      </c>
      <c r="F2448" s="4" t="s">
        <v>551</v>
      </c>
      <c r="G2448" s="5">
        <v>0.6</v>
      </c>
      <c r="H2448" s="30">
        <f xml:space="preserve"> VLOOKUP(CONCATENATE(B2448," ", C2448), Date_Table!$C:$E, 3,FALSE)</f>
        <v>42217</v>
      </c>
    </row>
    <row r="2449" spans="1:8" x14ac:dyDescent="0.35">
      <c r="A2449" s="6" t="s">
        <v>174</v>
      </c>
      <c r="B2449" s="6" t="s">
        <v>6</v>
      </c>
      <c r="C2449" s="4">
        <v>2015</v>
      </c>
      <c r="D2449" s="6" t="s">
        <v>227</v>
      </c>
      <c r="E2449" s="4" t="s">
        <v>233</v>
      </c>
      <c r="F2449" s="4" t="s">
        <v>551</v>
      </c>
      <c r="G2449" s="5">
        <v>34</v>
      </c>
      <c r="H2449" s="30">
        <f xml:space="preserve"> VLOOKUP(CONCATENATE(B2449," ", C2449), Date_Table!$C:$E, 3,FALSE)</f>
        <v>42217</v>
      </c>
    </row>
    <row r="2450" spans="1:8" x14ac:dyDescent="0.35">
      <c r="A2450" s="6" t="s">
        <v>174</v>
      </c>
      <c r="B2450" s="6" t="s">
        <v>6</v>
      </c>
      <c r="C2450" s="4">
        <v>2015</v>
      </c>
      <c r="D2450" s="6" t="s">
        <v>227</v>
      </c>
      <c r="E2450" s="4" t="s">
        <v>220</v>
      </c>
      <c r="F2450" s="4" t="s">
        <v>551</v>
      </c>
      <c r="G2450" s="5">
        <v>1264.5</v>
      </c>
      <c r="H2450" s="30">
        <f xml:space="preserve"> VLOOKUP(CONCATENATE(B2450," ", C2450), Date_Table!$C:$E, 3,FALSE)</f>
        <v>42217</v>
      </c>
    </row>
    <row r="2451" spans="1:8" x14ac:dyDescent="0.35">
      <c r="A2451" s="6" t="s">
        <v>174</v>
      </c>
      <c r="B2451" s="6" t="s">
        <v>6</v>
      </c>
      <c r="C2451" s="4">
        <v>2015</v>
      </c>
      <c r="D2451" s="6" t="s">
        <v>227</v>
      </c>
      <c r="E2451" s="4" t="s">
        <v>220</v>
      </c>
      <c r="F2451" s="4" t="s">
        <v>220</v>
      </c>
      <c r="G2451" s="5">
        <v>5.3</v>
      </c>
      <c r="H2451" s="30">
        <f xml:space="preserve"> VLOOKUP(CONCATENATE(B2451," ", C2451), Date_Table!$C:$E, 3,FALSE)</f>
        <v>42217</v>
      </c>
    </row>
    <row r="2452" spans="1:8" x14ac:dyDescent="0.35">
      <c r="A2452" s="6" t="s">
        <v>174</v>
      </c>
      <c r="B2452" s="6" t="s">
        <v>6</v>
      </c>
      <c r="C2452" s="4">
        <v>2015</v>
      </c>
      <c r="D2452" s="6" t="s">
        <v>227</v>
      </c>
      <c r="E2452" s="4" t="s">
        <v>248</v>
      </c>
      <c r="F2452" s="4" t="s">
        <v>554</v>
      </c>
      <c r="G2452" s="5">
        <v>25.122</v>
      </c>
      <c r="H2452" s="30">
        <f xml:space="preserve"> VLOOKUP(CONCATENATE(B2452," ", C2452), Date_Table!$C:$E, 3,FALSE)</f>
        <v>42217</v>
      </c>
    </row>
    <row r="2453" spans="1:8" x14ac:dyDescent="0.35">
      <c r="A2453" s="6" t="s">
        <v>174</v>
      </c>
      <c r="B2453" s="6" t="s">
        <v>6</v>
      </c>
      <c r="C2453" s="4">
        <v>2015</v>
      </c>
      <c r="D2453" s="6" t="s">
        <v>227</v>
      </c>
      <c r="E2453" s="4" t="s">
        <v>274</v>
      </c>
      <c r="F2453" s="4" t="s">
        <v>554</v>
      </c>
      <c r="G2453" s="5">
        <v>73.2</v>
      </c>
      <c r="H2453" s="30">
        <f xml:space="preserve"> VLOOKUP(CONCATENATE(B2453," ", C2453), Date_Table!$C:$E, 3,FALSE)</f>
        <v>42217</v>
      </c>
    </row>
    <row r="2454" spans="1:8" x14ac:dyDescent="0.35">
      <c r="A2454" s="6" t="s">
        <v>174</v>
      </c>
      <c r="B2454" s="6" t="s">
        <v>6</v>
      </c>
      <c r="C2454" s="4">
        <v>2015</v>
      </c>
      <c r="D2454" s="6" t="s">
        <v>227</v>
      </c>
      <c r="E2454" s="4" t="s">
        <v>215</v>
      </c>
      <c r="F2454" s="4" t="s">
        <v>555</v>
      </c>
      <c r="G2454" s="5">
        <v>0.1</v>
      </c>
      <c r="H2454" s="30">
        <f xml:space="preserve"> VLOOKUP(CONCATENATE(B2454," ", C2454), Date_Table!$C:$E, 3,FALSE)</f>
        <v>42217</v>
      </c>
    </row>
    <row r="2455" spans="1:8" x14ac:dyDescent="0.35">
      <c r="A2455" s="6" t="s">
        <v>174</v>
      </c>
      <c r="B2455" s="6" t="s">
        <v>6</v>
      </c>
      <c r="C2455" s="4">
        <v>2015</v>
      </c>
      <c r="D2455" s="6" t="s">
        <v>227</v>
      </c>
      <c r="E2455" s="4" t="s">
        <v>215</v>
      </c>
      <c r="F2455" s="4" t="s">
        <v>552</v>
      </c>
      <c r="G2455" s="5">
        <v>25</v>
      </c>
      <c r="H2455" s="30">
        <f xml:space="preserve"> VLOOKUP(CONCATENATE(B2455," ", C2455), Date_Table!$C:$E, 3,FALSE)</f>
        <v>42217</v>
      </c>
    </row>
    <row r="2456" spans="1:8" x14ac:dyDescent="0.35">
      <c r="A2456" s="6" t="s">
        <v>174</v>
      </c>
      <c r="B2456" s="6" t="s">
        <v>6</v>
      </c>
      <c r="C2456" s="4">
        <v>2015</v>
      </c>
      <c r="D2456" s="6" t="s">
        <v>227</v>
      </c>
      <c r="E2456" s="4" t="s">
        <v>216</v>
      </c>
      <c r="F2456" s="4" t="s">
        <v>551</v>
      </c>
      <c r="G2456" s="5">
        <v>107.5</v>
      </c>
      <c r="H2456" s="30">
        <f xml:space="preserve"> VLOOKUP(CONCATENATE(B2456," ", C2456), Date_Table!$C:$E, 3,FALSE)</f>
        <v>42217</v>
      </c>
    </row>
    <row r="2457" spans="1:8" x14ac:dyDescent="0.35">
      <c r="A2457" s="6" t="s">
        <v>174</v>
      </c>
      <c r="B2457" s="6" t="s">
        <v>6</v>
      </c>
      <c r="C2457" s="4">
        <v>2015</v>
      </c>
      <c r="D2457" s="6" t="s">
        <v>277</v>
      </c>
      <c r="E2457" s="4" t="s">
        <v>220</v>
      </c>
      <c r="F2457" s="4" t="s">
        <v>554</v>
      </c>
      <c r="G2457" s="5">
        <v>264.80784989999995</v>
      </c>
      <c r="H2457" s="30">
        <f xml:space="preserve"> VLOOKUP(CONCATENATE(B2457," ", C2457), Date_Table!$C:$E, 3,FALSE)</f>
        <v>42217</v>
      </c>
    </row>
    <row r="2458" spans="1:8" x14ac:dyDescent="0.35">
      <c r="A2458" s="6" t="s">
        <v>174</v>
      </c>
      <c r="B2458" s="6" t="s">
        <v>6</v>
      </c>
      <c r="C2458" s="4">
        <v>2016</v>
      </c>
      <c r="D2458" s="6" t="s">
        <v>224</v>
      </c>
      <c r="E2458" s="4" t="s">
        <v>212</v>
      </c>
      <c r="F2458" s="4" t="s">
        <v>551</v>
      </c>
      <c r="G2458" s="5">
        <v>131</v>
      </c>
      <c r="H2458" s="30">
        <f xml:space="preserve"> VLOOKUP(CONCATENATE(B2458," ", C2458), Date_Table!$C:$E, 3,FALSE)</f>
        <v>42583</v>
      </c>
    </row>
    <row r="2459" spans="1:8" x14ac:dyDescent="0.35">
      <c r="A2459" s="6" t="s">
        <v>174</v>
      </c>
      <c r="B2459" s="6" t="s">
        <v>6</v>
      </c>
      <c r="C2459" s="4">
        <v>2016</v>
      </c>
      <c r="D2459" s="6" t="s">
        <v>224</v>
      </c>
      <c r="E2459" s="4" t="s">
        <v>225</v>
      </c>
      <c r="F2459" s="4" t="s">
        <v>551</v>
      </c>
      <c r="G2459" s="5">
        <v>81</v>
      </c>
      <c r="H2459" s="30">
        <f xml:space="preserve"> VLOOKUP(CONCATENATE(B2459," ", C2459), Date_Table!$C:$E, 3,FALSE)</f>
        <v>42583</v>
      </c>
    </row>
    <row r="2460" spans="1:8" x14ac:dyDescent="0.35">
      <c r="A2460" s="6" t="s">
        <v>174</v>
      </c>
      <c r="B2460" s="6" t="s">
        <v>6</v>
      </c>
      <c r="C2460" s="4">
        <v>2016</v>
      </c>
      <c r="D2460" s="6" t="s">
        <v>224</v>
      </c>
      <c r="E2460" s="4" t="s">
        <v>213</v>
      </c>
      <c r="F2460" s="4" t="s">
        <v>551</v>
      </c>
      <c r="G2460" s="5">
        <v>243</v>
      </c>
      <c r="H2460" s="30">
        <f xml:space="preserve"> VLOOKUP(CONCATENATE(B2460," ", C2460), Date_Table!$C:$E, 3,FALSE)</f>
        <v>42583</v>
      </c>
    </row>
    <row r="2461" spans="1:8" x14ac:dyDescent="0.35">
      <c r="A2461" s="6" t="s">
        <v>174</v>
      </c>
      <c r="B2461" s="6" t="s">
        <v>6</v>
      </c>
      <c r="C2461" s="4">
        <v>2016</v>
      </c>
      <c r="D2461" s="6" t="s">
        <v>224</v>
      </c>
      <c r="E2461" s="4" t="s">
        <v>218</v>
      </c>
      <c r="F2461" s="4" t="s">
        <v>218</v>
      </c>
      <c r="G2461" s="5">
        <v>217</v>
      </c>
      <c r="H2461" s="30">
        <f xml:space="preserve"> VLOOKUP(CONCATENATE(B2461," ", C2461), Date_Table!$C:$E, 3,FALSE)</f>
        <v>42583</v>
      </c>
    </row>
    <row r="2462" spans="1:8" x14ac:dyDescent="0.35">
      <c r="A2462" s="6" t="s">
        <v>174</v>
      </c>
      <c r="B2462" s="6" t="s">
        <v>6</v>
      </c>
      <c r="C2462" s="4">
        <v>2016</v>
      </c>
      <c r="D2462" s="6" t="s">
        <v>224</v>
      </c>
      <c r="E2462" s="4" t="s">
        <v>216</v>
      </c>
      <c r="F2462" s="4" t="s">
        <v>551</v>
      </c>
      <c r="G2462" s="5">
        <v>324</v>
      </c>
      <c r="H2462" s="30">
        <f xml:space="preserve"> VLOOKUP(CONCATENATE(B2462," ", C2462), Date_Table!$C:$E, 3,FALSE)</f>
        <v>42583</v>
      </c>
    </row>
    <row r="2463" spans="1:8" x14ac:dyDescent="0.35">
      <c r="A2463" s="6" t="s">
        <v>174</v>
      </c>
      <c r="B2463" s="6" t="s">
        <v>6</v>
      </c>
      <c r="C2463" s="4">
        <v>2016</v>
      </c>
      <c r="D2463" s="6" t="s">
        <v>226</v>
      </c>
      <c r="E2463" s="4" t="s">
        <v>227</v>
      </c>
      <c r="F2463" s="4" t="s">
        <v>551</v>
      </c>
      <c r="G2463" s="5">
        <v>25.5</v>
      </c>
      <c r="H2463" s="30">
        <f xml:space="preserve"> VLOOKUP(CONCATENATE(B2463," ", C2463), Date_Table!$C:$E, 3,FALSE)</f>
        <v>42583</v>
      </c>
    </row>
    <row r="2464" spans="1:8" x14ac:dyDescent="0.35">
      <c r="A2464" s="6" t="s">
        <v>174</v>
      </c>
      <c r="B2464" s="6" t="s">
        <v>6</v>
      </c>
      <c r="C2464" s="4">
        <v>2016</v>
      </c>
      <c r="D2464" s="6" t="s">
        <v>229</v>
      </c>
      <c r="E2464" s="4" t="s">
        <v>212</v>
      </c>
      <c r="F2464" s="4" t="s">
        <v>551</v>
      </c>
      <c r="G2464" s="5">
        <v>387</v>
      </c>
      <c r="H2464" s="30">
        <f xml:space="preserve"> VLOOKUP(CONCATENATE(B2464," ", C2464), Date_Table!$C:$E, 3,FALSE)</f>
        <v>42583</v>
      </c>
    </row>
    <row r="2465" spans="1:8" x14ac:dyDescent="0.35">
      <c r="A2465" s="6" t="s">
        <v>174</v>
      </c>
      <c r="B2465" s="6" t="s">
        <v>6</v>
      </c>
      <c r="C2465" s="4">
        <v>2016</v>
      </c>
      <c r="D2465" s="6" t="s">
        <v>229</v>
      </c>
      <c r="E2465" s="4" t="s">
        <v>225</v>
      </c>
      <c r="F2465" s="4" t="s">
        <v>551</v>
      </c>
      <c r="G2465" s="5">
        <v>23</v>
      </c>
      <c r="H2465" s="30">
        <f xml:space="preserve"> VLOOKUP(CONCATENATE(B2465," ", C2465), Date_Table!$C:$E, 3,FALSE)</f>
        <v>42583</v>
      </c>
    </row>
    <row r="2466" spans="1:8" x14ac:dyDescent="0.35">
      <c r="A2466" s="6" t="s">
        <v>174</v>
      </c>
      <c r="B2466" s="6" t="s">
        <v>6</v>
      </c>
      <c r="C2466" s="4">
        <v>2016</v>
      </c>
      <c r="D2466" s="6" t="s">
        <v>229</v>
      </c>
      <c r="E2466" s="4" t="s">
        <v>213</v>
      </c>
      <c r="F2466" s="4" t="s">
        <v>551</v>
      </c>
      <c r="G2466" s="5">
        <v>1105</v>
      </c>
      <c r="H2466" s="30">
        <f xml:space="preserve"> VLOOKUP(CONCATENATE(B2466," ", C2466), Date_Table!$C:$E, 3,FALSE)</f>
        <v>42583</v>
      </c>
    </row>
    <row r="2467" spans="1:8" x14ac:dyDescent="0.35">
      <c r="A2467" s="6" t="s">
        <v>174</v>
      </c>
      <c r="B2467" s="6" t="s">
        <v>6</v>
      </c>
      <c r="C2467" s="4">
        <v>2016</v>
      </c>
      <c r="D2467" s="6" t="s">
        <v>229</v>
      </c>
      <c r="E2467" s="4" t="s">
        <v>218</v>
      </c>
      <c r="F2467" s="4" t="s">
        <v>218</v>
      </c>
      <c r="G2467" s="5">
        <v>938</v>
      </c>
      <c r="H2467" s="30">
        <f xml:space="preserve"> VLOOKUP(CONCATENATE(B2467," ", C2467), Date_Table!$C:$E, 3,FALSE)</f>
        <v>42583</v>
      </c>
    </row>
    <row r="2468" spans="1:8" x14ac:dyDescent="0.35">
      <c r="A2468" s="6" t="s">
        <v>174</v>
      </c>
      <c r="B2468" s="6" t="s">
        <v>6</v>
      </c>
      <c r="C2468" s="4">
        <v>2016</v>
      </c>
      <c r="D2468" s="6" t="s">
        <v>229</v>
      </c>
      <c r="E2468" s="4" t="s">
        <v>234</v>
      </c>
      <c r="F2468" s="4" t="s">
        <v>551</v>
      </c>
      <c r="G2468" s="5">
        <v>24</v>
      </c>
      <c r="H2468" s="30">
        <f xml:space="preserve"> VLOOKUP(CONCATENATE(B2468," ", C2468), Date_Table!$C:$E, 3,FALSE)</f>
        <v>42583</v>
      </c>
    </row>
    <row r="2469" spans="1:8" x14ac:dyDescent="0.35">
      <c r="A2469" s="6" t="s">
        <v>174</v>
      </c>
      <c r="B2469" s="6" t="s">
        <v>6</v>
      </c>
      <c r="C2469" s="4">
        <v>2016</v>
      </c>
      <c r="D2469" s="6" t="s">
        <v>229</v>
      </c>
      <c r="E2469" s="4" t="s">
        <v>215</v>
      </c>
      <c r="F2469" s="4" t="s">
        <v>552</v>
      </c>
      <c r="G2469" s="5">
        <v>935</v>
      </c>
      <c r="H2469" s="30">
        <f xml:space="preserve"> VLOOKUP(CONCATENATE(B2469," ", C2469), Date_Table!$C:$E, 3,FALSE)</f>
        <v>42583</v>
      </c>
    </row>
    <row r="2470" spans="1:8" x14ac:dyDescent="0.35">
      <c r="A2470" s="6" t="s">
        <v>174</v>
      </c>
      <c r="B2470" s="6" t="s">
        <v>6</v>
      </c>
      <c r="C2470" s="4">
        <v>2016</v>
      </c>
      <c r="D2470" s="6" t="s">
        <v>229</v>
      </c>
      <c r="E2470" s="4" t="s">
        <v>216</v>
      </c>
      <c r="F2470" s="4" t="s">
        <v>551</v>
      </c>
      <c r="G2470" s="5">
        <v>965</v>
      </c>
      <c r="H2470" s="30">
        <f xml:space="preserve"> VLOOKUP(CONCATENATE(B2470," ", C2470), Date_Table!$C:$E, 3,FALSE)</f>
        <v>42583</v>
      </c>
    </row>
    <row r="2471" spans="1:8" x14ac:dyDescent="0.35">
      <c r="A2471" s="6" t="s">
        <v>174</v>
      </c>
      <c r="B2471" s="6" t="s">
        <v>6</v>
      </c>
      <c r="C2471" s="4">
        <v>2016</v>
      </c>
      <c r="D2471" s="6" t="s">
        <v>237</v>
      </c>
      <c r="E2471" s="4" t="s">
        <v>212</v>
      </c>
      <c r="F2471" s="4" t="s">
        <v>551</v>
      </c>
      <c r="G2471" s="5">
        <v>83</v>
      </c>
      <c r="H2471" s="30">
        <f xml:space="preserve"> VLOOKUP(CONCATENATE(B2471," ", C2471), Date_Table!$C:$E, 3,FALSE)</f>
        <v>42583</v>
      </c>
    </row>
    <row r="2472" spans="1:8" x14ac:dyDescent="0.35">
      <c r="A2472" s="6" t="s">
        <v>174</v>
      </c>
      <c r="B2472" s="6" t="s">
        <v>6</v>
      </c>
      <c r="C2472" s="4">
        <v>2016</v>
      </c>
      <c r="D2472" s="6" t="s">
        <v>237</v>
      </c>
      <c r="E2472" s="4" t="s">
        <v>218</v>
      </c>
      <c r="F2472" s="4" t="s">
        <v>218</v>
      </c>
      <c r="G2472" s="5">
        <v>1206</v>
      </c>
      <c r="H2472" s="30">
        <f xml:space="preserve"> VLOOKUP(CONCATENATE(B2472," ", C2472), Date_Table!$C:$E, 3,FALSE)</f>
        <v>42583</v>
      </c>
    </row>
    <row r="2473" spans="1:8" x14ac:dyDescent="0.35">
      <c r="A2473" s="6" t="s">
        <v>174</v>
      </c>
      <c r="B2473" s="6" t="s">
        <v>6</v>
      </c>
      <c r="C2473" s="4">
        <v>2016</v>
      </c>
      <c r="D2473" s="6" t="s">
        <v>240</v>
      </c>
      <c r="E2473" s="4" t="s">
        <v>215</v>
      </c>
      <c r="F2473" s="4" t="s">
        <v>552</v>
      </c>
      <c r="G2473" s="5">
        <v>51.777000000000001</v>
      </c>
      <c r="H2473" s="30">
        <f xml:space="preserve"> VLOOKUP(CONCATENATE(B2473," ", C2473), Date_Table!$C:$E, 3,FALSE)</f>
        <v>42583</v>
      </c>
    </row>
    <row r="2474" spans="1:8" x14ac:dyDescent="0.35">
      <c r="A2474" s="6" t="s">
        <v>174</v>
      </c>
      <c r="B2474" s="6" t="s">
        <v>6</v>
      </c>
      <c r="C2474" s="4">
        <v>2016</v>
      </c>
      <c r="D2474" s="6" t="s">
        <v>558</v>
      </c>
      <c r="E2474" s="4" t="s">
        <v>212</v>
      </c>
      <c r="F2474" s="4" t="s">
        <v>551</v>
      </c>
      <c r="G2474" s="5">
        <v>135</v>
      </c>
      <c r="H2474" s="30">
        <f xml:space="preserve"> VLOOKUP(CONCATENATE(B2474," ", C2474), Date_Table!$C:$E, 3,FALSE)</f>
        <v>42583</v>
      </c>
    </row>
    <row r="2475" spans="1:8" x14ac:dyDescent="0.35">
      <c r="A2475" s="6" t="s">
        <v>174</v>
      </c>
      <c r="B2475" s="6" t="s">
        <v>6</v>
      </c>
      <c r="C2475" s="4">
        <v>2016</v>
      </c>
      <c r="D2475" s="6" t="s">
        <v>558</v>
      </c>
      <c r="E2475" s="4" t="s">
        <v>225</v>
      </c>
      <c r="F2475" s="4" t="s">
        <v>551</v>
      </c>
      <c r="G2475" s="5">
        <v>28</v>
      </c>
      <c r="H2475" s="30">
        <f xml:space="preserve"> VLOOKUP(CONCATENATE(B2475," ", C2475), Date_Table!$C:$E, 3,FALSE)</f>
        <v>42583</v>
      </c>
    </row>
    <row r="2476" spans="1:8" x14ac:dyDescent="0.35">
      <c r="A2476" s="6" t="s">
        <v>174</v>
      </c>
      <c r="B2476" s="6" t="s">
        <v>6</v>
      </c>
      <c r="C2476" s="4">
        <v>2016</v>
      </c>
      <c r="D2476" s="6" t="s">
        <v>558</v>
      </c>
      <c r="E2476" s="4" t="s">
        <v>213</v>
      </c>
      <c r="F2476" s="4" t="s">
        <v>551</v>
      </c>
      <c r="G2476" s="5">
        <v>56</v>
      </c>
      <c r="H2476" s="30">
        <f xml:space="preserve"> VLOOKUP(CONCATENATE(B2476," ", C2476), Date_Table!$C:$E, 3,FALSE)</f>
        <v>42583</v>
      </c>
    </row>
    <row r="2477" spans="1:8" x14ac:dyDescent="0.35">
      <c r="A2477" s="6" t="s">
        <v>174</v>
      </c>
      <c r="B2477" s="6" t="s">
        <v>6</v>
      </c>
      <c r="C2477" s="4">
        <v>2016</v>
      </c>
      <c r="D2477" s="6" t="s">
        <v>245</v>
      </c>
      <c r="E2477" s="4" t="s">
        <v>215</v>
      </c>
      <c r="F2477" s="4" t="s">
        <v>552</v>
      </c>
      <c r="G2477" s="5">
        <v>290.83999999999997</v>
      </c>
      <c r="H2477" s="30">
        <f xml:space="preserve"> VLOOKUP(CONCATENATE(B2477," ", C2477), Date_Table!$C:$E, 3,FALSE)</f>
        <v>42583</v>
      </c>
    </row>
    <row r="2478" spans="1:8" x14ac:dyDescent="0.35">
      <c r="A2478" s="6" t="s">
        <v>174</v>
      </c>
      <c r="B2478" s="6" t="s">
        <v>6</v>
      </c>
      <c r="C2478" s="4">
        <v>2016</v>
      </c>
      <c r="D2478" s="6" t="s">
        <v>246</v>
      </c>
      <c r="E2478" s="4" t="s">
        <v>222</v>
      </c>
      <c r="F2478" s="4" t="s">
        <v>222</v>
      </c>
      <c r="G2478" s="5">
        <v>72</v>
      </c>
      <c r="H2478" s="30">
        <f xml:space="preserve"> VLOOKUP(CONCATENATE(B2478," ", C2478), Date_Table!$C:$E, 3,FALSE)</f>
        <v>42583</v>
      </c>
    </row>
    <row r="2479" spans="1:8" x14ac:dyDescent="0.35">
      <c r="A2479" s="6" t="s">
        <v>174</v>
      </c>
      <c r="B2479" s="6" t="s">
        <v>6</v>
      </c>
      <c r="C2479" s="4">
        <v>2016</v>
      </c>
      <c r="D2479" s="6" t="s">
        <v>246</v>
      </c>
      <c r="E2479" s="4" t="s">
        <v>212</v>
      </c>
      <c r="F2479" s="4" t="s">
        <v>551</v>
      </c>
      <c r="G2479" s="5">
        <v>182</v>
      </c>
      <c r="H2479" s="30">
        <f xml:space="preserve"> VLOOKUP(CONCATENATE(B2479," ", C2479), Date_Table!$C:$E, 3,FALSE)</f>
        <v>42583</v>
      </c>
    </row>
    <row r="2480" spans="1:8" x14ac:dyDescent="0.35">
      <c r="A2480" s="6" t="s">
        <v>174</v>
      </c>
      <c r="B2480" s="6" t="s">
        <v>6</v>
      </c>
      <c r="C2480" s="4">
        <v>2016</v>
      </c>
      <c r="D2480" s="6" t="s">
        <v>246</v>
      </c>
      <c r="E2480" s="4" t="s">
        <v>225</v>
      </c>
      <c r="F2480" s="4" t="s">
        <v>551</v>
      </c>
      <c r="G2480" s="5">
        <v>81</v>
      </c>
      <c r="H2480" s="30">
        <f xml:space="preserve"> VLOOKUP(CONCATENATE(B2480," ", C2480), Date_Table!$C:$E, 3,FALSE)</f>
        <v>42583</v>
      </c>
    </row>
    <row r="2481" spans="1:8" x14ac:dyDescent="0.35">
      <c r="A2481" s="6" t="s">
        <v>174</v>
      </c>
      <c r="B2481" s="6" t="s">
        <v>6</v>
      </c>
      <c r="C2481" s="4">
        <v>2016</v>
      </c>
      <c r="D2481" s="6" t="s">
        <v>246</v>
      </c>
      <c r="E2481" s="4" t="s">
        <v>213</v>
      </c>
      <c r="F2481" s="4" t="s">
        <v>551</v>
      </c>
      <c r="G2481" s="5">
        <v>1322</v>
      </c>
      <c r="H2481" s="30">
        <f xml:space="preserve"> VLOOKUP(CONCATENATE(B2481," ", C2481), Date_Table!$C:$E, 3,FALSE)</f>
        <v>42583</v>
      </c>
    </row>
    <row r="2482" spans="1:8" x14ac:dyDescent="0.35">
      <c r="A2482" s="6" t="s">
        <v>174</v>
      </c>
      <c r="B2482" s="6" t="s">
        <v>6</v>
      </c>
      <c r="C2482" s="4">
        <v>2016</v>
      </c>
      <c r="D2482" s="6" t="s">
        <v>246</v>
      </c>
      <c r="E2482" s="4" t="s">
        <v>214</v>
      </c>
      <c r="F2482" s="4" t="s">
        <v>551</v>
      </c>
      <c r="G2482" s="5">
        <v>27</v>
      </c>
      <c r="H2482" s="30">
        <f xml:space="preserve"> VLOOKUP(CONCATENATE(B2482," ", C2482), Date_Table!$C:$E, 3,FALSE)</f>
        <v>42583</v>
      </c>
    </row>
    <row r="2483" spans="1:8" x14ac:dyDescent="0.35">
      <c r="A2483" s="6" t="s">
        <v>174</v>
      </c>
      <c r="B2483" s="6" t="s">
        <v>6</v>
      </c>
      <c r="C2483" s="4">
        <v>2016</v>
      </c>
      <c r="D2483" s="6" t="s">
        <v>246</v>
      </c>
      <c r="E2483" s="4" t="s">
        <v>218</v>
      </c>
      <c r="F2483" s="4" t="s">
        <v>218</v>
      </c>
      <c r="G2483" s="5">
        <v>566</v>
      </c>
      <c r="H2483" s="30">
        <f xml:space="preserve"> VLOOKUP(CONCATENATE(B2483," ", C2483), Date_Table!$C:$E, 3,FALSE)</f>
        <v>42583</v>
      </c>
    </row>
    <row r="2484" spans="1:8" x14ac:dyDescent="0.35">
      <c r="A2484" s="6" t="s">
        <v>174</v>
      </c>
      <c r="B2484" s="6" t="s">
        <v>6</v>
      </c>
      <c r="C2484" s="4">
        <v>2016</v>
      </c>
      <c r="D2484" s="6" t="s">
        <v>246</v>
      </c>
      <c r="E2484" s="4" t="s">
        <v>234</v>
      </c>
      <c r="F2484" s="4" t="s">
        <v>551</v>
      </c>
      <c r="G2484" s="5">
        <v>24</v>
      </c>
      <c r="H2484" s="30">
        <f xml:space="preserve"> VLOOKUP(CONCATENATE(B2484," ", C2484), Date_Table!$C:$E, 3,FALSE)</f>
        <v>42583</v>
      </c>
    </row>
    <row r="2485" spans="1:8" x14ac:dyDescent="0.35">
      <c r="A2485" s="6" t="s">
        <v>174</v>
      </c>
      <c r="B2485" s="6" t="s">
        <v>6</v>
      </c>
      <c r="C2485" s="4">
        <v>2016</v>
      </c>
      <c r="D2485" s="6" t="s">
        <v>246</v>
      </c>
      <c r="E2485" s="4" t="s">
        <v>215</v>
      </c>
      <c r="F2485" s="4" t="s">
        <v>552</v>
      </c>
      <c r="G2485" s="5">
        <v>547</v>
      </c>
      <c r="H2485" s="30">
        <f xml:space="preserve"> VLOOKUP(CONCATENATE(B2485," ", C2485), Date_Table!$C:$E, 3,FALSE)</f>
        <v>42583</v>
      </c>
    </row>
    <row r="2486" spans="1:8" x14ac:dyDescent="0.35">
      <c r="A2486" s="6" t="s">
        <v>174</v>
      </c>
      <c r="B2486" s="6" t="s">
        <v>6</v>
      </c>
      <c r="C2486" s="4">
        <v>2016</v>
      </c>
      <c r="D2486" s="6" t="s">
        <v>246</v>
      </c>
      <c r="E2486" s="4" t="s">
        <v>216</v>
      </c>
      <c r="F2486" s="4" t="s">
        <v>551</v>
      </c>
      <c r="G2486" s="5">
        <v>743</v>
      </c>
      <c r="H2486" s="30">
        <f xml:space="preserve"> VLOOKUP(CONCATENATE(B2486," ", C2486), Date_Table!$C:$E, 3,FALSE)</f>
        <v>42583</v>
      </c>
    </row>
    <row r="2487" spans="1:8" x14ac:dyDescent="0.35">
      <c r="A2487" s="6" t="s">
        <v>174</v>
      </c>
      <c r="B2487" s="6" t="s">
        <v>6</v>
      </c>
      <c r="C2487" s="4">
        <v>2016</v>
      </c>
      <c r="D2487" s="6" t="s">
        <v>257</v>
      </c>
      <c r="E2487" s="4" t="s">
        <v>222</v>
      </c>
      <c r="F2487" s="4" t="s">
        <v>222</v>
      </c>
      <c r="G2487" s="5">
        <v>13</v>
      </c>
      <c r="H2487" s="30">
        <f xml:space="preserve"> VLOOKUP(CONCATENATE(B2487," ", C2487), Date_Table!$C:$E, 3,FALSE)</f>
        <v>42583</v>
      </c>
    </row>
    <row r="2488" spans="1:8" x14ac:dyDescent="0.35">
      <c r="A2488" s="6" t="s">
        <v>174</v>
      </c>
      <c r="B2488" s="6" t="s">
        <v>6</v>
      </c>
      <c r="C2488" s="4">
        <v>2016</v>
      </c>
      <c r="D2488" s="6" t="s">
        <v>257</v>
      </c>
      <c r="E2488" s="4" t="s">
        <v>213</v>
      </c>
      <c r="F2488" s="4" t="s">
        <v>551</v>
      </c>
      <c r="G2488" s="5">
        <v>27</v>
      </c>
      <c r="H2488" s="30">
        <f xml:space="preserve"> VLOOKUP(CONCATENATE(B2488," ", C2488), Date_Table!$C:$E, 3,FALSE)</f>
        <v>42583</v>
      </c>
    </row>
    <row r="2489" spans="1:8" x14ac:dyDescent="0.35">
      <c r="A2489" s="6" t="s">
        <v>174</v>
      </c>
      <c r="B2489" s="6" t="s">
        <v>6</v>
      </c>
      <c r="C2489" s="4">
        <v>2016</v>
      </c>
      <c r="D2489" s="6" t="s">
        <v>258</v>
      </c>
      <c r="E2489" s="4" t="s">
        <v>218</v>
      </c>
      <c r="F2489" s="4" t="s">
        <v>218</v>
      </c>
      <c r="G2489" s="5">
        <v>293</v>
      </c>
      <c r="H2489" s="30">
        <f xml:space="preserve"> VLOOKUP(CONCATENATE(B2489," ", C2489), Date_Table!$C:$E, 3,FALSE)</f>
        <v>42583</v>
      </c>
    </row>
    <row r="2490" spans="1:8" x14ac:dyDescent="0.35">
      <c r="A2490" s="6" t="s">
        <v>174</v>
      </c>
      <c r="B2490" s="6" t="s">
        <v>6</v>
      </c>
      <c r="C2490" s="4">
        <v>2016</v>
      </c>
      <c r="D2490" s="6" t="s">
        <v>259</v>
      </c>
      <c r="E2490" s="4" t="s">
        <v>213</v>
      </c>
      <c r="F2490" s="4" t="s">
        <v>551</v>
      </c>
      <c r="G2490" s="5">
        <v>108</v>
      </c>
      <c r="H2490" s="30">
        <f xml:space="preserve"> VLOOKUP(CONCATENATE(B2490," ", C2490), Date_Table!$C:$E, 3,FALSE)</f>
        <v>42583</v>
      </c>
    </row>
    <row r="2491" spans="1:8" x14ac:dyDescent="0.35">
      <c r="A2491" s="6" t="s">
        <v>174</v>
      </c>
      <c r="B2491" s="6" t="s">
        <v>6</v>
      </c>
      <c r="C2491" s="4">
        <v>2016</v>
      </c>
      <c r="D2491" s="6" t="s">
        <v>259</v>
      </c>
      <c r="E2491" s="4" t="s">
        <v>216</v>
      </c>
      <c r="F2491" s="4" t="s">
        <v>551</v>
      </c>
      <c r="G2491" s="5">
        <v>78</v>
      </c>
      <c r="H2491" s="30">
        <f xml:space="preserve"> VLOOKUP(CONCATENATE(B2491," ", C2491), Date_Table!$C:$E, 3,FALSE)</f>
        <v>42583</v>
      </c>
    </row>
    <row r="2492" spans="1:8" x14ac:dyDescent="0.35">
      <c r="A2492" s="6" t="s">
        <v>174</v>
      </c>
      <c r="B2492" s="6" t="s">
        <v>6</v>
      </c>
      <c r="C2492" s="4">
        <v>2016</v>
      </c>
      <c r="D2492" s="6" t="s">
        <v>264</v>
      </c>
      <c r="E2492" s="4" t="s">
        <v>216</v>
      </c>
      <c r="F2492" s="4" t="s">
        <v>551</v>
      </c>
      <c r="G2492" s="5">
        <v>27</v>
      </c>
      <c r="H2492" s="30">
        <f xml:space="preserve"> VLOOKUP(CONCATENATE(B2492," ", C2492), Date_Table!$C:$E, 3,FALSE)</f>
        <v>42583</v>
      </c>
    </row>
    <row r="2493" spans="1:8" x14ac:dyDescent="0.35">
      <c r="A2493" s="6" t="s">
        <v>174</v>
      </c>
      <c r="B2493" s="6" t="s">
        <v>6</v>
      </c>
      <c r="C2493" s="4">
        <v>2016</v>
      </c>
      <c r="D2493" s="6" t="s">
        <v>267</v>
      </c>
      <c r="E2493" s="4" t="s">
        <v>212</v>
      </c>
      <c r="F2493" s="4" t="s">
        <v>551</v>
      </c>
      <c r="G2493" s="5">
        <v>107</v>
      </c>
      <c r="H2493" s="30">
        <f xml:space="preserve"> VLOOKUP(CONCATENATE(B2493," ", C2493), Date_Table!$C:$E, 3,FALSE)</f>
        <v>42583</v>
      </c>
    </row>
    <row r="2494" spans="1:8" x14ac:dyDescent="0.35">
      <c r="A2494" s="6" t="s">
        <v>174</v>
      </c>
      <c r="B2494" s="6" t="s">
        <v>6</v>
      </c>
      <c r="C2494" s="4">
        <v>2016</v>
      </c>
      <c r="D2494" s="6" t="s">
        <v>267</v>
      </c>
      <c r="E2494" s="4" t="s">
        <v>216</v>
      </c>
      <c r="F2494" s="4" t="s">
        <v>551</v>
      </c>
      <c r="G2494" s="5">
        <v>82</v>
      </c>
      <c r="H2494" s="30">
        <f xml:space="preserve"> VLOOKUP(CONCATENATE(B2494," ", C2494), Date_Table!$C:$E, 3,FALSE)</f>
        <v>42583</v>
      </c>
    </row>
    <row r="2495" spans="1:8" x14ac:dyDescent="0.35">
      <c r="A2495" s="6" t="s">
        <v>174</v>
      </c>
      <c r="B2495" s="6" t="s">
        <v>6</v>
      </c>
      <c r="C2495" s="4">
        <v>2016</v>
      </c>
      <c r="D2495" s="6" t="s">
        <v>227</v>
      </c>
      <c r="E2495" s="4" t="s">
        <v>222</v>
      </c>
      <c r="F2495" s="4" t="s">
        <v>222</v>
      </c>
      <c r="G2495" s="5">
        <v>646.91007000000002</v>
      </c>
      <c r="H2495" s="30">
        <f xml:space="preserve"> VLOOKUP(CONCATENATE(B2495," ", C2495), Date_Table!$C:$E, 3,FALSE)</f>
        <v>42583</v>
      </c>
    </row>
    <row r="2496" spans="1:8" x14ac:dyDescent="0.35">
      <c r="A2496" s="6" t="s">
        <v>174</v>
      </c>
      <c r="B2496" s="6" t="s">
        <v>6</v>
      </c>
      <c r="C2496" s="4">
        <v>2016</v>
      </c>
      <c r="D2496" s="6" t="s">
        <v>227</v>
      </c>
      <c r="E2496" s="4" t="s">
        <v>271</v>
      </c>
      <c r="F2496" s="4" t="s">
        <v>271</v>
      </c>
      <c r="G2496" s="5">
        <v>0</v>
      </c>
      <c r="H2496" s="30">
        <f xml:space="preserve"> VLOOKUP(CONCATENATE(B2496," ", C2496), Date_Table!$C:$E, 3,FALSE)</f>
        <v>42583</v>
      </c>
    </row>
    <row r="2497" spans="1:8" x14ac:dyDescent="0.35">
      <c r="A2497" s="6" t="s">
        <v>174</v>
      </c>
      <c r="B2497" s="6" t="s">
        <v>6</v>
      </c>
      <c r="C2497" s="4">
        <v>2016</v>
      </c>
      <c r="D2497" s="6" t="s">
        <v>227</v>
      </c>
      <c r="E2497" s="4" t="s">
        <v>238</v>
      </c>
      <c r="F2497" s="4" t="s">
        <v>551</v>
      </c>
      <c r="G2497" s="5">
        <v>710.30399999999997</v>
      </c>
      <c r="H2497" s="30">
        <f xml:space="preserve"> VLOOKUP(CONCATENATE(B2497," ", C2497), Date_Table!$C:$E, 3,FALSE)</f>
        <v>42583</v>
      </c>
    </row>
    <row r="2498" spans="1:8" x14ac:dyDescent="0.35">
      <c r="A2498" s="6" t="s">
        <v>174</v>
      </c>
      <c r="B2498" s="6" t="s">
        <v>6</v>
      </c>
      <c r="C2498" s="4">
        <v>2016</v>
      </c>
      <c r="D2498" s="6" t="s">
        <v>227</v>
      </c>
      <c r="E2498" s="4" t="s">
        <v>225</v>
      </c>
      <c r="F2498" s="4" t="s">
        <v>551</v>
      </c>
      <c r="G2498" s="5">
        <v>600.55399999999997</v>
      </c>
      <c r="H2498" s="30">
        <f xml:space="preserve"> VLOOKUP(CONCATENATE(B2498," ", C2498), Date_Table!$C:$E, 3,FALSE)</f>
        <v>42583</v>
      </c>
    </row>
    <row r="2499" spans="1:8" x14ac:dyDescent="0.35">
      <c r="A2499" s="6" t="s">
        <v>174</v>
      </c>
      <c r="B2499" s="6" t="s">
        <v>6</v>
      </c>
      <c r="C2499" s="4">
        <v>2016</v>
      </c>
      <c r="D2499" s="6" t="s">
        <v>227</v>
      </c>
      <c r="E2499" s="4" t="s">
        <v>273</v>
      </c>
      <c r="F2499" s="4" t="s">
        <v>551</v>
      </c>
      <c r="G2499" s="5">
        <v>10.5</v>
      </c>
      <c r="H2499" s="30">
        <f xml:space="preserve"> VLOOKUP(CONCATENATE(B2499," ", C2499), Date_Table!$C:$E, 3,FALSE)</f>
        <v>42583</v>
      </c>
    </row>
    <row r="2500" spans="1:8" x14ac:dyDescent="0.35">
      <c r="A2500" s="6" t="s">
        <v>174</v>
      </c>
      <c r="B2500" s="6" t="s">
        <v>6</v>
      </c>
      <c r="C2500" s="4">
        <v>2016</v>
      </c>
      <c r="D2500" s="6" t="s">
        <v>227</v>
      </c>
      <c r="E2500" s="4" t="s">
        <v>233</v>
      </c>
      <c r="F2500" s="4" t="s">
        <v>551</v>
      </c>
      <c r="G2500" s="5">
        <v>70</v>
      </c>
      <c r="H2500" s="30">
        <f xml:space="preserve"> VLOOKUP(CONCATENATE(B2500," ", C2500), Date_Table!$C:$E, 3,FALSE)</f>
        <v>42583</v>
      </c>
    </row>
    <row r="2501" spans="1:8" x14ac:dyDescent="0.35">
      <c r="A2501" s="6" t="s">
        <v>174</v>
      </c>
      <c r="B2501" s="6" t="s">
        <v>6</v>
      </c>
      <c r="C2501" s="4">
        <v>2016</v>
      </c>
      <c r="D2501" s="6" t="s">
        <v>227</v>
      </c>
      <c r="E2501" s="4" t="s">
        <v>220</v>
      </c>
      <c r="F2501" s="4" t="s">
        <v>551</v>
      </c>
      <c r="G2501" s="5">
        <v>2077.701</v>
      </c>
      <c r="H2501" s="30">
        <f xml:space="preserve"> VLOOKUP(CONCATENATE(B2501," ", C2501), Date_Table!$C:$E, 3,FALSE)</f>
        <v>42583</v>
      </c>
    </row>
    <row r="2502" spans="1:8" x14ac:dyDescent="0.35">
      <c r="A2502" s="6" t="s">
        <v>174</v>
      </c>
      <c r="B2502" s="6" t="s">
        <v>6</v>
      </c>
      <c r="C2502" s="4">
        <v>2016</v>
      </c>
      <c r="D2502" s="6" t="s">
        <v>227</v>
      </c>
      <c r="E2502" s="4" t="s">
        <v>214</v>
      </c>
      <c r="F2502" s="4" t="s">
        <v>551</v>
      </c>
      <c r="G2502" s="5">
        <v>56</v>
      </c>
      <c r="H2502" s="30">
        <f xml:space="preserve"> VLOOKUP(CONCATENATE(B2502," ", C2502), Date_Table!$C:$E, 3,FALSE)</f>
        <v>42583</v>
      </c>
    </row>
    <row r="2503" spans="1:8" x14ac:dyDescent="0.35">
      <c r="A2503" s="6" t="s">
        <v>174</v>
      </c>
      <c r="B2503" s="6" t="s">
        <v>6</v>
      </c>
      <c r="C2503" s="4">
        <v>2016</v>
      </c>
      <c r="D2503" s="6" t="s">
        <v>227</v>
      </c>
      <c r="E2503" s="4" t="s">
        <v>248</v>
      </c>
      <c r="F2503" s="4" t="s">
        <v>554</v>
      </c>
      <c r="G2503" s="5">
        <v>52.244</v>
      </c>
      <c r="H2503" s="30">
        <f xml:space="preserve"> VLOOKUP(CONCATENATE(B2503," ", C2503), Date_Table!$C:$E, 3,FALSE)</f>
        <v>42583</v>
      </c>
    </row>
    <row r="2504" spans="1:8" x14ac:dyDescent="0.35">
      <c r="A2504" s="6" t="s">
        <v>174</v>
      </c>
      <c r="B2504" s="6" t="s">
        <v>6</v>
      </c>
      <c r="C2504" s="4">
        <v>2016</v>
      </c>
      <c r="D2504" s="6" t="s">
        <v>227</v>
      </c>
      <c r="E2504" s="4" t="s">
        <v>274</v>
      </c>
      <c r="F2504" s="4" t="s">
        <v>554</v>
      </c>
      <c r="G2504" s="5">
        <v>0.2</v>
      </c>
      <c r="H2504" s="30">
        <f xml:space="preserve"> VLOOKUP(CONCATENATE(B2504," ", C2504), Date_Table!$C:$E, 3,FALSE)</f>
        <v>42583</v>
      </c>
    </row>
    <row r="2505" spans="1:8" x14ac:dyDescent="0.35">
      <c r="A2505" s="6" t="s">
        <v>174</v>
      </c>
      <c r="B2505" s="6" t="s">
        <v>6</v>
      </c>
      <c r="C2505" s="4">
        <v>2016</v>
      </c>
      <c r="D2505" s="6" t="s">
        <v>227</v>
      </c>
      <c r="E2505" s="4" t="s">
        <v>227</v>
      </c>
      <c r="F2505" s="4" t="s">
        <v>551</v>
      </c>
      <c r="G2505" s="5">
        <v>6.8699999999999983E-2</v>
      </c>
      <c r="H2505" s="30">
        <f xml:space="preserve"> VLOOKUP(CONCATENATE(B2505," ", C2505), Date_Table!$C:$E, 3,FALSE)</f>
        <v>42583</v>
      </c>
    </row>
    <row r="2506" spans="1:8" x14ac:dyDescent="0.35">
      <c r="A2506" s="6" t="s">
        <v>174</v>
      </c>
      <c r="B2506" s="6" t="s">
        <v>6</v>
      </c>
      <c r="C2506" s="4">
        <v>2016</v>
      </c>
      <c r="D2506" s="6" t="s">
        <v>227</v>
      </c>
      <c r="E2506" s="4" t="s">
        <v>215</v>
      </c>
      <c r="F2506" s="4" t="s">
        <v>555</v>
      </c>
      <c r="G2506" s="5">
        <v>0.5</v>
      </c>
      <c r="H2506" s="30">
        <f xml:space="preserve"> VLOOKUP(CONCATENATE(B2506," ", C2506), Date_Table!$C:$E, 3,FALSE)</f>
        <v>42583</v>
      </c>
    </row>
    <row r="2507" spans="1:8" x14ac:dyDescent="0.35">
      <c r="A2507" s="6" t="s">
        <v>174</v>
      </c>
      <c r="B2507" s="6" t="s">
        <v>6</v>
      </c>
      <c r="C2507" s="4">
        <v>2016</v>
      </c>
      <c r="D2507" s="6" t="s">
        <v>227</v>
      </c>
      <c r="E2507" s="4" t="s">
        <v>215</v>
      </c>
      <c r="F2507" s="4" t="s">
        <v>552</v>
      </c>
      <c r="G2507" s="5">
        <v>27.663999999999998</v>
      </c>
      <c r="H2507" s="30">
        <f xml:space="preserve"> VLOOKUP(CONCATENATE(B2507," ", C2507), Date_Table!$C:$E, 3,FALSE)</f>
        <v>42583</v>
      </c>
    </row>
    <row r="2508" spans="1:8" x14ac:dyDescent="0.35">
      <c r="A2508" s="6" t="s">
        <v>174</v>
      </c>
      <c r="B2508" s="6" t="s">
        <v>6</v>
      </c>
      <c r="C2508" s="4">
        <v>2016</v>
      </c>
      <c r="D2508" s="6" t="s">
        <v>227</v>
      </c>
      <c r="E2508" s="4" t="s">
        <v>216</v>
      </c>
      <c r="F2508" s="4" t="s">
        <v>551</v>
      </c>
      <c r="G2508" s="5">
        <v>105.34100000000001</v>
      </c>
      <c r="H2508" s="30">
        <f xml:space="preserve"> VLOOKUP(CONCATENATE(B2508," ", C2508), Date_Table!$C:$E, 3,FALSE)</f>
        <v>42583</v>
      </c>
    </row>
    <row r="2509" spans="1:8" x14ac:dyDescent="0.35">
      <c r="A2509" s="6" t="s">
        <v>174</v>
      </c>
      <c r="B2509" s="6" t="s">
        <v>6</v>
      </c>
      <c r="C2509" s="4">
        <v>2016</v>
      </c>
      <c r="D2509" s="6" t="s">
        <v>278</v>
      </c>
      <c r="E2509" s="4" t="s">
        <v>216</v>
      </c>
      <c r="F2509" s="4" t="s">
        <v>551</v>
      </c>
      <c r="G2509" s="5">
        <v>28</v>
      </c>
      <c r="H2509" s="30">
        <f xml:space="preserve"> VLOOKUP(CONCATENATE(B2509," ", C2509), Date_Table!$C:$E, 3,FALSE)</f>
        <v>42583</v>
      </c>
    </row>
    <row r="2510" spans="1:8" x14ac:dyDescent="0.35">
      <c r="A2510" s="6" t="s">
        <v>174</v>
      </c>
      <c r="B2510" s="6" t="s">
        <v>6</v>
      </c>
      <c r="C2510" s="4">
        <v>2017</v>
      </c>
      <c r="D2510" s="6" t="s">
        <v>217</v>
      </c>
      <c r="E2510" s="4" t="s">
        <v>218</v>
      </c>
      <c r="F2510" s="4" t="s">
        <v>218</v>
      </c>
      <c r="G2510" s="5">
        <v>28</v>
      </c>
      <c r="H2510" s="30">
        <f xml:space="preserve"> VLOOKUP(CONCATENATE(B2510," ", C2510), Date_Table!$C:$E, 3,FALSE)</f>
        <v>42948</v>
      </c>
    </row>
    <row r="2511" spans="1:8" x14ac:dyDescent="0.35">
      <c r="A2511" s="6" t="s">
        <v>174</v>
      </c>
      <c r="B2511" s="6" t="s">
        <v>6</v>
      </c>
      <c r="C2511" s="4">
        <v>2017</v>
      </c>
      <c r="D2511" s="6" t="s">
        <v>224</v>
      </c>
      <c r="E2511" s="4" t="s">
        <v>225</v>
      </c>
      <c r="F2511" s="4" t="s">
        <v>551</v>
      </c>
      <c r="G2511" s="5">
        <v>108</v>
      </c>
      <c r="H2511" s="30">
        <f xml:space="preserve"> VLOOKUP(CONCATENATE(B2511," ", C2511), Date_Table!$C:$E, 3,FALSE)</f>
        <v>42948</v>
      </c>
    </row>
    <row r="2512" spans="1:8" x14ac:dyDescent="0.35">
      <c r="A2512" s="6" t="s">
        <v>174</v>
      </c>
      <c r="B2512" s="6" t="s">
        <v>6</v>
      </c>
      <c r="C2512" s="4">
        <v>2017</v>
      </c>
      <c r="D2512" s="6" t="s">
        <v>224</v>
      </c>
      <c r="E2512" s="4" t="s">
        <v>213</v>
      </c>
      <c r="F2512" s="4" t="s">
        <v>551</v>
      </c>
      <c r="G2512" s="5">
        <v>297</v>
      </c>
      <c r="H2512" s="30">
        <f xml:space="preserve"> VLOOKUP(CONCATENATE(B2512," ", C2512), Date_Table!$C:$E, 3,FALSE)</f>
        <v>42948</v>
      </c>
    </row>
    <row r="2513" spans="1:8" x14ac:dyDescent="0.35">
      <c r="A2513" s="6" t="s">
        <v>174</v>
      </c>
      <c r="B2513" s="6" t="s">
        <v>6</v>
      </c>
      <c r="C2513" s="4">
        <v>2017</v>
      </c>
      <c r="D2513" s="6" t="s">
        <v>224</v>
      </c>
      <c r="E2513" s="4" t="s">
        <v>218</v>
      </c>
      <c r="F2513" s="4" t="s">
        <v>218</v>
      </c>
      <c r="G2513" s="5">
        <v>468</v>
      </c>
      <c r="H2513" s="30">
        <f xml:space="preserve"> VLOOKUP(CONCATENATE(B2513," ", C2513), Date_Table!$C:$E, 3,FALSE)</f>
        <v>42948</v>
      </c>
    </row>
    <row r="2514" spans="1:8" x14ac:dyDescent="0.35">
      <c r="A2514" s="6" t="s">
        <v>174</v>
      </c>
      <c r="B2514" s="6" t="s">
        <v>6</v>
      </c>
      <c r="C2514" s="4">
        <v>2017</v>
      </c>
      <c r="D2514" s="6" t="s">
        <v>224</v>
      </c>
      <c r="E2514" s="4" t="s">
        <v>216</v>
      </c>
      <c r="F2514" s="4" t="s">
        <v>551</v>
      </c>
      <c r="G2514" s="5">
        <v>27</v>
      </c>
      <c r="H2514" s="30">
        <f xml:space="preserve"> VLOOKUP(CONCATENATE(B2514," ", C2514), Date_Table!$C:$E, 3,FALSE)</f>
        <v>42948</v>
      </c>
    </row>
    <row r="2515" spans="1:8" x14ac:dyDescent="0.35">
      <c r="A2515" s="6" t="s">
        <v>174</v>
      </c>
      <c r="B2515" s="6" t="s">
        <v>6</v>
      </c>
      <c r="C2515" s="4">
        <v>2017</v>
      </c>
      <c r="D2515" s="6" t="s">
        <v>229</v>
      </c>
      <c r="E2515" s="4" t="s">
        <v>230</v>
      </c>
      <c r="F2515" s="4" t="s">
        <v>554</v>
      </c>
      <c r="G2515" s="5">
        <v>0</v>
      </c>
      <c r="H2515" s="30">
        <f xml:space="preserve"> VLOOKUP(CONCATENATE(B2515," ", C2515), Date_Table!$C:$E, 3,FALSE)</f>
        <v>42948</v>
      </c>
    </row>
    <row r="2516" spans="1:8" x14ac:dyDescent="0.35">
      <c r="A2516" s="6" t="s">
        <v>174</v>
      </c>
      <c r="B2516" s="6" t="s">
        <v>6</v>
      </c>
      <c r="C2516" s="4">
        <v>2017</v>
      </c>
      <c r="D2516" s="6" t="s">
        <v>229</v>
      </c>
      <c r="E2516" s="4" t="s">
        <v>212</v>
      </c>
      <c r="F2516" s="4" t="s">
        <v>551</v>
      </c>
      <c r="G2516" s="5">
        <v>302</v>
      </c>
      <c r="H2516" s="30">
        <f xml:space="preserve"> VLOOKUP(CONCATENATE(B2516," ", C2516), Date_Table!$C:$E, 3,FALSE)</f>
        <v>42948</v>
      </c>
    </row>
    <row r="2517" spans="1:8" x14ac:dyDescent="0.35">
      <c r="A2517" s="6" t="s">
        <v>174</v>
      </c>
      <c r="B2517" s="6" t="s">
        <v>6</v>
      </c>
      <c r="C2517" s="4">
        <v>2017</v>
      </c>
      <c r="D2517" s="6" t="s">
        <v>229</v>
      </c>
      <c r="E2517" s="4" t="s">
        <v>232</v>
      </c>
      <c r="F2517" s="4" t="s">
        <v>554</v>
      </c>
      <c r="G2517" s="5">
        <v>129</v>
      </c>
      <c r="H2517" s="30">
        <f xml:space="preserve"> VLOOKUP(CONCATENATE(B2517," ", C2517), Date_Table!$C:$E, 3,FALSE)</f>
        <v>42948</v>
      </c>
    </row>
    <row r="2518" spans="1:8" x14ac:dyDescent="0.35">
      <c r="A2518" s="6" t="s">
        <v>174</v>
      </c>
      <c r="B2518" s="6" t="s">
        <v>6</v>
      </c>
      <c r="C2518" s="4">
        <v>2017</v>
      </c>
      <c r="D2518" s="6" t="s">
        <v>229</v>
      </c>
      <c r="E2518" s="4" t="s">
        <v>225</v>
      </c>
      <c r="F2518" s="4" t="s">
        <v>551</v>
      </c>
      <c r="G2518" s="5">
        <v>22</v>
      </c>
      <c r="H2518" s="30">
        <f xml:space="preserve"> VLOOKUP(CONCATENATE(B2518," ", C2518), Date_Table!$C:$E, 3,FALSE)</f>
        <v>42948</v>
      </c>
    </row>
    <row r="2519" spans="1:8" x14ac:dyDescent="0.35">
      <c r="A2519" s="6" t="s">
        <v>174</v>
      </c>
      <c r="B2519" s="6" t="s">
        <v>6</v>
      </c>
      <c r="C2519" s="4">
        <v>2017</v>
      </c>
      <c r="D2519" s="6" t="s">
        <v>229</v>
      </c>
      <c r="E2519" s="4" t="s">
        <v>213</v>
      </c>
      <c r="F2519" s="4" t="s">
        <v>551</v>
      </c>
      <c r="G2519" s="5">
        <v>1289</v>
      </c>
      <c r="H2519" s="30">
        <f xml:space="preserve"> VLOOKUP(CONCATENATE(B2519," ", C2519), Date_Table!$C:$E, 3,FALSE)</f>
        <v>42948</v>
      </c>
    </row>
    <row r="2520" spans="1:8" x14ac:dyDescent="0.35">
      <c r="A2520" s="6" t="s">
        <v>174</v>
      </c>
      <c r="B2520" s="6" t="s">
        <v>6</v>
      </c>
      <c r="C2520" s="4">
        <v>2017</v>
      </c>
      <c r="D2520" s="6" t="s">
        <v>229</v>
      </c>
      <c r="E2520" s="4" t="s">
        <v>220</v>
      </c>
      <c r="F2520" s="4" t="s">
        <v>220</v>
      </c>
      <c r="G2520" s="5">
        <v>8</v>
      </c>
      <c r="H2520" s="30">
        <f xml:space="preserve"> VLOOKUP(CONCATENATE(B2520," ", C2520), Date_Table!$C:$E, 3,FALSE)</f>
        <v>42948</v>
      </c>
    </row>
    <row r="2521" spans="1:8" x14ac:dyDescent="0.35">
      <c r="A2521" s="6" t="s">
        <v>174</v>
      </c>
      <c r="B2521" s="6" t="s">
        <v>6</v>
      </c>
      <c r="C2521" s="4">
        <v>2017</v>
      </c>
      <c r="D2521" s="6" t="s">
        <v>229</v>
      </c>
      <c r="E2521" s="4" t="s">
        <v>218</v>
      </c>
      <c r="F2521" s="4" t="s">
        <v>218</v>
      </c>
      <c r="G2521" s="5">
        <v>1140</v>
      </c>
      <c r="H2521" s="30">
        <f xml:space="preserve"> VLOOKUP(CONCATENATE(B2521," ", C2521), Date_Table!$C:$E, 3,FALSE)</f>
        <v>42948</v>
      </c>
    </row>
    <row r="2522" spans="1:8" x14ac:dyDescent="0.35">
      <c r="A2522" s="6" t="s">
        <v>174</v>
      </c>
      <c r="B2522" s="6" t="s">
        <v>6</v>
      </c>
      <c r="C2522" s="4">
        <v>2017</v>
      </c>
      <c r="D2522" s="6" t="s">
        <v>229</v>
      </c>
      <c r="E2522" s="4" t="s">
        <v>234</v>
      </c>
      <c r="F2522" s="4" t="s">
        <v>551</v>
      </c>
      <c r="G2522" s="5">
        <v>24</v>
      </c>
      <c r="H2522" s="30">
        <f xml:space="preserve"> VLOOKUP(CONCATENATE(B2522," ", C2522), Date_Table!$C:$E, 3,FALSE)</f>
        <v>42948</v>
      </c>
    </row>
    <row r="2523" spans="1:8" x14ac:dyDescent="0.35">
      <c r="A2523" s="6" t="s">
        <v>174</v>
      </c>
      <c r="B2523" s="6" t="s">
        <v>6</v>
      </c>
      <c r="C2523" s="4">
        <v>2017</v>
      </c>
      <c r="D2523" s="6" t="s">
        <v>229</v>
      </c>
      <c r="E2523" s="4" t="s">
        <v>215</v>
      </c>
      <c r="F2523" s="4" t="s">
        <v>552</v>
      </c>
      <c r="G2523" s="5">
        <v>1311</v>
      </c>
      <c r="H2523" s="30">
        <f xml:space="preserve"> VLOOKUP(CONCATENATE(B2523," ", C2523), Date_Table!$C:$E, 3,FALSE)</f>
        <v>42948</v>
      </c>
    </row>
    <row r="2524" spans="1:8" x14ac:dyDescent="0.35">
      <c r="A2524" s="6" t="s">
        <v>174</v>
      </c>
      <c r="B2524" s="6" t="s">
        <v>6</v>
      </c>
      <c r="C2524" s="4">
        <v>2017</v>
      </c>
      <c r="D2524" s="6" t="s">
        <v>229</v>
      </c>
      <c r="E2524" s="4" t="s">
        <v>216</v>
      </c>
      <c r="F2524" s="4" t="s">
        <v>551</v>
      </c>
      <c r="G2524" s="5">
        <v>551</v>
      </c>
      <c r="H2524" s="30">
        <f xml:space="preserve"> VLOOKUP(CONCATENATE(B2524," ", C2524), Date_Table!$C:$E, 3,FALSE)</f>
        <v>42948</v>
      </c>
    </row>
    <row r="2525" spans="1:8" x14ac:dyDescent="0.35">
      <c r="A2525" s="6" t="s">
        <v>174</v>
      </c>
      <c r="B2525" s="6" t="s">
        <v>6</v>
      </c>
      <c r="C2525" s="4">
        <v>2017</v>
      </c>
      <c r="D2525" s="6" t="s">
        <v>237</v>
      </c>
      <c r="E2525" s="4" t="s">
        <v>212</v>
      </c>
      <c r="F2525" s="4" t="s">
        <v>551</v>
      </c>
      <c r="G2525" s="5">
        <v>85</v>
      </c>
      <c r="H2525" s="30">
        <f xml:space="preserve"> VLOOKUP(CONCATENATE(B2525," ", C2525), Date_Table!$C:$E, 3,FALSE)</f>
        <v>42948</v>
      </c>
    </row>
    <row r="2526" spans="1:8" x14ac:dyDescent="0.35">
      <c r="A2526" s="6" t="s">
        <v>174</v>
      </c>
      <c r="B2526" s="6" t="s">
        <v>6</v>
      </c>
      <c r="C2526" s="4">
        <v>2017</v>
      </c>
      <c r="D2526" s="6" t="s">
        <v>237</v>
      </c>
      <c r="E2526" s="4" t="s">
        <v>225</v>
      </c>
      <c r="F2526" s="4" t="s">
        <v>551</v>
      </c>
      <c r="G2526" s="5">
        <v>55</v>
      </c>
      <c r="H2526" s="30">
        <f xml:space="preserve"> VLOOKUP(CONCATENATE(B2526," ", C2526), Date_Table!$C:$E, 3,FALSE)</f>
        <v>42948</v>
      </c>
    </row>
    <row r="2527" spans="1:8" x14ac:dyDescent="0.35">
      <c r="A2527" s="6" t="s">
        <v>174</v>
      </c>
      <c r="B2527" s="6" t="s">
        <v>6</v>
      </c>
      <c r="C2527" s="4">
        <v>2017</v>
      </c>
      <c r="D2527" s="6" t="s">
        <v>237</v>
      </c>
      <c r="E2527" s="4" t="s">
        <v>213</v>
      </c>
      <c r="F2527" s="4" t="s">
        <v>551</v>
      </c>
      <c r="G2527" s="5">
        <v>196</v>
      </c>
      <c r="H2527" s="30">
        <f xml:space="preserve"> VLOOKUP(CONCATENATE(B2527," ", C2527), Date_Table!$C:$E, 3,FALSE)</f>
        <v>42948</v>
      </c>
    </row>
    <row r="2528" spans="1:8" x14ac:dyDescent="0.35">
      <c r="A2528" s="6" t="s">
        <v>174</v>
      </c>
      <c r="B2528" s="6" t="s">
        <v>6</v>
      </c>
      <c r="C2528" s="4">
        <v>2017</v>
      </c>
      <c r="D2528" s="6" t="s">
        <v>237</v>
      </c>
      <c r="E2528" s="4" t="s">
        <v>218</v>
      </c>
      <c r="F2528" s="4" t="s">
        <v>218</v>
      </c>
      <c r="G2528" s="5">
        <v>1582</v>
      </c>
      <c r="H2528" s="30">
        <f xml:space="preserve"> VLOOKUP(CONCATENATE(B2528," ", C2528), Date_Table!$C:$E, 3,FALSE)</f>
        <v>42948</v>
      </c>
    </row>
    <row r="2529" spans="1:8" x14ac:dyDescent="0.35">
      <c r="A2529" s="6" t="s">
        <v>174</v>
      </c>
      <c r="B2529" s="6" t="s">
        <v>6</v>
      </c>
      <c r="C2529" s="4">
        <v>2017</v>
      </c>
      <c r="D2529" s="6" t="s">
        <v>237</v>
      </c>
      <c r="E2529" s="4" t="s">
        <v>216</v>
      </c>
      <c r="F2529" s="4" t="s">
        <v>551</v>
      </c>
      <c r="G2529" s="5">
        <v>28</v>
      </c>
      <c r="H2529" s="30">
        <f xml:space="preserve"> VLOOKUP(CONCATENATE(B2529," ", C2529), Date_Table!$C:$E, 3,FALSE)</f>
        <v>42948</v>
      </c>
    </row>
    <row r="2530" spans="1:8" x14ac:dyDescent="0.35">
      <c r="A2530" s="6" t="s">
        <v>174</v>
      </c>
      <c r="B2530" s="6" t="s">
        <v>6</v>
      </c>
      <c r="C2530" s="4">
        <v>2017</v>
      </c>
      <c r="D2530" s="6" t="s">
        <v>246</v>
      </c>
      <c r="E2530" s="4" t="s">
        <v>222</v>
      </c>
      <c r="F2530" s="4" t="s">
        <v>222</v>
      </c>
      <c r="G2530" s="5">
        <v>71</v>
      </c>
      <c r="H2530" s="30">
        <f xml:space="preserve"> VLOOKUP(CONCATENATE(B2530," ", C2530), Date_Table!$C:$E, 3,FALSE)</f>
        <v>42948</v>
      </c>
    </row>
    <row r="2531" spans="1:8" x14ac:dyDescent="0.35">
      <c r="A2531" s="6" t="s">
        <v>174</v>
      </c>
      <c r="B2531" s="6" t="s">
        <v>6</v>
      </c>
      <c r="C2531" s="4">
        <v>2017</v>
      </c>
      <c r="D2531" s="6" t="s">
        <v>246</v>
      </c>
      <c r="E2531" s="4" t="s">
        <v>212</v>
      </c>
      <c r="F2531" s="4" t="s">
        <v>551</v>
      </c>
      <c r="G2531" s="5">
        <v>54</v>
      </c>
      <c r="H2531" s="30">
        <f xml:space="preserve"> VLOOKUP(CONCATENATE(B2531," ", C2531), Date_Table!$C:$E, 3,FALSE)</f>
        <v>42948</v>
      </c>
    </row>
    <row r="2532" spans="1:8" x14ac:dyDescent="0.35">
      <c r="A2532" s="6" t="s">
        <v>174</v>
      </c>
      <c r="B2532" s="6" t="s">
        <v>6</v>
      </c>
      <c r="C2532" s="4">
        <v>2017</v>
      </c>
      <c r="D2532" s="6" t="s">
        <v>246</v>
      </c>
      <c r="E2532" s="4" t="s">
        <v>232</v>
      </c>
      <c r="F2532" s="4" t="s">
        <v>554</v>
      </c>
      <c r="G2532" s="5">
        <v>27</v>
      </c>
      <c r="H2532" s="30">
        <f xml:space="preserve"> VLOOKUP(CONCATENATE(B2532," ", C2532), Date_Table!$C:$E, 3,FALSE)</f>
        <v>42948</v>
      </c>
    </row>
    <row r="2533" spans="1:8" x14ac:dyDescent="0.35">
      <c r="A2533" s="6" t="s">
        <v>174</v>
      </c>
      <c r="B2533" s="6" t="s">
        <v>6</v>
      </c>
      <c r="C2533" s="4">
        <v>2017</v>
      </c>
      <c r="D2533" s="6" t="s">
        <v>246</v>
      </c>
      <c r="E2533" s="4" t="s">
        <v>225</v>
      </c>
      <c r="F2533" s="4" t="s">
        <v>551</v>
      </c>
      <c r="G2533" s="5">
        <v>134</v>
      </c>
      <c r="H2533" s="30">
        <f xml:space="preserve"> VLOOKUP(CONCATENATE(B2533," ", C2533), Date_Table!$C:$E, 3,FALSE)</f>
        <v>42948</v>
      </c>
    </row>
    <row r="2534" spans="1:8" x14ac:dyDescent="0.35">
      <c r="A2534" s="6" t="s">
        <v>174</v>
      </c>
      <c r="B2534" s="6" t="s">
        <v>6</v>
      </c>
      <c r="C2534" s="4">
        <v>2017</v>
      </c>
      <c r="D2534" s="6" t="s">
        <v>246</v>
      </c>
      <c r="E2534" s="4" t="s">
        <v>213</v>
      </c>
      <c r="F2534" s="4" t="s">
        <v>551</v>
      </c>
      <c r="G2534" s="5">
        <v>1702</v>
      </c>
      <c r="H2534" s="30">
        <f xml:space="preserve"> VLOOKUP(CONCATENATE(B2534," ", C2534), Date_Table!$C:$E, 3,FALSE)</f>
        <v>42948</v>
      </c>
    </row>
    <row r="2535" spans="1:8" x14ac:dyDescent="0.35">
      <c r="A2535" s="6" t="s">
        <v>174</v>
      </c>
      <c r="B2535" s="6" t="s">
        <v>6</v>
      </c>
      <c r="C2535" s="4">
        <v>2017</v>
      </c>
      <c r="D2535" s="6" t="s">
        <v>246</v>
      </c>
      <c r="E2535" s="4" t="s">
        <v>218</v>
      </c>
      <c r="F2535" s="4" t="s">
        <v>218</v>
      </c>
      <c r="G2535" s="5">
        <v>297</v>
      </c>
      <c r="H2535" s="30">
        <f xml:space="preserve"> VLOOKUP(CONCATENATE(B2535," ", C2535), Date_Table!$C:$E, 3,FALSE)</f>
        <v>42948</v>
      </c>
    </row>
    <row r="2536" spans="1:8" x14ac:dyDescent="0.35">
      <c r="A2536" s="6" t="s">
        <v>174</v>
      </c>
      <c r="B2536" s="6" t="s">
        <v>6</v>
      </c>
      <c r="C2536" s="4">
        <v>2017</v>
      </c>
      <c r="D2536" s="6" t="s">
        <v>246</v>
      </c>
      <c r="E2536" s="4" t="s">
        <v>234</v>
      </c>
      <c r="F2536" s="4" t="s">
        <v>551</v>
      </c>
      <c r="G2536" s="5">
        <v>26</v>
      </c>
      <c r="H2536" s="30">
        <f xml:space="preserve"> VLOOKUP(CONCATENATE(B2536," ", C2536), Date_Table!$C:$E, 3,FALSE)</f>
        <v>42948</v>
      </c>
    </row>
    <row r="2537" spans="1:8" x14ac:dyDescent="0.35">
      <c r="A2537" s="6" t="s">
        <v>174</v>
      </c>
      <c r="B2537" s="6" t="s">
        <v>6</v>
      </c>
      <c r="C2537" s="4">
        <v>2017</v>
      </c>
      <c r="D2537" s="6" t="s">
        <v>246</v>
      </c>
      <c r="E2537" s="4" t="s">
        <v>215</v>
      </c>
      <c r="F2537" s="4" t="s">
        <v>552</v>
      </c>
      <c r="G2537" s="5">
        <v>465</v>
      </c>
      <c r="H2537" s="30">
        <f xml:space="preserve"> VLOOKUP(CONCATENATE(B2537," ", C2537), Date_Table!$C:$E, 3,FALSE)</f>
        <v>42948</v>
      </c>
    </row>
    <row r="2538" spans="1:8" x14ac:dyDescent="0.35">
      <c r="A2538" s="6" t="s">
        <v>174</v>
      </c>
      <c r="B2538" s="6" t="s">
        <v>6</v>
      </c>
      <c r="C2538" s="4">
        <v>2017</v>
      </c>
      <c r="D2538" s="6" t="s">
        <v>246</v>
      </c>
      <c r="E2538" s="4" t="s">
        <v>216</v>
      </c>
      <c r="F2538" s="4" t="s">
        <v>551</v>
      </c>
      <c r="G2538" s="5">
        <v>672</v>
      </c>
      <c r="H2538" s="30">
        <f xml:space="preserve"> VLOOKUP(CONCATENATE(B2538," ", C2538), Date_Table!$C:$E, 3,FALSE)</f>
        <v>42948</v>
      </c>
    </row>
    <row r="2539" spans="1:8" x14ac:dyDescent="0.35">
      <c r="A2539" s="6" t="s">
        <v>174</v>
      </c>
      <c r="B2539" s="6" t="s">
        <v>6</v>
      </c>
      <c r="C2539" s="4">
        <v>2017</v>
      </c>
      <c r="D2539" s="6" t="s">
        <v>255</v>
      </c>
      <c r="E2539" s="4" t="s">
        <v>232</v>
      </c>
      <c r="F2539" s="4" t="s">
        <v>554</v>
      </c>
      <c r="G2539" s="5">
        <v>28</v>
      </c>
      <c r="H2539" s="30">
        <f xml:space="preserve"> VLOOKUP(CONCATENATE(B2539," ", C2539), Date_Table!$C:$E, 3,FALSE)</f>
        <v>42948</v>
      </c>
    </row>
    <row r="2540" spans="1:8" x14ac:dyDescent="0.35">
      <c r="A2540" s="6" t="s">
        <v>174</v>
      </c>
      <c r="B2540" s="6" t="s">
        <v>6</v>
      </c>
      <c r="C2540" s="4">
        <v>2017</v>
      </c>
      <c r="D2540" s="6" t="s">
        <v>255</v>
      </c>
      <c r="E2540" s="4" t="s">
        <v>215</v>
      </c>
      <c r="F2540" s="4" t="s">
        <v>552</v>
      </c>
      <c r="G2540" s="5">
        <v>113</v>
      </c>
      <c r="H2540" s="30">
        <f xml:space="preserve"> VLOOKUP(CONCATENATE(B2540," ", C2540), Date_Table!$C:$E, 3,FALSE)</f>
        <v>42948</v>
      </c>
    </row>
    <row r="2541" spans="1:8" x14ac:dyDescent="0.35">
      <c r="A2541" s="6" t="s">
        <v>174</v>
      </c>
      <c r="B2541" s="6" t="s">
        <v>6</v>
      </c>
      <c r="C2541" s="4">
        <v>2017</v>
      </c>
      <c r="D2541" s="6" t="s">
        <v>258</v>
      </c>
      <c r="E2541" s="4" t="s">
        <v>218</v>
      </c>
      <c r="F2541" s="4" t="s">
        <v>218</v>
      </c>
      <c r="G2541" s="5">
        <v>113</v>
      </c>
      <c r="H2541" s="30">
        <f xml:space="preserve"> VLOOKUP(CONCATENATE(B2541," ", C2541), Date_Table!$C:$E, 3,FALSE)</f>
        <v>42948</v>
      </c>
    </row>
    <row r="2542" spans="1:8" x14ac:dyDescent="0.35">
      <c r="A2542" s="6" t="s">
        <v>174</v>
      </c>
      <c r="B2542" s="6" t="s">
        <v>6</v>
      </c>
      <c r="C2542" s="4">
        <v>2017</v>
      </c>
      <c r="D2542" s="6" t="s">
        <v>259</v>
      </c>
      <c r="E2542" s="4" t="s">
        <v>213</v>
      </c>
      <c r="F2542" s="4" t="s">
        <v>551</v>
      </c>
      <c r="G2542" s="5">
        <v>107</v>
      </c>
      <c r="H2542" s="30">
        <f xml:space="preserve"> VLOOKUP(CONCATENATE(B2542," ", C2542), Date_Table!$C:$E, 3,FALSE)</f>
        <v>42948</v>
      </c>
    </row>
    <row r="2543" spans="1:8" x14ac:dyDescent="0.35">
      <c r="A2543" s="6" t="s">
        <v>174</v>
      </c>
      <c r="B2543" s="6" t="s">
        <v>6</v>
      </c>
      <c r="C2543" s="4">
        <v>2017</v>
      </c>
      <c r="D2543" s="6" t="s">
        <v>259</v>
      </c>
      <c r="E2543" s="4" t="s">
        <v>216</v>
      </c>
      <c r="F2543" s="4" t="s">
        <v>551</v>
      </c>
      <c r="G2543" s="5">
        <v>80</v>
      </c>
      <c r="H2543" s="30">
        <f xml:space="preserve"> VLOOKUP(CONCATENATE(B2543," ", C2543), Date_Table!$C:$E, 3,FALSE)</f>
        <v>42948</v>
      </c>
    </row>
    <row r="2544" spans="1:8" x14ac:dyDescent="0.35">
      <c r="A2544" s="6" t="s">
        <v>174</v>
      </c>
      <c r="B2544" s="6" t="s">
        <v>6</v>
      </c>
      <c r="C2544" s="4">
        <v>2017</v>
      </c>
      <c r="D2544" s="6" t="s">
        <v>267</v>
      </c>
      <c r="E2544" s="4" t="s">
        <v>212</v>
      </c>
      <c r="F2544" s="4" t="s">
        <v>551</v>
      </c>
      <c r="G2544" s="5">
        <v>27</v>
      </c>
      <c r="H2544" s="30">
        <f xml:space="preserve"> VLOOKUP(CONCATENATE(B2544," ", C2544), Date_Table!$C:$E, 3,FALSE)</f>
        <v>42948</v>
      </c>
    </row>
    <row r="2545" spans="1:8" x14ac:dyDescent="0.35">
      <c r="A2545" s="6" t="s">
        <v>174</v>
      </c>
      <c r="B2545" s="6" t="s">
        <v>6</v>
      </c>
      <c r="C2545" s="4">
        <v>2017</v>
      </c>
      <c r="D2545" s="6" t="s">
        <v>267</v>
      </c>
      <c r="E2545" s="4" t="s">
        <v>213</v>
      </c>
      <c r="F2545" s="4" t="s">
        <v>551</v>
      </c>
      <c r="G2545" s="5">
        <v>56</v>
      </c>
      <c r="H2545" s="30">
        <f xml:space="preserve"> VLOOKUP(CONCATENATE(B2545," ", C2545), Date_Table!$C:$E, 3,FALSE)</f>
        <v>42948</v>
      </c>
    </row>
    <row r="2546" spans="1:8" x14ac:dyDescent="0.35">
      <c r="A2546" s="6" t="s">
        <v>174</v>
      </c>
      <c r="B2546" s="6" t="s">
        <v>6</v>
      </c>
      <c r="C2546" s="4">
        <v>2017</v>
      </c>
      <c r="D2546" s="6" t="s">
        <v>267</v>
      </c>
      <c r="E2546" s="4" t="s">
        <v>216</v>
      </c>
      <c r="F2546" s="4" t="s">
        <v>551</v>
      </c>
      <c r="G2546" s="5">
        <v>82</v>
      </c>
      <c r="H2546" s="30">
        <f xml:space="preserve"> VLOOKUP(CONCATENATE(B2546," ", C2546), Date_Table!$C:$E, 3,FALSE)</f>
        <v>42948</v>
      </c>
    </row>
    <row r="2547" spans="1:8" x14ac:dyDescent="0.35">
      <c r="A2547" s="6" t="s">
        <v>174</v>
      </c>
      <c r="B2547" s="6" t="s">
        <v>6</v>
      </c>
      <c r="C2547" s="4">
        <v>2017</v>
      </c>
      <c r="D2547" s="6" t="s">
        <v>227</v>
      </c>
      <c r="E2547" s="4" t="s">
        <v>211</v>
      </c>
      <c r="F2547" s="4" t="s">
        <v>551</v>
      </c>
      <c r="G2547" s="5">
        <v>0.1</v>
      </c>
      <c r="H2547" s="30">
        <f xml:space="preserve"> VLOOKUP(CONCATENATE(B2547," ", C2547), Date_Table!$C:$E, 3,FALSE)</f>
        <v>42948</v>
      </c>
    </row>
    <row r="2548" spans="1:8" x14ac:dyDescent="0.35">
      <c r="A2548" s="6" t="s">
        <v>174</v>
      </c>
      <c r="B2548" s="6" t="s">
        <v>6</v>
      </c>
      <c r="C2548" s="4">
        <v>2017</v>
      </c>
      <c r="D2548" s="6" t="s">
        <v>227</v>
      </c>
      <c r="E2548" s="4" t="s">
        <v>222</v>
      </c>
      <c r="F2548" s="4" t="s">
        <v>222</v>
      </c>
      <c r="G2548" s="5">
        <v>81.473299999999981</v>
      </c>
      <c r="H2548" s="30">
        <f xml:space="preserve"> VLOOKUP(CONCATENATE(B2548," ", C2548), Date_Table!$C:$E, 3,FALSE)</f>
        <v>42948</v>
      </c>
    </row>
    <row r="2549" spans="1:8" x14ac:dyDescent="0.35">
      <c r="A2549" s="6" t="s">
        <v>174</v>
      </c>
      <c r="B2549" s="6" t="s">
        <v>6</v>
      </c>
      <c r="C2549" s="4">
        <v>2017</v>
      </c>
      <c r="D2549" s="6" t="s">
        <v>227</v>
      </c>
      <c r="E2549" s="4" t="s">
        <v>231</v>
      </c>
      <c r="F2549" s="4" t="s">
        <v>551</v>
      </c>
      <c r="G2549" s="5">
        <v>130.9</v>
      </c>
      <c r="H2549" s="30">
        <f xml:space="preserve"> VLOOKUP(CONCATENATE(B2549," ", C2549), Date_Table!$C:$E, 3,FALSE)</f>
        <v>42948</v>
      </c>
    </row>
    <row r="2550" spans="1:8" x14ac:dyDescent="0.35">
      <c r="A2550" s="6" t="s">
        <v>174</v>
      </c>
      <c r="B2550" s="6" t="s">
        <v>6</v>
      </c>
      <c r="C2550" s="4">
        <v>2017</v>
      </c>
      <c r="D2550" s="6" t="s">
        <v>227</v>
      </c>
      <c r="E2550" s="4" t="s">
        <v>271</v>
      </c>
      <c r="F2550" s="4" t="s">
        <v>271</v>
      </c>
      <c r="G2550" s="5">
        <v>0</v>
      </c>
      <c r="H2550" s="30">
        <f xml:space="preserve"> VLOOKUP(CONCATENATE(B2550," ", C2550), Date_Table!$C:$E, 3,FALSE)</f>
        <v>42948</v>
      </c>
    </row>
    <row r="2551" spans="1:8" x14ac:dyDescent="0.35">
      <c r="A2551" s="6" t="s">
        <v>174</v>
      </c>
      <c r="B2551" s="6" t="s">
        <v>6</v>
      </c>
      <c r="C2551" s="4">
        <v>2017</v>
      </c>
      <c r="D2551" s="6" t="s">
        <v>227</v>
      </c>
      <c r="E2551" s="4" t="s">
        <v>238</v>
      </c>
      <c r="F2551" s="4" t="s">
        <v>551</v>
      </c>
      <c r="G2551" s="5">
        <v>371</v>
      </c>
      <c r="H2551" s="30">
        <f xml:space="preserve"> VLOOKUP(CONCATENATE(B2551," ", C2551), Date_Table!$C:$E, 3,FALSE)</f>
        <v>42948</v>
      </c>
    </row>
    <row r="2552" spans="1:8" x14ac:dyDescent="0.35">
      <c r="A2552" s="6" t="s">
        <v>174</v>
      </c>
      <c r="B2552" s="6" t="s">
        <v>6</v>
      </c>
      <c r="C2552" s="4">
        <v>2017</v>
      </c>
      <c r="D2552" s="6" t="s">
        <v>227</v>
      </c>
      <c r="E2552" s="4" t="s">
        <v>225</v>
      </c>
      <c r="F2552" s="4" t="s">
        <v>551</v>
      </c>
      <c r="G2552" s="5">
        <v>425.5</v>
      </c>
      <c r="H2552" s="30">
        <f xml:space="preserve"> VLOOKUP(CONCATENATE(B2552," ", C2552), Date_Table!$C:$E, 3,FALSE)</f>
        <v>42948</v>
      </c>
    </row>
    <row r="2553" spans="1:8" x14ac:dyDescent="0.35">
      <c r="A2553" s="6" t="s">
        <v>174</v>
      </c>
      <c r="B2553" s="6" t="s">
        <v>6</v>
      </c>
      <c r="C2553" s="4">
        <v>2017</v>
      </c>
      <c r="D2553" s="6" t="s">
        <v>227</v>
      </c>
      <c r="E2553" s="4" t="s">
        <v>233</v>
      </c>
      <c r="F2553" s="4" t="s">
        <v>551</v>
      </c>
      <c r="G2553" s="5">
        <v>347.7</v>
      </c>
      <c r="H2553" s="30">
        <f xml:space="preserve"> VLOOKUP(CONCATENATE(B2553," ", C2553), Date_Table!$C:$E, 3,FALSE)</f>
        <v>42948</v>
      </c>
    </row>
    <row r="2554" spans="1:8" x14ac:dyDescent="0.35">
      <c r="A2554" s="6" t="s">
        <v>174</v>
      </c>
      <c r="B2554" s="6" t="s">
        <v>6</v>
      </c>
      <c r="C2554" s="4">
        <v>2017</v>
      </c>
      <c r="D2554" s="6" t="s">
        <v>227</v>
      </c>
      <c r="E2554" s="4" t="s">
        <v>220</v>
      </c>
      <c r="F2554" s="4" t="s">
        <v>551</v>
      </c>
      <c r="G2554" s="5">
        <v>705.75</v>
      </c>
      <c r="H2554" s="30">
        <f xml:space="preserve"> VLOOKUP(CONCATENATE(B2554," ", C2554), Date_Table!$C:$E, 3,FALSE)</f>
        <v>42948</v>
      </c>
    </row>
    <row r="2555" spans="1:8" x14ac:dyDescent="0.35">
      <c r="A2555" s="6" t="s">
        <v>174</v>
      </c>
      <c r="B2555" s="6" t="s">
        <v>6</v>
      </c>
      <c r="C2555" s="4">
        <v>2017</v>
      </c>
      <c r="D2555" s="6" t="s">
        <v>227</v>
      </c>
      <c r="E2555" s="4" t="s">
        <v>220</v>
      </c>
      <c r="F2555" s="4" t="s">
        <v>220</v>
      </c>
      <c r="G2555" s="5">
        <v>5.3</v>
      </c>
      <c r="H2555" s="30">
        <f xml:space="preserve"> VLOOKUP(CONCATENATE(B2555," ", C2555), Date_Table!$C:$E, 3,FALSE)</f>
        <v>42948</v>
      </c>
    </row>
    <row r="2556" spans="1:8" x14ac:dyDescent="0.35">
      <c r="A2556" s="6" t="s">
        <v>174</v>
      </c>
      <c r="B2556" s="6" t="s">
        <v>6</v>
      </c>
      <c r="C2556" s="4">
        <v>2017</v>
      </c>
      <c r="D2556" s="6" t="s">
        <v>227</v>
      </c>
      <c r="E2556" s="4" t="s">
        <v>248</v>
      </c>
      <c r="F2556" s="4" t="s">
        <v>554</v>
      </c>
      <c r="G2556" s="5">
        <v>67.834000000000003</v>
      </c>
      <c r="H2556" s="30">
        <f xml:space="preserve"> VLOOKUP(CONCATENATE(B2556," ", C2556), Date_Table!$C:$E, 3,FALSE)</f>
        <v>42948</v>
      </c>
    </row>
    <row r="2557" spans="1:8" x14ac:dyDescent="0.35">
      <c r="A2557" s="6" t="s">
        <v>174</v>
      </c>
      <c r="B2557" s="6" t="s">
        <v>6</v>
      </c>
      <c r="C2557" s="4">
        <v>2017</v>
      </c>
      <c r="D2557" s="6" t="s">
        <v>227</v>
      </c>
      <c r="E2557" s="4" t="s">
        <v>274</v>
      </c>
      <c r="F2557" s="4" t="s">
        <v>554</v>
      </c>
      <c r="G2557" s="5">
        <v>25.3</v>
      </c>
      <c r="H2557" s="30">
        <f xml:space="preserve"> VLOOKUP(CONCATENATE(B2557," ", C2557), Date_Table!$C:$E, 3,FALSE)</f>
        <v>42948</v>
      </c>
    </row>
    <row r="2558" spans="1:8" x14ac:dyDescent="0.35">
      <c r="A2558" s="6" t="s">
        <v>174</v>
      </c>
      <c r="B2558" s="6" t="s">
        <v>6</v>
      </c>
      <c r="C2558" s="4">
        <v>2017</v>
      </c>
      <c r="D2558" s="6" t="s">
        <v>227</v>
      </c>
      <c r="E2558" s="4" t="s">
        <v>227</v>
      </c>
      <c r="F2558" s="4" t="s">
        <v>553</v>
      </c>
      <c r="G2558" s="5">
        <v>3.5300000000000012E-2</v>
      </c>
      <c r="H2558" s="30">
        <f xml:space="preserve"> VLOOKUP(CONCATENATE(B2558," ", C2558), Date_Table!$C:$E, 3,FALSE)</f>
        <v>42948</v>
      </c>
    </row>
    <row r="2559" spans="1:8" x14ac:dyDescent="0.35">
      <c r="A2559" s="6" t="s">
        <v>174</v>
      </c>
      <c r="B2559" s="6" t="s">
        <v>6</v>
      </c>
      <c r="C2559" s="4">
        <v>2017</v>
      </c>
      <c r="D2559" s="6" t="s">
        <v>227</v>
      </c>
      <c r="E2559" s="4" t="s">
        <v>215</v>
      </c>
      <c r="F2559" s="4" t="s">
        <v>555</v>
      </c>
      <c r="G2559" s="5">
        <v>2.0300000000000012E-2</v>
      </c>
      <c r="H2559" s="30">
        <f xml:space="preserve"> VLOOKUP(CONCATENATE(B2559," ", C2559), Date_Table!$C:$E, 3,FALSE)</f>
        <v>42948</v>
      </c>
    </row>
    <row r="2560" spans="1:8" x14ac:dyDescent="0.35">
      <c r="A2560" s="6" t="s">
        <v>174</v>
      </c>
      <c r="B2560" s="6" t="s">
        <v>6</v>
      </c>
      <c r="C2560" s="4">
        <v>2017</v>
      </c>
      <c r="D2560" s="6" t="s">
        <v>227</v>
      </c>
      <c r="E2560" s="4" t="s">
        <v>215</v>
      </c>
      <c r="F2560" s="4" t="s">
        <v>552</v>
      </c>
      <c r="G2560" s="5">
        <v>357.983</v>
      </c>
      <c r="H2560" s="30">
        <f xml:space="preserve"> VLOOKUP(CONCATENATE(B2560," ", C2560), Date_Table!$C:$E, 3,FALSE)</f>
        <v>42948</v>
      </c>
    </row>
    <row r="2561" spans="1:8" x14ac:dyDescent="0.35">
      <c r="A2561" s="6" t="s">
        <v>174</v>
      </c>
      <c r="B2561" s="6" t="s">
        <v>6</v>
      </c>
      <c r="C2561" s="4">
        <v>2017</v>
      </c>
      <c r="D2561" s="6" t="s">
        <v>227</v>
      </c>
      <c r="E2561" s="4" t="s">
        <v>216</v>
      </c>
      <c r="F2561" s="4" t="s">
        <v>551</v>
      </c>
      <c r="G2561" s="5">
        <v>328.4</v>
      </c>
      <c r="H2561" s="30">
        <f xml:space="preserve"> VLOOKUP(CONCATENATE(B2561," ", C2561), Date_Table!$C:$E, 3,FALSE)</f>
        <v>42948</v>
      </c>
    </row>
    <row r="2562" spans="1:8" x14ac:dyDescent="0.35">
      <c r="A2562" s="6" t="s">
        <v>174</v>
      </c>
      <c r="B2562" s="6" t="s">
        <v>6</v>
      </c>
      <c r="C2562" s="4">
        <v>2017</v>
      </c>
      <c r="D2562" s="6" t="s">
        <v>278</v>
      </c>
      <c r="E2562" s="4" t="s">
        <v>231</v>
      </c>
      <c r="F2562" s="4" t="s">
        <v>551</v>
      </c>
      <c r="G2562" s="5">
        <v>27</v>
      </c>
      <c r="H2562" s="30">
        <f xml:space="preserve"> VLOOKUP(CONCATENATE(B2562," ", C2562), Date_Table!$C:$E, 3,FALSE)</f>
        <v>42948</v>
      </c>
    </row>
    <row r="2563" spans="1:8" x14ac:dyDescent="0.35">
      <c r="A2563" s="6" t="s">
        <v>174</v>
      </c>
      <c r="B2563" s="6" t="s">
        <v>6</v>
      </c>
      <c r="C2563" s="4">
        <v>2018</v>
      </c>
      <c r="D2563" s="6" t="s">
        <v>210</v>
      </c>
      <c r="E2563" s="4" t="s">
        <v>213</v>
      </c>
      <c r="F2563" s="4" t="s">
        <v>551</v>
      </c>
      <c r="G2563" s="5">
        <v>107</v>
      </c>
      <c r="H2563" s="30">
        <f xml:space="preserve"> VLOOKUP(CONCATENATE(B2563," ", C2563), Date_Table!$C:$E, 3,FALSE)</f>
        <v>43313</v>
      </c>
    </row>
    <row r="2564" spans="1:8" x14ac:dyDescent="0.35">
      <c r="A2564" s="6" t="s">
        <v>174</v>
      </c>
      <c r="B2564" s="6" t="s">
        <v>6</v>
      </c>
      <c r="C2564" s="4">
        <v>2018</v>
      </c>
      <c r="D2564" s="6" t="s">
        <v>210</v>
      </c>
      <c r="E2564" s="4" t="s">
        <v>215</v>
      </c>
      <c r="F2564" s="4" t="s">
        <v>552</v>
      </c>
      <c r="G2564" s="5">
        <v>28</v>
      </c>
      <c r="H2564" s="30">
        <f xml:space="preserve"> VLOOKUP(CONCATENATE(B2564," ", C2564), Date_Table!$C:$E, 3,FALSE)</f>
        <v>43313</v>
      </c>
    </row>
    <row r="2565" spans="1:8" x14ac:dyDescent="0.35">
      <c r="A2565" s="6" t="s">
        <v>174</v>
      </c>
      <c r="B2565" s="6" t="s">
        <v>6</v>
      </c>
      <c r="C2565" s="4">
        <v>2018</v>
      </c>
      <c r="D2565" s="6" t="s">
        <v>210</v>
      </c>
      <c r="E2565" s="4" t="s">
        <v>216</v>
      </c>
      <c r="F2565" s="4" t="s">
        <v>551</v>
      </c>
      <c r="G2565" s="5">
        <v>221</v>
      </c>
      <c r="H2565" s="30">
        <f xml:space="preserve"> VLOOKUP(CONCATENATE(B2565," ", C2565), Date_Table!$C:$E, 3,FALSE)</f>
        <v>43313</v>
      </c>
    </row>
    <row r="2566" spans="1:8" x14ac:dyDescent="0.35">
      <c r="A2566" s="6" t="s">
        <v>174</v>
      </c>
      <c r="B2566" s="6" t="s">
        <v>6</v>
      </c>
      <c r="C2566" s="4">
        <v>2018</v>
      </c>
      <c r="D2566" s="6" t="s">
        <v>217</v>
      </c>
      <c r="E2566" s="4" t="s">
        <v>218</v>
      </c>
      <c r="F2566" s="4" t="s">
        <v>218</v>
      </c>
      <c r="G2566" s="5">
        <v>28</v>
      </c>
      <c r="H2566" s="30">
        <f xml:space="preserve"> VLOOKUP(CONCATENATE(B2566," ", C2566), Date_Table!$C:$E, 3,FALSE)</f>
        <v>43313</v>
      </c>
    </row>
    <row r="2567" spans="1:8" x14ac:dyDescent="0.35">
      <c r="A2567" s="6" t="s">
        <v>174</v>
      </c>
      <c r="B2567" s="6" t="s">
        <v>6</v>
      </c>
      <c r="C2567" s="4">
        <v>2018</v>
      </c>
      <c r="D2567" s="6" t="s">
        <v>224</v>
      </c>
      <c r="E2567" s="4" t="s">
        <v>218</v>
      </c>
      <c r="F2567" s="4" t="s">
        <v>218</v>
      </c>
      <c r="G2567" s="5">
        <v>567</v>
      </c>
      <c r="H2567" s="30">
        <f xml:space="preserve"> VLOOKUP(CONCATENATE(B2567," ", C2567), Date_Table!$C:$E, 3,FALSE)</f>
        <v>43313</v>
      </c>
    </row>
    <row r="2568" spans="1:8" x14ac:dyDescent="0.35">
      <c r="A2568" s="6" t="s">
        <v>174</v>
      </c>
      <c r="B2568" s="6" t="s">
        <v>6</v>
      </c>
      <c r="C2568" s="4">
        <v>2018</v>
      </c>
      <c r="D2568" s="6" t="s">
        <v>228</v>
      </c>
      <c r="E2568" s="4" t="s">
        <v>213</v>
      </c>
      <c r="F2568" s="4" t="s">
        <v>551</v>
      </c>
      <c r="G2568" s="5">
        <v>84</v>
      </c>
      <c r="H2568" s="30">
        <f xml:space="preserve"> VLOOKUP(CONCATENATE(B2568," ", C2568), Date_Table!$C:$E, 3,FALSE)</f>
        <v>43313</v>
      </c>
    </row>
    <row r="2569" spans="1:8" x14ac:dyDescent="0.35">
      <c r="A2569" s="6" t="s">
        <v>174</v>
      </c>
      <c r="B2569" s="6" t="s">
        <v>6</v>
      </c>
      <c r="C2569" s="4">
        <v>2018</v>
      </c>
      <c r="D2569" s="6" t="s">
        <v>229</v>
      </c>
      <c r="E2569" s="4" t="s">
        <v>211</v>
      </c>
      <c r="F2569" s="4" t="s">
        <v>551</v>
      </c>
      <c r="G2569" s="5">
        <v>27</v>
      </c>
      <c r="H2569" s="30">
        <f xml:space="preserve"> VLOOKUP(CONCATENATE(B2569," ", C2569), Date_Table!$C:$E, 3,FALSE)</f>
        <v>43313</v>
      </c>
    </row>
    <row r="2570" spans="1:8" x14ac:dyDescent="0.35">
      <c r="A2570" s="6" t="s">
        <v>174</v>
      </c>
      <c r="B2570" s="6" t="s">
        <v>6</v>
      </c>
      <c r="C2570" s="4">
        <v>2018</v>
      </c>
      <c r="D2570" s="6" t="s">
        <v>229</v>
      </c>
      <c r="E2570" s="4" t="s">
        <v>212</v>
      </c>
      <c r="F2570" s="4" t="s">
        <v>551</v>
      </c>
      <c r="G2570" s="5">
        <v>427</v>
      </c>
      <c r="H2570" s="30">
        <f xml:space="preserve"> VLOOKUP(CONCATENATE(B2570," ", C2570), Date_Table!$C:$E, 3,FALSE)</f>
        <v>43313</v>
      </c>
    </row>
    <row r="2571" spans="1:8" x14ac:dyDescent="0.35">
      <c r="A2571" s="6" t="s">
        <v>174</v>
      </c>
      <c r="B2571" s="6" t="s">
        <v>6</v>
      </c>
      <c r="C2571" s="4">
        <v>2018</v>
      </c>
      <c r="D2571" s="6" t="s">
        <v>229</v>
      </c>
      <c r="E2571" s="4" t="s">
        <v>232</v>
      </c>
      <c r="F2571" s="4" t="s">
        <v>554</v>
      </c>
      <c r="G2571" s="5">
        <v>126</v>
      </c>
      <c r="H2571" s="30">
        <f xml:space="preserve"> VLOOKUP(CONCATENATE(B2571," ", C2571), Date_Table!$C:$E, 3,FALSE)</f>
        <v>43313</v>
      </c>
    </row>
    <row r="2572" spans="1:8" x14ac:dyDescent="0.35">
      <c r="A2572" s="6" t="s">
        <v>174</v>
      </c>
      <c r="B2572" s="6" t="s">
        <v>6</v>
      </c>
      <c r="C2572" s="4">
        <v>2018</v>
      </c>
      <c r="D2572" s="6" t="s">
        <v>229</v>
      </c>
      <c r="E2572" s="4" t="s">
        <v>225</v>
      </c>
      <c r="F2572" s="4" t="s">
        <v>551</v>
      </c>
      <c r="G2572" s="5">
        <v>28</v>
      </c>
      <c r="H2572" s="30">
        <f xml:space="preserve"> VLOOKUP(CONCATENATE(B2572," ", C2572), Date_Table!$C:$E, 3,FALSE)</f>
        <v>43313</v>
      </c>
    </row>
    <row r="2573" spans="1:8" x14ac:dyDescent="0.35">
      <c r="A2573" s="6" t="s">
        <v>174</v>
      </c>
      <c r="B2573" s="6" t="s">
        <v>6</v>
      </c>
      <c r="C2573" s="4">
        <v>2018</v>
      </c>
      <c r="D2573" s="6" t="s">
        <v>229</v>
      </c>
      <c r="E2573" s="4" t="s">
        <v>213</v>
      </c>
      <c r="F2573" s="4" t="s">
        <v>551</v>
      </c>
      <c r="G2573" s="5">
        <v>439</v>
      </c>
      <c r="H2573" s="30">
        <f xml:space="preserve"> VLOOKUP(CONCATENATE(B2573," ", C2573), Date_Table!$C:$E, 3,FALSE)</f>
        <v>43313</v>
      </c>
    </row>
    <row r="2574" spans="1:8" x14ac:dyDescent="0.35">
      <c r="A2574" s="6" t="s">
        <v>174</v>
      </c>
      <c r="B2574" s="6" t="s">
        <v>6</v>
      </c>
      <c r="C2574" s="4">
        <v>2018</v>
      </c>
      <c r="D2574" s="6" t="s">
        <v>229</v>
      </c>
      <c r="E2574" s="4" t="s">
        <v>218</v>
      </c>
      <c r="F2574" s="4" t="s">
        <v>218</v>
      </c>
      <c r="G2574" s="5">
        <v>818</v>
      </c>
      <c r="H2574" s="30">
        <f xml:space="preserve"> VLOOKUP(CONCATENATE(B2574," ", C2574), Date_Table!$C:$E, 3,FALSE)</f>
        <v>43313</v>
      </c>
    </row>
    <row r="2575" spans="1:8" x14ac:dyDescent="0.35">
      <c r="A2575" s="6" t="s">
        <v>174</v>
      </c>
      <c r="B2575" s="6" t="s">
        <v>6</v>
      </c>
      <c r="C2575" s="4">
        <v>2018</v>
      </c>
      <c r="D2575" s="6" t="s">
        <v>229</v>
      </c>
      <c r="E2575" s="4" t="s">
        <v>234</v>
      </c>
      <c r="F2575" s="4" t="s">
        <v>551</v>
      </c>
      <c r="G2575" s="5">
        <v>22</v>
      </c>
      <c r="H2575" s="30">
        <f xml:space="preserve"> VLOOKUP(CONCATENATE(B2575," ", C2575), Date_Table!$C:$E, 3,FALSE)</f>
        <v>43313</v>
      </c>
    </row>
    <row r="2576" spans="1:8" x14ac:dyDescent="0.35">
      <c r="A2576" s="6" t="s">
        <v>174</v>
      </c>
      <c r="B2576" s="6" t="s">
        <v>6</v>
      </c>
      <c r="C2576" s="4">
        <v>2018</v>
      </c>
      <c r="D2576" s="6" t="s">
        <v>229</v>
      </c>
      <c r="E2576" s="4" t="s">
        <v>215</v>
      </c>
      <c r="F2576" s="4" t="s">
        <v>552</v>
      </c>
      <c r="G2576" s="5">
        <v>1068</v>
      </c>
      <c r="H2576" s="30">
        <f xml:space="preserve"> VLOOKUP(CONCATENATE(B2576," ", C2576), Date_Table!$C:$E, 3,FALSE)</f>
        <v>43313</v>
      </c>
    </row>
    <row r="2577" spans="1:8" x14ac:dyDescent="0.35">
      <c r="A2577" s="6" t="s">
        <v>174</v>
      </c>
      <c r="B2577" s="6" t="s">
        <v>6</v>
      </c>
      <c r="C2577" s="4">
        <v>2018</v>
      </c>
      <c r="D2577" s="6" t="s">
        <v>229</v>
      </c>
      <c r="E2577" s="4" t="s">
        <v>216</v>
      </c>
      <c r="F2577" s="4" t="s">
        <v>551</v>
      </c>
      <c r="G2577" s="5">
        <v>226</v>
      </c>
      <c r="H2577" s="30">
        <f xml:space="preserve"> VLOOKUP(CONCATENATE(B2577," ", C2577), Date_Table!$C:$E, 3,FALSE)</f>
        <v>43313</v>
      </c>
    </row>
    <row r="2578" spans="1:8" x14ac:dyDescent="0.35">
      <c r="A2578" s="6" t="s">
        <v>174</v>
      </c>
      <c r="B2578" s="6" t="s">
        <v>6</v>
      </c>
      <c r="C2578" s="4">
        <v>2018</v>
      </c>
      <c r="D2578" s="6" t="s">
        <v>237</v>
      </c>
      <c r="E2578" s="4" t="s">
        <v>212</v>
      </c>
      <c r="F2578" s="4" t="s">
        <v>551</v>
      </c>
      <c r="G2578" s="5">
        <v>174</v>
      </c>
      <c r="H2578" s="30">
        <f xml:space="preserve"> VLOOKUP(CONCATENATE(B2578," ", C2578), Date_Table!$C:$E, 3,FALSE)</f>
        <v>43313</v>
      </c>
    </row>
    <row r="2579" spans="1:8" x14ac:dyDescent="0.35">
      <c r="A2579" s="6" t="s">
        <v>174</v>
      </c>
      <c r="B2579" s="6" t="s">
        <v>6</v>
      </c>
      <c r="C2579" s="4">
        <v>2018</v>
      </c>
      <c r="D2579" s="6" t="s">
        <v>237</v>
      </c>
      <c r="E2579" s="4" t="s">
        <v>225</v>
      </c>
      <c r="F2579" s="4" t="s">
        <v>551</v>
      </c>
      <c r="G2579" s="5">
        <v>29</v>
      </c>
      <c r="H2579" s="30">
        <f xml:space="preserve"> VLOOKUP(CONCATENATE(B2579," ", C2579), Date_Table!$C:$E, 3,FALSE)</f>
        <v>43313</v>
      </c>
    </row>
    <row r="2580" spans="1:8" x14ac:dyDescent="0.35">
      <c r="A2580" s="6" t="s">
        <v>174</v>
      </c>
      <c r="B2580" s="6" t="s">
        <v>6</v>
      </c>
      <c r="C2580" s="4">
        <v>2018</v>
      </c>
      <c r="D2580" s="6" t="s">
        <v>237</v>
      </c>
      <c r="E2580" s="4" t="s">
        <v>213</v>
      </c>
      <c r="F2580" s="4" t="s">
        <v>551</v>
      </c>
      <c r="G2580" s="5">
        <v>258</v>
      </c>
      <c r="H2580" s="30">
        <f xml:space="preserve"> VLOOKUP(CONCATENATE(B2580," ", C2580), Date_Table!$C:$E, 3,FALSE)</f>
        <v>43313</v>
      </c>
    </row>
    <row r="2581" spans="1:8" x14ac:dyDescent="0.35">
      <c r="A2581" s="6" t="s">
        <v>174</v>
      </c>
      <c r="B2581" s="6" t="s">
        <v>6</v>
      </c>
      <c r="C2581" s="4">
        <v>2018</v>
      </c>
      <c r="D2581" s="6" t="s">
        <v>237</v>
      </c>
      <c r="E2581" s="4" t="s">
        <v>218</v>
      </c>
      <c r="F2581" s="4" t="s">
        <v>218</v>
      </c>
      <c r="G2581" s="5">
        <v>3051</v>
      </c>
      <c r="H2581" s="30">
        <f xml:space="preserve"> VLOOKUP(CONCATENATE(B2581," ", C2581), Date_Table!$C:$E, 3,FALSE)</f>
        <v>43313</v>
      </c>
    </row>
    <row r="2582" spans="1:8" x14ac:dyDescent="0.35">
      <c r="A2582" s="6" t="s">
        <v>174</v>
      </c>
      <c r="B2582" s="6" t="s">
        <v>6</v>
      </c>
      <c r="C2582" s="4">
        <v>2018</v>
      </c>
      <c r="D2582" s="6" t="s">
        <v>237</v>
      </c>
      <c r="E2582" s="4" t="s">
        <v>216</v>
      </c>
      <c r="F2582" s="4" t="s">
        <v>551</v>
      </c>
      <c r="G2582" s="5">
        <v>141</v>
      </c>
      <c r="H2582" s="30">
        <f xml:space="preserve"> VLOOKUP(CONCATENATE(B2582," ", C2582), Date_Table!$C:$E, 3,FALSE)</f>
        <v>43313</v>
      </c>
    </row>
    <row r="2583" spans="1:8" x14ac:dyDescent="0.35">
      <c r="A2583" s="6" t="s">
        <v>174</v>
      </c>
      <c r="B2583" s="6" t="s">
        <v>6</v>
      </c>
      <c r="C2583" s="4">
        <v>2018</v>
      </c>
      <c r="D2583" s="6" t="s">
        <v>246</v>
      </c>
      <c r="E2583" s="4" t="s">
        <v>222</v>
      </c>
      <c r="F2583" s="4" t="s">
        <v>222</v>
      </c>
      <c r="G2583" s="5">
        <v>25</v>
      </c>
      <c r="H2583" s="30">
        <f xml:space="preserve"> VLOOKUP(CONCATENATE(B2583," ", C2583), Date_Table!$C:$E, 3,FALSE)</f>
        <v>43313</v>
      </c>
    </row>
    <row r="2584" spans="1:8" x14ac:dyDescent="0.35">
      <c r="A2584" s="6" t="s">
        <v>174</v>
      </c>
      <c r="B2584" s="6" t="s">
        <v>6</v>
      </c>
      <c r="C2584" s="4">
        <v>2018</v>
      </c>
      <c r="D2584" s="6" t="s">
        <v>246</v>
      </c>
      <c r="E2584" s="4" t="s">
        <v>212</v>
      </c>
      <c r="F2584" s="4" t="s">
        <v>551</v>
      </c>
      <c r="G2584" s="5">
        <v>567</v>
      </c>
      <c r="H2584" s="30">
        <f xml:space="preserve"> VLOOKUP(CONCATENATE(B2584," ", C2584), Date_Table!$C:$E, 3,FALSE)</f>
        <v>43313</v>
      </c>
    </row>
    <row r="2585" spans="1:8" x14ac:dyDescent="0.35">
      <c r="A2585" s="6" t="s">
        <v>174</v>
      </c>
      <c r="B2585" s="6" t="s">
        <v>6</v>
      </c>
      <c r="C2585" s="4">
        <v>2018</v>
      </c>
      <c r="D2585" s="6" t="s">
        <v>246</v>
      </c>
      <c r="E2585" s="4" t="s">
        <v>232</v>
      </c>
      <c r="F2585" s="4" t="s">
        <v>554</v>
      </c>
      <c r="G2585" s="5">
        <v>54</v>
      </c>
      <c r="H2585" s="30">
        <f xml:space="preserve"> VLOOKUP(CONCATENATE(B2585," ", C2585), Date_Table!$C:$E, 3,FALSE)</f>
        <v>43313</v>
      </c>
    </row>
    <row r="2586" spans="1:8" x14ac:dyDescent="0.35">
      <c r="A2586" s="6" t="s">
        <v>174</v>
      </c>
      <c r="B2586" s="6" t="s">
        <v>6</v>
      </c>
      <c r="C2586" s="4">
        <v>2018</v>
      </c>
      <c r="D2586" s="6" t="s">
        <v>246</v>
      </c>
      <c r="E2586" s="4" t="s">
        <v>225</v>
      </c>
      <c r="F2586" s="4" t="s">
        <v>551</v>
      </c>
      <c r="G2586" s="5">
        <v>943</v>
      </c>
      <c r="H2586" s="30">
        <f xml:space="preserve"> VLOOKUP(CONCATENATE(B2586," ", C2586), Date_Table!$C:$E, 3,FALSE)</f>
        <v>43313</v>
      </c>
    </row>
    <row r="2587" spans="1:8" x14ac:dyDescent="0.35">
      <c r="A2587" s="6" t="s">
        <v>174</v>
      </c>
      <c r="B2587" s="6" t="s">
        <v>6</v>
      </c>
      <c r="C2587" s="4">
        <v>2018</v>
      </c>
      <c r="D2587" s="6" t="s">
        <v>246</v>
      </c>
      <c r="E2587" s="4" t="s">
        <v>213</v>
      </c>
      <c r="F2587" s="4" t="s">
        <v>551</v>
      </c>
      <c r="G2587" s="5">
        <v>2057</v>
      </c>
      <c r="H2587" s="30">
        <f xml:space="preserve"> VLOOKUP(CONCATENATE(B2587," ", C2587), Date_Table!$C:$E, 3,FALSE)</f>
        <v>43313</v>
      </c>
    </row>
    <row r="2588" spans="1:8" x14ac:dyDescent="0.35">
      <c r="A2588" s="6" t="s">
        <v>174</v>
      </c>
      <c r="B2588" s="6" t="s">
        <v>6</v>
      </c>
      <c r="C2588" s="4">
        <v>2018</v>
      </c>
      <c r="D2588" s="6" t="s">
        <v>246</v>
      </c>
      <c r="E2588" s="4" t="s">
        <v>218</v>
      </c>
      <c r="F2588" s="4" t="s">
        <v>218</v>
      </c>
      <c r="G2588" s="5">
        <v>834</v>
      </c>
      <c r="H2588" s="30">
        <f xml:space="preserve"> VLOOKUP(CONCATENATE(B2588," ", C2588), Date_Table!$C:$E, 3,FALSE)</f>
        <v>43313</v>
      </c>
    </row>
    <row r="2589" spans="1:8" x14ac:dyDescent="0.35">
      <c r="A2589" s="6" t="s">
        <v>174</v>
      </c>
      <c r="B2589" s="6" t="s">
        <v>6</v>
      </c>
      <c r="C2589" s="4">
        <v>2018</v>
      </c>
      <c r="D2589" s="6" t="s">
        <v>246</v>
      </c>
      <c r="E2589" s="4" t="s">
        <v>234</v>
      </c>
      <c r="F2589" s="4" t="s">
        <v>551</v>
      </c>
      <c r="G2589" s="5">
        <v>107</v>
      </c>
      <c r="H2589" s="30">
        <f xml:space="preserve"> VLOOKUP(CONCATENATE(B2589," ", C2589), Date_Table!$C:$E, 3,FALSE)</f>
        <v>43313</v>
      </c>
    </row>
    <row r="2590" spans="1:8" x14ac:dyDescent="0.35">
      <c r="A2590" s="6" t="s">
        <v>174</v>
      </c>
      <c r="B2590" s="6" t="s">
        <v>6</v>
      </c>
      <c r="C2590" s="4">
        <v>2018</v>
      </c>
      <c r="D2590" s="6" t="s">
        <v>246</v>
      </c>
      <c r="E2590" s="4" t="s">
        <v>215</v>
      </c>
      <c r="F2590" s="4" t="s">
        <v>552</v>
      </c>
      <c r="G2590" s="5">
        <v>582</v>
      </c>
      <c r="H2590" s="30">
        <f xml:space="preserve"> VLOOKUP(CONCATENATE(B2590," ", C2590), Date_Table!$C:$E, 3,FALSE)</f>
        <v>43313</v>
      </c>
    </row>
    <row r="2591" spans="1:8" x14ac:dyDescent="0.35">
      <c r="A2591" s="6" t="s">
        <v>174</v>
      </c>
      <c r="B2591" s="6" t="s">
        <v>6</v>
      </c>
      <c r="C2591" s="4">
        <v>2018</v>
      </c>
      <c r="D2591" s="6" t="s">
        <v>246</v>
      </c>
      <c r="E2591" s="4" t="s">
        <v>216</v>
      </c>
      <c r="F2591" s="4" t="s">
        <v>551</v>
      </c>
      <c r="G2591" s="5">
        <v>752</v>
      </c>
      <c r="H2591" s="30">
        <f xml:space="preserve"> VLOOKUP(CONCATENATE(B2591," ", C2591), Date_Table!$C:$E, 3,FALSE)</f>
        <v>43313</v>
      </c>
    </row>
    <row r="2592" spans="1:8" x14ac:dyDescent="0.35">
      <c r="A2592" s="6" t="s">
        <v>174</v>
      </c>
      <c r="B2592" s="6" t="s">
        <v>6</v>
      </c>
      <c r="C2592" s="4">
        <v>2018</v>
      </c>
      <c r="D2592" s="6" t="s">
        <v>257</v>
      </c>
      <c r="E2592" s="4" t="s">
        <v>212</v>
      </c>
      <c r="F2592" s="4" t="s">
        <v>551</v>
      </c>
      <c r="G2592" s="5">
        <v>83</v>
      </c>
      <c r="H2592" s="30">
        <f xml:space="preserve"> VLOOKUP(CONCATENATE(B2592," ", C2592), Date_Table!$C:$E, 3,FALSE)</f>
        <v>43313</v>
      </c>
    </row>
    <row r="2593" spans="1:8" x14ac:dyDescent="0.35">
      <c r="A2593" s="6" t="s">
        <v>174</v>
      </c>
      <c r="B2593" s="6" t="s">
        <v>6</v>
      </c>
      <c r="C2593" s="4">
        <v>2018</v>
      </c>
      <c r="D2593" s="6" t="s">
        <v>258</v>
      </c>
      <c r="E2593" s="4" t="s">
        <v>218</v>
      </c>
      <c r="F2593" s="4" t="s">
        <v>218</v>
      </c>
      <c r="G2593" s="5">
        <v>473</v>
      </c>
      <c r="H2593" s="30">
        <f xml:space="preserve"> VLOOKUP(CONCATENATE(B2593," ", C2593), Date_Table!$C:$E, 3,FALSE)</f>
        <v>43313</v>
      </c>
    </row>
    <row r="2594" spans="1:8" x14ac:dyDescent="0.35">
      <c r="A2594" s="6" t="s">
        <v>174</v>
      </c>
      <c r="B2594" s="6" t="s">
        <v>6</v>
      </c>
      <c r="C2594" s="4">
        <v>2018</v>
      </c>
      <c r="D2594" s="6" t="s">
        <v>259</v>
      </c>
      <c r="E2594" s="4" t="s">
        <v>225</v>
      </c>
      <c r="F2594" s="4" t="s">
        <v>551</v>
      </c>
      <c r="G2594" s="5">
        <v>108</v>
      </c>
      <c r="H2594" s="30">
        <f xml:space="preserve"> VLOOKUP(CONCATENATE(B2594," ", C2594), Date_Table!$C:$E, 3,FALSE)</f>
        <v>43313</v>
      </c>
    </row>
    <row r="2595" spans="1:8" x14ac:dyDescent="0.35">
      <c r="A2595" s="6" t="s">
        <v>174</v>
      </c>
      <c r="B2595" s="6" t="s">
        <v>6</v>
      </c>
      <c r="C2595" s="4">
        <v>2018</v>
      </c>
      <c r="D2595" s="6" t="s">
        <v>259</v>
      </c>
      <c r="E2595" s="4" t="s">
        <v>213</v>
      </c>
      <c r="F2595" s="4" t="s">
        <v>551</v>
      </c>
      <c r="G2595" s="5">
        <v>133</v>
      </c>
      <c r="H2595" s="30">
        <f xml:space="preserve"> VLOOKUP(CONCATENATE(B2595," ", C2595), Date_Table!$C:$E, 3,FALSE)</f>
        <v>43313</v>
      </c>
    </row>
    <row r="2596" spans="1:8" x14ac:dyDescent="0.35">
      <c r="A2596" s="6" t="s">
        <v>174</v>
      </c>
      <c r="B2596" s="6" t="s">
        <v>6</v>
      </c>
      <c r="C2596" s="4">
        <v>2018</v>
      </c>
      <c r="D2596" s="6" t="s">
        <v>259</v>
      </c>
      <c r="E2596" s="4" t="s">
        <v>234</v>
      </c>
      <c r="F2596" s="4" t="s">
        <v>551</v>
      </c>
      <c r="G2596" s="5">
        <v>52</v>
      </c>
      <c r="H2596" s="30">
        <f xml:space="preserve"> VLOOKUP(CONCATENATE(B2596," ", C2596), Date_Table!$C:$E, 3,FALSE)</f>
        <v>43313</v>
      </c>
    </row>
    <row r="2597" spans="1:8" x14ac:dyDescent="0.35">
      <c r="A2597" s="6" t="s">
        <v>174</v>
      </c>
      <c r="B2597" s="6" t="s">
        <v>6</v>
      </c>
      <c r="C2597" s="4">
        <v>2018</v>
      </c>
      <c r="D2597" s="6" t="s">
        <v>259</v>
      </c>
      <c r="E2597" s="4" t="s">
        <v>216</v>
      </c>
      <c r="F2597" s="4" t="s">
        <v>551</v>
      </c>
      <c r="G2597" s="5">
        <v>188</v>
      </c>
      <c r="H2597" s="30">
        <f xml:space="preserve"> VLOOKUP(CONCATENATE(B2597," ", C2597), Date_Table!$C:$E, 3,FALSE)</f>
        <v>43313</v>
      </c>
    </row>
    <row r="2598" spans="1:8" x14ac:dyDescent="0.35">
      <c r="A2598" s="6" t="s">
        <v>174</v>
      </c>
      <c r="B2598" s="6" t="s">
        <v>6</v>
      </c>
      <c r="C2598" s="4">
        <v>2018</v>
      </c>
      <c r="D2598" s="6" t="s">
        <v>267</v>
      </c>
      <c r="E2598" s="4" t="s">
        <v>213</v>
      </c>
      <c r="F2598" s="4" t="s">
        <v>551</v>
      </c>
      <c r="G2598" s="5">
        <v>143</v>
      </c>
      <c r="H2598" s="30">
        <f xml:space="preserve"> VLOOKUP(CONCATENATE(B2598," ", C2598), Date_Table!$C:$E, 3,FALSE)</f>
        <v>43313</v>
      </c>
    </row>
    <row r="2599" spans="1:8" x14ac:dyDescent="0.35">
      <c r="A2599" s="6" t="s">
        <v>174</v>
      </c>
      <c r="B2599" s="6" t="s">
        <v>6</v>
      </c>
      <c r="C2599" s="4">
        <v>2018</v>
      </c>
      <c r="D2599" s="6" t="s">
        <v>267</v>
      </c>
      <c r="E2599" s="4" t="s">
        <v>215</v>
      </c>
      <c r="F2599" s="4" t="s">
        <v>552</v>
      </c>
      <c r="G2599" s="5">
        <v>28</v>
      </c>
      <c r="H2599" s="30">
        <f xml:space="preserve"> VLOOKUP(CONCATENATE(B2599," ", C2599), Date_Table!$C:$E, 3,FALSE)</f>
        <v>43313</v>
      </c>
    </row>
    <row r="2600" spans="1:8" x14ac:dyDescent="0.35">
      <c r="A2600" s="6" t="s">
        <v>174</v>
      </c>
      <c r="B2600" s="6" t="s">
        <v>6</v>
      </c>
      <c r="C2600" s="4">
        <v>2018</v>
      </c>
      <c r="D2600" s="6" t="s">
        <v>267</v>
      </c>
      <c r="E2600" s="4" t="s">
        <v>216</v>
      </c>
      <c r="F2600" s="4" t="s">
        <v>551</v>
      </c>
      <c r="G2600" s="5">
        <v>271</v>
      </c>
      <c r="H2600" s="30">
        <f xml:space="preserve"> VLOOKUP(CONCATENATE(B2600," ", C2600), Date_Table!$C:$E, 3,FALSE)</f>
        <v>43313</v>
      </c>
    </row>
    <row r="2601" spans="1:8" x14ac:dyDescent="0.35">
      <c r="A2601" s="6" t="s">
        <v>174</v>
      </c>
      <c r="B2601" s="6" t="s">
        <v>6</v>
      </c>
      <c r="C2601" s="4">
        <v>2018</v>
      </c>
      <c r="D2601" s="6" t="s">
        <v>278</v>
      </c>
      <c r="E2601" s="4" t="s">
        <v>212</v>
      </c>
      <c r="F2601" s="4" t="s">
        <v>551</v>
      </c>
      <c r="G2601" s="5">
        <v>28</v>
      </c>
      <c r="H2601" s="30">
        <f xml:space="preserve"> VLOOKUP(CONCATENATE(B2601," ", C2601), Date_Table!$C:$E, 3,FALSE)</f>
        <v>43313</v>
      </c>
    </row>
    <row r="2602" spans="1:8" x14ac:dyDescent="0.35">
      <c r="A2602" s="6" t="s">
        <v>174</v>
      </c>
      <c r="B2602" s="6" t="s">
        <v>6</v>
      </c>
      <c r="C2602" s="4">
        <v>2018</v>
      </c>
      <c r="D2602" s="6" t="s">
        <v>278</v>
      </c>
      <c r="E2602" s="4" t="s">
        <v>225</v>
      </c>
      <c r="F2602" s="4" t="s">
        <v>551</v>
      </c>
      <c r="G2602" s="5">
        <v>84</v>
      </c>
      <c r="H2602" s="30">
        <f xml:space="preserve"> VLOOKUP(CONCATENATE(B2602," ", C2602), Date_Table!$C:$E, 3,FALSE)</f>
        <v>43313</v>
      </c>
    </row>
    <row r="2603" spans="1:8" x14ac:dyDescent="0.35">
      <c r="A2603" s="6" t="s">
        <v>174</v>
      </c>
      <c r="B2603" s="6" t="s">
        <v>6</v>
      </c>
      <c r="C2603" s="4">
        <v>2018</v>
      </c>
      <c r="D2603" s="6" t="s">
        <v>278</v>
      </c>
      <c r="E2603" s="4" t="s">
        <v>213</v>
      </c>
      <c r="F2603" s="4" t="s">
        <v>551</v>
      </c>
      <c r="G2603" s="5">
        <v>418</v>
      </c>
      <c r="H2603" s="30">
        <f xml:space="preserve"> VLOOKUP(CONCATENATE(B2603," ", C2603), Date_Table!$C:$E, 3,FALSE)</f>
        <v>43313</v>
      </c>
    </row>
    <row r="2604" spans="1:8" x14ac:dyDescent="0.35">
      <c r="A2604" s="6" t="s">
        <v>174</v>
      </c>
      <c r="B2604" s="6" t="s">
        <v>6</v>
      </c>
      <c r="C2604" s="4">
        <v>2018</v>
      </c>
      <c r="D2604" s="6" t="s">
        <v>278</v>
      </c>
      <c r="E2604" s="4" t="s">
        <v>220</v>
      </c>
      <c r="F2604" s="4" t="s">
        <v>220</v>
      </c>
      <c r="G2604" s="5">
        <v>28</v>
      </c>
      <c r="H2604" s="30">
        <f xml:space="preserve"> VLOOKUP(CONCATENATE(B2604," ", C2604), Date_Table!$C:$E, 3,FALSE)</f>
        <v>43313</v>
      </c>
    </row>
    <row r="2605" spans="1:8" x14ac:dyDescent="0.35">
      <c r="A2605" s="6" t="s">
        <v>174</v>
      </c>
      <c r="B2605" s="6" t="s">
        <v>6</v>
      </c>
      <c r="C2605" s="4">
        <v>2018</v>
      </c>
      <c r="D2605" s="6" t="s">
        <v>278</v>
      </c>
      <c r="E2605" s="4" t="s">
        <v>214</v>
      </c>
      <c r="F2605" s="4" t="s">
        <v>551</v>
      </c>
      <c r="G2605" s="5">
        <v>56</v>
      </c>
      <c r="H2605" s="30">
        <f xml:space="preserve"> VLOOKUP(CONCATENATE(B2605," ", C2605), Date_Table!$C:$E, 3,FALSE)</f>
        <v>43313</v>
      </c>
    </row>
    <row r="2606" spans="1:8" x14ac:dyDescent="0.35">
      <c r="A2606" s="6" t="s">
        <v>174</v>
      </c>
      <c r="B2606" s="6" t="s">
        <v>6</v>
      </c>
      <c r="C2606" s="4">
        <v>2018</v>
      </c>
      <c r="D2606" s="6" t="s">
        <v>278</v>
      </c>
      <c r="E2606" s="4" t="s">
        <v>216</v>
      </c>
      <c r="F2606" s="4" t="s">
        <v>551</v>
      </c>
      <c r="G2606" s="5">
        <v>645</v>
      </c>
      <c r="H2606" s="30">
        <f xml:space="preserve"> VLOOKUP(CONCATENATE(B2606," ", C2606), Date_Table!$C:$E, 3,FALSE)</f>
        <v>43313</v>
      </c>
    </row>
    <row r="2607" spans="1:8" x14ac:dyDescent="0.35">
      <c r="A2607" s="6" t="s">
        <v>174</v>
      </c>
      <c r="B2607" s="6" t="s">
        <v>12</v>
      </c>
      <c r="C2607" s="4">
        <v>2014</v>
      </c>
      <c r="D2607" s="6" t="s">
        <v>221</v>
      </c>
      <c r="E2607" s="4" t="s">
        <v>222</v>
      </c>
      <c r="F2607" s="4" t="s">
        <v>222</v>
      </c>
      <c r="G2607" s="5">
        <v>55.04</v>
      </c>
      <c r="H2607" s="30">
        <f xml:space="preserve"> VLOOKUP(CONCATENATE(B2607," ", C2607), Date_Table!$C:$E, 3,FALSE)</f>
        <v>41883</v>
      </c>
    </row>
    <row r="2608" spans="1:8" x14ac:dyDescent="0.35">
      <c r="A2608" s="6" t="s">
        <v>174</v>
      </c>
      <c r="B2608" s="6" t="s">
        <v>12</v>
      </c>
      <c r="C2608" s="4">
        <v>2014</v>
      </c>
      <c r="D2608" s="6" t="s">
        <v>224</v>
      </c>
      <c r="E2608" s="4" t="s">
        <v>212</v>
      </c>
      <c r="F2608" s="4" t="s">
        <v>551</v>
      </c>
      <c r="G2608" s="5">
        <v>52</v>
      </c>
      <c r="H2608" s="30">
        <f xml:space="preserve"> VLOOKUP(CONCATENATE(B2608," ", C2608), Date_Table!$C:$E, 3,FALSE)</f>
        <v>41883</v>
      </c>
    </row>
    <row r="2609" spans="1:8" x14ac:dyDescent="0.35">
      <c r="A2609" s="6" t="s">
        <v>174</v>
      </c>
      <c r="B2609" s="6" t="s">
        <v>12</v>
      </c>
      <c r="C2609" s="4">
        <v>2014</v>
      </c>
      <c r="D2609" s="6" t="s">
        <v>224</v>
      </c>
      <c r="E2609" s="4" t="s">
        <v>225</v>
      </c>
      <c r="F2609" s="4" t="s">
        <v>551</v>
      </c>
      <c r="G2609" s="5">
        <v>104</v>
      </c>
      <c r="H2609" s="30">
        <f xml:space="preserve"> VLOOKUP(CONCATENATE(B2609," ", C2609), Date_Table!$C:$E, 3,FALSE)</f>
        <v>41883</v>
      </c>
    </row>
    <row r="2610" spans="1:8" x14ac:dyDescent="0.35">
      <c r="A2610" s="6" t="s">
        <v>174</v>
      </c>
      <c r="B2610" s="6" t="s">
        <v>12</v>
      </c>
      <c r="C2610" s="4">
        <v>2014</v>
      </c>
      <c r="D2610" s="6" t="s">
        <v>224</v>
      </c>
      <c r="E2610" s="4" t="s">
        <v>213</v>
      </c>
      <c r="F2610" s="4" t="s">
        <v>551</v>
      </c>
      <c r="G2610" s="5">
        <v>104</v>
      </c>
      <c r="H2610" s="30">
        <f xml:space="preserve"> VLOOKUP(CONCATENATE(B2610," ", C2610), Date_Table!$C:$E, 3,FALSE)</f>
        <v>41883</v>
      </c>
    </row>
    <row r="2611" spans="1:8" x14ac:dyDescent="0.35">
      <c r="A2611" s="6" t="s">
        <v>174</v>
      </c>
      <c r="B2611" s="6" t="s">
        <v>12</v>
      </c>
      <c r="C2611" s="4">
        <v>2014</v>
      </c>
      <c r="D2611" s="6" t="s">
        <v>224</v>
      </c>
      <c r="E2611" s="4" t="s">
        <v>216</v>
      </c>
      <c r="F2611" s="4" t="s">
        <v>551</v>
      </c>
      <c r="G2611" s="5">
        <v>234</v>
      </c>
      <c r="H2611" s="30">
        <f xml:space="preserve"> VLOOKUP(CONCATENATE(B2611," ", C2611), Date_Table!$C:$E, 3,FALSE)</f>
        <v>41883</v>
      </c>
    </row>
    <row r="2612" spans="1:8" x14ac:dyDescent="0.35">
      <c r="A2612" s="6" t="s">
        <v>174</v>
      </c>
      <c r="B2612" s="6" t="s">
        <v>12</v>
      </c>
      <c r="C2612" s="4">
        <v>2014</v>
      </c>
      <c r="D2612" s="6" t="s">
        <v>229</v>
      </c>
      <c r="E2612" s="4" t="s">
        <v>212</v>
      </c>
      <c r="F2612" s="4" t="s">
        <v>551</v>
      </c>
      <c r="G2612" s="5">
        <v>203</v>
      </c>
      <c r="H2612" s="30">
        <f xml:space="preserve"> VLOOKUP(CONCATENATE(B2612," ", C2612), Date_Table!$C:$E, 3,FALSE)</f>
        <v>41883</v>
      </c>
    </row>
    <row r="2613" spans="1:8" x14ac:dyDescent="0.35">
      <c r="A2613" s="6" t="s">
        <v>174</v>
      </c>
      <c r="B2613" s="6" t="s">
        <v>12</v>
      </c>
      <c r="C2613" s="4">
        <v>2014</v>
      </c>
      <c r="D2613" s="6" t="s">
        <v>229</v>
      </c>
      <c r="E2613" s="4" t="s">
        <v>231</v>
      </c>
      <c r="F2613" s="4" t="s">
        <v>551</v>
      </c>
      <c r="G2613" s="5">
        <v>26</v>
      </c>
      <c r="H2613" s="30">
        <f xml:space="preserve"> VLOOKUP(CONCATENATE(B2613," ", C2613), Date_Table!$C:$E, 3,FALSE)</f>
        <v>41883</v>
      </c>
    </row>
    <row r="2614" spans="1:8" x14ac:dyDescent="0.35">
      <c r="A2614" s="6" t="s">
        <v>174</v>
      </c>
      <c r="B2614" s="6" t="s">
        <v>12</v>
      </c>
      <c r="C2614" s="4">
        <v>2014</v>
      </c>
      <c r="D2614" s="6" t="s">
        <v>229</v>
      </c>
      <c r="E2614" s="4" t="s">
        <v>225</v>
      </c>
      <c r="F2614" s="4" t="s">
        <v>551</v>
      </c>
      <c r="G2614" s="5">
        <v>261</v>
      </c>
      <c r="H2614" s="30">
        <f xml:space="preserve"> VLOOKUP(CONCATENATE(B2614," ", C2614), Date_Table!$C:$E, 3,FALSE)</f>
        <v>41883</v>
      </c>
    </row>
    <row r="2615" spans="1:8" x14ac:dyDescent="0.35">
      <c r="A2615" s="6" t="s">
        <v>174</v>
      </c>
      <c r="B2615" s="6" t="s">
        <v>12</v>
      </c>
      <c r="C2615" s="4">
        <v>2014</v>
      </c>
      <c r="D2615" s="6" t="s">
        <v>229</v>
      </c>
      <c r="E2615" s="4" t="s">
        <v>213</v>
      </c>
      <c r="F2615" s="4" t="s">
        <v>551</v>
      </c>
      <c r="G2615" s="5">
        <v>1083</v>
      </c>
      <c r="H2615" s="30">
        <f xml:space="preserve"> VLOOKUP(CONCATENATE(B2615," ", C2615), Date_Table!$C:$E, 3,FALSE)</f>
        <v>41883</v>
      </c>
    </row>
    <row r="2616" spans="1:8" x14ac:dyDescent="0.35">
      <c r="A2616" s="6" t="s">
        <v>174</v>
      </c>
      <c r="B2616" s="6" t="s">
        <v>12</v>
      </c>
      <c r="C2616" s="4">
        <v>2014</v>
      </c>
      <c r="D2616" s="6" t="s">
        <v>229</v>
      </c>
      <c r="E2616" s="4" t="s">
        <v>234</v>
      </c>
      <c r="F2616" s="4" t="s">
        <v>551</v>
      </c>
      <c r="G2616" s="5">
        <v>49</v>
      </c>
      <c r="H2616" s="30">
        <f xml:space="preserve"> VLOOKUP(CONCATENATE(B2616," ", C2616), Date_Table!$C:$E, 3,FALSE)</f>
        <v>41883</v>
      </c>
    </row>
    <row r="2617" spans="1:8" x14ac:dyDescent="0.35">
      <c r="A2617" s="6" t="s">
        <v>174</v>
      </c>
      <c r="B2617" s="6" t="s">
        <v>12</v>
      </c>
      <c r="C2617" s="4">
        <v>2014</v>
      </c>
      <c r="D2617" s="6" t="s">
        <v>229</v>
      </c>
      <c r="E2617" s="4" t="s">
        <v>215</v>
      </c>
      <c r="F2617" s="4" t="s">
        <v>552</v>
      </c>
      <c r="G2617" s="5">
        <v>812</v>
      </c>
      <c r="H2617" s="30">
        <f xml:space="preserve"> VLOOKUP(CONCATENATE(B2617," ", C2617), Date_Table!$C:$E, 3,FALSE)</f>
        <v>41883</v>
      </c>
    </row>
    <row r="2618" spans="1:8" x14ac:dyDescent="0.35">
      <c r="A2618" s="6" t="s">
        <v>174</v>
      </c>
      <c r="B2618" s="6" t="s">
        <v>12</v>
      </c>
      <c r="C2618" s="4">
        <v>2014</v>
      </c>
      <c r="D2618" s="6" t="s">
        <v>229</v>
      </c>
      <c r="E2618" s="4" t="s">
        <v>216</v>
      </c>
      <c r="F2618" s="4" t="s">
        <v>551</v>
      </c>
      <c r="G2618" s="5">
        <v>1089</v>
      </c>
      <c r="H2618" s="30">
        <f xml:space="preserve"> VLOOKUP(CONCATENATE(B2618," ", C2618), Date_Table!$C:$E, 3,FALSE)</f>
        <v>41883</v>
      </c>
    </row>
    <row r="2619" spans="1:8" x14ac:dyDescent="0.35">
      <c r="A2619" s="6" t="s">
        <v>174</v>
      </c>
      <c r="B2619" s="6" t="s">
        <v>12</v>
      </c>
      <c r="C2619" s="4">
        <v>2014</v>
      </c>
      <c r="D2619" s="6" t="s">
        <v>237</v>
      </c>
      <c r="E2619" s="4" t="s">
        <v>213</v>
      </c>
      <c r="F2619" s="4" t="s">
        <v>551</v>
      </c>
      <c r="G2619" s="5">
        <v>24</v>
      </c>
      <c r="H2619" s="30">
        <f xml:space="preserve"> VLOOKUP(CONCATENATE(B2619," ", C2619), Date_Table!$C:$E, 3,FALSE)</f>
        <v>41883</v>
      </c>
    </row>
    <row r="2620" spans="1:8" x14ac:dyDescent="0.35">
      <c r="A2620" s="6" t="s">
        <v>174</v>
      </c>
      <c r="B2620" s="6" t="s">
        <v>12</v>
      </c>
      <c r="C2620" s="4">
        <v>2014</v>
      </c>
      <c r="D2620" s="6" t="s">
        <v>240</v>
      </c>
      <c r="E2620" s="4" t="s">
        <v>215</v>
      </c>
      <c r="F2620" s="4" t="s">
        <v>552</v>
      </c>
      <c r="G2620" s="5">
        <v>103.05800000000001</v>
      </c>
      <c r="H2620" s="30">
        <f xml:space="preserve"> VLOOKUP(CONCATENATE(B2620," ", C2620), Date_Table!$C:$E, 3,FALSE)</f>
        <v>41883</v>
      </c>
    </row>
    <row r="2621" spans="1:8" x14ac:dyDescent="0.35">
      <c r="A2621" s="6" t="s">
        <v>174</v>
      </c>
      <c r="B2621" s="6" t="s">
        <v>12</v>
      </c>
      <c r="C2621" s="4">
        <v>2014</v>
      </c>
      <c r="D2621" s="6" t="s">
        <v>245</v>
      </c>
      <c r="E2621" s="4" t="s">
        <v>227</v>
      </c>
      <c r="F2621" s="4" t="s">
        <v>551</v>
      </c>
      <c r="G2621" s="5">
        <v>86.295000000000002</v>
      </c>
      <c r="H2621" s="30">
        <f xml:space="preserve"> VLOOKUP(CONCATENATE(B2621," ", C2621), Date_Table!$C:$E, 3,FALSE)</f>
        <v>41883</v>
      </c>
    </row>
    <row r="2622" spans="1:8" x14ac:dyDescent="0.35">
      <c r="A2622" s="6" t="s">
        <v>174</v>
      </c>
      <c r="B2622" s="6" t="s">
        <v>12</v>
      </c>
      <c r="C2622" s="4">
        <v>2014</v>
      </c>
      <c r="D2622" s="6" t="s">
        <v>245</v>
      </c>
      <c r="E2622" s="4" t="s">
        <v>215</v>
      </c>
      <c r="F2622" s="4" t="s">
        <v>552</v>
      </c>
      <c r="G2622" s="5">
        <v>462.62599999999998</v>
      </c>
      <c r="H2622" s="30">
        <f xml:space="preserve"> VLOOKUP(CONCATENATE(B2622," ", C2622), Date_Table!$C:$E, 3,FALSE)</f>
        <v>41883</v>
      </c>
    </row>
    <row r="2623" spans="1:8" x14ac:dyDescent="0.35">
      <c r="A2623" s="6" t="s">
        <v>174</v>
      </c>
      <c r="B2623" s="6" t="s">
        <v>12</v>
      </c>
      <c r="C2623" s="4">
        <v>2014</v>
      </c>
      <c r="D2623" s="6" t="s">
        <v>246</v>
      </c>
      <c r="E2623" s="4" t="s">
        <v>212</v>
      </c>
      <c r="F2623" s="4" t="s">
        <v>551</v>
      </c>
      <c r="G2623" s="5">
        <v>51</v>
      </c>
      <c r="H2623" s="30">
        <f xml:space="preserve"> VLOOKUP(CONCATENATE(B2623," ", C2623), Date_Table!$C:$E, 3,FALSE)</f>
        <v>41883</v>
      </c>
    </row>
    <row r="2624" spans="1:8" x14ac:dyDescent="0.35">
      <c r="A2624" s="6" t="s">
        <v>174</v>
      </c>
      <c r="B2624" s="6" t="s">
        <v>12</v>
      </c>
      <c r="C2624" s="4">
        <v>2014</v>
      </c>
      <c r="D2624" s="6" t="s">
        <v>246</v>
      </c>
      <c r="E2624" s="4" t="s">
        <v>225</v>
      </c>
      <c r="F2624" s="4" t="s">
        <v>551</v>
      </c>
      <c r="G2624" s="5">
        <v>258</v>
      </c>
      <c r="H2624" s="30">
        <f xml:space="preserve"> VLOOKUP(CONCATENATE(B2624," ", C2624), Date_Table!$C:$E, 3,FALSE)</f>
        <v>41883</v>
      </c>
    </row>
    <row r="2625" spans="1:8" x14ac:dyDescent="0.35">
      <c r="A2625" s="6" t="s">
        <v>174</v>
      </c>
      <c r="B2625" s="6" t="s">
        <v>12</v>
      </c>
      <c r="C2625" s="4">
        <v>2014</v>
      </c>
      <c r="D2625" s="6" t="s">
        <v>246</v>
      </c>
      <c r="E2625" s="4" t="s">
        <v>213</v>
      </c>
      <c r="F2625" s="4" t="s">
        <v>551</v>
      </c>
      <c r="G2625" s="5">
        <v>704</v>
      </c>
      <c r="H2625" s="30">
        <f xml:space="preserve"> VLOOKUP(CONCATENATE(B2625," ", C2625), Date_Table!$C:$E, 3,FALSE)</f>
        <v>41883</v>
      </c>
    </row>
    <row r="2626" spans="1:8" x14ac:dyDescent="0.35">
      <c r="A2626" s="6" t="s">
        <v>174</v>
      </c>
      <c r="B2626" s="6" t="s">
        <v>12</v>
      </c>
      <c r="C2626" s="4">
        <v>2014</v>
      </c>
      <c r="D2626" s="6" t="s">
        <v>246</v>
      </c>
      <c r="E2626" s="4" t="s">
        <v>233</v>
      </c>
      <c r="F2626" s="4" t="s">
        <v>551</v>
      </c>
      <c r="G2626" s="5">
        <v>27</v>
      </c>
      <c r="H2626" s="30">
        <f xml:space="preserve"> VLOOKUP(CONCATENATE(B2626," ", C2626), Date_Table!$C:$E, 3,FALSE)</f>
        <v>41883</v>
      </c>
    </row>
    <row r="2627" spans="1:8" x14ac:dyDescent="0.35">
      <c r="A2627" s="6" t="s">
        <v>174</v>
      </c>
      <c r="B2627" s="6" t="s">
        <v>12</v>
      </c>
      <c r="C2627" s="4">
        <v>2014</v>
      </c>
      <c r="D2627" s="6" t="s">
        <v>246</v>
      </c>
      <c r="E2627" s="4" t="s">
        <v>220</v>
      </c>
      <c r="F2627" s="4" t="s">
        <v>551</v>
      </c>
      <c r="G2627" s="5">
        <v>25</v>
      </c>
      <c r="H2627" s="30">
        <f xml:space="preserve"> VLOOKUP(CONCATENATE(B2627," ", C2627), Date_Table!$C:$E, 3,FALSE)</f>
        <v>41883</v>
      </c>
    </row>
    <row r="2628" spans="1:8" x14ac:dyDescent="0.35">
      <c r="A2628" s="6" t="s">
        <v>174</v>
      </c>
      <c r="B2628" s="6" t="s">
        <v>12</v>
      </c>
      <c r="C2628" s="4">
        <v>2014</v>
      </c>
      <c r="D2628" s="6" t="s">
        <v>246</v>
      </c>
      <c r="E2628" s="4" t="s">
        <v>215</v>
      </c>
      <c r="F2628" s="4" t="s">
        <v>552</v>
      </c>
      <c r="G2628" s="5">
        <v>355</v>
      </c>
      <c r="H2628" s="30">
        <f xml:space="preserve"> VLOOKUP(CONCATENATE(B2628," ", C2628), Date_Table!$C:$E, 3,FALSE)</f>
        <v>41883</v>
      </c>
    </row>
    <row r="2629" spans="1:8" x14ac:dyDescent="0.35">
      <c r="A2629" s="6" t="s">
        <v>174</v>
      </c>
      <c r="B2629" s="6" t="s">
        <v>12</v>
      </c>
      <c r="C2629" s="4">
        <v>2014</v>
      </c>
      <c r="D2629" s="6" t="s">
        <v>246</v>
      </c>
      <c r="E2629" s="4" t="s">
        <v>216</v>
      </c>
      <c r="F2629" s="4" t="s">
        <v>551</v>
      </c>
      <c r="G2629" s="5">
        <v>651</v>
      </c>
      <c r="H2629" s="30">
        <f xml:space="preserve"> VLOOKUP(CONCATENATE(B2629," ", C2629), Date_Table!$C:$E, 3,FALSE)</f>
        <v>41883</v>
      </c>
    </row>
    <row r="2630" spans="1:8" x14ac:dyDescent="0.35">
      <c r="A2630" s="6" t="s">
        <v>174</v>
      </c>
      <c r="B2630" s="6" t="s">
        <v>12</v>
      </c>
      <c r="C2630" s="4">
        <v>2014</v>
      </c>
      <c r="D2630" s="6" t="s">
        <v>249</v>
      </c>
      <c r="E2630" s="4" t="s">
        <v>212</v>
      </c>
      <c r="F2630" s="4" t="s">
        <v>551</v>
      </c>
      <c r="G2630" s="5">
        <v>26</v>
      </c>
      <c r="H2630" s="30">
        <f xml:space="preserve"> VLOOKUP(CONCATENATE(B2630," ", C2630), Date_Table!$C:$E, 3,FALSE)</f>
        <v>41883</v>
      </c>
    </row>
    <row r="2631" spans="1:8" x14ac:dyDescent="0.35">
      <c r="A2631" s="6" t="s">
        <v>174</v>
      </c>
      <c r="B2631" s="6" t="s">
        <v>12</v>
      </c>
      <c r="C2631" s="4">
        <v>2014</v>
      </c>
      <c r="D2631" s="6" t="s">
        <v>251</v>
      </c>
      <c r="E2631" s="4" t="s">
        <v>215</v>
      </c>
      <c r="F2631" s="4" t="s">
        <v>552</v>
      </c>
      <c r="G2631" s="5">
        <v>127.04</v>
      </c>
      <c r="H2631" s="30">
        <f xml:space="preserve"> VLOOKUP(CONCATENATE(B2631," ", C2631), Date_Table!$C:$E, 3,FALSE)</f>
        <v>41883</v>
      </c>
    </row>
    <row r="2632" spans="1:8" x14ac:dyDescent="0.35">
      <c r="A2632" s="6" t="s">
        <v>174</v>
      </c>
      <c r="B2632" s="6" t="s">
        <v>12</v>
      </c>
      <c r="C2632" s="4">
        <v>2014</v>
      </c>
      <c r="D2632" s="6" t="s">
        <v>259</v>
      </c>
      <c r="E2632" s="4" t="s">
        <v>225</v>
      </c>
      <c r="F2632" s="4" t="s">
        <v>551</v>
      </c>
      <c r="G2632" s="5">
        <v>75</v>
      </c>
      <c r="H2632" s="30">
        <f xml:space="preserve"> VLOOKUP(CONCATENATE(B2632," ", C2632), Date_Table!$C:$E, 3,FALSE)</f>
        <v>41883</v>
      </c>
    </row>
    <row r="2633" spans="1:8" x14ac:dyDescent="0.35">
      <c r="A2633" s="6" t="s">
        <v>174</v>
      </c>
      <c r="B2633" s="6" t="s">
        <v>12</v>
      </c>
      <c r="C2633" s="4">
        <v>2014</v>
      </c>
      <c r="D2633" s="6" t="s">
        <v>259</v>
      </c>
      <c r="E2633" s="4" t="s">
        <v>216</v>
      </c>
      <c r="F2633" s="4" t="s">
        <v>551</v>
      </c>
      <c r="G2633" s="5">
        <v>49</v>
      </c>
      <c r="H2633" s="30">
        <f xml:space="preserve"> VLOOKUP(CONCATENATE(B2633," ", C2633), Date_Table!$C:$E, 3,FALSE)</f>
        <v>41883</v>
      </c>
    </row>
    <row r="2634" spans="1:8" x14ac:dyDescent="0.35">
      <c r="A2634" s="6" t="s">
        <v>174</v>
      </c>
      <c r="B2634" s="6" t="s">
        <v>12</v>
      </c>
      <c r="C2634" s="4">
        <v>2014</v>
      </c>
      <c r="D2634" s="6" t="s">
        <v>227</v>
      </c>
      <c r="E2634" s="4" t="s">
        <v>222</v>
      </c>
      <c r="F2634" s="4" t="s">
        <v>222</v>
      </c>
      <c r="G2634" s="5">
        <v>271.59999999999997</v>
      </c>
      <c r="H2634" s="30">
        <f xml:space="preserve"> VLOOKUP(CONCATENATE(B2634," ", C2634), Date_Table!$C:$E, 3,FALSE)</f>
        <v>41883</v>
      </c>
    </row>
    <row r="2635" spans="1:8" x14ac:dyDescent="0.35">
      <c r="A2635" s="6" t="s">
        <v>174</v>
      </c>
      <c r="B2635" s="6" t="s">
        <v>12</v>
      </c>
      <c r="C2635" s="4">
        <v>2014</v>
      </c>
      <c r="D2635" s="6" t="s">
        <v>227</v>
      </c>
      <c r="E2635" s="4" t="s">
        <v>269</v>
      </c>
      <c r="F2635" s="4" t="s">
        <v>553</v>
      </c>
      <c r="G2635" s="5">
        <v>9.9</v>
      </c>
      <c r="H2635" s="30">
        <f xml:space="preserve"> VLOOKUP(CONCATENATE(B2635," ", C2635), Date_Table!$C:$E, 3,FALSE)</f>
        <v>41883</v>
      </c>
    </row>
    <row r="2636" spans="1:8" x14ac:dyDescent="0.35">
      <c r="A2636" s="6" t="s">
        <v>174</v>
      </c>
      <c r="B2636" s="6" t="s">
        <v>12</v>
      </c>
      <c r="C2636" s="4">
        <v>2014</v>
      </c>
      <c r="D2636" s="6" t="s">
        <v>227</v>
      </c>
      <c r="E2636" s="4" t="s">
        <v>231</v>
      </c>
      <c r="F2636" s="4" t="s">
        <v>551</v>
      </c>
      <c r="G2636" s="5">
        <v>142.9</v>
      </c>
      <c r="H2636" s="30">
        <f xml:space="preserve"> VLOOKUP(CONCATENATE(B2636," ", C2636), Date_Table!$C:$E, 3,FALSE)</f>
        <v>41883</v>
      </c>
    </row>
    <row r="2637" spans="1:8" x14ac:dyDescent="0.35">
      <c r="A2637" s="6" t="s">
        <v>174</v>
      </c>
      <c r="B2637" s="6" t="s">
        <v>12</v>
      </c>
      <c r="C2637" s="4">
        <v>2014</v>
      </c>
      <c r="D2637" s="6" t="s">
        <v>227</v>
      </c>
      <c r="E2637" s="4" t="s">
        <v>238</v>
      </c>
      <c r="F2637" s="4" t="s">
        <v>551</v>
      </c>
      <c r="G2637" s="5">
        <v>237.1</v>
      </c>
      <c r="H2637" s="30">
        <f xml:space="preserve"> VLOOKUP(CONCATENATE(B2637," ", C2637), Date_Table!$C:$E, 3,FALSE)</f>
        <v>41883</v>
      </c>
    </row>
    <row r="2638" spans="1:8" x14ac:dyDescent="0.35">
      <c r="A2638" s="6" t="s">
        <v>174</v>
      </c>
      <c r="B2638" s="6" t="s">
        <v>12</v>
      </c>
      <c r="C2638" s="4">
        <v>2014</v>
      </c>
      <c r="D2638" s="6" t="s">
        <v>227</v>
      </c>
      <c r="E2638" s="4" t="s">
        <v>225</v>
      </c>
      <c r="F2638" s="4" t="s">
        <v>551</v>
      </c>
      <c r="G2638" s="5">
        <v>722.8</v>
      </c>
      <c r="H2638" s="30">
        <f xml:space="preserve"> VLOOKUP(CONCATENATE(B2638," ", C2638), Date_Table!$C:$E, 3,FALSE)</f>
        <v>41883</v>
      </c>
    </row>
    <row r="2639" spans="1:8" x14ac:dyDescent="0.35">
      <c r="A2639" s="6" t="s">
        <v>174</v>
      </c>
      <c r="B2639" s="6" t="s">
        <v>12</v>
      </c>
      <c r="C2639" s="4">
        <v>2014</v>
      </c>
      <c r="D2639" s="6" t="s">
        <v>227</v>
      </c>
      <c r="E2639" s="4" t="s">
        <v>233</v>
      </c>
      <c r="F2639" s="4" t="s">
        <v>553</v>
      </c>
      <c r="G2639" s="5">
        <v>0.2</v>
      </c>
      <c r="H2639" s="30">
        <f xml:space="preserve"> VLOOKUP(CONCATENATE(B2639," ", C2639), Date_Table!$C:$E, 3,FALSE)</f>
        <v>41883</v>
      </c>
    </row>
    <row r="2640" spans="1:8" x14ac:dyDescent="0.35">
      <c r="A2640" s="6" t="s">
        <v>174</v>
      </c>
      <c r="B2640" s="6" t="s">
        <v>12</v>
      </c>
      <c r="C2640" s="4">
        <v>2014</v>
      </c>
      <c r="D2640" s="6" t="s">
        <v>227</v>
      </c>
      <c r="E2640" s="4" t="s">
        <v>233</v>
      </c>
      <c r="F2640" s="4" t="s">
        <v>551</v>
      </c>
      <c r="G2640" s="5">
        <v>64.599999999999994</v>
      </c>
      <c r="H2640" s="30">
        <f xml:space="preserve"> VLOOKUP(CONCATENATE(B2640," ", C2640), Date_Table!$C:$E, 3,FALSE)</f>
        <v>41883</v>
      </c>
    </row>
    <row r="2641" spans="1:8" x14ac:dyDescent="0.35">
      <c r="A2641" s="6" t="s">
        <v>174</v>
      </c>
      <c r="B2641" s="6" t="s">
        <v>12</v>
      </c>
      <c r="C2641" s="4">
        <v>2014</v>
      </c>
      <c r="D2641" s="6" t="s">
        <v>227</v>
      </c>
      <c r="E2641" s="4" t="s">
        <v>220</v>
      </c>
      <c r="F2641" s="4" t="s">
        <v>551</v>
      </c>
      <c r="G2641" s="5">
        <v>686.57600000000002</v>
      </c>
      <c r="H2641" s="30">
        <f xml:space="preserve"> VLOOKUP(CONCATENATE(B2641," ", C2641), Date_Table!$C:$E, 3,FALSE)</f>
        <v>41883</v>
      </c>
    </row>
    <row r="2642" spans="1:8" x14ac:dyDescent="0.35">
      <c r="A2642" s="6" t="s">
        <v>174</v>
      </c>
      <c r="B2642" s="6" t="s">
        <v>12</v>
      </c>
      <c r="C2642" s="4">
        <v>2014</v>
      </c>
      <c r="D2642" s="6" t="s">
        <v>227</v>
      </c>
      <c r="E2642" s="4" t="s">
        <v>220</v>
      </c>
      <c r="F2642" s="4" t="s">
        <v>556</v>
      </c>
      <c r="G2642" s="5">
        <v>4.5999999999999996</v>
      </c>
      <c r="H2642" s="30">
        <f xml:space="preserve"> VLOOKUP(CONCATENATE(B2642," ", C2642), Date_Table!$C:$E, 3,FALSE)</f>
        <v>41883</v>
      </c>
    </row>
    <row r="2643" spans="1:8" x14ac:dyDescent="0.35">
      <c r="A2643" s="6" t="s">
        <v>174</v>
      </c>
      <c r="B2643" s="6" t="s">
        <v>12</v>
      </c>
      <c r="C2643" s="4">
        <v>2014</v>
      </c>
      <c r="D2643" s="6" t="s">
        <v>227</v>
      </c>
      <c r="E2643" s="4" t="s">
        <v>248</v>
      </c>
      <c r="F2643" s="4" t="s">
        <v>554</v>
      </c>
      <c r="G2643" s="5">
        <v>37.450000000000003</v>
      </c>
      <c r="H2643" s="30">
        <f xml:space="preserve"> VLOOKUP(CONCATENATE(B2643," ", C2643), Date_Table!$C:$E, 3,FALSE)</f>
        <v>41883</v>
      </c>
    </row>
    <row r="2644" spans="1:8" x14ac:dyDescent="0.35">
      <c r="A2644" s="6" t="s">
        <v>174</v>
      </c>
      <c r="B2644" s="6" t="s">
        <v>12</v>
      </c>
      <c r="C2644" s="4">
        <v>2014</v>
      </c>
      <c r="D2644" s="6" t="s">
        <v>227</v>
      </c>
      <c r="E2644" s="4" t="s">
        <v>227</v>
      </c>
      <c r="F2644" s="4" t="s">
        <v>551</v>
      </c>
      <c r="G2644" s="5">
        <v>0.12404999999999999</v>
      </c>
      <c r="H2644" s="30">
        <f xml:space="preserve"> VLOOKUP(CONCATENATE(B2644," ", C2644), Date_Table!$C:$E, 3,FALSE)</f>
        <v>41883</v>
      </c>
    </row>
    <row r="2645" spans="1:8" x14ac:dyDescent="0.35">
      <c r="A2645" s="6" t="s">
        <v>174</v>
      </c>
      <c r="B2645" s="6" t="s">
        <v>12</v>
      </c>
      <c r="C2645" s="4">
        <v>2014</v>
      </c>
      <c r="D2645" s="6" t="s">
        <v>227</v>
      </c>
      <c r="E2645" s="4" t="s">
        <v>215</v>
      </c>
      <c r="F2645" s="4" t="s">
        <v>555</v>
      </c>
      <c r="G2645" s="5">
        <v>0.2</v>
      </c>
      <c r="H2645" s="30">
        <f xml:space="preserve"> VLOOKUP(CONCATENATE(B2645," ", C2645), Date_Table!$C:$E, 3,FALSE)</f>
        <v>41883</v>
      </c>
    </row>
    <row r="2646" spans="1:8" x14ac:dyDescent="0.35">
      <c r="A2646" s="6" t="s">
        <v>174</v>
      </c>
      <c r="B2646" s="6" t="s">
        <v>12</v>
      </c>
      <c r="C2646" s="4">
        <v>2014</v>
      </c>
      <c r="D2646" s="6" t="s">
        <v>227</v>
      </c>
      <c r="E2646" s="4" t="s">
        <v>215</v>
      </c>
      <c r="F2646" s="4" t="s">
        <v>552</v>
      </c>
      <c r="G2646" s="5">
        <v>2.1</v>
      </c>
      <c r="H2646" s="30">
        <f xml:space="preserve"> VLOOKUP(CONCATENATE(B2646," ", C2646), Date_Table!$C:$E, 3,FALSE)</f>
        <v>41883</v>
      </c>
    </row>
    <row r="2647" spans="1:8" x14ac:dyDescent="0.35">
      <c r="A2647" s="6" t="s">
        <v>174</v>
      </c>
      <c r="B2647" s="6" t="s">
        <v>12</v>
      </c>
      <c r="C2647" s="4">
        <v>2014</v>
      </c>
      <c r="D2647" s="6" t="s">
        <v>227</v>
      </c>
      <c r="E2647" s="4" t="s">
        <v>216</v>
      </c>
      <c r="F2647" s="4" t="s">
        <v>551</v>
      </c>
      <c r="G2647" s="5">
        <v>20.9</v>
      </c>
      <c r="H2647" s="30">
        <f xml:space="preserve"> VLOOKUP(CONCATENATE(B2647," ", C2647), Date_Table!$C:$E, 3,FALSE)</f>
        <v>41883</v>
      </c>
    </row>
    <row r="2648" spans="1:8" x14ac:dyDescent="0.35">
      <c r="A2648" s="6" t="s">
        <v>174</v>
      </c>
      <c r="B2648" s="6" t="s">
        <v>12</v>
      </c>
      <c r="C2648" s="4">
        <v>2015</v>
      </c>
      <c r="D2648" s="6" t="s">
        <v>221</v>
      </c>
      <c r="E2648" s="4" t="s">
        <v>222</v>
      </c>
      <c r="F2648" s="4" t="s">
        <v>222</v>
      </c>
      <c r="G2648" s="5">
        <v>27.52</v>
      </c>
      <c r="H2648" s="30">
        <f xml:space="preserve"> VLOOKUP(CONCATENATE(B2648," ", C2648), Date_Table!$C:$E, 3,FALSE)</f>
        <v>42248</v>
      </c>
    </row>
    <row r="2649" spans="1:8" x14ac:dyDescent="0.35">
      <c r="A2649" s="6" t="s">
        <v>174</v>
      </c>
      <c r="B2649" s="6" t="s">
        <v>12</v>
      </c>
      <c r="C2649" s="4">
        <v>2015</v>
      </c>
      <c r="D2649" s="6" t="s">
        <v>224</v>
      </c>
      <c r="E2649" s="4" t="s">
        <v>212</v>
      </c>
      <c r="F2649" s="4" t="s">
        <v>551</v>
      </c>
      <c r="G2649" s="5">
        <v>52</v>
      </c>
      <c r="H2649" s="30">
        <f xml:space="preserve"> VLOOKUP(CONCATENATE(B2649," ", C2649), Date_Table!$C:$E, 3,FALSE)</f>
        <v>42248</v>
      </c>
    </row>
    <row r="2650" spans="1:8" x14ac:dyDescent="0.35">
      <c r="A2650" s="6" t="s">
        <v>174</v>
      </c>
      <c r="B2650" s="6" t="s">
        <v>12</v>
      </c>
      <c r="C2650" s="4">
        <v>2015</v>
      </c>
      <c r="D2650" s="6" t="s">
        <v>224</v>
      </c>
      <c r="E2650" s="4" t="s">
        <v>225</v>
      </c>
      <c r="F2650" s="4" t="s">
        <v>551</v>
      </c>
      <c r="G2650" s="5">
        <v>52</v>
      </c>
      <c r="H2650" s="30">
        <f xml:space="preserve"> VLOOKUP(CONCATENATE(B2650," ", C2650), Date_Table!$C:$E, 3,FALSE)</f>
        <v>42248</v>
      </c>
    </row>
    <row r="2651" spans="1:8" x14ac:dyDescent="0.35">
      <c r="A2651" s="6" t="s">
        <v>174</v>
      </c>
      <c r="B2651" s="6" t="s">
        <v>12</v>
      </c>
      <c r="C2651" s="4">
        <v>2015</v>
      </c>
      <c r="D2651" s="6" t="s">
        <v>224</v>
      </c>
      <c r="E2651" s="4" t="s">
        <v>213</v>
      </c>
      <c r="F2651" s="4" t="s">
        <v>551</v>
      </c>
      <c r="G2651" s="5">
        <v>182</v>
      </c>
      <c r="H2651" s="30">
        <f xml:space="preserve"> VLOOKUP(CONCATENATE(B2651," ", C2651), Date_Table!$C:$E, 3,FALSE)</f>
        <v>42248</v>
      </c>
    </row>
    <row r="2652" spans="1:8" x14ac:dyDescent="0.35">
      <c r="A2652" s="6" t="s">
        <v>174</v>
      </c>
      <c r="B2652" s="6" t="s">
        <v>12</v>
      </c>
      <c r="C2652" s="4">
        <v>2015</v>
      </c>
      <c r="D2652" s="6" t="s">
        <v>224</v>
      </c>
      <c r="E2652" s="4" t="s">
        <v>216</v>
      </c>
      <c r="F2652" s="4" t="s">
        <v>551</v>
      </c>
      <c r="G2652" s="5">
        <v>260</v>
      </c>
      <c r="H2652" s="30">
        <f xml:space="preserve"> VLOOKUP(CONCATENATE(B2652," ", C2652), Date_Table!$C:$E, 3,FALSE)</f>
        <v>42248</v>
      </c>
    </row>
    <row r="2653" spans="1:8" x14ac:dyDescent="0.35">
      <c r="A2653" s="6" t="s">
        <v>174</v>
      </c>
      <c r="B2653" s="6" t="s">
        <v>12</v>
      </c>
      <c r="C2653" s="4">
        <v>2015</v>
      </c>
      <c r="D2653" s="6" t="s">
        <v>229</v>
      </c>
      <c r="E2653" s="4" t="s">
        <v>212</v>
      </c>
      <c r="F2653" s="4" t="s">
        <v>551</v>
      </c>
      <c r="G2653" s="5">
        <v>346</v>
      </c>
      <c r="H2653" s="30">
        <f xml:space="preserve"> VLOOKUP(CONCATENATE(B2653," ", C2653), Date_Table!$C:$E, 3,FALSE)</f>
        <v>42248</v>
      </c>
    </row>
    <row r="2654" spans="1:8" x14ac:dyDescent="0.35">
      <c r="A2654" s="6" t="s">
        <v>174</v>
      </c>
      <c r="B2654" s="6" t="s">
        <v>12</v>
      </c>
      <c r="C2654" s="4">
        <v>2015</v>
      </c>
      <c r="D2654" s="6" t="s">
        <v>229</v>
      </c>
      <c r="E2654" s="4" t="s">
        <v>231</v>
      </c>
      <c r="F2654" s="4" t="s">
        <v>551</v>
      </c>
      <c r="G2654" s="5">
        <v>129</v>
      </c>
      <c r="H2654" s="30">
        <f xml:space="preserve"> VLOOKUP(CONCATENATE(B2654," ", C2654), Date_Table!$C:$E, 3,FALSE)</f>
        <v>42248</v>
      </c>
    </row>
    <row r="2655" spans="1:8" x14ac:dyDescent="0.35">
      <c r="A2655" s="6" t="s">
        <v>174</v>
      </c>
      <c r="B2655" s="6" t="s">
        <v>12</v>
      </c>
      <c r="C2655" s="4">
        <v>2015</v>
      </c>
      <c r="D2655" s="6" t="s">
        <v>229</v>
      </c>
      <c r="E2655" s="4" t="s">
        <v>225</v>
      </c>
      <c r="F2655" s="4" t="s">
        <v>551</v>
      </c>
      <c r="G2655" s="5">
        <v>22</v>
      </c>
      <c r="H2655" s="30">
        <f xml:space="preserve"> VLOOKUP(CONCATENATE(B2655," ", C2655), Date_Table!$C:$E, 3,FALSE)</f>
        <v>42248</v>
      </c>
    </row>
    <row r="2656" spans="1:8" x14ac:dyDescent="0.35">
      <c r="A2656" s="6" t="s">
        <v>174</v>
      </c>
      <c r="B2656" s="6" t="s">
        <v>12</v>
      </c>
      <c r="C2656" s="4">
        <v>2015</v>
      </c>
      <c r="D2656" s="6" t="s">
        <v>229</v>
      </c>
      <c r="E2656" s="4" t="s">
        <v>213</v>
      </c>
      <c r="F2656" s="4" t="s">
        <v>551</v>
      </c>
      <c r="G2656" s="5">
        <v>1672</v>
      </c>
      <c r="H2656" s="30">
        <f xml:space="preserve"> VLOOKUP(CONCATENATE(B2656," ", C2656), Date_Table!$C:$E, 3,FALSE)</f>
        <v>42248</v>
      </c>
    </row>
    <row r="2657" spans="1:8" x14ac:dyDescent="0.35">
      <c r="A2657" s="6" t="s">
        <v>174</v>
      </c>
      <c r="B2657" s="6" t="s">
        <v>12</v>
      </c>
      <c r="C2657" s="4">
        <v>2015</v>
      </c>
      <c r="D2657" s="6" t="s">
        <v>229</v>
      </c>
      <c r="E2657" s="4" t="s">
        <v>214</v>
      </c>
      <c r="F2657" s="4" t="s">
        <v>551</v>
      </c>
      <c r="G2657" s="5">
        <v>50</v>
      </c>
      <c r="H2657" s="30">
        <f xml:space="preserve"> VLOOKUP(CONCATENATE(B2657," ", C2657), Date_Table!$C:$E, 3,FALSE)</f>
        <v>42248</v>
      </c>
    </row>
    <row r="2658" spans="1:8" x14ac:dyDescent="0.35">
      <c r="A2658" s="6" t="s">
        <v>174</v>
      </c>
      <c r="B2658" s="6" t="s">
        <v>12</v>
      </c>
      <c r="C2658" s="4">
        <v>2015</v>
      </c>
      <c r="D2658" s="6" t="s">
        <v>229</v>
      </c>
      <c r="E2658" s="4" t="s">
        <v>234</v>
      </c>
      <c r="F2658" s="4" t="s">
        <v>551</v>
      </c>
      <c r="G2658" s="5">
        <v>22</v>
      </c>
      <c r="H2658" s="30">
        <f xml:space="preserve"> VLOOKUP(CONCATENATE(B2658," ", C2658), Date_Table!$C:$E, 3,FALSE)</f>
        <v>42248</v>
      </c>
    </row>
    <row r="2659" spans="1:8" x14ac:dyDescent="0.35">
      <c r="A2659" s="6" t="s">
        <v>174</v>
      </c>
      <c r="B2659" s="6" t="s">
        <v>12</v>
      </c>
      <c r="C2659" s="4">
        <v>2015</v>
      </c>
      <c r="D2659" s="6" t="s">
        <v>229</v>
      </c>
      <c r="E2659" s="4" t="s">
        <v>215</v>
      </c>
      <c r="F2659" s="4" t="s">
        <v>552</v>
      </c>
      <c r="G2659" s="5">
        <v>703</v>
      </c>
      <c r="H2659" s="30">
        <f xml:space="preserve"> VLOOKUP(CONCATENATE(B2659," ", C2659), Date_Table!$C:$E, 3,FALSE)</f>
        <v>42248</v>
      </c>
    </row>
    <row r="2660" spans="1:8" x14ac:dyDescent="0.35">
      <c r="A2660" s="6" t="s">
        <v>174</v>
      </c>
      <c r="B2660" s="6" t="s">
        <v>12</v>
      </c>
      <c r="C2660" s="4">
        <v>2015</v>
      </c>
      <c r="D2660" s="6" t="s">
        <v>229</v>
      </c>
      <c r="E2660" s="4" t="s">
        <v>216</v>
      </c>
      <c r="F2660" s="4" t="s">
        <v>551</v>
      </c>
      <c r="G2660" s="5">
        <v>1603</v>
      </c>
      <c r="H2660" s="30">
        <f xml:space="preserve"> VLOOKUP(CONCATENATE(B2660," ", C2660), Date_Table!$C:$E, 3,FALSE)</f>
        <v>42248</v>
      </c>
    </row>
    <row r="2661" spans="1:8" x14ac:dyDescent="0.35">
      <c r="A2661" s="6" t="s">
        <v>174</v>
      </c>
      <c r="B2661" s="6" t="s">
        <v>12</v>
      </c>
      <c r="C2661" s="4">
        <v>2015</v>
      </c>
      <c r="D2661" s="6" t="s">
        <v>237</v>
      </c>
      <c r="E2661" s="4" t="s">
        <v>213</v>
      </c>
      <c r="F2661" s="4" t="s">
        <v>551</v>
      </c>
      <c r="G2661" s="5">
        <v>52</v>
      </c>
      <c r="H2661" s="30">
        <f xml:space="preserve"> VLOOKUP(CONCATENATE(B2661," ", C2661), Date_Table!$C:$E, 3,FALSE)</f>
        <v>42248</v>
      </c>
    </row>
    <row r="2662" spans="1:8" x14ac:dyDescent="0.35">
      <c r="A2662" s="6" t="s">
        <v>174</v>
      </c>
      <c r="B2662" s="6" t="s">
        <v>12</v>
      </c>
      <c r="C2662" s="4">
        <v>2015</v>
      </c>
      <c r="D2662" s="6" t="s">
        <v>558</v>
      </c>
      <c r="E2662" s="4" t="s">
        <v>213</v>
      </c>
      <c r="F2662" s="4" t="s">
        <v>551</v>
      </c>
      <c r="G2662" s="5">
        <v>130</v>
      </c>
      <c r="H2662" s="30">
        <f xml:space="preserve"> VLOOKUP(CONCATENATE(B2662," ", C2662), Date_Table!$C:$E, 3,FALSE)</f>
        <v>42248</v>
      </c>
    </row>
    <row r="2663" spans="1:8" x14ac:dyDescent="0.35">
      <c r="A2663" s="6" t="s">
        <v>174</v>
      </c>
      <c r="B2663" s="6" t="s">
        <v>12</v>
      </c>
      <c r="C2663" s="4">
        <v>2015</v>
      </c>
      <c r="D2663" s="6" t="s">
        <v>558</v>
      </c>
      <c r="E2663" s="4" t="s">
        <v>216</v>
      </c>
      <c r="F2663" s="4" t="s">
        <v>551</v>
      </c>
      <c r="G2663" s="5">
        <v>26</v>
      </c>
      <c r="H2663" s="30">
        <f xml:space="preserve"> VLOOKUP(CONCATENATE(B2663," ", C2663), Date_Table!$C:$E, 3,FALSE)</f>
        <v>42248</v>
      </c>
    </row>
    <row r="2664" spans="1:8" x14ac:dyDescent="0.35">
      <c r="A2664" s="6" t="s">
        <v>174</v>
      </c>
      <c r="B2664" s="6" t="s">
        <v>12</v>
      </c>
      <c r="C2664" s="4">
        <v>2015</v>
      </c>
      <c r="D2664" s="6" t="s">
        <v>245</v>
      </c>
      <c r="E2664" s="4" t="s">
        <v>215</v>
      </c>
      <c r="F2664" s="4" t="s">
        <v>552</v>
      </c>
      <c r="G2664" s="5">
        <v>79.75</v>
      </c>
      <c r="H2664" s="30">
        <f xml:space="preserve"> VLOOKUP(CONCATENATE(B2664," ", C2664), Date_Table!$C:$E, 3,FALSE)</f>
        <v>42248</v>
      </c>
    </row>
    <row r="2665" spans="1:8" x14ac:dyDescent="0.35">
      <c r="A2665" s="6" t="s">
        <v>174</v>
      </c>
      <c r="B2665" s="6" t="s">
        <v>12</v>
      </c>
      <c r="C2665" s="4">
        <v>2015</v>
      </c>
      <c r="D2665" s="6" t="s">
        <v>246</v>
      </c>
      <c r="E2665" s="4" t="s">
        <v>212</v>
      </c>
      <c r="F2665" s="4" t="s">
        <v>551</v>
      </c>
      <c r="G2665" s="5">
        <v>259</v>
      </c>
      <c r="H2665" s="30">
        <f xml:space="preserve"> VLOOKUP(CONCATENATE(B2665," ", C2665), Date_Table!$C:$E, 3,FALSE)</f>
        <v>42248</v>
      </c>
    </row>
    <row r="2666" spans="1:8" x14ac:dyDescent="0.35">
      <c r="A2666" s="6" t="s">
        <v>174</v>
      </c>
      <c r="B2666" s="6" t="s">
        <v>12</v>
      </c>
      <c r="C2666" s="4">
        <v>2015</v>
      </c>
      <c r="D2666" s="6" t="s">
        <v>246</v>
      </c>
      <c r="E2666" s="4" t="s">
        <v>225</v>
      </c>
      <c r="F2666" s="4" t="s">
        <v>551</v>
      </c>
      <c r="G2666" s="5">
        <v>360</v>
      </c>
      <c r="H2666" s="30">
        <f xml:space="preserve"> VLOOKUP(CONCATENATE(B2666," ", C2666), Date_Table!$C:$E, 3,FALSE)</f>
        <v>42248</v>
      </c>
    </row>
    <row r="2667" spans="1:8" x14ac:dyDescent="0.35">
      <c r="A2667" s="6" t="s">
        <v>174</v>
      </c>
      <c r="B2667" s="6" t="s">
        <v>12</v>
      </c>
      <c r="C2667" s="4">
        <v>2015</v>
      </c>
      <c r="D2667" s="6" t="s">
        <v>246</v>
      </c>
      <c r="E2667" s="4" t="s">
        <v>213</v>
      </c>
      <c r="F2667" s="4" t="s">
        <v>551</v>
      </c>
      <c r="G2667" s="5">
        <v>817</v>
      </c>
      <c r="H2667" s="30">
        <f xml:space="preserve"> VLOOKUP(CONCATENATE(B2667," ", C2667), Date_Table!$C:$E, 3,FALSE)</f>
        <v>42248</v>
      </c>
    </row>
    <row r="2668" spans="1:8" x14ac:dyDescent="0.35">
      <c r="A2668" s="6" t="s">
        <v>174</v>
      </c>
      <c r="B2668" s="6" t="s">
        <v>12</v>
      </c>
      <c r="C2668" s="4">
        <v>2015</v>
      </c>
      <c r="D2668" s="6" t="s">
        <v>246</v>
      </c>
      <c r="E2668" s="4" t="s">
        <v>214</v>
      </c>
      <c r="F2668" s="4" t="s">
        <v>551</v>
      </c>
      <c r="G2668" s="5">
        <v>26</v>
      </c>
      <c r="H2668" s="30">
        <f xml:space="preserve"> VLOOKUP(CONCATENATE(B2668," ", C2668), Date_Table!$C:$E, 3,FALSE)</f>
        <v>42248</v>
      </c>
    </row>
    <row r="2669" spans="1:8" x14ac:dyDescent="0.35">
      <c r="A2669" s="6" t="s">
        <v>174</v>
      </c>
      <c r="B2669" s="6" t="s">
        <v>12</v>
      </c>
      <c r="C2669" s="4">
        <v>2015</v>
      </c>
      <c r="D2669" s="6" t="s">
        <v>246</v>
      </c>
      <c r="E2669" s="4" t="s">
        <v>234</v>
      </c>
      <c r="F2669" s="4" t="s">
        <v>551</v>
      </c>
      <c r="G2669" s="5">
        <v>29</v>
      </c>
      <c r="H2669" s="30">
        <f xml:space="preserve"> VLOOKUP(CONCATENATE(B2669," ", C2669), Date_Table!$C:$E, 3,FALSE)</f>
        <v>42248</v>
      </c>
    </row>
    <row r="2670" spans="1:8" x14ac:dyDescent="0.35">
      <c r="A2670" s="6" t="s">
        <v>174</v>
      </c>
      <c r="B2670" s="6" t="s">
        <v>12</v>
      </c>
      <c r="C2670" s="4">
        <v>2015</v>
      </c>
      <c r="D2670" s="6" t="s">
        <v>246</v>
      </c>
      <c r="E2670" s="4" t="s">
        <v>215</v>
      </c>
      <c r="F2670" s="4" t="s">
        <v>552</v>
      </c>
      <c r="G2670" s="5">
        <v>176</v>
      </c>
      <c r="H2670" s="30">
        <f xml:space="preserve"> VLOOKUP(CONCATENATE(B2670," ", C2670), Date_Table!$C:$E, 3,FALSE)</f>
        <v>42248</v>
      </c>
    </row>
    <row r="2671" spans="1:8" x14ac:dyDescent="0.35">
      <c r="A2671" s="6" t="s">
        <v>174</v>
      </c>
      <c r="B2671" s="6" t="s">
        <v>12</v>
      </c>
      <c r="C2671" s="4">
        <v>2015</v>
      </c>
      <c r="D2671" s="6" t="s">
        <v>246</v>
      </c>
      <c r="E2671" s="4" t="s">
        <v>216</v>
      </c>
      <c r="F2671" s="4" t="s">
        <v>551</v>
      </c>
      <c r="G2671" s="5">
        <v>686</v>
      </c>
      <c r="H2671" s="30">
        <f xml:space="preserve"> VLOOKUP(CONCATENATE(B2671," ", C2671), Date_Table!$C:$E, 3,FALSE)</f>
        <v>42248</v>
      </c>
    </row>
    <row r="2672" spans="1:8" x14ac:dyDescent="0.35">
      <c r="A2672" s="6" t="s">
        <v>174</v>
      </c>
      <c r="B2672" s="6" t="s">
        <v>12</v>
      </c>
      <c r="C2672" s="4">
        <v>2015</v>
      </c>
      <c r="D2672" s="6" t="s">
        <v>251</v>
      </c>
      <c r="E2672" s="4" t="s">
        <v>215</v>
      </c>
      <c r="F2672" s="4" t="s">
        <v>552</v>
      </c>
      <c r="G2672" s="5">
        <v>25.01</v>
      </c>
      <c r="H2672" s="30">
        <f xml:space="preserve"> VLOOKUP(CONCATENATE(B2672," ", C2672), Date_Table!$C:$E, 3,FALSE)</f>
        <v>42248</v>
      </c>
    </row>
    <row r="2673" spans="1:8" x14ac:dyDescent="0.35">
      <c r="A2673" s="6" t="s">
        <v>174</v>
      </c>
      <c r="B2673" s="6" t="s">
        <v>12</v>
      </c>
      <c r="C2673" s="4">
        <v>2015</v>
      </c>
      <c r="D2673" s="6" t="s">
        <v>252</v>
      </c>
      <c r="E2673" s="4" t="s">
        <v>222</v>
      </c>
      <c r="F2673" s="4" t="s">
        <v>222</v>
      </c>
      <c r="G2673" s="5">
        <v>27.064</v>
      </c>
      <c r="H2673" s="30">
        <f xml:space="preserve"> VLOOKUP(CONCATENATE(B2673," ", C2673), Date_Table!$C:$E, 3,FALSE)</f>
        <v>42248</v>
      </c>
    </row>
    <row r="2674" spans="1:8" x14ac:dyDescent="0.35">
      <c r="A2674" s="6" t="s">
        <v>174</v>
      </c>
      <c r="B2674" s="6" t="s">
        <v>12</v>
      </c>
      <c r="C2674" s="4">
        <v>2015</v>
      </c>
      <c r="D2674" s="6" t="s">
        <v>259</v>
      </c>
      <c r="E2674" s="4" t="s">
        <v>212</v>
      </c>
      <c r="F2674" s="4" t="s">
        <v>551</v>
      </c>
      <c r="G2674" s="5">
        <v>25</v>
      </c>
      <c r="H2674" s="30">
        <f xml:space="preserve"> VLOOKUP(CONCATENATE(B2674," ", C2674), Date_Table!$C:$E, 3,FALSE)</f>
        <v>42248</v>
      </c>
    </row>
    <row r="2675" spans="1:8" x14ac:dyDescent="0.35">
      <c r="A2675" s="6" t="s">
        <v>174</v>
      </c>
      <c r="B2675" s="6" t="s">
        <v>12</v>
      </c>
      <c r="C2675" s="4">
        <v>2015</v>
      </c>
      <c r="D2675" s="6" t="s">
        <v>259</v>
      </c>
      <c r="E2675" s="4" t="s">
        <v>213</v>
      </c>
      <c r="F2675" s="4" t="s">
        <v>551</v>
      </c>
      <c r="G2675" s="5">
        <v>100</v>
      </c>
      <c r="H2675" s="30">
        <f xml:space="preserve"> VLOOKUP(CONCATENATE(B2675," ", C2675), Date_Table!$C:$E, 3,FALSE)</f>
        <v>42248</v>
      </c>
    </row>
    <row r="2676" spans="1:8" x14ac:dyDescent="0.35">
      <c r="A2676" s="6" t="s">
        <v>174</v>
      </c>
      <c r="B2676" s="6" t="s">
        <v>12</v>
      </c>
      <c r="C2676" s="4">
        <v>2015</v>
      </c>
      <c r="D2676" s="6" t="s">
        <v>259</v>
      </c>
      <c r="E2676" s="4" t="s">
        <v>216</v>
      </c>
      <c r="F2676" s="4" t="s">
        <v>551</v>
      </c>
      <c r="G2676" s="5">
        <v>25</v>
      </c>
      <c r="H2676" s="30">
        <f xml:space="preserve"> VLOOKUP(CONCATENATE(B2676," ", C2676), Date_Table!$C:$E, 3,FALSE)</f>
        <v>42248</v>
      </c>
    </row>
    <row r="2677" spans="1:8" x14ac:dyDescent="0.35">
      <c r="A2677" s="6" t="s">
        <v>174</v>
      </c>
      <c r="B2677" s="6" t="s">
        <v>12</v>
      </c>
      <c r="C2677" s="4">
        <v>2015</v>
      </c>
      <c r="D2677" s="6" t="s">
        <v>227</v>
      </c>
      <c r="E2677" s="4" t="s">
        <v>222</v>
      </c>
      <c r="F2677" s="4" t="s">
        <v>222</v>
      </c>
      <c r="G2677" s="5">
        <v>135.51225000000002</v>
      </c>
      <c r="H2677" s="30">
        <f xml:space="preserve"> VLOOKUP(CONCATENATE(B2677," ", C2677), Date_Table!$C:$E, 3,FALSE)</f>
        <v>42248</v>
      </c>
    </row>
    <row r="2678" spans="1:8" x14ac:dyDescent="0.35">
      <c r="A2678" s="6" t="s">
        <v>174</v>
      </c>
      <c r="B2678" s="6" t="s">
        <v>12</v>
      </c>
      <c r="C2678" s="4">
        <v>2015</v>
      </c>
      <c r="D2678" s="6" t="s">
        <v>227</v>
      </c>
      <c r="E2678" s="4" t="s">
        <v>269</v>
      </c>
      <c r="F2678" s="4" t="s">
        <v>553</v>
      </c>
      <c r="G2678" s="5">
        <v>12.5</v>
      </c>
      <c r="H2678" s="30">
        <f xml:space="preserve"> VLOOKUP(CONCATENATE(B2678," ", C2678), Date_Table!$C:$E, 3,FALSE)</f>
        <v>42248</v>
      </c>
    </row>
    <row r="2679" spans="1:8" x14ac:dyDescent="0.35">
      <c r="A2679" s="6" t="s">
        <v>174</v>
      </c>
      <c r="B2679" s="6" t="s">
        <v>12</v>
      </c>
      <c r="C2679" s="4">
        <v>2015</v>
      </c>
      <c r="D2679" s="6" t="s">
        <v>227</v>
      </c>
      <c r="E2679" s="4" t="s">
        <v>231</v>
      </c>
      <c r="F2679" s="4" t="s">
        <v>551</v>
      </c>
      <c r="G2679" s="5">
        <v>27</v>
      </c>
      <c r="H2679" s="30">
        <f xml:space="preserve"> VLOOKUP(CONCATENATE(B2679," ", C2679), Date_Table!$C:$E, 3,FALSE)</f>
        <v>42248</v>
      </c>
    </row>
    <row r="2680" spans="1:8" x14ac:dyDescent="0.35">
      <c r="A2680" s="6" t="s">
        <v>174</v>
      </c>
      <c r="B2680" s="6" t="s">
        <v>12</v>
      </c>
      <c r="C2680" s="4">
        <v>2015</v>
      </c>
      <c r="D2680" s="6" t="s">
        <v>227</v>
      </c>
      <c r="E2680" s="4" t="s">
        <v>271</v>
      </c>
      <c r="F2680" s="4" t="s">
        <v>271</v>
      </c>
      <c r="G2680" s="5">
        <v>0</v>
      </c>
      <c r="H2680" s="30">
        <f xml:space="preserve"> VLOOKUP(CONCATENATE(B2680," ", C2680), Date_Table!$C:$E, 3,FALSE)</f>
        <v>42248</v>
      </c>
    </row>
    <row r="2681" spans="1:8" x14ac:dyDescent="0.35">
      <c r="A2681" s="6" t="s">
        <v>174</v>
      </c>
      <c r="B2681" s="6" t="s">
        <v>12</v>
      </c>
      <c r="C2681" s="4">
        <v>2015</v>
      </c>
      <c r="D2681" s="6" t="s">
        <v>227</v>
      </c>
      <c r="E2681" s="4" t="s">
        <v>238</v>
      </c>
      <c r="F2681" s="4" t="s">
        <v>551</v>
      </c>
      <c r="G2681" s="5">
        <v>1011.6</v>
      </c>
      <c r="H2681" s="30">
        <f xml:space="preserve"> VLOOKUP(CONCATENATE(B2681," ", C2681), Date_Table!$C:$E, 3,FALSE)</f>
        <v>42248</v>
      </c>
    </row>
    <row r="2682" spans="1:8" x14ac:dyDescent="0.35">
      <c r="A2682" s="6" t="s">
        <v>174</v>
      </c>
      <c r="B2682" s="6" t="s">
        <v>12</v>
      </c>
      <c r="C2682" s="4">
        <v>2015</v>
      </c>
      <c r="D2682" s="6" t="s">
        <v>227</v>
      </c>
      <c r="E2682" s="4" t="s">
        <v>225</v>
      </c>
      <c r="F2682" s="4" t="s">
        <v>551</v>
      </c>
      <c r="G2682" s="5">
        <v>449.2</v>
      </c>
      <c r="H2682" s="30">
        <f xml:space="preserve"> VLOOKUP(CONCATENATE(B2682," ", C2682), Date_Table!$C:$E, 3,FALSE)</f>
        <v>42248</v>
      </c>
    </row>
    <row r="2683" spans="1:8" x14ac:dyDescent="0.35">
      <c r="A2683" s="6" t="s">
        <v>174</v>
      </c>
      <c r="B2683" s="6" t="s">
        <v>12</v>
      </c>
      <c r="C2683" s="4">
        <v>2015</v>
      </c>
      <c r="D2683" s="6" t="s">
        <v>227</v>
      </c>
      <c r="E2683" s="4" t="s">
        <v>233</v>
      </c>
      <c r="F2683" s="4" t="s">
        <v>553</v>
      </c>
      <c r="G2683" s="5">
        <v>0.4</v>
      </c>
      <c r="H2683" s="30">
        <f xml:space="preserve"> VLOOKUP(CONCATENATE(B2683," ", C2683), Date_Table!$C:$E, 3,FALSE)</f>
        <v>42248</v>
      </c>
    </row>
    <row r="2684" spans="1:8" x14ac:dyDescent="0.35">
      <c r="A2684" s="6" t="s">
        <v>174</v>
      </c>
      <c r="B2684" s="6" t="s">
        <v>12</v>
      </c>
      <c r="C2684" s="4">
        <v>2015</v>
      </c>
      <c r="D2684" s="6" t="s">
        <v>227</v>
      </c>
      <c r="E2684" s="4" t="s">
        <v>233</v>
      </c>
      <c r="F2684" s="4" t="s">
        <v>551</v>
      </c>
      <c r="G2684" s="5">
        <v>38.9</v>
      </c>
      <c r="H2684" s="30">
        <f xml:space="preserve"> VLOOKUP(CONCATENATE(B2684," ", C2684), Date_Table!$C:$E, 3,FALSE)</f>
        <v>42248</v>
      </c>
    </row>
    <row r="2685" spans="1:8" x14ac:dyDescent="0.35">
      <c r="A2685" s="6" t="s">
        <v>174</v>
      </c>
      <c r="B2685" s="6" t="s">
        <v>12</v>
      </c>
      <c r="C2685" s="4">
        <v>2015</v>
      </c>
      <c r="D2685" s="6" t="s">
        <v>227</v>
      </c>
      <c r="E2685" s="4" t="s">
        <v>220</v>
      </c>
      <c r="F2685" s="4" t="s">
        <v>551</v>
      </c>
      <c r="G2685" s="5">
        <v>1404.8</v>
      </c>
      <c r="H2685" s="30">
        <f xml:space="preserve"> VLOOKUP(CONCATENATE(B2685," ", C2685), Date_Table!$C:$E, 3,FALSE)</f>
        <v>42248</v>
      </c>
    </row>
    <row r="2686" spans="1:8" x14ac:dyDescent="0.35">
      <c r="A2686" s="6" t="s">
        <v>174</v>
      </c>
      <c r="B2686" s="6" t="s">
        <v>12</v>
      </c>
      <c r="C2686" s="4">
        <v>2015</v>
      </c>
      <c r="D2686" s="6" t="s">
        <v>227</v>
      </c>
      <c r="E2686" s="4" t="s">
        <v>248</v>
      </c>
      <c r="F2686" s="4" t="s">
        <v>554</v>
      </c>
      <c r="G2686" s="5">
        <v>97.194000000000003</v>
      </c>
      <c r="H2686" s="30">
        <f xml:space="preserve"> VLOOKUP(CONCATENATE(B2686," ", C2686), Date_Table!$C:$E, 3,FALSE)</f>
        <v>42248</v>
      </c>
    </row>
    <row r="2687" spans="1:8" x14ac:dyDescent="0.35">
      <c r="A2687" s="6" t="s">
        <v>174</v>
      </c>
      <c r="B2687" s="6" t="s">
        <v>12</v>
      </c>
      <c r="C2687" s="4">
        <v>2015</v>
      </c>
      <c r="D2687" s="6" t="s">
        <v>227</v>
      </c>
      <c r="E2687" s="4" t="s">
        <v>215</v>
      </c>
      <c r="F2687" s="4" t="s">
        <v>555</v>
      </c>
      <c r="G2687" s="5">
        <v>0.2</v>
      </c>
      <c r="H2687" s="30">
        <f xml:space="preserve"> VLOOKUP(CONCATENATE(B2687," ", C2687), Date_Table!$C:$E, 3,FALSE)</f>
        <v>42248</v>
      </c>
    </row>
    <row r="2688" spans="1:8" x14ac:dyDescent="0.35">
      <c r="A2688" s="6" t="s">
        <v>174</v>
      </c>
      <c r="B2688" s="6" t="s">
        <v>12</v>
      </c>
      <c r="C2688" s="4">
        <v>2015</v>
      </c>
      <c r="D2688" s="6" t="s">
        <v>227</v>
      </c>
      <c r="E2688" s="4" t="s">
        <v>215</v>
      </c>
      <c r="F2688" s="4" t="s">
        <v>552</v>
      </c>
      <c r="G2688" s="5">
        <v>1.1000000000000001</v>
      </c>
      <c r="H2688" s="30">
        <f xml:space="preserve"> VLOOKUP(CONCATENATE(B2688," ", C2688), Date_Table!$C:$E, 3,FALSE)</f>
        <v>42248</v>
      </c>
    </row>
    <row r="2689" spans="1:8" x14ac:dyDescent="0.35">
      <c r="A2689" s="6" t="s">
        <v>174</v>
      </c>
      <c r="B2689" s="6" t="s">
        <v>12</v>
      </c>
      <c r="C2689" s="4">
        <v>2015</v>
      </c>
      <c r="D2689" s="6" t="s">
        <v>227</v>
      </c>
      <c r="E2689" s="4" t="s">
        <v>216</v>
      </c>
      <c r="F2689" s="4" t="s">
        <v>551</v>
      </c>
      <c r="G2689" s="5">
        <v>133.80000000000001</v>
      </c>
      <c r="H2689" s="30">
        <f xml:space="preserve"> VLOOKUP(CONCATENATE(B2689," ", C2689), Date_Table!$C:$E, 3,FALSE)</f>
        <v>42248</v>
      </c>
    </row>
    <row r="2690" spans="1:8" x14ac:dyDescent="0.35">
      <c r="A2690" s="6" t="s">
        <v>174</v>
      </c>
      <c r="B2690" s="6" t="s">
        <v>12</v>
      </c>
      <c r="C2690" s="4">
        <v>2015</v>
      </c>
      <c r="D2690" s="6" t="s">
        <v>277</v>
      </c>
      <c r="E2690" s="4" t="s">
        <v>220</v>
      </c>
      <c r="F2690" s="4" t="s">
        <v>554</v>
      </c>
      <c r="G2690" s="5">
        <v>264.96875</v>
      </c>
      <c r="H2690" s="30">
        <f xml:space="preserve"> VLOOKUP(CONCATENATE(B2690," ", C2690), Date_Table!$C:$E, 3,FALSE)</f>
        <v>42248</v>
      </c>
    </row>
    <row r="2691" spans="1:8" x14ac:dyDescent="0.35">
      <c r="A2691" s="6" t="s">
        <v>174</v>
      </c>
      <c r="B2691" s="6" t="s">
        <v>12</v>
      </c>
      <c r="C2691" s="4">
        <v>2016</v>
      </c>
      <c r="D2691" s="6" t="s">
        <v>210</v>
      </c>
      <c r="E2691" s="4" t="s">
        <v>213</v>
      </c>
      <c r="F2691" s="4" t="s">
        <v>551</v>
      </c>
      <c r="G2691" s="5">
        <v>112</v>
      </c>
      <c r="H2691" s="30">
        <f xml:space="preserve"> VLOOKUP(CONCATENATE(B2691," ", C2691), Date_Table!$C:$E, 3,FALSE)</f>
        <v>42614</v>
      </c>
    </row>
    <row r="2692" spans="1:8" x14ac:dyDescent="0.35">
      <c r="A2692" s="6" t="s">
        <v>174</v>
      </c>
      <c r="B2692" s="6" t="s">
        <v>12</v>
      </c>
      <c r="C2692" s="4">
        <v>2016</v>
      </c>
      <c r="D2692" s="6" t="s">
        <v>224</v>
      </c>
      <c r="E2692" s="4" t="s">
        <v>212</v>
      </c>
      <c r="F2692" s="4" t="s">
        <v>551</v>
      </c>
      <c r="G2692" s="5">
        <v>156</v>
      </c>
      <c r="H2692" s="30">
        <f xml:space="preserve"> VLOOKUP(CONCATENATE(B2692," ", C2692), Date_Table!$C:$E, 3,FALSE)</f>
        <v>42614</v>
      </c>
    </row>
    <row r="2693" spans="1:8" x14ac:dyDescent="0.35">
      <c r="A2693" s="6" t="s">
        <v>174</v>
      </c>
      <c r="B2693" s="6" t="s">
        <v>12</v>
      </c>
      <c r="C2693" s="4">
        <v>2016</v>
      </c>
      <c r="D2693" s="6" t="s">
        <v>224</v>
      </c>
      <c r="E2693" s="4" t="s">
        <v>213</v>
      </c>
      <c r="F2693" s="4" t="s">
        <v>551</v>
      </c>
      <c r="G2693" s="5">
        <v>243</v>
      </c>
      <c r="H2693" s="30">
        <f xml:space="preserve"> VLOOKUP(CONCATENATE(B2693," ", C2693), Date_Table!$C:$E, 3,FALSE)</f>
        <v>42614</v>
      </c>
    </row>
    <row r="2694" spans="1:8" x14ac:dyDescent="0.35">
      <c r="A2694" s="6" t="s">
        <v>174</v>
      </c>
      <c r="B2694" s="6" t="s">
        <v>12</v>
      </c>
      <c r="C2694" s="4">
        <v>2016</v>
      </c>
      <c r="D2694" s="6" t="s">
        <v>224</v>
      </c>
      <c r="E2694" s="4" t="s">
        <v>218</v>
      </c>
      <c r="F2694" s="4" t="s">
        <v>218</v>
      </c>
      <c r="G2694" s="5">
        <v>134</v>
      </c>
      <c r="H2694" s="30">
        <f xml:space="preserve"> VLOOKUP(CONCATENATE(B2694," ", C2694), Date_Table!$C:$E, 3,FALSE)</f>
        <v>42614</v>
      </c>
    </row>
    <row r="2695" spans="1:8" x14ac:dyDescent="0.35">
      <c r="A2695" s="6" t="s">
        <v>174</v>
      </c>
      <c r="B2695" s="6" t="s">
        <v>12</v>
      </c>
      <c r="C2695" s="4">
        <v>2016</v>
      </c>
      <c r="D2695" s="6" t="s">
        <v>224</v>
      </c>
      <c r="E2695" s="4" t="s">
        <v>216</v>
      </c>
      <c r="F2695" s="4" t="s">
        <v>551</v>
      </c>
      <c r="G2695" s="5">
        <v>243</v>
      </c>
      <c r="H2695" s="30">
        <f xml:space="preserve"> VLOOKUP(CONCATENATE(B2695," ", C2695), Date_Table!$C:$E, 3,FALSE)</f>
        <v>42614</v>
      </c>
    </row>
    <row r="2696" spans="1:8" x14ac:dyDescent="0.35">
      <c r="A2696" s="6" t="s">
        <v>174</v>
      </c>
      <c r="B2696" s="6" t="s">
        <v>12</v>
      </c>
      <c r="C2696" s="4">
        <v>2016</v>
      </c>
      <c r="D2696" s="6" t="s">
        <v>229</v>
      </c>
      <c r="E2696" s="4" t="s">
        <v>211</v>
      </c>
      <c r="F2696" s="4" t="s">
        <v>551</v>
      </c>
      <c r="G2696" s="5">
        <v>28</v>
      </c>
      <c r="H2696" s="30">
        <f xml:space="preserve"> VLOOKUP(CONCATENATE(B2696," ", C2696), Date_Table!$C:$E, 3,FALSE)</f>
        <v>42614</v>
      </c>
    </row>
    <row r="2697" spans="1:8" x14ac:dyDescent="0.35">
      <c r="A2697" s="6" t="s">
        <v>174</v>
      </c>
      <c r="B2697" s="6" t="s">
        <v>12</v>
      </c>
      <c r="C2697" s="4">
        <v>2016</v>
      </c>
      <c r="D2697" s="6" t="s">
        <v>229</v>
      </c>
      <c r="E2697" s="4" t="s">
        <v>212</v>
      </c>
      <c r="F2697" s="4" t="s">
        <v>551</v>
      </c>
      <c r="G2697" s="5">
        <v>348</v>
      </c>
      <c r="H2697" s="30">
        <f xml:space="preserve"> VLOOKUP(CONCATENATE(B2697," ", C2697), Date_Table!$C:$E, 3,FALSE)</f>
        <v>42614</v>
      </c>
    </row>
    <row r="2698" spans="1:8" x14ac:dyDescent="0.35">
      <c r="A2698" s="6" t="s">
        <v>174</v>
      </c>
      <c r="B2698" s="6" t="s">
        <v>12</v>
      </c>
      <c r="C2698" s="4">
        <v>2016</v>
      </c>
      <c r="D2698" s="6" t="s">
        <v>229</v>
      </c>
      <c r="E2698" s="4" t="s">
        <v>225</v>
      </c>
      <c r="F2698" s="4" t="s">
        <v>551</v>
      </c>
      <c r="G2698" s="5">
        <v>23</v>
      </c>
      <c r="H2698" s="30">
        <f xml:space="preserve"> VLOOKUP(CONCATENATE(B2698," ", C2698), Date_Table!$C:$E, 3,FALSE)</f>
        <v>42614</v>
      </c>
    </row>
    <row r="2699" spans="1:8" x14ac:dyDescent="0.35">
      <c r="A2699" s="6" t="s">
        <v>174</v>
      </c>
      <c r="B2699" s="6" t="s">
        <v>12</v>
      </c>
      <c r="C2699" s="4">
        <v>2016</v>
      </c>
      <c r="D2699" s="6" t="s">
        <v>229</v>
      </c>
      <c r="E2699" s="4" t="s">
        <v>213</v>
      </c>
      <c r="F2699" s="4" t="s">
        <v>551</v>
      </c>
      <c r="G2699" s="5">
        <v>1934</v>
      </c>
      <c r="H2699" s="30">
        <f xml:space="preserve"> VLOOKUP(CONCATENATE(B2699," ", C2699), Date_Table!$C:$E, 3,FALSE)</f>
        <v>42614</v>
      </c>
    </row>
    <row r="2700" spans="1:8" x14ac:dyDescent="0.35">
      <c r="A2700" s="6" t="s">
        <v>174</v>
      </c>
      <c r="B2700" s="6" t="s">
        <v>12</v>
      </c>
      <c r="C2700" s="4">
        <v>2016</v>
      </c>
      <c r="D2700" s="6" t="s">
        <v>229</v>
      </c>
      <c r="E2700" s="4" t="s">
        <v>214</v>
      </c>
      <c r="F2700" s="4" t="s">
        <v>551</v>
      </c>
      <c r="G2700" s="5">
        <v>41</v>
      </c>
      <c r="H2700" s="30">
        <f xml:space="preserve"> VLOOKUP(CONCATENATE(B2700," ", C2700), Date_Table!$C:$E, 3,FALSE)</f>
        <v>42614</v>
      </c>
    </row>
    <row r="2701" spans="1:8" x14ac:dyDescent="0.35">
      <c r="A2701" s="6" t="s">
        <v>174</v>
      </c>
      <c r="B2701" s="6" t="s">
        <v>12</v>
      </c>
      <c r="C2701" s="4">
        <v>2016</v>
      </c>
      <c r="D2701" s="6" t="s">
        <v>229</v>
      </c>
      <c r="E2701" s="4" t="s">
        <v>218</v>
      </c>
      <c r="F2701" s="4" t="s">
        <v>218</v>
      </c>
      <c r="G2701" s="5">
        <v>1133</v>
      </c>
      <c r="H2701" s="30">
        <f xml:space="preserve"> VLOOKUP(CONCATENATE(B2701," ", C2701), Date_Table!$C:$E, 3,FALSE)</f>
        <v>42614</v>
      </c>
    </row>
    <row r="2702" spans="1:8" x14ac:dyDescent="0.35">
      <c r="A2702" s="6" t="s">
        <v>174</v>
      </c>
      <c r="B2702" s="6" t="s">
        <v>12</v>
      </c>
      <c r="C2702" s="4">
        <v>2016</v>
      </c>
      <c r="D2702" s="6" t="s">
        <v>229</v>
      </c>
      <c r="E2702" s="4" t="s">
        <v>234</v>
      </c>
      <c r="F2702" s="4" t="s">
        <v>551</v>
      </c>
      <c r="G2702" s="5">
        <v>48</v>
      </c>
      <c r="H2702" s="30">
        <f xml:space="preserve"> VLOOKUP(CONCATENATE(B2702," ", C2702), Date_Table!$C:$E, 3,FALSE)</f>
        <v>42614</v>
      </c>
    </row>
    <row r="2703" spans="1:8" x14ac:dyDescent="0.35">
      <c r="A2703" s="6" t="s">
        <v>174</v>
      </c>
      <c r="B2703" s="6" t="s">
        <v>12</v>
      </c>
      <c r="C2703" s="4">
        <v>2016</v>
      </c>
      <c r="D2703" s="6" t="s">
        <v>229</v>
      </c>
      <c r="E2703" s="4" t="s">
        <v>235</v>
      </c>
      <c r="F2703" s="4" t="s">
        <v>195</v>
      </c>
      <c r="G2703" s="5">
        <v>27</v>
      </c>
      <c r="H2703" s="30">
        <f xml:space="preserve"> VLOOKUP(CONCATENATE(B2703," ", C2703), Date_Table!$C:$E, 3,FALSE)</f>
        <v>42614</v>
      </c>
    </row>
    <row r="2704" spans="1:8" x14ac:dyDescent="0.35">
      <c r="A2704" s="6" t="s">
        <v>174</v>
      </c>
      <c r="B2704" s="6" t="s">
        <v>12</v>
      </c>
      <c r="C2704" s="4">
        <v>2016</v>
      </c>
      <c r="D2704" s="6" t="s">
        <v>229</v>
      </c>
      <c r="E2704" s="4" t="s">
        <v>215</v>
      </c>
      <c r="F2704" s="4" t="s">
        <v>552</v>
      </c>
      <c r="G2704" s="5">
        <v>1240</v>
      </c>
      <c r="H2704" s="30">
        <f xml:space="preserve"> VLOOKUP(CONCATENATE(B2704," ", C2704), Date_Table!$C:$E, 3,FALSE)</f>
        <v>42614</v>
      </c>
    </row>
    <row r="2705" spans="1:8" x14ac:dyDescent="0.35">
      <c r="A2705" s="6" t="s">
        <v>174</v>
      </c>
      <c r="B2705" s="6" t="s">
        <v>12</v>
      </c>
      <c r="C2705" s="4">
        <v>2016</v>
      </c>
      <c r="D2705" s="6" t="s">
        <v>229</v>
      </c>
      <c r="E2705" s="4" t="s">
        <v>216</v>
      </c>
      <c r="F2705" s="4" t="s">
        <v>551</v>
      </c>
      <c r="G2705" s="5">
        <v>1229</v>
      </c>
      <c r="H2705" s="30">
        <f xml:space="preserve"> VLOOKUP(CONCATENATE(B2705," ", C2705), Date_Table!$C:$E, 3,FALSE)</f>
        <v>42614</v>
      </c>
    </row>
    <row r="2706" spans="1:8" x14ac:dyDescent="0.35">
      <c r="A2706" s="6" t="s">
        <v>174</v>
      </c>
      <c r="B2706" s="6" t="s">
        <v>12</v>
      </c>
      <c r="C2706" s="4">
        <v>2016</v>
      </c>
      <c r="D2706" s="6" t="s">
        <v>237</v>
      </c>
      <c r="E2706" s="4" t="s">
        <v>212</v>
      </c>
      <c r="F2706" s="4" t="s">
        <v>551</v>
      </c>
      <c r="G2706" s="5">
        <v>112</v>
      </c>
      <c r="H2706" s="30">
        <f xml:space="preserve"> VLOOKUP(CONCATENATE(B2706," ", C2706), Date_Table!$C:$E, 3,FALSE)</f>
        <v>42614</v>
      </c>
    </row>
    <row r="2707" spans="1:8" x14ac:dyDescent="0.35">
      <c r="A2707" s="6" t="s">
        <v>174</v>
      </c>
      <c r="B2707" s="6" t="s">
        <v>12</v>
      </c>
      <c r="C2707" s="4">
        <v>2016</v>
      </c>
      <c r="D2707" s="6" t="s">
        <v>237</v>
      </c>
      <c r="E2707" s="4" t="s">
        <v>225</v>
      </c>
      <c r="F2707" s="4" t="s">
        <v>551</v>
      </c>
      <c r="G2707" s="5">
        <v>28</v>
      </c>
      <c r="H2707" s="30">
        <f xml:space="preserve"> VLOOKUP(CONCATENATE(B2707," ", C2707), Date_Table!$C:$E, 3,FALSE)</f>
        <v>42614</v>
      </c>
    </row>
    <row r="2708" spans="1:8" x14ac:dyDescent="0.35">
      <c r="A2708" s="6" t="s">
        <v>174</v>
      </c>
      <c r="B2708" s="6" t="s">
        <v>12</v>
      </c>
      <c r="C2708" s="4">
        <v>2016</v>
      </c>
      <c r="D2708" s="6" t="s">
        <v>237</v>
      </c>
      <c r="E2708" s="4" t="s">
        <v>213</v>
      </c>
      <c r="F2708" s="4" t="s">
        <v>551</v>
      </c>
      <c r="G2708" s="5">
        <v>194</v>
      </c>
      <c r="H2708" s="30">
        <f xml:space="preserve"> VLOOKUP(CONCATENATE(B2708," ", C2708), Date_Table!$C:$E, 3,FALSE)</f>
        <v>42614</v>
      </c>
    </row>
    <row r="2709" spans="1:8" x14ac:dyDescent="0.35">
      <c r="A2709" s="6" t="s">
        <v>174</v>
      </c>
      <c r="B2709" s="6" t="s">
        <v>12</v>
      </c>
      <c r="C2709" s="4">
        <v>2016</v>
      </c>
      <c r="D2709" s="6" t="s">
        <v>237</v>
      </c>
      <c r="E2709" s="4" t="s">
        <v>218</v>
      </c>
      <c r="F2709" s="4" t="s">
        <v>218</v>
      </c>
      <c r="G2709" s="5">
        <v>1003</v>
      </c>
      <c r="H2709" s="30">
        <f xml:space="preserve"> VLOOKUP(CONCATENATE(B2709," ", C2709), Date_Table!$C:$E, 3,FALSE)</f>
        <v>42614</v>
      </c>
    </row>
    <row r="2710" spans="1:8" x14ac:dyDescent="0.35">
      <c r="A2710" s="6" t="s">
        <v>174</v>
      </c>
      <c r="B2710" s="6" t="s">
        <v>12</v>
      </c>
      <c r="C2710" s="4">
        <v>2016</v>
      </c>
      <c r="D2710" s="6" t="s">
        <v>237</v>
      </c>
      <c r="E2710" s="4" t="s">
        <v>216</v>
      </c>
      <c r="F2710" s="4" t="s">
        <v>551</v>
      </c>
      <c r="G2710" s="5">
        <v>56</v>
      </c>
      <c r="H2710" s="30">
        <f xml:space="preserve"> VLOOKUP(CONCATENATE(B2710," ", C2710), Date_Table!$C:$E, 3,FALSE)</f>
        <v>42614</v>
      </c>
    </row>
    <row r="2711" spans="1:8" x14ac:dyDescent="0.35">
      <c r="A2711" s="6" t="s">
        <v>174</v>
      </c>
      <c r="B2711" s="6" t="s">
        <v>12</v>
      </c>
      <c r="C2711" s="4">
        <v>2016</v>
      </c>
      <c r="D2711" s="6" t="s">
        <v>240</v>
      </c>
      <c r="E2711" s="4" t="s">
        <v>215</v>
      </c>
      <c r="F2711" s="4" t="s">
        <v>552</v>
      </c>
      <c r="G2711" s="5">
        <v>51.837000000000003</v>
      </c>
      <c r="H2711" s="30">
        <f xml:space="preserve"> VLOOKUP(CONCATENATE(B2711," ", C2711), Date_Table!$C:$E, 3,FALSE)</f>
        <v>42614</v>
      </c>
    </row>
    <row r="2712" spans="1:8" x14ac:dyDescent="0.35">
      <c r="A2712" s="6" t="s">
        <v>174</v>
      </c>
      <c r="B2712" s="6" t="s">
        <v>12</v>
      </c>
      <c r="C2712" s="4">
        <v>2016</v>
      </c>
      <c r="D2712" s="6" t="s">
        <v>558</v>
      </c>
      <c r="E2712" s="4" t="s">
        <v>212</v>
      </c>
      <c r="F2712" s="4" t="s">
        <v>551</v>
      </c>
      <c r="G2712" s="5">
        <v>54</v>
      </c>
      <c r="H2712" s="30">
        <f xml:space="preserve"> VLOOKUP(CONCATENATE(B2712," ", C2712), Date_Table!$C:$E, 3,FALSE)</f>
        <v>42614</v>
      </c>
    </row>
    <row r="2713" spans="1:8" x14ac:dyDescent="0.35">
      <c r="A2713" s="6" t="s">
        <v>174</v>
      </c>
      <c r="B2713" s="6" t="s">
        <v>12</v>
      </c>
      <c r="C2713" s="4">
        <v>2016</v>
      </c>
      <c r="D2713" s="6" t="s">
        <v>558</v>
      </c>
      <c r="E2713" s="4" t="s">
        <v>225</v>
      </c>
      <c r="F2713" s="4" t="s">
        <v>551</v>
      </c>
      <c r="G2713" s="5">
        <v>55</v>
      </c>
      <c r="H2713" s="30">
        <f xml:space="preserve"> VLOOKUP(CONCATENATE(B2713," ", C2713), Date_Table!$C:$E, 3,FALSE)</f>
        <v>42614</v>
      </c>
    </row>
    <row r="2714" spans="1:8" x14ac:dyDescent="0.35">
      <c r="A2714" s="6" t="s">
        <v>174</v>
      </c>
      <c r="B2714" s="6" t="s">
        <v>12</v>
      </c>
      <c r="C2714" s="4">
        <v>2016</v>
      </c>
      <c r="D2714" s="6" t="s">
        <v>558</v>
      </c>
      <c r="E2714" s="4" t="s">
        <v>216</v>
      </c>
      <c r="F2714" s="4" t="s">
        <v>551</v>
      </c>
      <c r="G2714" s="5">
        <v>54</v>
      </c>
      <c r="H2714" s="30">
        <f xml:space="preserve"> VLOOKUP(CONCATENATE(B2714," ", C2714), Date_Table!$C:$E, 3,FALSE)</f>
        <v>42614</v>
      </c>
    </row>
    <row r="2715" spans="1:8" x14ac:dyDescent="0.35">
      <c r="A2715" s="6" t="s">
        <v>174</v>
      </c>
      <c r="B2715" s="6" t="s">
        <v>12</v>
      </c>
      <c r="C2715" s="4">
        <v>2016</v>
      </c>
      <c r="D2715" s="6" t="s">
        <v>245</v>
      </c>
      <c r="E2715" s="4" t="s">
        <v>215</v>
      </c>
      <c r="F2715" s="4" t="s">
        <v>552</v>
      </c>
      <c r="G2715" s="5">
        <v>343.83499999999998</v>
      </c>
      <c r="H2715" s="30">
        <f xml:space="preserve"> VLOOKUP(CONCATENATE(B2715," ", C2715), Date_Table!$C:$E, 3,FALSE)</f>
        <v>42614</v>
      </c>
    </row>
    <row r="2716" spans="1:8" x14ac:dyDescent="0.35">
      <c r="A2716" s="6" t="s">
        <v>174</v>
      </c>
      <c r="B2716" s="6" t="s">
        <v>12</v>
      </c>
      <c r="C2716" s="4">
        <v>2016</v>
      </c>
      <c r="D2716" s="6" t="s">
        <v>246</v>
      </c>
      <c r="E2716" s="4" t="s">
        <v>222</v>
      </c>
      <c r="F2716" s="4" t="s">
        <v>222</v>
      </c>
      <c r="G2716" s="5">
        <v>79</v>
      </c>
      <c r="H2716" s="30">
        <f xml:space="preserve"> VLOOKUP(CONCATENATE(B2716," ", C2716), Date_Table!$C:$E, 3,FALSE)</f>
        <v>42614</v>
      </c>
    </row>
    <row r="2717" spans="1:8" x14ac:dyDescent="0.35">
      <c r="A2717" s="6" t="s">
        <v>174</v>
      </c>
      <c r="B2717" s="6" t="s">
        <v>12</v>
      </c>
      <c r="C2717" s="4">
        <v>2016</v>
      </c>
      <c r="D2717" s="6" t="s">
        <v>246</v>
      </c>
      <c r="E2717" s="4" t="s">
        <v>212</v>
      </c>
      <c r="F2717" s="4" t="s">
        <v>551</v>
      </c>
      <c r="G2717" s="5">
        <v>527</v>
      </c>
      <c r="H2717" s="30">
        <f xml:space="preserve"> VLOOKUP(CONCATENATE(B2717," ", C2717), Date_Table!$C:$E, 3,FALSE)</f>
        <v>42614</v>
      </c>
    </row>
    <row r="2718" spans="1:8" x14ac:dyDescent="0.35">
      <c r="A2718" s="6" t="s">
        <v>174</v>
      </c>
      <c r="B2718" s="6" t="s">
        <v>12</v>
      </c>
      <c r="C2718" s="4">
        <v>2016</v>
      </c>
      <c r="D2718" s="6" t="s">
        <v>246</v>
      </c>
      <c r="E2718" s="4" t="s">
        <v>232</v>
      </c>
      <c r="F2718" s="4" t="s">
        <v>554</v>
      </c>
      <c r="G2718" s="5">
        <v>27</v>
      </c>
      <c r="H2718" s="30">
        <f xml:space="preserve"> VLOOKUP(CONCATENATE(B2718," ", C2718), Date_Table!$C:$E, 3,FALSE)</f>
        <v>42614</v>
      </c>
    </row>
    <row r="2719" spans="1:8" x14ac:dyDescent="0.35">
      <c r="A2719" s="6" t="s">
        <v>174</v>
      </c>
      <c r="B2719" s="6" t="s">
        <v>12</v>
      </c>
      <c r="C2719" s="4">
        <v>2016</v>
      </c>
      <c r="D2719" s="6" t="s">
        <v>246</v>
      </c>
      <c r="E2719" s="4" t="s">
        <v>225</v>
      </c>
      <c r="F2719" s="4" t="s">
        <v>551</v>
      </c>
      <c r="G2719" s="5">
        <v>186</v>
      </c>
      <c r="H2719" s="30">
        <f xml:space="preserve"> VLOOKUP(CONCATENATE(B2719," ", C2719), Date_Table!$C:$E, 3,FALSE)</f>
        <v>42614</v>
      </c>
    </row>
    <row r="2720" spans="1:8" x14ac:dyDescent="0.35">
      <c r="A2720" s="6" t="s">
        <v>174</v>
      </c>
      <c r="B2720" s="6" t="s">
        <v>12</v>
      </c>
      <c r="C2720" s="4">
        <v>2016</v>
      </c>
      <c r="D2720" s="6" t="s">
        <v>246</v>
      </c>
      <c r="E2720" s="4" t="s">
        <v>213</v>
      </c>
      <c r="F2720" s="4" t="s">
        <v>551</v>
      </c>
      <c r="G2720" s="5">
        <v>1539</v>
      </c>
      <c r="H2720" s="30">
        <f xml:space="preserve"> VLOOKUP(CONCATENATE(B2720," ", C2720), Date_Table!$C:$E, 3,FALSE)</f>
        <v>42614</v>
      </c>
    </row>
    <row r="2721" spans="1:8" x14ac:dyDescent="0.35">
      <c r="A2721" s="6" t="s">
        <v>174</v>
      </c>
      <c r="B2721" s="6" t="s">
        <v>12</v>
      </c>
      <c r="C2721" s="4">
        <v>2016</v>
      </c>
      <c r="D2721" s="6" t="s">
        <v>246</v>
      </c>
      <c r="E2721" s="4" t="s">
        <v>214</v>
      </c>
      <c r="F2721" s="4" t="s">
        <v>551</v>
      </c>
      <c r="G2721" s="5">
        <v>28</v>
      </c>
      <c r="H2721" s="30">
        <f xml:space="preserve"> VLOOKUP(CONCATENATE(B2721," ", C2721), Date_Table!$C:$E, 3,FALSE)</f>
        <v>42614</v>
      </c>
    </row>
    <row r="2722" spans="1:8" x14ac:dyDescent="0.35">
      <c r="A2722" s="6" t="s">
        <v>174</v>
      </c>
      <c r="B2722" s="6" t="s">
        <v>12</v>
      </c>
      <c r="C2722" s="4">
        <v>2016</v>
      </c>
      <c r="D2722" s="6" t="s">
        <v>246</v>
      </c>
      <c r="E2722" s="4" t="s">
        <v>218</v>
      </c>
      <c r="F2722" s="4" t="s">
        <v>218</v>
      </c>
      <c r="G2722" s="5">
        <v>555</v>
      </c>
      <c r="H2722" s="30">
        <f xml:space="preserve"> VLOOKUP(CONCATENATE(B2722," ", C2722), Date_Table!$C:$E, 3,FALSE)</f>
        <v>42614</v>
      </c>
    </row>
    <row r="2723" spans="1:8" x14ac:dyDescent="0.35">
      <c r="A2723" s="6" t="s">
        <v>174</v>
      </c>
      <c r="B2723" s="6" t="s">
        <v>12</v>
      </c>
      <c r="C2723" s="4">
        <v>2016</v>
      </c>
      <c r="D2723" s="6" t="s">
        <v>246</v>
      </c>
      <c r="E2723" s="4" t="s">
        <v>234</v>
      </c>
      <c r="F2723" s="4" t="s">
        <v>551</v>
      </c>
      <c r="G2723" s="5">
        <v>78</v>
      </c>
      <c r="H2723" s="30">
        <f xml:space="preserve"> VLOOKUP(CONCATENATE(B2723," ", C2723), Date_Table!$C:$E, 3,FALSE)</f>
        <v>42614</v>
      </c>
    </row>
    <row r="2724" spans="1:8" x14ac:dyDescent="0.35">
      <c r="A2724" s="6" t="s">
        <v>174</v>
      </c>
      <c r="B2724" s="6" t="s">
        <v>12</v>
      </c>
      <c r="C2724" s="4">
        <v>2016</v>
      </c>
      <c r="D2724" s="6" t="s">
        <v>246</v>
      </c>
      <c r="E2724" s="4" t="s">
        <v>215</v>
      </c>
      <c r="F2724" s="4" t="s">
        <v>552</v>
      </c>
      <c r="G2724" s="5">
        <v>669</v>
      </c>
      <c r="H2724" s="30">
        <f xml:space="preserve"> VLOOKUP(CONCATENATE(B2724," ", C2724), Date_Table!$C:$E, 3,FALSE)</f>
        <v>42614</v>
      </c>
    </row>
    <row r="2725" spans="1:8" x14ac:dyDescent="0.35">
      <c r="A2725" s="6" t="s">
        <v>174</v>
      </c>
      <c r="B2725" s="6" t="s">
        <v>12</v>
      </c>
      <c r="C2725" s="4">
        <v>2016</v>
      </c>
      <c r="D2725" s="6" t="s">
        <v>246</v>
      </c>
      <c r="E2725" s="4" t="s">
        <v>216</v>
      </c>
      <c r="F2725" s="4" t="s">
        <v>551</v>
      </c>
      <c r="G2725" s="5">
        <v>1094</v>
      </c>
      <c r="H2725" s="30">
        <f xml:space="preserve"> VLOOKUP(CONCATENATE(B2725," ", C2725), Date_Table!$C:$E, 3,FALSE)</f>
        <v>42614</v>
      </c>
    </row>
    <row r="2726" spans="1:8" x14ac:dyDescent="0.35">
      <c r="A2726" s="6" t="s">
        <v>174</v>
      </c>
      <c r="B2726" s="6" t="s">
        <v>12</v>
      </c>
      <c r="C2726" s="4">
        <v>2016</v>
      </c>
      <c r="D2726" s="6" t="s">
        <v>255</v>
      </c>
      <c r="E2726" s="4" t="s">
        <v>215</v>
      </c>
      <c r="F2726" s="4" t="s">
        <v>552</v>
      </c>
      <c r="G2726" s="5">
        <v>2</v>
      </c>
      <c r="H2726" s="30">
        <f xml:space="preserve"> VLOOKUP(CONCATENATE(B2726," ", C2726), Date_Table!$C:$E, 3,FALSE)</f>
        <v>42614</v>
      </c>
    </row>
    <row r="2727" spans="1:8" x14ac:dyDescent="0.35">
      <c r="A2727" s="6" t="s">
        <v>174</v>
      </c>
      <c r="B2727" s="6" t="s">
        <v>12</v>
      </c>
      <c r="C2727" s="4">
        <v>2016</v>
      </c>
      <c r="D2727" s="6" t="s">
        <v>257</v>
      </c>
      <c r="E2727" s="4" t="s">
        <v>222</v>
      </c>
      <c r="F2727" s="4" t="s">
        <v>222</v>
      </c>
      <c r="G2727" s="5">
        <v>13</v>
      </c>
      <c r="H2727" s="30">
        <f xml:space="preserve"> VLOOKUP(CONCATENATE(B2727," ", C2727), Date_Table!$C:$E, 3,FALSE)</f>
        <v>42614</v>
      </c>
    </row>
    <row r="2728" spans="1:8" x14ac:dyDescent="0.35">
      <c r="A2728" s="6" t="s">
        <v>174</v>
      </c>
      <c r="B2728" s="6" t="s">
        <v>12</v>
      </c>
      <c r="C2728" s="4">
        <v>2016</v>
      </c>
      <c r="D2728" s="6" t="s">
        <v>258</v>
      </c>
      <c r="E2728" s="4" t="s">
        <v>218</v>
      </c>
      <c r="F2728" s="4" t="s">
        <v>218</v>
      </c>
      <c r="G2728" s="5">
        <v>103</v>
      </c>
      <c r="H2728" s="30">
        <f xml:space="preserve"> VLOOKUP(CONCATENATE(B2728," ", C2728), Date_Table!$C:$E, 3,FALSE)</f>
        <v>42614</v>
      </c>
    </row>
    <row r="2729" spans="1:8" x14ac:dyDescent="0.35">
      <c r="A2729" s="6" t="s">
        <v>174</v>
      </c>
      <c r="B2729" s="6" t="s">
        <v>12</v>
      </c>
      <c r="C2729" s="4">
        <v>2016</v>
      </c>
      <c r="D2729" s="6" t="s">
        <v>259</v>
      </c>
      <c r="E2729" s="4" t="s">
        <v>212</v>
      </c>
      <c r="F2729" s="4" t="s">
        <v>551</v>
      </c>
      <c r="G2729" s="5">
        <v>26</v>
      </c>
      <c r="H2729" s="30">
        <f xml:space="preserve"> VLOOKUP(CONCATENATE(B2729," ", C2729), Date_Table!$C:$E, 3,FALSE)</f>
        <v>42614</v>
      </c>
    </row>
    <row r="2730" spans="1:8" x14ac:dyDescent="0.35">
      <c r="A2730" s="6" t="s">
        <v>174</v>
      </c>
      <c r="B2730" s="6" t="s">
        <v>12</v>
      </c>
      <c r="C2730" s="4">
        <v>2016</v>
      </c>
      <c r="D2730" s="6" t="s">
        <v>259</v>
      </c>
      <c r="E2730" s="4" t="s">
        <v>213</v>
      </c>
      <c r="F2730" s="4" t="s">
        <v>551</v>
      </c>
      <c r="G2730" s="5">
        <v>213</v>
      </c>
      <c r="H2730" s="30">
        <f xml:space="preserve"> VLOOKUP(CONCATENATE(B2730," ", C2730), Date_Table!$C:$E, 3,FALSE)</f>
        <v>42614</v>
      </c>
    </row>
    <row r="2731" spans="1:8" x14ac:dyDescent="0.35">
      <c r="A2731" s="6" t="s">
        <v>174</v>
      </c>
      <c r="B2731" s="6" t="s">
        <v>12</v>
      </c>
      <c r="C2731" s="4">
        <v>2016</v>
      </c>
      <c r="D2731" s="6" t="s">
        <v>259</v>
      </c>
      <c r="E2731" s="4" t="s">
        <v>216</v>
      </c>
      <c r="F2731" s="4" t="s">
        <v>551</v>
      </c>
      <c r="G2731" s="5">
        <v>104</v>
      </c>
      <c r="H2731" s="30">
        <f xml:space="preserve"> VLOOKUP(CONCATENATE(B2731," ", C2731), Date_Table!$C:$E, 3,FALSE)</f>
        <v>42614</v>
      </c>
    </row>
    <row r="2732" spans="1:8" x14ac:dyDescent="0.35">
      <c r="A2732" s="6" t="s">
        <v>174</v>
      </c>
      <c r="B2732" s="6" t="s">
        <v>12</v>
      </c>
      <c r="C2732" s="4">
        <v>2016</v>
      </c>
      <c r="D2732" s="6" t="s">
        <v>267</v>
      </c>
      <c r="E2732" s="4" t="s">
        <v>222</v>
      </c>
      <c r="F2732" s="4" t="s">
        <v>222</v>
      </c>
      <c r="G2732" s="5">
        <v>2</v>
      </c>
      <c r="H2732" s="30">
        <f xml:space="preserve"> VLOOKUP(CONCATENATE(B2732," ", C2732), Date_Table!$C:$E, 3,FALSE)</f>
        <v>42614</v>
      </c>
    </row>
    <row r="2733" spans="1:8" x14ac:dyDescent="0.35">
      <c r="A2733" s="6" t="s">
        <v>174</v>
      </c>
      <c r="B2733" s="6" t="s">
        <v>12</v>
      </c>
      <c r="C2733" s="4">
        <v>2016</v>
      </c>
      <c r="D2733" s="6" t="s">
        <v>267</v>
      </c>
      <c r="E2733" s="4" t="s">
        <v>212</v>
      </c>
      <c r="F2733" s="4" t="s">
        <v>551</v>
      </c>
      <c r="G2733" s="5">
        <v>137</v>
      </c>
      <c r="H2733" s="30">
        <f xml:space="preserve"> VLOOKUP(CONCATENATE(B2733," ", C2733), Date_Table!$C:$E, 3,FALSE)</f>
        <v>42614</v>
      </c>
    </row>
    <row r="2734" spans="1:8" x14ac:dyDescent="0.35">
      <c r="A2734" s="6" t="s">
        <v>174</v>
      </c>
      <c r="B2734" s="6" t="s">
        <v>12</v>
      </c>
      <c r="C2734" s="4">
        <v>2016</v>
      </c>
      <c r="D2734" s="6" t="s">
        <v>267</v>
      </c>
      <c r="E2734" s="4" t="s">
        <v>213</v>
      </c>
      <c r="F2734" s="4" t="s">
        <v>551</v>
      </c>
      <c r="G2734" s="5">
        <v>26</v>
      </c>
      <c r="H2734" s="30">
        <f xml:space="preserve"> VLOOKUP(CONCATENATE(B2734," ", C2734), Date_Table!$C:$E, 3,FALSE)</f>
        <v>42614</v>
      </c>
    </row>
    <row r="2735" spans="1:8" x14ac:dyDescent="0.35">
      <c r="A2735" s="6" t="s">
        <v>174</v>
      </c>
      <c r="B2735" s="6" t="s">
        <v>12</v>
      </c>
      <c r="C2735" s="4">
        <v>2016</v>
      </c>
      <c r="D2735" s="6" t="s">
        <v>267</v>
      </c>
      <c r="E2735" s="4" t="s">
        <v>216</v>
      </c>
      <c r="F2735" s="4" t="s">
        <v>551</v>
      </c>
      <c r="G2735" s="5">
        <v>110</v>
      </c>
      <c r="H2735" s="30">
        <f xml:space="preserve"> VLOOKUP(CONCATENATE(B2735," ", C2735), Date_Table!$C:$E, 3,FALSE)</f>
        <v>42614</v>
      </c>
    </row>
    <row r="2736" spans="1:8" x14ac:dyDescent="0.35">
      <c r="A2736" s="6" t="s">
        <v>174</v>
      </c>
      <c r="B2736" s="6" t="s">
        <v>12</v>
      </c>
      <c r="C2736" s="4">
        <v>2016</v>
      </c>
      <c r="D2736" s="6" t="s">
        <v>227</v>
      </c>
      <c r="E2736" s="4" t="s">
        <v>222</v>
      </c>
      <c r="F2736" s="4" t="s">
        <v>222</v>
      </c>
      <c r="G2736" s="5">
        <v>366.68776000000003</v>
      </c>
      <c r="H2736" s="30">
        <f xml:space="preserve"> VLOOKUP(CONCATENATE(B2736," ", C2736), Date_Table!$C:$E, 3,FALSE)</f>
        <v>42614</v>
      </c>
    </row>
    <row r="2737" spans="1:8" x14ac:dyDescent="0.35">
      <c r="A2737" s="6" t="s">
        <v>174</v>
      </c>
      <c r="B2737" s="6" t="s">
        <v>12</v>
      </c>
      <c r="C2737" s="4">
        <v>2016</v>
      </c>
      <c r="D2737" s="6" t="s">
        <v>227</v>
      </c>
      <c r="E2737" s="4" t="s">
        <v>231</v>
      </c>
      <c r="F2737" s="4" t="s">
        <v>553</v>
      </c>
      <c r="G2737" s="5">
        <v>0.1</v>
      </c>
      <c r="H2737" s="30">
        <f xml:space="preserve"> VLOOKUP(CONCATENATE(B2737," ", C2737), Date_Table!$C:$E, 3,FALSE)</f>
        <v>42614</v>
      </c>
    </row>
    <row r="2738" spans="1:8" x14ac:dyDescent="0.35">
      <c r="A2738" s="6" t="s">
        <v>174</v>
      </c>
      <c r="B2738" s="6" t="s">
        <v>12</v>
      </c>
      <c r="C2738" s="4">
        <v>2016</v>
      </c>
      <c r="D2738" s="6" t="s">
        <v>227</v>
      </c>
      <c r="E2738" s="4" t="s">
        <v>231</v>
      </c>
      <c r="F2738" s="4" t="s">
        <v>551</v>
      </c>
      <c r="G2738" s="5">
        <v>27.8</v>
      </c>
      <c r="H2738" s="30">
        <f xml:space="preserve"> VLOOKUP(CONCATENATE(B2738," ", C2738), Date_Table!$C:$E, 3,FALSE)</f>
        <v>42614</v>
      </c>
    </row>
    <row r="2739" spans="1:8" x14ac:dyDescent="0.35">
      <c r="A2739" s="6" t="s">
        <v>174</v>
      </c>
      <c r="B2739" s="6" t="s">
        <v>12</v>
      </c>
      <c r="C2739" s="4">
        <v>2016</v>
      </c>
      <c r="D2739" s="6" t="s">
        <v>227</v>
      </c>
      <c r="E2739" s="4" t="s">
        <v>271</v>
      </c>
      <c r="F2739" s="4" t="s">
        <v>271</v>
      </c>
      <c r="G2739" s="5">
        <v>0</v>
      </c>
      <c r="H2739" s="30">
        <f xml:space="preserve"> VLOOKUP(CONCATENATE(B2739," ", C2739), Date_Table!$C:$E, 3,FALSE)</f>
        <v>42614</v>
      </c>
    </row>
    <row r="2740" spans="1:8" x14ac:dyDescent="0.35">
      <c r="A2740" s="6" t="s">
        <v>174</v>
      </c>
      <c r="B2740" s="6" t="s">
        <v>12</v>
      </c>
      <c r="C2740" s="4">
        <v>2016</v>
      </c>
      <c r="D2740" s="6" t="s">
        <v>227</v>
      </c>
      <c r="E2740" s="4" t="s">
        <v>238</v>
      </c>
      <c r="F2740" s="4" t="s">
        <v>551</v>
      </c>
      <c r="G2740" s="5">
        <v>701</v>
      </c>
      <c r="H2740" s="30">
        <f xml:space="preserve"> VLOOKUP(CONCATENATE(B2740," ", C2740), Date_Table!$C:$E, 3,FALSE)</f>
        <v>42614</v>
      </c>
    </row>
    <row r="2741" spans="1:8" x14ac:dyDescent="0.35">
      <c r="A2741" s="6" t="s">
        <v>174</v>
      </c>
      <c r="B2741" s="6" t="s">
        <v>12</v>
      </c>
      <c r="C2741" s="4">
        <v>2016</v>
      </c>
      <c r="D2741" s="6" t="s">
        <v>227</v>
      </c>
      <c r="E2741" s="4" t="s">
        <v>225</v>
      </c>
      <c r="F2741" s="4" t="s">
        <v>551</v>
      </c>
      <c r="G2741" s="5">
        <v>1022.5</v>
      </c>
      <c r="H2741" s="30">
        <f xml:space="preserve"> VLOOKUP(CONCATENATE(B2741," ", C2741), Date_Table!$C:$E, 3,FALSE)</f>
        <v>42614</v>
      </c>
    </row>
    <row r="2742" spans="1:8" x14ac:dyDescent="0.35">
      <c r="A2742" s="6" t="s">
        <v>174</v>
      </c>
      <c r="B2742" s="6" t="s">
        <v>12</v>
      </c>
      <c r="C2742" s="4">
        <v>2016</v>
      </c>
      <c r="D2742" s="6" t="s">
        <v>227</v>
      </c>
      <c r="E2742" s="4" t="s">
        <v>233</v>
      </c>
      <c r="F2742" s="4" t="s">
        <v>551</v>
      </c>
      <c r="G2742" s="5">
        <v>17.399999999999999</v>
      </c>
      <c r="H2742" s="30">
        <f xml:space="preserve"> VLOOKUP(CONCATENATE(B2742," ", C2742), Date_Table!$C:$E, 3,FALSE)</f>
        <v>42614</v>
      </c>
    </row>
    <row r="2743" spans="1:8" x14ac:dyDescent="0.35">
      <c r="A2743" s="6" t="s">
        <v>174</v>
      </c>
      <c r="B2743" s="6" t="s">
        <v>12</v>
      </c>
      <c r="C2743" s="4">
        <v>2016</v>
      </c>
      <c r="D2743" s="6" t="s">
        <v>227</v>
      </c>
      <c r="E2743" s="4" t="s">
        <v>220</v>
      </c>
      <c r="F2743" s="4" t="s">
        <v>551</v>
      </c>
      <c r="G2743" s="5">
        <v>1568.884</v>
      </c>
      <c r="H2743" s="30">
        <f xml:space="preserve"> VLOOKUP(CONCATENATE(B2743," ", C2743), Date_Table!$C:$E, 3,FALSE)</f>
        <v>42614</v>
      </c>
    </row>
    <row r="2744" spans="1:8" x14ac:dyDescent="0.35">
      <c r="A2744" s="6" t="s">
        <v>174</v>
      </c>
      <c r="B2744" s="6" t="s">
        <v>12</v>
      </c>
      <c r="C2744" s="4">
        <v>2016</v>
      </c>
      <c r="D2744" s="6" t="s">
        <v>227</v>
      </c>
      <c r="E2744" s="4" t="s">
        <v>220</v>
      </c>
      <c r="F2744" s="4" t="s">
        <v>220</v>
      </c>
      <c r="G2744" s="5">
        <v>5.3</v>
      </c>
      <c r="H2744" s="30">
        <f xml:space="preserve"> VLOOKUP(CONCATENATE(B2744," ", C2744), Date_Table!$C:$E, 3,FALSE)</f>
        <v>42614</v>
      </c>
    </row>
    <row r="2745" spans="1:8" x14ac:dyDescent="0.35">
      <c r="A2745" s="6" t="s">
        <v>174</v>
      </c>
      <c r="B2745" s="6" t="s">
        <v>12</v>
      </c>
      <c r="C2745" s="4">
        <v>2016</v>
      </c>
      <c r="D2745" s="6" t="s">
        <v>227</v>
      </c>
      <c r="E2745" s="4" t="s">
        <v>214</v>
      </c>
      <c r="F2745" s="4" t="s">
        <v>551</v>
      </c>
      <c r="G2745" s="5">
        <v>58</v>
      </c>
      <c r="H2745" s="30">
        <f xml:space="preserve"> VLOOKUP(CONCATENATE(B2745," ", C2745), Date_Table!$C:$E, 3,FALSE)</f>
        <v>42614</v>
      </c>
    </row>
    <row r="2746" spans="1:8" x14ac:dyDescent="0.35">
      <c r="A2746" s="6" t="s">
        <v>174</v>
      </c>
      <c r="B2746" s="6" t="s">
        <v>12</v>
      </c>
      <c r="C2746" s="4">
        <v>2016</v>
      </c>
      <c r="D2746" s="6" t="s">
        <v>227</v>
      </c>
      <c r="E2746" s="4" t="s">
        <v>248</v>
      </c>
      <c r="F2746" s="4" t="s">
        <v>554</v>
      </c>
      <c r="G2746" s="5">
        <v>80.67</v>
      </c>
      <c r="H2746" s="30">
        <f xml:space="preserve"> VLOOKUP(CONCATENATE(B2746," ", C2746), Date_Table!$C:$E, 3,FALSE)</f>
        <v>42614</v>
      </c>
    </row>
    <row r="2747" spans="1:8" x14ac:dyDescent="0.35">
      <c r="A2747" s="6" t="s">
        <v>174</v>
      </c>
      <c r="B2747" s="6" t="s">
        <v>12</v>
      </c>
      <c r="C2747" s="4">
        <v>2016</v>
      </c>
      <c r="D2747" s="6" t="s">
        <v>227</v>
      </c>
      <c r="E2747" s="4" t="s">
        <v>274</v>
      </c>
      <c r="F2747" s="4" t="s">
        <v>554</v>
      </c>
      <c r="G2747" s="5">
        <v>22.3</v>
      </c>
      <c r="H2747" s="30">
        <f xml:space="preserve"> VLOOKUP(CONCATENATE(B2747," ", C2747), Date_Table!$C:$E, 3,FALSE)</f>
        <v>42614</v>
      </c>
    </row>
    <row r="2748" spans="1:8" x14ac:dyDescent="0.35">
      <c r="A2748" s="6" t="s">
        <v>174</v>
      </c>
      <c r="B2748" s="6" t="s">
        <v>12</v>
      </c>
      <c r="C2748" s="4">
        <v>2016</v>
      </c>
      <c r="D2748" s="6" t="s">
        <v>227</v>
      </c>
      <c r="E2748" s="4" t="s">
        <v>227</v>
      </c>
      <c r="F2748" s="4" t="s">
        <v>553</v>
      </c>
      <c r="G2748" s="5">
        <v>0</v>
      </c>
      <c r="H2748" s="30">
        <f xml:space="preserve"> VLOOKUP(CONCATENATE(B2748," ", C2748), Date_Table!$C:$E, 3,FALSE)</f>
        <v>42614</v>
      </c>
    </row>
    <row r="2749" spans="1:8" x14ac:dyDescent="0.35">
      <c r="A2749" s="6" t="s">
        <v>174</v>
      </c>
      <c r="B2749" s="6" t="s">
        <v>12</v>
      </c>
      <c r="C2749" s="4">
        <v>2016</v>
      </c>
      <c r="D2749" s="6" t="s">
        <v>227</v>
      </c>
      <c r="E2749" s="4" t="s">
        <v>227</v>
      </c>
      <c r="F2749" s="4" t="s">
        <v>551</v>
      </c>
      <c r="G2749" s="5">
        <v>0</v>
      </c>
      <c r="H2749" s="30">
        <f xml:space="preserve"> VLOOKUP(CONCATENATE(B2749," ", C2749), Date_Table!$C:$E, 3,FALSE)</f>
        <v>42614</v>
      </c>
    </row>
    <row r="2750" spans="1:8" x14ac:dyDescent="0.35">
      <c r="A2750" s="6" t="s">
        <v>174</v>
      </c>
      <c r="B2750" s="6" t="s">
        <v>12</v>
      </c>
      <c r="C2750" s="4">
        <v>2016</v>
      </c>
      <c r="D2750" s="6" t="s">
        <v>227</v>
      </c>
      <c r="E2750" s="4" t="s">
        <v>215</v>
      </c>
      <c r="F2750" s="4" t="s">
        <v>555</v>
      </c>
      <c r="G2750" s="5">
        <v>0.1</v>
      </c>
      <c r="H2750" s="30">
        <f xml:space="preserve"> VLOOKUP(CONCATENATE(B2750," ", C2750), Date_Table!$C:$E, 3,FALSE)</f>
        <v>42614</v>
      </c>
    </row>
    <row r="2751" spans="1:8" x14ac:dyDescent="0.35">
      <c r="A2751" s="6" t="s">
        <v>174</v>
      </c>
      <c r="B2751" s="6" t="s">
        <v>12</v>
      </c>
      <c r="C2751" s="4">
        <v>2016</v>
      </c>
      <c r="D2751" s="6" t="s">
        <v>227</v>
      </c>
      <c r="E2751" s="4" t="s">
        <v>215</v>
      </c>
      <c r="F2751" s="4" t="s">
        <v>552</v>
      </c>
      <c r="G2751" s="5">
        <v>5.7</v>
      </c>
      <c r="H2751" s="30">
        <f xml:space="preserve"> VLOOKUP(CONCATENATE(B2751," ", C2751), Date_Table!$C:$E, 3,FALSE)</f>
        <v>42614</v>
      </c>
    </row>
    <row r="2752" spans="1:8" x14ac:dyDescent="0.35">
      <c r="A2752" s="6" t="s">
        <v>174</v>
      </c>
      <c r="B2752" s="6" t="s">
        <v>12</v>
      </c>
      <c r="C2752" s="4">
        <v>2016</v>
      </c>
      <c r="D2752" s="6" t="s">
        <v>227</v>
      </c>
      <c r="E2752" s="4" t="s">
        <v>216</v>
      </c>
      <c r="F2752" s="4" t="s">
        <v>551</v>
      </c>
      <c r="G2752" s="5">
        <v>127.3</v>
      </c>
      <c r="H2752" s="30">
        <f xml:space="preserve"> VLOOKUP(CONCATENATE(B2752," ", C2752), Date_Table!$C:$E, 3,FALSE)</f>
        <v>42614</v>
      </c>
    </row>
    <row r="2753" spans="1:8" x14ac:dyDescent="0.35">
      <c r="A2753" s="6" t="s">
        <v>174</v>
      </c>
      <c r="B2753" s="6" t="s">
        <v>12</v>
      </c>
      <c r="C2753" s="4">
        <v>2017</v>
      </c>
      <c r="D2753" s="6" t="s">
        <v>210</v>
      </c>
      <c r="E2753" s="4" t="s">
        <v>216</v>
      </c>
      <c r="F2753" s="4" t="s">
        <v>551</v>
      </c>
      <c r="G2753" s="5">
        <v>55</v>
      </c>
      <c r="H2753" s="30">
        <f xml:space="preserve"> VLOOKUP(CONCATENATE(B2753," ", C2753), Date_Table!$C:$E, 3,FALSE)</f>
        <v>42979</v>
      </c>
    </row>
    <row r="2754" spans="1:8" x14ac:dyDescent="0.35">
      <c r="A2754" s="6" t="s">
        <v>174</v>
      </c>
      <c r="B2754" s="6" t="s">
        <v>12</v>
      </c>
      <c r="C2754" s="4">
        <v>2017</v>
      </c>
      <c r="D2754" s="6" t="s">
        <v>217</v>
      </c>
      <c r="E2754" s="4" t="s">
        <v>218</v>
      </c>
      <c r="F2754" s="4" t="s">
        <v>218</v>
      </c>
      <c r="G2754" s="5">
        <v>28</v>
      </c>
      <c r="H2754" s="30">
        <f xml:space="preserve"> VLOOKUP(CONCATENATE(B2754," ", C2754), Date_Table!$C:$E, 3,FALSE)</f>
        <v>42979</v>
      </c>
    </row>
    <row r="2755" spans="1:8" x14ac:dyDescent="0.35">
      <c r="A2755" s="6" t="s">
        <v>174</v>
      </c>
      <c r="B2755" s="6" t="s">
        <v>12</v>
      </c>
      <c r="C2755" s="4">
        <v>2017</v>
      </c>
      <c r="D2755" s="6" t="s">
        <v>224</v>
      </c>
      <c r="E2755" s="4" t="s">
        <v>212</v>
      </c>
      <c r="F2755" s="4" t="s">
        <v>551</v>
      </c>
      <c r="G2755" s="5">
        <v>27</v>
      </c>
      <c r="H2755" s="30">
        <f xml:space="preserve"> VLOOKUP(CONCATENATE(B2755," ", C2755), Date_Table!$C:$E, 3,FALSE)</f>
        <v>42979</v>
      </c>
    </row>
    <row r="2756" spans="1:8" x14ac:dyDescent="0.35">
      <c r="A2756" s="6" t="s">
        <v>174</v>
      </c>
      <c r="B2756" s="6" t="s">
        <v>12</v>
      </c>
      <c r="C2756" s="4">
        <v>2017</v>
      </c>
      <c r="D2756" s="6" t="s">
        <v>224</v>
      </c>
      <c r="E2756" s="4" t="s">
        <v>225</v>
      </c>
      <c r="F2756" s="4" t="s">
        <v>551</v>
      </c>
      <c r="G2756" s="5">
        <v>162</v>
      </c>
      <c r="H2756" s="30">
        <f xml:space="preserve"> VLOOKUP(CONCATENATE(B2756," ", C2756), Date_Table!$C:$E, 3,FALSE)</f>
        <v>42979</v>
      </c>
    </row>
    <row r="2757" spans="1:8" x14ac:dyDescent="0.35">
      <c r="A2757" s="6" t="s">
        <v>174</v>
      </c>
      <c r="B2757" s="6" t="s">
        <v>12</v>
      </c>
      <c r="C2757" s="4">
        <v>2017</v>
      </c>
      <c r="D2757" s="6" t="s">
        <v>224</v>
      </c>
      <c r="E2757" s="4" t="s">
        <v>213</v>
      </c>
      <c r="F2757" s="4" t="s">
        <v>551</v>
      </c>
      <c r="G2757" s="5">
        <v>297</v>
      </c>
      <c r="H2757" s="30">
        <f xml:space="preserve"> VLOOKUP(CONCATENATE(B2757," ", C2757), Date_Table!$C:$E, 3,FALSE)</f>
        <v>42979</v>
      </c>
    </row>
    <row r="2758" spans="1:8" x14ac:dyDescent="0.35">
      <c r="A2758" s="6" t="s">
        <v>174</v>
      </c>
      <c r="B2758" s="6" t="s">
        <v>12</v>
      </c>
      <c r="C2758" s="4">
        <v>2017</v>
      </c>
      <c r="D2758" s="6" t="s">
        <v>224</v>
      </c>
      <c r="E2758" s="4" t="s">
        <v>218</v>
      </c>
      <c r="F2758" s="4" t="s">
        <v>218</v>
      </c>
      <c r="G2758" s="5">
        <v>351</v>
      </c>
      <c r="H2758" s="30">
        <f xml:space="preserve"> VLOOKUP(CONCATENATE(B2758," ", C2758), Date_Table!$C:$E, 3,FALSE)</f>
        <v>42979</v>
      </c>
    </row>
    <row r="2759" spans="1:8" x14ac:dyDescent="0.35">
      <c r="A2759" s="6" t="s">
        <v>174</v>
      </c>
      <c r="B2759" s="6" t="s">
        <v>12</v>
      </c>
      <c r="C2759" s="4">
        <v>2017</v>
      </c>
      <c r="D2759" s="6" t="s">
        <v>224</v>
      </c>
      <c r="E2759" s="4" t="s">
        <v>216</v>
      </c>
      <c r="F2759" s="4" t="s">
        <v>551</v>
      </c>
      <c r="G2759" s="5">
        <v>108</v>
      </c>
      <c r="H2759" s="30">
        <f xml:space="preserve"> VLOOKUP(CONCATENATE(B2759," ", C2759), Date_Table!$C:$E, 3,FALSE)</f>
        <v>42979</v>
      </c>
    </row>
    <row r="2760" spans="1:8" x14ac:dyDescent="0.35">
      <c r="A2760" s="6" t="s">
        <v>174</v>
      </c>
      <c r="B2760" s="6" t="s">
        <v>12</v>
      </c>
      <c r="C2760" s="4">
        <v>2017</v>
      </c>
      <c r="D2760" s="6" t="s">
        <v>229</v>
      </c>
      <c r="E2760" s="4" t="s">
        <v>230</v>
      </c>
      <c r="F2760" s="4" t="s">
        <v>554</v>
      </c>
      <c r="G2760" s="5">
        <v>17</v>
      </c>
      <c r="H2760" s="30">
        <f xml:space="preserve"> VLOOKUP(CONCATENATE(B2760," ", C2760), Date_Table!$C:$E, 3,FALSE)</f>
        <v>42979</v>
      </c>
    </row>
    <row r="2761" spans="1:8" x14ac:dyDescent="0.35">
      <c r="A2761" s="6" t="s">
        <v>174</v>
      </c>
      <c r="B2761" s="6" t="s">
        <v>12</v>
      </c>
      <c r="C2761" s="4">
        <v>2017</v>
      </c>
      <c r="D2761" s="6" t="s">
        <v>229</v>
      </c>
      <c r="E2761" s="4" t="s">
        <v>212</v>
      </c>
      <c r="F2761" s="4" t="s">
        <v>551</v>
      </c>
      <c r="G2761" s="5">
        <v>339</v>
      </c>
      <c r="H2761" s="30">
        <f xml:space="preserve"> VLOOKUP(CONCATENATE(B2761," ", C2761), Date_Table!$C:$E, 3,FALSE)</f>
        <v>42979</v>
      </c>
    </row>
    <row r="2762" spans="1:8" x14ac:dyDescent="0.35">
      <c r="A2762" s="6" t="s">
        <v>174</v>
      </c>
      <c r="B2762" s="6" t="s">
        <v>12</v>
      </c>
      <c r="C2762" s="4">
        <v>2017</v>
      </c>
      <c r="D2762" s="6" t="s">
        <v>229</v>
      </c>
      <c r="E2762" s="4" t="s">
        <v>225</v>
      </c>
      <c r="F2762" s="4" t="s">
        <v>551</v>
      </c>
      <c r="G2762" s="5">
        <v>23</v>
      </c>
      <c r="H2762" s="30">
        <f xml:space="preserve"> VLOOKUP(CONCATENATE(B2762," ", C2762), Date_Table!$C:$E, 3,FALSE)</f>
        <v>42979</v>
      </c>
    </row>
    <row r="2763" spans="1:8" x14ac:dyDescent="0.35">
      <c r="A2763" s="6" t="s">
        <v>174</v>
      </c>
      <c r="B2763" s="6" t="s">
        <v>12</v>
      </c>
      <c r="C2763" s="4">
        <v>2017</v>
      </c>
      <c r="D2763" s="6" t="s">
        <v>229</v>
      </c>
      <c r="E2763" s="4" t="s">
        <v>213</v>
      </c>
      <c r="F2763" s="4" t="s">
        <v>551</v>
      </c>
      <c r="G2763" s="5">
        <v>1146</v>
      </c>
      <c r="H2763" s="30">
        <f xml:space="preserve"> VLOOKUP(CONCATENATE(B2763," ", C2763), Date_Table!$C:$E, 3,FALSE)</f>
        <v>42979</v>
      </c>
    </row>
    <row r="2764" spans="1:8" x14ac:dyDescent="0.35">
      <c r="A2764" s="6" t="s">
        <v>174</v>
      </c>
      <c r="B2764" s="6" t="s">
        <v>12</v>
      </c>
      <c r="C2764" s="4">
        <v>2017</v>
      </c>
      <c r="D2764" s="6" t="s">
        <v>229</v>
      </c>
      <c r="E2764" s="4" t="s">
        <v>218</v>
      </c>
      <c r="F2764" s="4" t="s">
        <v>218</v>
      </c>
      <c r="G2764" s="5">
        <v>1168</v>
      </c>
      <c r="H2764" s="30">
        <f xml:space="preserve"> VLOOKUP(CONCATENATE(B2764," ", C2764), Date_Table!$C:$E, 3,FALSE)</f>
        <v>42979</v>
      </c>
    </row>
    <row r="2765" spans="1:8" x14ac:dyDescent="0.35">
      <c r="A2765" s="6" t="s">
        <v>174</v>
      </c>
      <c r="B2765" s="6" t="s">
        <v>12</v>
      </c>
      <c r="C2765" s="4">
        <v>2017</v>
      </c>
      <c r="D2765" s="6" t="s">
        <v>229</v>
      </c>
      <c r="E2765" s="4" t="s">
        <v>215</v>
      </c>
      <c r="F2765" s="4" t="s">
        <v>552</v>
      </c>
      <c r="G2765" s="5">
        <v>1111</v>
      </c>
      <c r="H2765" s="30">
        <f xml:space="preserve"> VLOOKUP(CONCATENATE(B2765," ", C2765), Date_Table!$C:$E, 3,FALSE)</f>
        <v>42979</v>
      </c>
    </row>
    <row r="2766" spans="1:8" x14ac:dyDescent="0.35">
      <c r="A2766" s="6" t="s">
        <v>174</v>
      </c>
      <c r="B2766" s="6" t="s">
        <v>12</v>
      </c>
      <c r="C2766" s="4">
        <v>2017</v>
      </c>
      <c r="D2766" s="6" t="s">
        <v>229</v>
      </c>
      <c r="E2766" s="4" t="s">
        <v>216</v>
      </c>
      <c r="F2766" s="4" t="s">
        <v>551</v>
      </c>
      <c r="G2766" s="5">
        <v>297</v>
      </c>
      <c r="H2766" s="30">
        <f xml:space="preserve"> VLOOKUP(CONCATENATE(B2766," ", C2766), Date_Table!$C:$E, 3,FALSE)</f>
        <v>42979</v>
      </c>
    </row>
    <row r="2767" spans="1:8" x14ac:dyDescent="0.35">
      <c r="A2767" s="6" t="s">
        <v>174</v>
      </c>
      <c r="B2767" s="6" t="s">
        <v>12</v>
      </c>
      <c r="C2767" s="4">
        <v>2017</v>
      </c>
      <c r="D2767" s="6" t="s">
        <v>237</v>
      </c>
      <c r="E2767" s="4" t="s">
        <v>212</v>
      </c>
      <c r="F2767" s="4" t="s">
        <v>551</v>
      </c>
      <c r="G2767" s="5">
        <v>116</v>
      </c>
      <c r="H2767" s="30">
        <f xml:space="preserve"> VLOOKUP(CONCATENATE(B2767," ", C2767), Date_Table!$C:$E, 3,FALSE)</f>
        <v>42979</v>
      </c>
    </row>
    <row r="2768" spans="1:8" x14ac:dyDescent="0.35">
      <c r="A2768" s="6" t="s">
        <v>174</v>
      </c>
      <c r="B2768" s="6" t="s">
        <v>12</v>
      </c>
      <c r="C2768" s="4">
        <v>2017</v>
      </c>
      <c r="D2768" s="6" t="s">
        <v>237</v>
      </c>
      <c r="E2768" s="4" t="s">
        <v>225</v>
      </c>
      <c r="F2768" s="4" t="s">
        <v>551</v>
      </c>
      <c r="G2768" s="5">
        <v>28</v>
      </c>
      <c r="H2768" s="30">
        <f xml:space="preserve"> VLOOKUP(CONCATENATE(B2768," ", C2768), Date_Table!$C:$E, 3,FALSE)</f>
        <v>42979</v>
      </c>
    </row>
    <row r="2769" spans="1:8" x14ac:dyDescent="0.35">
      <c r="A2769" s="6" t="s">
        <v>174</v>
      </c>
      <c r="B2769" s="6" t="s">
        <v>12</v>
      </c>
      <c r="C2769" s="4">
        <v>2017</v>
      </c>
      <c r="D2769" s="6" t="s">
        <v>237</v>
      </c>
      <c r="E2769" s="4" t="s">
        <v>213</v>
      </c>
      <c r="F2769" s="4" t="s">
        <v>551</v>
      </c>
      <c r="G2769" s="5">
        <v>84</v>
      </c>
      <c r="H2769" s="30">
        <f xml:space="preserve"> VLOOKUP(CONCATENATE(B2769," ", C2769), Date_Table!$C:$E, 3,FALSE)</f>
        <v>42979</v>
      </c>
    </row>
    <row r="2770" spans="1:8" x14ac:dyDescent="0.35">
      <c r="A2770" s="6" t="s">
        <v>174</v>
      </c>
      <c r="B2770" s="6" t="s">
        <v>12</v>
      </c>
      <c r="C2770" s="4">
        <v>2017</v>
      </c>
      <c r="D2770" s="6" t="s">
        <v>237</v>
      </c>
      <c r="E2770" s="4" t="s">
        <v>218</v>
      </c>
      <c r="F2770" s="4" t="s">
        <v>218</v>
      </c>
      <c r="G2770" s="5">
        <v>788</v>
      </c>
      <c r="H2770" s="30">
        <f xml:space="preserve"> VLOOKUP(CONCATENATE(B2770," ", C2770), Date_Table!$C:$E, 3,FALSE)</f>
        <v>42979</v>
      </c>
    </row>
    <row r="2771" spans="1:8" x14ac:dyDescent="0.35">
      <c r="A2771" s="6" t="s">
        <v>174</v>
      </c>
      <c r="B2771" s="6" t="s">
        <v>12</v>
      </c>
      <c r="C2771" s="4">
        <v>2017</v>
      </c>
      <c r="D2771" s="6" t="s">
        <v>558</v>
      </c>
      <c r="E2771" s="4" t="s">
        <v>213</v>
      </c>
      <c r="F2771" s="4" t="s">
        <v>551</v>
      </c>
      <c r="G2771" s="5">
        <v>81</v>
      </c>
      <c r="H2771" s="30">
        <f xml:space="preserve"> VLOOKUP(CONCATENATE(B2771," ", C2771), Date_Table!$C:$E, 3,FALSE)</f>
        <v>42979</v>
      </c>
    </row>
    <row r="2772" spans="1:8" x14ac:dyDescent="0.35">
      <c r="A2772" s="6" t="s">
        <v>174</v>
      </c>
      <c r="B2772" s="6" t="s">
        <v>12</v>
      </c>
      <c r="C2772" s="4">
        <v>2017</v>
      </c>
      <c r="D2772" s="6" t="s">
        <v>246</v>
      </c>
      <c r="E2772" s="4" t="s">
        <v>222</v>
      </c>
      <c r="F2772" s="4" t="s">
        <v>222</v>
      </c>
      <c r="G2772" s="5">
        <v>51</v>
      </c>
      <c r="H2772" s="30">
        <f xml:space="preserve"> VLOOKUP(CONCATENATE(B2772," ", C2772), Date_Table!$C:$E, 3,FALSE)</f>
        <v>42979</v>
      </c>
    </row>
    <row r="2773" spans="1:8" x14ac:dyDescent="0.35">
      <c r="A2773" s="6" t="s">
        <v>174</v>
      </c>
      <c r="B2773" s="6" t="s">
        <v>12</v>
      </c>
      <c r="C2773" s="4">
        <v>2017</v>
      </c>
      <c r="D2773" s="6" t="s">
        <v>246</v>
      </c>
      <c r="E2773" s="4" t="s">
        <v>212</v>
      </c>
      <c r="F2773" s="4" t="s">
        <v>551</v>
      </c>
      <c r="G2773" s="5">
        <v>214</v>
      </c>
      <c r="H2773" s="30">
        <f xml:space="preserve"> VLOOKUP(CONCATENATE(B2773," ", C2773), Date_Table!$C:$E, 3,FALSE)</f>
        <v>42979</v>
      </c>
    </row>
    <row r="2774" spans="1:8" x14ac:dyDescent="0.35">
      <c r="A2774" s="6" t="s">
        <v>174</v>
      </c>
      <c r="B2774" s="6" t="s">
        <v>12</v>
      </c>
      <c r="C2774" s="4">
        <v>2017</v>
      </c>
      <c r="D2774" s="6" t="s">
        <v>246</v>
      </c>
      <c r="E2774" s="4" t="s">
        <v>231</v>
      </c>
      <c r="F2774" s="4" t="s">
        <v>551</v>
      </c>
      <c r="G2774" s="5">
        <v>27</v>
      </c>
      <c r="H2774" s="30">
        <f xml:space="preserve"> VLOOKUP(CONCATENATE(B2774," ", C2774), Date_Table!$C:$E, 3,FALSE)</f>
        <v>42979</v>
      </c>
    </row>
    <row r="2775" spans="1:8" x14ac:dyDescent="0.35">
      <c r="A2775" s="6" t="s">
        <v>174</v>
      </c>
      <c r="B2775" s="6" t="s">
        <v>12</v>
      </c>
      <c r="C2775" s="4">
        <v>2017</v>
      </c>
      <c r="D2775" s="6" t="s">
        <v>246</v>
      </c>
      <c r="E2775" s="4" t="s">
        <v>232</v>
      </c>
      <c r="F2775" s="4" t="s">
        <v>554</v>
      </c>
      <c r="G2775" s="5">
        <v>81</v>
      </c>
      <c r="H2775" s="30">
        <f xml:space="preserve"> VLOOKUP(CONCATENATE(B2775," ", C2775), Date_Table!$C:$E, 3,FALSE)</f>
        <v>42979</v>
      </c>
    </row>
    <row r="2776" spans="1:8" x14ac:dyDescent="0.35">
      <c r="A2776" s="6" t="s">
        <v>174</v>
      </c>
      <c r="B2776" s="6" t="s">
        <v>12</v>
      </c>
      <c r="C2776" s="4">
        <v>2017</v>
      </c>
      <c r="D2776" s="6" t="s">
        <v>246</v>
      </c>
      <c r="E2776" s="4" t="s">
        <v>225</v>
      </c>
      <c r="F2776" s="4" t="s">
        <v>551</v>
      </c>
      <c r="G2776" s="5">
        <v>880</v>
      </c>
      <c r="H2776" s="30">
        <f xml:space="preserve"> VLOOKUP(CONCATENATE(B2776," ", C2776), Date_Table!$C:$E, 3,FALSE)</f>
        <v>42979</v>
      </c>
    </row>
    <row r="2777" spans="1:8" x14ac:dyDescent="0.35">
      <c r="A2777" s="6" t="s">
        <v>174</v>
      </c>
      <c r="B2777" s="6" t="s">
        <v>12</v>
      </c>
      <c r="C2777" s="4">
        <v>2017</v>
      </c>
      <c r="D2777" s="6" t="s">
        <v>246</v>
      </c>
      <c r="E2777" s="4" t="s">
        <v>213</v>
      </c>
      <c r="F2777" s="4" t="s">
        <v>551</v>
      </c>
      <c r="G2777" s="5">
        <v>1537</v>
      </c>
      <c r="H2777" s="30">
        <f xml:space="preserve"> VLOOKUP(CONCATENATE(B2777," ", C2777), Date_Table!$C:$E, 3,FALSE)</f>
        <v>42979</v>
      </c>
    </row>
    <row r="2778" spans="1:8" x14ac:dyDescent="0.35">
      <c r="A2778" s="6" t="s">
        <v>174</v>
      </c>
      <c r="B2778" s="6" t="s">
        <v>12</v>
      </c>
      <c r="C2778" s="4">
        <v>2017</v>
      </c>
      <c r="D2778" s="6" t="s">
        <v>246</v>
      </c>
      <c r="E2778" s="4" t="s">
        <v>220</v>
      </c>
      <c r="F2778" s="4" t="s">
        <v>220</v>
      </c>
      <c r="G2778" s="5">
        <v>81</v>
      </c>
      <c r="H2778" s="30">
        <f xml:space="preserve"> VLOOKUP(CONCATENATE(B2778," ", C2778), Date_Table!$C:$E, 3,FALSE)</f>
        <v>42979</v>
      </c>
    </row>
    <row r="2779" spans="1:8" x14ac:dyDescent="0.35">
      <c r="A2779" s="6" t="s">
        <v>174</v>
      </c>
      <c r="B2779" s="6" t="s">
        <v>12</v>
      </c>
      <c r="C2779" s="4">
        <v>2017</v>
      </c>
      <c r="D2779" s="6" t="s">
        <v>246</v>
      </c>
      <c r="E2779" s="4" t="s">
        <v>218</v>
      </c>
      <c r="F2779" s="4" t="s">
        <v>218</v>
      </c>
      <c r="G2779" s="5">
        <v>242</v>
      </c>
      <c r="H2779" s="30">
        <f xml:space="preserve"> VLOOKUP(CONCATENATE(B2779," ", C2779), Date_Table!$C:$E, 3,FALSE)</f>
        <v>42979</v>
      </c>
    </row>
    <row r="2780" spans="1:8" x14ac:dyDescent="0.35">
      <c r="A2780" s="6" t="s">
        <v>174</v>
      </c>
      <c r="B2780" s="6" t="s">
        <v>12</v>
      </c>
      <c r="C2780" s="4">
        <v>2017</v>
      </c>
      <c r="D2780" s="6" t="s">
        <v>246</v>
      </c>
      <c r="E2780" s="4" t="s">
        <v>234</v>
      </c>
      <c r="F2780" s="4" t="s">
        <v>551</v>
      </c>
      <c r="G2780" s="5">
        <v>27</v>
      </c>
      <c r="H2780" s="30">
        <f xml:space="preserve"> VLOOKUP(CONCATENATE(B2780," ", C2780), Date_Table!$C:$E, 3,FALSE)</f>
        <v>42979</v>
      </c>
    </row>
    <row r="2781" spans="1:8" x14ac:dyDescent="0.35">
      <c r="A2781" s="6" t="s">
        <v>174</v>
      </c>
      <c r="B2781" s="6" t="s">
        <v>12</v>
      </c>
      <c r="C2781" s="4">
        <v>2017</v>
      </c>
      <c r="D2781" s="6" t="s">
        <v>246</v>
      </c>
      <c r="E2781" s="4" t="s">
        <v>215</v>
      </c>
      <c r="F2781" s="4" t="s">
        <v>552</v>
      </c>
      <c r="G2781" s="5">
        <v>532</v>
      </c>
      <c r="H2781" s="30">
        <f xml:space="preserve"> VLOOKUP(CONCATENATE(B2781," ", C2781), Date_Table!$C:$E, 3,FALSE)</f>
        <v>42979</v>
      </c>
    </row>
    <row r="2782" spans="1:8" x14ac:dyDescent="0.35">
      <c r="A2782" s="6" t="s">
        <v>174</v>
      </c>
      <c r="B2782" s="6" t="s">
        <v>12</v>
      </c>
      <c r="C2782" s="4">
        <v>2017</v>
      </c>
      <c r="D2782" s="6" t="s">
        <v>246</v>
      </c>
      <c r="E2782" s="4" t="s">
        <v>216</v>
      </c>
      <c r="F2782" s="4" t="s">
        <v>551</v>
      </c>
      <c r="G2782" s="5">
        <v>612</v>
      </c>
      <c r="H2782" s="30">
        <f xml:space="preserve"> VLOOKUP(CONCATENATE(B2782," ", C2782), Date_Table!$C:$E, 3,FALSE)</f>
        <v>42979</v>
      </c>
    </row>
    <row r="2783" spans="1:8" x14ac:dyDescent="0.35">
      <c r="A2783" s="6" t="s">
        <v>174</v>
      </c>
      <c r="B2783" s="6" t="s">
        <v>12</v>
      </c>
      <c r="C2783" s="4">
        <v>2017</v>
      </c>
      <c r="D2783" s="6" t="s">
        <v>258</v>
      </c>
      <c r="E2783" s="4" t="s">
        <v>218</v>
      </c>
      <c r="F2783" s="4" t="s">
        <v>218</v>
      </c>
      <c r="G2783" s="5">
        <v>138</v>
      </c>
      <c r="H2783" s="30">
        <f xml:space="preserve"> VLOOKUP(CONCATENATE(B2783," ", C2783), Date_Table!$C:$E, 3,FALSE)</f>
        <v>42979</v>
      </c>
    </row>
    <row r="2784" spans="1:8" x14ac:dyDescent="0.35">
      <c r="A2784" s="6" t="s">
        <v>174</v>
      </c>
      <c r="B2784" s="6" t="s">
        <v>12</v>
      </c>
      <c r="C2784" s="4">
        <v>2017</v>
      </c>
      <c r="D2784" s="6" t="s">
        <v>259</v>
      </c>
      <c r="E2784" s="4" t="s">
        <v>225</v>
      </c>
      <c r="F2784" s="4" t="s">
        <v>551</v>
      </c>
      <c r="G2784" s="5">
        <v>27</v>
      </c>
      <c r="H2784" s="30">
        <f xml:space="preserve"> VLOOKUP(CONCATENATE(B2784," ", C2784), Date_Table!$C:$E, 3,FALSE)</f>
        <v>42979</v>
      </c>
    </row>
    <row r="2785" spans="1:8" x14ac:dyDescent="0.35">
      <c r="A2785" s="6" t="s">
        <v>174</v>
      </c>
      <c r="B2785" s="6" t="s">
        <v>12</v>
      </c>
      <c r="C2785" s="4">
        <v>2017</v>
      </c>
      <c r="D2785" s="6" t="s">
        <v>259</v>
      </c>
      <c r="E2785" s="4" t="s">
        <v>213</v>
      </c>
      <c r="F2785" s="4" t="s">
        <v>551</v>
      </c>
      <c r="G2785" s="5">
        <v>56</v>
      </c>
      <c r="H2785" s="30">
        <f xml:space="preserve"> VLOOKUP(CONCATENATE(B2785," ", C2785), Date_Table!$C:$E, 3,FALSE)</f>
        <v>42979</v>
      </c>
    </row>
    <row r="2786" spans="1:8" x14ac:dyDescent="0.35">
      <c r="A2786" s="6" t="s">
        <v>174</v>
      </c>
      <c r="B2786" s="6" t="s">
        <v>12</v>
      </c>
      <c r="C2786" s="4">
        <v>2017</v>
      </c>
      <c r="D2786" s="6" t="s">
        <v>259</v>
      </c>
      <c r="E2786" s="4" t="s">
        <v>214</v>
      </c>
      <c r="F2786" s="4" t="s">
        <v>551</v>
      </c>
      <c r="G2786" s="5">
        <v>26</v>
      </c>
      <c r="H2786" s="30">
        <f xml:space="preserve"> VLOOKUP(CONCATENATE(B2786," ", C2786), Date_Table!$C:$E, 3,FALSE)</f>
        <v>42979</v>
      </c>
    </row>
    <row r="2787" spans="1:8" x14ac:dyDescent="0.35">
      <c r="A2787" s="6" t="s">
        <v>174</v>
      </c>
      <c r="B2787" s="6" t="s">
        <v>12</v>
      </c>
      <c r="C2787" s="4">
        <v>2017</v>
      </c>
      <c r="D2787" s="6" t="s">
        <v>259</v>
      </c>
      <c r="E2787" s="4" t="s">
        <v>216</v>
      </c>
      <c r="F2787" s="4" t="s">
        <v>551</v>
      </c>
      <c r="G2787" s="5">
        <v>27</v>
      </c>
      <c r="H2787" s="30">
        <f xml:space="preserve"> VLOOKUP(CONCATENATE(B2787," ", C2787), Date_Table!$C:$E, 3,FALSE)</f>
        <v>42979</v>
      </c>
    </row>
    <row r="2788" spans="1:8" x14ac:dyDescent="0.35">
      <c r="A2788" s="6" t="s">
        <v>174</v>
      </c>
      <c r="B2788" s="6" t="s">
        <v>12</v>
      </c>
      <c r="C2788" s="4">
        <v>2017</v>
      </c>
      <c r="D2788" s="6" t="s">
        <v>267</v>
      </c>
      <c r="E2788" s="4" t="s">
        <v>213</v>
      </c>
      <c r="F2788" s="4" t="s">
        <v>551</v>
      </c>
      <c r="G2788" s="5">
        <v>27</v>
      </c>
      <c r="H2788" s="30">
        <f xml:space="preserve"> VLOOKUP(CONCATENATE(B2788," ", C2788), Date_Table!$C:$E, 3,FALSE)</f>
        <v>42979</v>
      </c>
    </row>
    <row r="2789" spans="1:8" x14ac:dyDescent="0.35">
      <c r="A2789" s="6" t="s">
        <v>174</v>
      </c>
      <c r="B2789" s="6" t="s">
        <v>12</v>
      </c>
      <c r="C2789" s="4">
        <v>2017</v>
      </c>
      <c r="D2789" s="6" t="s">
        <v>267</v>
      </c>
      <c r="E2789" s="4" t="s">
        <v>216</v>
      </c>
      <c r="F2789" s="4" t="s">
        <v>551</v>
      </c>
      <c r="G2789" s="5">
        <v>107</v>
      </c>
      <c r="H2789" s="30">
        <f xml:space="preserve"> VLOOKUP(CONCATENATE(B2789," ", C2789), Date_Table!$C:$E, 3,FALSE)</f>
        <v>42979</v>
      </c>
    </row>
    <row r="2790" spans="1:8" x14ac:dyDescent="0.35">
      <c r="A2790" s="6" t="s">
        <v>174</v>
      </c>
      <c r="B2790" s="6" t="s">
        <v>12</v>
      </c>
      <c r="C2790" s="4">
        <v>2017</v>
      </c>
      <c r="D2790" s="6" t="s">
        <v>227</v>
      </c>
      <c r="E2790" s="4" t="s">
        <v>268</v>
      </c>
      <c r="F2790" s="4" t="s">
        <v>551</v>
      </c>
      <c r="G2790" s="5">
        <v>9.8000000000000007</v>
      </c>
      <c r="H2790" s="30">
        <f xml:space="preserve"> VLOOKUP(CONCATENATE(B2790," ", C2790), Date_Table!$C:$E, 3,FALSE)</f>
        <v>42979</v>
      </c>
    </row>
    <row r="2791" spans="1:8" x14ac:dyDescent="0.35">
      <c r="A2791" s="6" t="s">
        <v>174</v>
      </c>
      <c r="B2791" s="6" t="s">
        <v>12</v>
      </c>
      <c r="C2791" s="4">
        <v>2017</v>
      </c>
      <c r="D2791" s="6" t="s">
        <v>227</v>
      </c>
      <c r="E2791" s="4" t="s">
        <v>222</v>
      </c>
      <c r="F2791" s="4" t="s">
        <v>222</v>
      </c>
      <c r="G2791" s="5">
        <v>162.14340000000001</v>
      </c>
      <c r="H2791" s="30">
        <f xml:space="preserve"> VLOOKUP(CONCATENATE(B2791," ", C2791), Date_Table!$C:$E, 3,FALSE)</f>
        <v>42979</v>
      </c>
    </row>
    <row r="2792" spans="1:8" x14ac:dyDescent="0.35">
      <c r="A2792" s="6" t="s">
        <v>174</v>
      </c>
      <c r="B2792" s="6" t="s">
        <v>12</v>
      </c>
      <c r="C2792" s="4">
        <v>2017</v>
      </c>
      <c r="D2792" s="6" t="s">
        <v>227</v>
      </c>
      <c r="E2792" s="4" t="s">
        <v>231</v>
      </c>
      <c r="F2792" s="4" t="s">
        <v>553</v>
      </c>
      <c r="G2792" s="5">
        <v>0</v>
      </c>
      <c r="H2792" s="30">
        <f xml:space="preserve"> VLOOKUP(CONCATENATE(B2792," ", C2792), Date_Table!$C:$E, 3,FALSE)</f>
        <v>42979</v>
      </c>
    </row>
    <row r="2793" spans="1:8" x14ac:dyDescent="0.35">
      <c r="A2793" s="6" t="s">
        <v>174</v>
      </c>
      <c r="B2793" s="6" t="s">
        <v>12</v>
      </c>
      <c r="C2793" s="4">
        <v>2017</v>
      </c>
      <c r="D2793" s="6" t="s">
        <v>227</v>
      </c>
      <c r="E2793" s="4" t="s">
        <v>231</v>
      </c>
      <c r="F2793" s="4" t="s">
        <v>551</v>
      </c>
      <c r="G2793" s="5">
        <v>365.70000000000005</v>
      </c>
      <c r="H2793" s="30">
        <f xml:space="preserve"> VLOOKUP(CONCATENATE(B2793," ", C2793), Date_Table!$C:$E, 3,FALSE)</f>
        <v>42979</v>
      </c>
    </row>
    <row r="2794" spans="1:8" x14ac:dyDescent="0.35">
      <c r="A2794" s="6" t="s">
        <v>174</v>
      </c>
      <c r="B2794" s="6" t="s">
        <v>12</v>
      </c>
      <c r="C2794" s="4">
        <v>2017</v>
      </c>
      <c r="D2794" s="6" t="s">
        <v>227</v>
      </c>
      <c r="E2794" s="4" t="s">
        <v>271</v>
      </c>
      <c r="F2794" s="4" t="s">
        <v>271</v>
      </c>
      <c r="G2794" s="5">
        <v>0</v>
      </c>
      <c r="H2794" s="30">
        <f xml:space="preserve"> VLOOKUP(CONCATENATE(B2794," ", C2794), Date_Table!$C:$E, 3,FALSE)</f>
        <v>42979</v>
      </c>
    </row>
    <row r="2795" spans="1:8" x14ac:dyDescent="0.35">
      <c r="A2795" s="6" t="s">
        <v>174</v>
      </c>
      <c r="B2795" s="6" t="s">
        <v>12</v>
      </c>
      <c r="C2795" s="4">
        <v>2017</v>
      </c>
      <c r="D2795" s="6" t="s">
        <v>227</v>
      </c>
      <c r="E2795" s="4" t="s">
        <v>238</v>
      </c>
      <c r="F2795" s="4" t="s">
        <v>551</v>
      </c>
      <c r="G2795" s="5">
        <v>1137</v>
      </c>
      <c r="H2795" s="30">
        <f xml:space="preserve"> VLOOKUP(CONCATENATE(B2795," ", C2795), Date_Table!$C:$E, 3,FALSE)</f>
        <v>42979</v>
      </c>
    </row>
    <row r="2796" spans="1:8" x14ac:dyDescent="0.35">
      <c r="A2796" s="6" t="s">
        <v>174</v>
      </c>
      <c r="B2796" s="6" t="s">
        <v>12</v>
      </c>
      <c r="C2796" s="4">
        <v>2017</v>
      </c>
      <c r="D2796" s="6" t="s">
        <v>227</v>
      </c>
      <c r="E2796" s="4" t="s">
        <v>225</v>
      </c>
      <c r="F2796" s="4" t="s">
        <v>553</v>
      </c>
      <c r="G2796" s="5">
        <v>25</v>
      </c>
      <c r="H2796" s="30">
        <f xml:space="preserve"> VLOOKUP(CONCATENATE(B2796," ", C2796), Date_Table!$C:$E, 3,FALSE)</f>
        <v>42979</v>
      </c>
    </row>
    <row r="2797" spans="1:8" x14ac:dyDescent="0.35">
      <c r="A2797" s="6" t="s">
        <v>174</v>
      </c>
      <c r="B2797" s="6" t="s">
        <v>12</v>
      </c>
      <c r="C2797" s="4">
        <v>2017</v>
      </c>
      <c r="D2797" s="6" t="s">
        <v>227</v>
      </c>
      <c r="E2797" s="4" t="s">
        <v>225</v>
      </c>
      <c r="F2797" s="4" t="s">
        <v>551</v>
      </c>
      <c r="G2797" s="5">
        <v>326.8</v>
      </c>
      <c r="H2797" s="30">
        <f xml:space="preserve"> VLOOKUP(CONCATENATE(B2797," ", C2797), Date_Table!$C:$E, 3,FALSE)</f>
        <v>42979</v>
      </c>
    </row>
    <row r="2798" spans="1:8" x14ac:dyDescent="0.35">
      <c r="A2798" s="6" t="s">
        <v>174</v>
      </c>
      <c r="B2798" s="6" t="s">
        <v>12</v>
      </c>
      <c r="C2798" s="4">
        <v>2017</v>
      </c>
      <c r="D2798" s="6" t="s">
        <v>227</v>
      </c>
      <c r="E2798" s="4" t="s">
        <v>233</v>
      </c>
      <c r="F2798" s="4" t="s">
        <v>551</v>
      </c>
      <c r="G2798" s="5">
        <v>7.7</v>
      </c>
      <c r="H2798" s="30">
        <f xml:space="preserve"> VLOOKUP(CONCATENATE(B2798," ", C2798), Date_Table!$C:$E, 3,FALSE)</f>
        <v>42979</v>
      </c>
    </row>
    <row r="2799" spans="1:8" x14ac:dyDescent="0.35">
      <c r="A2799" s="6" t="s">
        <v>174</v>
      </c>
      <c r="B2799" s="6" t="s">
        <v>12</v>
      </c>
      <c r="C2799" s="4">
        <v>2017</v>
      </c>
      <c r="D2799" s="6" t="s">
        <v>227</v>
      </c>
      <c r="E2799" s="4" t="s">
        <v>220</v>
      </c>
      <c r="F2799" s="4" t="s">
        <v>551</v>
      </c>
      <c r="G2799" s="5">
        <v>666.98400000000004</v>
      </c>
      <c r="H2799" s="30">
        <f xml:space="preserve"> VLOOKUP(CONCATENATE(B2799," ", C2799), Date_Table!$C:$E, 3,FALSE)</f>
        <v>42979</v>
      </c>
    </row>
    <row r="2800" spans="1:8" x14ac:dyDescent="0.35">
      <c r="A2800" s="6" t="s">
        <v>174</v>
      </c>
      <c r="B2800" s="6" t="s">
        <v>12</v>
      </c>
      <c r="C2800" s="4">
        <v>2017</v>
      </c>
      <c r="D2800" s="6" t="s">
        <v>227</v>
      </c>
      <c r="E2800" s="4" t="s">
        <v>248</v>
      </c>
      <c r="F2800" s="4" t="s">
        <v>554</v>
      </c>
      <c r="G2800" s="5">
        <v>99.218999999999994</v>
      </c>
      <c r="H2800" s="30">
        <f xml:space="preserve"> VLOOKUP(CONCATENATE(B2800," ", C2800), Date_Table!$C:$E, 3,FALSE)</f>
        <v>42979</v>
      </c>
    </row>
    <row r="2801" spans="1:8" x14ac:dyDescent="0.35">
      <c r="A2801" s="6" t="s">
        <v>174</v>
      </c>
      <c r="B2801" s="6" t="s">
        <v>12</v>
      </c>
      <c r="C2801" s="4">
        <v>2017</v>
      </c>
      <c r="D2801" s="6" t="s">
        <v>227</v>
      </c>
      <c r="E2801" s="4" t="s">
        <v>215</v>
      </c>
      <c r="F2801" s="4" t="s">
        <v>552</v>
      </c>
      <c r="G2801" s="5">
        <v>234.78</v>
      </c>
      <c r="H2801" s="30">
        <f xml:space="preserve"> VLOOKUP(CONCATENATE(B2801," ", C2801), Date_Table!$C:$E, 3,FALSE)</f>
        <v>42979</v>
      </c>
    </row>
    <row r="2802" spans="1:8" x14ac:dyDescent="0.35">
      <c r="A2802" s="6" t="s">
        <v>174</v>
      </c>
      <c r="B2802" s="6" t="s">
        <v>12</v>
      </c>
      <c r="C2802" s="4">
        <v>2017</v>
      </c>
      <c r="D2802" s="6" t="s">
        <v>227</v>
      </c>
      <c r="E2802" s="4" t="s">
        <v>216</v>
      </c>
      <c r="F2802" s="4" t="s">
        <v>551</v>
      </c>
      <c r="G2802" s="5">
        <v>152.1</v>
      </c>
      <c r="H2802" s="30">
        <f xml:space="preserve"> VLOOKUP(CONCATENATE(B2802," ", C2802), Date_Table!$C:$E, 3,FALSE)</f>
        <v>42979</v>
      </c>
    </row>
    <row r="2803" spans="1:8" x14ac:dyDescent="0.35">
      <c r="A2803" s="6" t="s">
        <v>174</v>
      </c>
      <c r="B2803" s="6" t="s">
        <v>12</v>
      </c>
      <c r="C2803" s="4">
        <v>2017</v>
      </c>
      <c r="D2803" s="6" t="s">
        <v>278</v>
      </c>
      <c r="E2803" s="4" t="s">
        <v>231</v>
      </c>
      <c r="F2803" s="4" t="s">
        <v>551</v>
      </c>
      <c r="G2803" s="5">
        <v>28</v>
      </c>
      <c r="H2803" s="30">
        <f xml:space="preserve"> VLOOKUP(CONCATENATE(B2803," ", C2803), Date_Table!$C:$E, 3,FALSE)</f>
        <v>42979</v>
      </c>
    </row>
    <row r="2804" spans="1:8" x14ac:dyDescent="0.35">
      <c r="A2804" s="7" t="s">
        <v>174</v>
      </c>
      <c r="B2804" s="6" t="s">
        <v>12</v>
      </c>
      <c r="C2804" s="4">
        <v>2017</v>
      </c>
      <c r="D2804" s="6" t="s">
        <v>278</v>
      </c>
      <c r="E2804" s="4" t="s">
        <v>225</v>
      </c>
      <c r="F2804" s="4" t="s">
        <v>551</v>
      </c>
      <c r="G2804" s="5">
        <v>28</v>
      </c>
      <c r="H2804" s="30">
        <f xml:space="preserve"> VLOOKUP(CONCATENATE(B2804," ", C2804), Date_Table!$C:$E, 3,FALSE)</f>
        <v>42979</v>
      </c>
    </row>
  </sheetData>
  <autoFilter ref="A1:H2804" xr:uid="{E78A603E-555F-47B9-9B61-EAA9C31BE0E3}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89E8D-EA9B-4130-9BEC-A2DA41D18D3C}">
  <sheetPr>
    <tabColor theme="2" tint="-0.499984740745262"/>
  </sheetPr>
  <dimension ref="A1:H171"/>
  <sheetViews>
    <sheetView zoomScale="70" zoomScaleNormal="70" workbookViewId="0">
      <selection activeCell="D4" sqref="D4"/>
    </sheetView>
  </sheetViews>
  <sheetFormatPr defaultRowHeight="14.5" x14ac:dyDescent="0.35"/>
  <cols>
    <col min="1" max="1" width="28.1796875" customWidth="1"/>
    <col min="4" max="4" width="6.1796875" customWidth="1"/>
    <col min="6" max="6" width="19.81640625" bestFit="1" customWidth="1"/>
    <col min="7" max="7" width="19.36328125" customWidth="1"/>
    <col min="8" max="8" width="18.453125" customWidth="1"/>
  </cols>
  <sheetData>
    <row r="1" spans="1:8" x14ac:dyDescent="0.35">
      <c r="A1" s="16" t="s">
        <v>327</v>
      </c>
      <c r="B1" s="3" t="s">
        <v>371</v>
      </c>
      <c r="C1" s="3" t="s">
        <v>279</v>
      </c>
      <c r="D1" s="3" t="s">
        <v>542</v>
      </c>
      <c r="E1" s="14" t="s">
        <v>369</v>
      </c>
      <c r="F1" s="3" t="s">
        <v>543</v>
      </c>
      <c r="G1" s="16" t="s">
        <v>544</v>
      </c>
      <c r="H1" s="16" t="s">
        <v>545</v>
      </c>
    </row>
    <row r="2" spans="1:8" x14ac:dyDescent="0.35">
      <c r="A2" t="s">
        <v>372</v>
      </c>
      <c r="B2" t="s">
        <v>210</v>
      </c>
      <c r="C2" t="s">
        <v>211</v>
      </c>
      <c r="D2">
        <f>SUMIF(H8_Category_Conv!A:A,'Imports_to_SG _Cat'!$A2, H8_Category_Conv!D:D)</f>
        <v>0</v>
      </c>
      <c r="E2" s="8">
        <f>SUMIF(H8_Category_Conv!F:F,'Imports_to_SG _Cat'!$A2, H8_Category_Conv!I:I) / 6</f>
        <v>0</v>
      </c>
      <c r="F2" s="8">
        <f>SUMIF(H8_Category_Conv!K:K, 'Imports_to_SG _Cat'!$A2, H8_Category_Conv!N:N)</f>
        <v>0</v>
      </c>
      <c r="G2" s="8">
        <f>D2-E2</f>
        <v>0</v>
      </c>
      <c r="H2" s="8">
        <f>D2-F2</f>
        <v>0</v>
      </c>
    </row>
    <row r="3" spans="1:8" x14ac:dyDescent="0.35">
      <c r="A3" t="s">
        <v>373</v>
      </c>
      <c r="B3" t="s">
        <v>210</v>
      </c>
      <c r="C3" t="s">
        <v>212</v>
      </c>
      <c r="D3">
        <f>SUMIF(H8_Category_Conv!A:A,'Imports_to_SG _Cat'!$A3, H8_Category_Conv!D:D)</f>
        <v>0</v>
      </c>
      <c r="E3" s="8">
        <f>SUMIF(H8_Category_Conv!F:F,'Imports_to_SG _Cat'!$A3, H8_Category_Conv!I:I) / 6</f>
        <v>22.833333333333332</v>
      </c>
      <c r="F3" s="8">
        <f>SUMIF(H8_Category_Conv!K:K, 'Imports_to_SG _Cat'!$A3, H8_Category_Conv!N:N)</f>
        <v>0</v>
      </c>
      <c r="G3" s="8">
        <f t="shared" ref="G3:G66" si="0">D3-E3</f>
        <v>-22.833333333333332</v>
      </c>
      <c r="H3" s="8">
        <f t="shared" ref="H3:H66" si="1">D3-F3</f>
        <v>0</v>
      </c>
    </row>
    <row r="4" spans="1:8" x14ac:dyDescent="0.35">
      <c r="A4" t="s">
        <v>374</v>
      </c>
      <c r="B4" t="s">
        <v>210</v>
      </c>
      <c r="C4" t="s">
        <v>213</v>
      </c>
      <c r="D4">
        <f>SUMIF(H8_Category_Conv!A:A,'Imports_to_SG _Cat'!$A4, H8_Category_Conv!D:D)</f>
        <v>135</v>
      </c>
      <c r="E4" s="8">
        <f>SUMIF(H8_Category_Conv!F:F,'Imports_to_SG _Cat'!$A4, H8_Category_Conv!I:I) / 6</f>
        <v>98.833333333333329</v>
      </c>
      <c r="F4" s="8">
        <f>SUMIF(H8_Category_Conv!K:K, 'Imports_to_SG _Cat'!$A4, H8_Category_Conv!N:N)</f>
        <v>0</v>
      </c>
      <c r="G4" s="8">
        <f t="shared" si="0"/>
        <v>36.166666666666671</v>
      </c>
      <c r="H4" s="8">
        <f t="shared" si="1"/>
        <v>135</v>
      </c>
    </row>
    <row r="5" spans="1:8" x14ac:dyDescent="0.35">
      <c r="A5" t="s">
        <v>375</v>
      </c>
      <c r="B5" t="s">
        <v>210</v>
      </c>
      <c r="C5" t="s">
        <v>214</v>
      </c>
      <c r="D5">
        <f>SUMIF(H8_Category_Conv!A:A,'Imports_to_SG _Cat'!$A5, H8_Category_Conv!D:D)</f>
        <v>0</v>
      </c>
      <c r="E5" s="8">
        <f>SUMIF(H8_Category_Conv!F:F,'Imports_to_SG _Cat'!$A5, H8_Category_Conv!I:I) / 6</f>
        <v>0</v>
      </c>
      <c r="F5" s="8">
        <f>SUMIF(H8_Category_Conv!K:K, 'Imports_to_SG _Cat'!$A5, H8_Category_Conv!N:N)</f>
        <v>28</v>
      </c>
      <c r="G5" s="8">
        <f t="shared" si="0"/>
        <v>0</v>
      </c>
      <c r="H5" s="8">
        <f t="shared" si="1"/>
        <v>-28</v>
      </c>
    </row>
    <row r="6" spans="1:8" x14ac:dyDescent="0.35">
      <c r="A6" t="s">
        <v>376</v>
      </c>
      <c r="B6" t="s">
        <v>210</v>
      </c>
      <c r="C6" t="s">
        <v>215</v>
      </c>
      <c r="D6">
        <f>SUMIF(H8_Category_Conv!A:A,'Imports_to_SG _Cat'!$A6, H8_Category_Conv!D:D)</f>
        <v>0</v>
      </c>
      <c r="E6" s="8">
        <f>SUMIF(H8_Category_Conv!F:F,'Imports_to_SG _Cat'!$A6, H8_Category_Conv!I:I) / 6</f>
        <v>8.8333333333333339</v>
      </c>
      <c r="F6" s="8">
        <f>SUMIF(H8_Category_Conv!K:K, 'Imports_to_SG _Cat'!$A6, H8_Category_Conv!N:N)</f>
        <v>0</v>
      </c>
      <c r="G6" s="8">
        <f t="shared" si="0"/>
        <v>-8.8333333333333339</v>
      </c>
      <c r="H6" s="8">
        <f t="shared" si="1"/>
        <v>0</v>
      </c>
    </row>
    <row r="7" spans="1:8" x14ac:dyDescent="0.35">
      <c r="A7" t="s">
        <v>377</v>
      </c>
      <c r="B7" t="s">
        <v>210</v>
      </c>
      <c r="C7" t="s">
        <v>216</v>
      </c>
      <c r="D7">
        <f>SUMIF(H8_Category_Conv!A:A,'Imports_to_SG _Cat'!$A7, H8_Category_Conv!D:D)</f>
        <v>111</v>
      </c>
      <c r="E7" s="8">
        <f>SUMIF(H8_Category_Conv!F:F,'Imports_to_SG _Cat'!$A7, H8_Category_Conv!I:I) / 6</f>
        <v>64.833333333333329</v>
      </c>
      <c r="F7" s="8">
        <f>SUMIF(H8_Category_Conv!K:K, 'Imports_to_SG _Cat'!$A7, H8_Category_Conv!N:N)</f>
        <v>28</v>
      </c>
      <c r="G7" s="8">
        <f t="shared" si="0"/>
        <v>46.166666666666671</v>
      </c>
      <c r="H7" s="8">
        <f t="shared" si="1"/>
        <v>83</v>
      </c>
    </row>
    <row r="8" spans="1:8" x14ac:dyDescent="0.35">
      <c r="A8" t="s">
        <v>378</v>
      </c>
      <c r="B8" t="s">
        <v>217</v>
      </c>
      <c r="C8" t="s">
        <v>218</v>
      </c>
      <c r="D8">
        <f>SUMIF(H8_Category_Conv!A:A,'Imports_to_SG _Cat'!$A8, H8_Category_Conv!D:D)</f>
        <v>169</v>
      </c>
      <c r="E8" s="8">
        <f>SUMIF(H8_Category_Conv!F:F,'Imports_to_SG _Cat'!$A8, H8_Category_Conv!I:I) / 6</f>
        <v>168.66666666666666</v>
      </c>
      <c r="F8" s="8">
        <f>SUMIF(H8_Category_Conv!K:K, 'Imports_to_SG _Cat'!$A8, H8_Category_Conv!N:N)</f>
        <v>115</v>
      </c>
      <c r="G8" s="8">
        <f t="shared" si="0"/>
        <v>0.33333333333334281</v>
      </c>
      <c r="H8" s="8">
        <f t="shared" si="1"/>
        <v>54</v>
      </c>
    </row>
    <row r="9" spans="1:8" x14ac:dyDescent="0.35">
      <c r="A9" t="s">
        <v>379</v>
      </c>
      <c r="B9" t="s">
        <v>219</v>
      </c>
      <c r="C9" t="s">
        <v>220</v>
      </c>
      <c r="D9">
        <f>SUMIF(H8_Category_Conv!A:A,'Imports_to_SG _Cat'!$A9, H8_Category_Conv!D:D)</f>
        <v>0</v>
      </c>
      <c r="E9" s="8">
        <f>SUMIF(H8_Category_Conv!F:F,'Imports_to_SG _Cat'!$A9, H8_Category_Conv!I:I) / 6</f>
        <v>0</v>
      </c>
      <c r="F9" s="8">
        <f>SUMIF(H8_Category_Conv!K:K, 'Imports_to_SG _Cat'!$A9, H8_Category_Conv!N:N)</f>
        <v>0</v>
      </c>
      <c r="G9" s="8">
        <f t="shared" si="0"/>
        <v>0</v>
      </c>
      <c r="H9" s="8">
        <f t="shared" si="1"/>
        <v>0</v>
      </c>
    </row>
    <row r="10" spans="1:8" x14ac:dyDescent="0.35">
      <c r="A10" t="s">
        <v>380</v>
      </c>
      <c r="B10" t="s">
        <v>221</v>
      </c>
      <c r="C10" t="s">
        <v>222</v>
      </c>
      <c r="D10">
        <f>SUMIF(H8_Category_Conv!A:A,'Imports_to_SG _Cat'!$A10, H8_Category_Conv!D:D)</f>
        <v>0</v>
      </c>
      <c r="E10" s="8">
        <f>SUMIF(H8_Category_Conv!F:F,'Imports_to_SG _Cat'!$A10, H8_Category_Conv!I:I) / 6</f>
        <v>0</v>
      </c>
      <c r="F10" s="8">
        <f>SUMIF(H8_Category_Conv!K:K, 'Imports_to_SG _Cat'!$A10, H8_Category_Conv!N:N)</f>
        <v>0</v>
      </c>
      <c r="G10" s="8">
        <f t="shared" si="0"/>
        <v>0</v>
      </c>
      <c r="H10" s="8">
        <f t="shared" si="1"/>
        <v>0</v>
      </c>
    </row>
    <row r="11" spans="1:8" x14ac:dyDescent="0.35">
      <c r="A11" t="s">
        <v>381</v>
      </c>
      <c r="B11" t="s">
        <v>223</v>
      </c>
      <c r="C11" t="s">
        <v>222</v>
      </c>
      <c r="D11">
        <f>SUMIF(H8_Category_Conv!A:A,'Imports_to_SG _Cat'!$A11, H8_Category_Conv!D:D)</f>
        <v>0</v>
      </c>
      <c r="E11" s="8">
        <f>SUMIF(H8_Category_Conv!F:F,'Imports_to_SG _Cat'!$A11, H8_Category_Conv!I:I) / 6</f>
        <v>0</v>
      </c>
      <c r="F11" s="8">
        <f>SUMIF(H8_Category_Conv!K:K, 'Imports_to_SG _Cat'!$A11, H8_Category_Conv!N:N)</f>
        <v>0</v>
      </c>
      <c r="G11" s="8">
        <f t="shared" si="0"/>
        <v>0</v>
      </c>
      <c r="H11" s="8">
        <f t="shared" si="1"/>
        <v>0</v>
      </c>
    </row>
    <row r="12" spans="1:8" x14ac:dyDescent="0.35">
      <c r="A12" t="s">
        <v>382</v>
      </c>
      <c r="B12" t="s">
        <v>224</v>
      </c>
      <c r="C12" t="s">
        <v>212</v>
      </c>
      <c r="D12">
        <f>SUMIF(H8_Category_Conv!A:A,'Imports_to_SG _Cat'!$A12, H8_Category_Conv!D:D)</f>
        <v>27</v>
      </c>
      <c r="E12" s="8">
        <f>SUMIF(H8_Category_Conv!F:F,'Imports_to_SG _Cat'!$A12, H8_Category_Conv!I:I) / 6</f>
        <v>40.5</v>
      </c>
      <c r="F12" s="8">
        <f>SUMIF(H8_Category_Conv!K:K, 'Imports_to_SG _Cat'!$A12, H8_Category_Conv!N:N)</f>
        <v>0</v>
      </c>
      <c r="G12" s="8">
        <f t="shared" si="0"/>
        <v>-13.5</v>
      </c>
      <c r="H12" s="8">
        <f t="shared" si="1"/>
        <v>27</v>
      </c>
    </row>
    <row r="13" spans="1:8" x14ac:dyDescent="0.35">
      <c r="A13" t="s">
        <v>383</v>
      </c>
      <c r="B13" t="s">
        <v>224</v>
      </c>
      <c r="C13" t="s">
        <v>225</v>
      </c>
      <c r="D13">
        <f>SUMIF(H8_Category_Conv!A:A,'Imports_to_SG _Cat'!$A13, H8_Category_Conv!D:D)</f>
        <v>27</v>
      </c>
      <c r="E13" s="8">
        <f>SUMIF(H8_Category_Conv!F:F,'Imports_to_SG _Cat'!$A13, H8_Category_Conv!I:I) / 6</f>
        <v>35.833333333333336</v>
      </c>
      <c r="F13" s="8">
        <f>SUMIF(H8_Category_Conv!K:K, 'Imports_to_SG _Cat'!$A13, H8_Category_Conv!N:N)</f>
        <v>54</v>
      </c>
      <c r="G13" s="8">
        <f t="shared" si="0"/>
        <v>-8.8333333333333357</v>
      </c>
      <c r="H13" s="8">
        <f t="shared" si="1"/>
        <v>-27</v>
      </c>
    </row>
    <row r="14" spans="1:8" x14ac:dyDescent="0.35">
      <c r="A14" t="s">
        <v>384</v>
      </c>
      <c r="B14" t="s">
        <v>224</v>
      </c>
      <c r="C14" t="s">
        <v>213</v>
      </c>
      <c r="D14">
        <f>SUMIF(H8_Category_Conv!A:A,'Imports_to_SG _Cat'!$A14, H8_Category_Conv!D:D)</f>
        <v>82</v>
      </c>
      <c r="E14" s="8">
        <f>SUMIF(H8_Category_Conv!F:F,'Imports_to_SG _Cat'!$A14, H8_Category_Conv!I:I) / 6</f>
        <v>182.66666666666666</v>
      </c>
      <c r="F14" s="8">
        <f>SUMIF(H8_Category_Conv!K:K, 'Imports_to_SG _Cat'!$A14, H8_Category_Conv!N:N)</f>
        <v>108</v>
      </c>
      <c r="G14" s="8">
        <f t="shared" si="0"/>
        <v>-100.66666666666666</v>
      </c>
      <c r="H14" s="8">
        <f t="shared" si="1"/>
        <v>-26</v>
      </c>
    </row>
    <row r="15" spans="1:8" x14ac:dyDescent="0.35">
      <c r="A15" t="s">
        <v>385</v>
      </c>
      <c r="B15" t="s">
        <v>224</v>
      </c>
      <c r="C15" t="s">
        <v>220</v>
      </c>
      <c r="D15">
        <f>SUMIF(H8_Category_Conv!A:A,'Imports_to_SG _Cat'!$A15, H8_Category_Conv!D:D)</f>
        <v>27</v>
      </c>
      <c r="E15" s="8">
        <f>SUMIF(H8_Category_Conv!F:F,'Imports_to_SG _Cat'!$A15, H8_Category_Conv!I:I) / 6</f>
        <v>0</v>
      </c>
      <c r="F15" s="8">
        <f>SUMIF(H8_Category_Conv!K:K, 'Imports_to_SG _Cat'!$A15, H8_Category_Conv!N:N)</f>
        <v>0</v>
      </c>
      <c r="G15" s="8">
        <f t="shared" si="0"/>
        <v>27</v>
      </c>
      <c r="H15" s="8">
        <f t="shared" si="1"/>
        <v>27</v>
      </c>
    </row>
    <row r="16" spans="1:8" x14ac:dyDescent="0.35">
      <c r="A16" t="s">
        <v>386</v>
      </c>
      <c r="B16" t="s">
        <v>224</v>
      </c>
      <c r="C16" t="s">
        <v>214</v>
      </c>
      <c r="D16">
        <f>SUMIF(H8_Category_Conv!A:A,'Imports_to_SG _Cat'!$A16, H8_Category_Conv!D:D)</f>
        <v>0</v>
      </c>
      <c r="E16" s="8">
        <f>SUMIF(H8_Category_Conv!F:F,'Imports_to_SG _Cat'!$A16, H8_Category_Conv!I:I) / 6</f>
        <v>0</v>
      </c>
      <c r="F16" s="8">
        <f>SUMIF(H8_Category_Conv!K:K, 'Imports_to_SG _Cat'!$A16, H8_Category_Conv!N:N)</f>
        <v>0</v>
      </c>
      <c r="G16" s="8">
        <f t="shared" si="0"/>
        <v>0</v>
      </c>
      <c r="H16" s="8">
        <f t="shared" si="1"/>
        <v>0</v>
      </c>
    </row>
    <row r="17" spans="1:8" x14ac:dyDescent="0.35">
      <c r="A17" t="s">
        <v>387</v>
      </c>
      <c r="B17" t="s">
        <v>224</v>
      </c>
      <c r="C17" t="s">
        <v>218</v>
      </c>
      <c r="D17">
        <f>SUMIF(H8_Category_Conv!A:A,'Imports_to_SG _Cat'!$A17, H8_Category_Conv!D:D)</f>
        <v>164</v>
      </c>
      <c r="E17" s="8">
        <f>SUMIF(H8_Category_Conv!F:F,'Imports_to_SG _Cat'!$A17, H8_Category_Conv!I:I) / 6</f>
        <v>162.66666666666666</v>
      </c>
      <c r="F17" s="8">
        <f>SUMIF(H8_Category_Conv!K:K, 'Imports_to_SG _Cat'!$A17, H8_Category_Conv!N:N)</f>
        <v>170</v>
      </c>
      <c r="G17" s="8">
        <f t="shared" si="0"/>
        <v>1.3333333333333428</v>
      </c>
      <c r="H17" s="8">
        <f t="shared" si="1"/>
        <v>-6</v>
      </c>
    </row>
    <row r="18" spans="1:8" x14ac:dyDescent="0.35">
      <c r="A18" t="s">
        <v>388</v>
      </c>
      <c r="B18" t="s">
        <v>224</v>
      </c>
      <c r="C18" t="s">
        <v>215</v>
      </c>
      <c r="D18">
        <f>SUMIF(H8_Category_Conv!A:A,'Imports_to_SG _Cat'!$A18, H8_Category_Conv!D:D)</f>
        <v>27</v>
      </c>
      <c r="E18" s="8">
        <f>SUMIF(H8_Category_Conv!F:F,'Imports_to_SG _Cat'!$A18, H8_Category_Conv!I:I) / 6</f>
        <v>0</v>
      </c>
      <c r="F18" s="8">
        <f>SUMIF(H8_Category_Conv!K:K, 'Imports_to_SG _Cat'!$A18, H8_Category_Conv!N:N)</f>
        <v>0</v>
      </c>
      <c r="G18" s="8">
        <f t="shared" si="0"/>
        <v>27</v>
      </c>
      <c r="H18" s="8">
        <f t="shared" si="1"/>
        <v>27</v>
      </c>
    </row>
    <row r="19" spans="1:8" x14ac:dyDescent="0.35">
      <c r="A19" t="s">
        <v>389</v>
      </c>
      <c r="B19" t="s">
        <v>224</v>
      </c>
      <c r="C19" t="s">
        <v>216</v>
      </c>
      <c r="D19">
        <f>SUMIF(H8_Category_Conv!A:A,'Imports_to_SG _Cat'!$A19, H8_Category_Conv!D:D)</f>
        <v>189</v>
      </c>
      <c r="E19" s="8">
        <f>SUMIF(H8_Category_Conv!F:F,'Imports_to_SG _Cat'!$A19, H8_Category_Conv!I:I) / 6</f>
        <v>49.666666666666664</v>
      </c>
      <c r="F19" s="8">
        <f>SUMIF(H8_Category_Conv!K:K, 'Imports_to_SG _Cat'!$A19, H8_Category_Conv!N:N)</f>
        <v>162</v>
      </c>
      <c r="G19" s="8">
        <f t="shared" si="0"/>
        <v>139.33333333333334</v>
      </c>
      <c r="H19" s="8">
        <f t="shared" si="1"/>
        <v>27</v>
      </c>
    </row>
    <row r="20" spans="1:8" x14ac:dyDescent="0.35">
      <c r="A20" t="s">
        <v>390</v>
      </c>
      <c r="B20" t="s">
        <v>226</v>
      </c>
      <c r="C20" t="s">
        <v>227</v>
      </c>
      <c r="D20">
        <f>SUMIF(H8_Category_Conv!A:A,'Imports_to_SG _Cat'!$A20, H8_Category_Conv!D:D)</f>
        <v>0</v>
      </c>
      <c r="E20" s="8">
        <f>SUMIF(H8_Category_Conv!F:F,'Imports_to_SG _Cat'!$A20, H8_Category_Conv!I:I) / 6</f>
        <v>0</v>
      </c>
      <c r="F20" s="8">
        <f>SUMIF(H8_Category_Conv!K:K, 'Imports_to_SG _Cat'!$A20, H8_Category_Conv!N:N)</f>
        <v>0</v>
      </c>
      <c r="G20" s="8">
        <f t="shared" si="0"/>
        <v>0</v>
      </c>
      <c r="H20" s="8">
        <f t="shared" si="1"/>
        <v>0</v>
      </c>
    </row>
    <row r="21" spans="1:8" x14ac:dyDescent="0.35">
      <c r="A21" t="s">
        <v>391</v>
      </c>
      <c r="B21" t="s">
        <v>228</v>
      </c>
      <c r="C21" t="s">
        <v>212</v>
      </c>
      <c r="D21">
        <f>SUMIF(H8_Category_Conv!A:A,'Imports_to_SG _Cat'!$A21, H8_Category_Conv!D:D)</f>
        <v>0</v>
      </c>
      <c r="E21" s="8">
        <f>SUMIF(H8_Category_Conv!F:F,'Imports_to_SG _Cat'!$A21, H8_Category_Conv!I:I) / 6</f>
        <v>9.3333333333333339</v>
      </c>
      <c r="F21" s="8">
        <f>SUMIF(H8_Category_Conv!K:K, 'Imports_to_SG _Cat'!$A21, H8_Category_Conv!N:N)</f>
        <v>0</v>
      </c>
      <c r="G21" s="8">
        <f t="shared" si="0"/>
        <v>-9.3333333333333339</v>
      </c>
      <c r="H21" s="8">
        <f t="shared" si="1"/>
        <v>0</v>
      </c>
    </row>
    <row r="22" spans="1:8" x14ac:dyDescent="0.35">
      <c r="A22" t="s">
        <v>392</v>
      </c>
      <c r="B22" t="s">
        <v>228</v>
      </c>
      <c r="C22" t="s">
        <v>213</v>
      </c>
      <c r="D22">
        <f>SUMIF(H8_Category_Conv!A:A,'Imports_to_SG _Cat'!$A22, H8_Category_Conv!D:D)</f>
        <v>56</v>
      </c>
      <c r="E22" s="8">
        <f>SUMIF(H8_Category_Conv!F:F,'Imports_to_SG _Cat'!$A22, H8_Category_Conv!I:I) / 6</f>
        <v>23.333333333333332</v>
      </c>
      <c r="F22" s="8">
        <f>SUMIF(H8_Category_Conv!K:K, 'Imports_to_SG _Cat'!$A22, H8_Category_Conv!N:N)</f>
        <v>0</v>
      </c>
      <c r="G22" s="8">
        <f t="shared" si="0"/>
        <v>32.666666666666671</v>
      </c>
      <c r="H22" s="8">
        <f t="shared" si="1"/>
        <v>56</v>
      </c>
    </row>
    <row r="23" spans="1:8" x14ac:dyDescent="0.35">
      <c r="A23" t="s">
        <v>393</v>
      </c>
      <c r="B23" t="s">
        <v>229</v>
      </c>
      <c r="C23" t="s">
        <v>211</v>
      </c>
      <c r="D23">
        <f>SUMIF(H8_Category_Conv!A:A,'Imports_to_SG _Cat'!$A23, H8_Category_Conv!D:D)</f>
        <v>0</v>
      </c>
      <c r="E23" s="8">
        <f>SUMIF(H8_Category_Conv!F:F,'Imports_to_SG _Cat'!$A23, H8_Category_Conv!I:I) / 6</f>
        <v>0.16666666666666666</v>
      </c>
      <c r="F23" s="8">
        <f>SUMIF(H8_Category_Conv!K:K, 'Imports_to_SG _Cat'!$A23, H8_Category_Conv!N:N)</f>
        <v>0</v>
      </c>
      <c r="G23" s="8">
        <f t="shared" si="0"/>
        <v>-0.16666666666666666</v>
      </c>
      <c r="H23" s="8">
        <f t="shared" si="1"/>
        <v>0</v>
      </c>
    </row>
    <row r="24" spans="1:8" x14ac:dyDescent="0.35">
      <c r="A24" t="s">
        <v>394</v>
      </c>
      <c r="B24" t="s">
        <v>229</v>
      </c>
      <c r="C24" t="s">
        <v>230</v>
      </c>
      <c r="D24">
        <f>SUMIF(H8_Category_Conv!A:A,'Imports_to_SG _Cat'!$A24, H8_Category_Conv!D:D)</f>
        <v>0</v>
      </c>
      <c r="E24" s="8">
        <f>SUMIF(H8_Category_Conv!F:F,'Imports_to_SG _Cat'!$A24, H8_Category_Conv!I:I) / 6</f>
        <v>0.66666666666666663</v>
      </c>
      <c r="F24" s="8">
        <f>SUMIF(H8_Category_Conv!K:K, 'Imports_to_SG _Cat'!$A24, H8_Category_Conv!N:N)</f>
        <v>0</v>
      </c>
      <c r="G24" s="8">
        <f t="shared" si="0"/>
        <v>-0.66666666666666663</v>
      </c>
      <c r="H24" s="8">
        <f t="shared" si="1"/>
        <v>0</v>
      </c>
    </row>
    <row r="25" spans="1:8" x14ac:dyDescent="0.35">
      <c r="A25" t="s">
        <v>395</v>
      </c>
      <c r="B25" t="s">
        <v>229</v>
      </c>
      <c r="C25" t="s">
        <v>212</v>
      </c>
      <c r="D25">
        <f>SUMIF(H8_Category_Conv!A:A,'Imports_to_SG _Cat'!$A25, H8_Category_Conv!D:D)</f>
        <v>245</v>
      </c>
      <c r="E25" s="8">
        <f>SUMIF(H8_Category_Conv!F:F,'Imports_to_SG _Cat'!$A25, H8_Category_Conv!I:I) / 6</f>
        <v>333.5</v>
      </c>
      <c r="F25" s="8">
        <f>SUMIF(H8_Category_Conv!K:K, 'Imports_to_SG _Cat'!$A25, H8_Category_Conv!N:N)</f>
        <v>152</v>
      </c>
      <c r="G25" s="8">
        <f t="shared" si="0"/>
        <v>-88.5</v>
      </c>
      <c r="H25" s="8">
        <f t="shared" si="1"/>
        <v>93</v>
      </c>
    </row>
    <row r="26" spans="1:8" x14ac:dyDescent="0.35">
      <c r="A26" t="s">
        <v>396</v>
      </c>
      <c r="B26" t="s">
        <v>229</v>
      </c>
      <c r="C26" t="s">
        <v>231</v>
      </c>
      <c r="D26">
        <f>SUMIF(H8_Category_Conv!A:A,'Imports_to_SG _Cat'!$A26, H8_Category_Conv!D:D)</f>
        <v>0</v>
      </c>
      <c r="E26" s="8">
        <f>SUMIF(H8_Category_Conv!F:F,'Imports_to_SG _Cat'!$A26, H8_Category_Conv!I:I) / 6</f>
        <v>0</v>
      </c>
      <c r="F26" s="8">
        <f>SUMIF(H8_Category_Conv!K:K, 'Imports_to_SG _Cat'!$A26, H8_Category_Conv!N:N)</f>
        <v>0</v>
      </c>
      <c r="G26" s="8">
        <f t="shared" si="0"/>
        <v>0</v>
      </c>
      <c r="H26" s="8">
        <f t="shared" si="1"/>
        <v>0</v>
      </c>
    </row>
    <row r="27" spans="1:8" x14ac:dyDescent="0.35">
      <c r="A27" t="s">
        <v>397</v>
      </c>
      <c r="B27" t="s">
        <v>229</v>
      </c>
      <c r="C27" t="s">
        <v>232</v>
      </c>
      <c r="D27">
        <f>SUMIF(H8_Category_Conv!A:A,'Imports_to_SG _Cat'!$A27, H8_Category_Conv!D:D)</f>
        <v>266</v>
      </c>
      <c r="E27" s="8">
        <f>SUMIF(H8_Category_Conv!F:F,'Imports_to_SG _Cat'!$A27, H8_Category_Conv!I:I) / 6</f>
        <v>155.5</v>
      </c>
      <c r="F27" s="8">
        <f>SUMIF(H8_Category_Conv!K:K, 'Imports_to_SG _Cat'!$A27, H8_Category_Conv!N:N)</f>
        <v>29</v>
      </c>
      <c r="G27" s="8">
        <f t="shared" si="0"/>
        <v>110.5</v>
      </c>
      <c r="H27" s="8">
        <f t="shared" si="1"/>
        <v>237</v>
      </c>
    </row>
    <row r="28" spans="1:8" x14ac:dyDescent="0.35">
      <c r="A28" t="s">
        <v>398</v>
      </c>
      <c r="B28" t="s">
        <v>229</v>
      </c>
      <c r="C28" t="s">
        <v>225</v>
      </c>
      <c r="D28">
        <f>SUMIF(H8_Category_Conv!A:A,'Imports_to_SG _Cat'!$A28, H8_Category_Conv!D:D)</f>
        <v>0</v>
      </c>
      <c r="E28" s="8">
        <f>SUMIF(H8_Category_Conv!F:F,'Imports_to_SG _Cat'!$A28, H8_Category_Conv!I:I) / 6</f>
        <v>12</v>
      </c>
      <c r="F28" s="8">
        <f>SUMIF(H8_Category_Conv!K:K, 'Imports_to_SG _Cat'!$A28, H8_Category_Conv!N:N)</f>
        <v>0</v>
      </c>
      <c r="G28" s="8">
        <f t="shared" si="0"/>
        <v>-12</v>
      </c>
      <c r="H28" s="8">
        <f t="shared" si="1"/>
        <v>0</v>
      </c>
    </row>
    <row r="29" spans="1:8" x14ac:dyDescent="0.35">
      <c r="A29" t="s">
        <v>399</v>
      </c>
      <c r="B29" t="s">
        <v>229</v>
      </c>
      <c r="C29" t="s">
        <v>213</v>
      </c>
      <c r="D29">
        <f>SUMIF(H8_Category_Conv!A:A,'Imports_to_SG _Cat'!$A29, H8_Category_Conv!D:D)</f>
        <v>1038</v>
      </c>
      <c r="E29" s="8">
        <f>SUMIF(H8_Category_Conv!F:F,'Imports_to_SG _Cat'!$A29, H8_Category_Conv!I:I) / 6</f>
        <v>993.33333333333337</v>
      </c>
      <c r="F29" s="8">
        <f>SUMIF(H8_Category_Conv!K:K, 'Imports_to_SG _Cat'!$A29, H8_Category_Conv!N:N)</f>
        <v>937</v>
      </c>
      <c r="G29" s="8">
        <f t="shared" si="0"/>
        <v>44.666666666666629</v>
      </c>
      <c r="H29" s="8">
        <f t="shared" si="1"/>
        <v>101</v>
      </c>
    </row>
    <row r="30" spans="1:8" x14ac:dyDescent="0.35">
      <c r="A30" t="s">
        <v>400</v>
      </c>
      <c r="B30" t="s">
        <v>229</v>
      </c>
      <c r="C30" t="s">
        <v>233</v>
      </c>
      <c r="D30">
        <f>SUMIF(H8_Category_Conv!A:A,'Imports_to_SG _Cat'!$A30, H8_Category_Conv!D:D)</f>
        <v>0</v>
      </c>
      <c r="E30" s="8">
        <f>SUMIF(H8_Category_Conv!F:F,'Imports_to_SG _Cat'!$A30, H8_Category_Conv!I:I) / 6</f>
        <v>4.833333333333333</v>
      </c>
      <c r="F30" s="8">
        <f>SUMIF(H8_Category_Conv!K:K, 'Imports_to_SG _Cat'!$A30, H8_Category_Conv!N:N)</f>
        <v>0</v>
      </c>
      <c r="G30" s="8">
        <f t="shared" si="0"/>
        <v>-4.833333333333333</v>
      </c>
      <c r="H30" s="8">
        <f t="shared" si="1"/>
        <v>0</v>
      </c>
    </row>
    <row r="31" spans="1:8" x14ac:dyDescent="0.35">
      <c r="A31" t="s">
        <v>401</v>
      </c>
      <c r="B31" t="s">
        <v>229</v>
      </c>
      <c r="C31" t="s">
        <v>220</v>
      </c>
      <c r="D31">
        <f>SUMIF(H8_Category_Conv!A:A,'Imports_to_SG _Cat'!$A31, H8_Category_Conv!D:D)</f>
        <v>28</v>
      </c>
      <c r="E31" s="8">
        <f>SUMIF(H8_Category_Conv!F:F,'Imports_to_SG _Cat'!$A31, H8_Category_Conv!I:I) / 6</f>
        <v>7.5</v>
      </c>
      <c r="F31" s="8">
        <f>SUMIF(H8_Category_Conv!K:K, 'Imports_to_SG _Cat'!$A31, H8_Category_Conv!N:N)</f>
        <v>28</v>
      </c>
      <c r="G31" s="8">
        <f t="shared" si="0"/>
        <v>20.5</v>
      </c>
      <c r="H31" s="8">
        <f t="shared" si="1"/>
        <v>0</v>
      </c>
    </row>
    <row r="32" spans="1:8" x14ac:dyDescent="0.35">
      <c r="A32" t="s">
        <v>402</v>
      </c>
      <c r="B32" t="s">
        <v>229</v>
      </c>
      <c r="C32" t="s">
        <v>214</v>
      </c>
      <c r="D32">
        <f>SUMIF(H8_Category_Conv!A:A,'Imports_to_SG _Cat'!$A32, H8_Category_Conv!D:D)</f>
        <v>0</v>
      </c>
      <c r="E32" s="8">
        <f>SUMIF(H8_Category_Conv!F:F,'Imports_to_SG _Cat'!$A32, H8_Category_Conv!I:I) / 6</f>
        <v>0</v>
      </c>
      <c r="F32" s="8">
        <f>SUMIF(H8_Category_Conv!K:K, 'Imports_to_SG _Cat'!$A32, H8_Category_Conv!N:N)</f>
        <v>0</v>
      </c>
      <c r="G32" s="8">
        <f t="shared" si="0"/>
        <v>0</v>
      </c>
      <c r="H32" s="8">
        <f t="shared" si="1"/>
        <v>0</v>
      </c>
    </row>
    <row r="33" spans="1:8" x14ac:dyDescent="0.35">
      <c r="A33" t="s">
        <v>403</v>
      </c>
      <c r="B33" t="s">
        <v>229</v>
      </c>
      <c r="C33" t="s">
        <v>218</v>
      </c>
      <c r="D33">
        <f>SUMIF(H8_Category_Conv!A:A,'Imports_to_SG _Cat'!$A33, H8_Category_Conv!D:D)</f>
        <v>775</v>
      </c>
      <c r="E33" s="8">
        <f>SUMIF(H8_Category_Conv!F:F,'Imports_to_SG _Cat'!$A33, H8_Category_Conv!I:I) / 6</f>
        <v>693</v>
      </c>
      <c r="F33" s="8">
        <f>SUMIF(H8_Category_Conv!K:K, 'Imports_to_SG _Cat'!$A33, H8_Category_Conv!N:N)</f>
        <v>679</v>
      </c>
      <c r="G33" s="8">
        <f t="shared" si="0"/>
        <v>82</v>
      </c>
      <c r="H33" s="8">
        <f t="shared" si="1"/>
        <v>96</v>
      </c>
    </row>
    <row r="34" spans="1:8" x14ac:dyDescent="0.35">
      <c r="A34" t="s">
        <v>404</v>
      </c>
      <c r="B34" t="s">
        <v>229</v>
      </c>
      <c r="C34" t="s">
        <v>234</v>
      </c>
      <c r="D34">
        <f>SUMIF(H8_Category_Conv!A:A,'Imports_to_SG _Cat'!$A34, H8_Category_Conv!D:D)</f>
        <v>0</v>
      </c>
      <c r="E34" s="8">
        <f>SUMIF(H8_Category_Conv!F:F,'Imports_to_SG _Cat'!$A34, H8_Category_Conv!I:I) / 6</f>
        <v>8.5</v>
      </c>
      <c r="F34" s="8">
        <f>SUMIF(H8_Category_Conv!K:K, 'Imports_to_SG _Cat'!$A34, H8_Category_Conv!N:N)</f>
        <v>24</v>
      </c>
      <c r="G34" s="8">
        <f t="shared" si="0"/>
        <v>-8.5</v>
      </c>
      <c r="H34" s="8">
        <f t="shared" si="1"/>
        <v>-24</v>
      </c>
    </row>
    <row r="35" spans="1:8" x14ac:dyDescent="0.35">
      <c r="A35" t="s">
        <v>405</v>
      </c>
      <c r="B35" t="s">
        <v>229</v>
      </c>
      <c r="C35" t="s">
        <v>235</v>
      </c>
      <c r="D35">
        <f>SUMIF(H8_Category_Conv!A:A,'Imports_to_SG _Cat'!$A35, H8_Category_Conv!D:D)</f>
        <v>0</v>
      </c>
      <c r="E35" s="8">
        <f>SUMIF(H8_Category_Conv!F:F,'Imports_to_SG _Cat'!$A35, H8_Category_Conv!I:I) / 6</f>
        <v>2.1666666666666665</v>
      </c>
      <c r="F35" s="8">
        <f>SUMIF(H8_Category_Conv!K:K, 'Imports_to_SG _Cat'!$A35, H8_Category_Conv!N:N)</f>
        <v>0</v>
      </c>
      <c r="G35" s="8">
        <f t="shared" si="0"/>
        <v>-2.1666666666666665</v>
      </c>
      <c r="H35" s="8">
        <f t="shared" si="1"/>
        <v>0</v>
      </c>
    </row>
    <row r="36" spans="1:8" x14ac:dyDescent="0.35">
      <c r="A36" t="s">
        <v>406</v>
      </c>
      <c r="B36" t="s">
        <v>229</v>
      </c>
      <c r="C36" t="s">
        <v>236</v>
      </c>
      <c r="D36">
        <f>SUMIF(H8_Category_Conv!A:A,'Imports_to_SG _Cat'!$A36, H8_Category_Conv!D:D)</f>
        <v>0</v>
      </c>
      <c r="E36" s="8">
        <f>SUMIF(H8_Category_Conv!F:F,'Imports_to_SG _Cat'!$A36, H8_Category_Conv!I:I) / 6</f>
        <v>2.3333333333333335</v>
      </c>
      <c r="F36" s="8">
        <f>SUMIF(H8_Category_Conv!K:K, 'Imports_to_SG _Cat'!$A36, H8_Category_Conv!N:N)</f>
        <v>0</v>
      </c>
      <c r="G36" s="8">
        <f t="shared" si="0"/>
        <v>-2.3333333333333335</v>
      </c>
      <c r="H36" s="8">
        <f t="shared" si="1"/>
        <v>0</v>
      </c>
    </row>
    <row r="37" spans="1:8" x14ac:dyDescent="0.35">
      <c r="A37" t="s">
        <v>407</v>
      </c>
      <c r="B37" t="s">
        <v>229</v>
      </c>
      <c r="C37" t="s">
        <v>215</v>
      </c>
      <c r="D37">
        <f>SUMIF(H8_Category_Conv!A:A,'Imports_to_SG _Cat'!$A37, H8_Category_Conv!D:D)</f>
        <v>997</v>
      </c>
      <c r="E37" s="8">
        <f>SUMIF(H8_Category_Conv!F:F,'Imports_to_SG _Cat'!$A37, H8_Category_Conv!I:I) / 6</f>
        <v>609.83333333333337</v>
      </c>
      <c r="F37" s="8">
        <f>SUMIF(H8_Category_Conv!K:K, 'Imports_to_SG _Cat'!$A37, H8_Category_Conv!N:N)</f>
        <v>987</v>
      </c>
      <c r="G37" s="8">
        <f t="shared" si="0"/>
        <v>387.16666666666663</v>
      </c>
      <c r="H37" s="8">
        <f t="shared" si="1"/>
        <v>10</v>
      </c>
    </row>
    <row r="38" spans="1:8" x14ac:dyDescent="0.35">
      <c r="A38" t="s">
        <v>408</v>
      </c>
      <c r="B38" t="s">
        <v>229</v>
      </c>
      <c r="C38" t="s">
        <v>216</v>
      </c>
      <c r="D38">
        <f>SUMIF(H8_Category_Conv!A:A,'Imports_to_SG _Cat'!$A38, H8_Category_Conv!D:D)</f>
        <v>261</v>
      </c>
      <c r="E38" s="8">
        <f>SUMIF(H8_Category_Conv!F:F,'Imports_to_SG _Cat'!$A38, H8_Category_Conv!I:I) / 6</f>
        <v>246.83333333333334</v>
      </c>
      <c r="F38" s="8">
        <f>SUMIF(H8_Category_Conv!K:K, 'Imports_to_SG _Cat'!$A38, H8_Category_Conv!N:N)</f>
        <v>544</v>
      </c>
      <c r="G38" s="8">
        <f t="shared" si="0"/>
        <v>14.166666666666657</v>
      </c>
      <c r="H38" s="8">
        <f t="shared" si="1"/>
        <v>-283</v>
      </c>
    </row>
    <row r="39" spans="1:8" x14ac:dyDescent="0.35">
      <c r="A39" t="s">
        <v>409</v>
      </c>
      <c r="B39" t="s">
        <v>237</v>
      </c>
      <c r="C39" t="s">
        <v>212</v>
      </c>
      <c r="D39">
        <f>SUMIF(H8_Category_Conv!A:A,'Imports_to_SG _Cat'!$A39, H8_Category_Conv!D:D)</f>
        <v>143</v>
      </c>
      <c r="E39" s="8">
        <f>SUMIF(H8_Category_Conv!F:F,'Imports_to_SG _Cat'!$A39, H8_Category_Conv!I:I) / 6</f>
        <v>91.5</v>
      </c>
      <c r="F39" s="8">
        <f>SUMIF(H8_Category_Conv!K:K, 'Imports_to_SG _Cat'!$A39, H8_Category_Conv!N:N)</f>
        <v>0</v>
      </c>
      <c r="G39" s="8">
        <f t="shared" si="0"/>
        <v>51.5</v>
      </c>
      <c r="H39" s="8">
        <f t="shared" si="1"/>
        <v>143</v>
      </c>
    </row>
    <row r="40" spans="1:8" x14ac:dyDescent="0.35">
      <c r="A40" t="s">
        <v>410</v>
      </c>
      <c r="B40" t="s">
        <v>237</v>
      </c>
      <c r="C40" t="s">
        <v>238</v>
      </c>
      <c r="D40">
        <f>SUMIF(H8_Category_Conv!A:A,'Imports_to_SG _Cat'!$A40, H8_Category_Conv!D:D)</f>
        <v>0</v>
      </c>
      <c r="E40" s="8">
        <f>SUMIF(H8_Category_Conv!F:F,'Imports_to_SG _Cat'!$A40, H8_Category_Conv!I:I) / 6</f>
        <v>0</v>
      </c>
      <c r="F40" s="8">
        <f>SUMIF(H8_Category_Conv!K:K, 'Imports_to_SG _Cat'!$A40, H8_Category_Conv!N:N)</f>
        <v>0</v>
      </c>
      <c r="G40" s="8">
        <f t="shared" si="0"/>
        <v>0</v>
      </c>
      <c r="H40" s="8">
        <f t="shared" si="1"/>
        <v>0</v>
      </c>
    </row>
    <row r="41" spans="1:8" x14ac:dyDescent="0.35">
      <c r="A41" t="s">
        <v>411</v>
      </c>
      <c r="B41" t="s">
        <v>237</v>
      </c>
      <c r="C41" t="s">
        <v>225</v>
      </c>
      <c r="D41">
        <f>SUMIF(H8_Category_Conv!A:A,'Imports_to_SG _Cat'!$A41, H8_Category_Conv!D:D)</f>
        <v>28</v>
      </c>
      <c r="E41" s="8">
        <f>SUMIF(H8_Category_Conv!F:F,'Imports_to_SG _Cat'!$A41, H8_Category_Conv!I:I) / 6</f>
        <v>47.166666666666664</v>
      </c>
      <c r="F41" s="8">
        <f>SUMIF(H8_Category_Conv!K:K, 'Imports_to_SG _Cat'!$A41, H8_Category_Conv!N:N)</f>
        <v>0</v>
      </c>
      <c r="G41" s="8">
        <f t="shared" si="0"/>
        <v>-19.166666666666664</v>
      </c>
      <c r="H41" s="8">
        <f t="shared" si="1"/>
        <v>28</v>
      </c>
    </row>
    <row r="42" spans="1:8" x14ac:dyDescent="0.35">
      <c r="A42" t="s">
        <v>412</v>
      </c>
      <c r="B42" t="s">
        <v>237</v>
      </c>
      <c r="C42" t="s">
        <v>213</v>
      </c>
      <c r="D42">
        <f>SUMIF(H8_Category_Conv!A:A,'Imports_to_SG _Cat'!$A42, H8_Category_Conv!D:D)</f>
        <v>84</v>
      </c>
      <c r="E42" s="8">
        <f>SUMIF(H8_Category_Conv!F:F,'Imports_to_SG _Cat'!$A42, H8_Category_Conv!I:I) / 6</f>
        <v>70.833333333333329</v>
      </c>
      <c r="F42" s="8">
        <f>SUMIF(H8_Category_Conv!K:K, 'Imports_to_SG _Cat'!$A42, H8_Category_Conv!N:N)</f>
        <v>56</v>
      </c>
      <c r="G42" s="8">
        <f t="shared" si="0"/>
        <v>13.166666666666671</v>
      </c>
      <c r="H42" s="8">
        <f t="shared" si="1"/>
        <v>28</v>
      </c>
    </row>
    <row r="43" spans="1:8" x14ac:dyDescent="0.35">
      <c r="A43" t="s">
        <v>413</v>
      </c>
      <c r="B43" t="s">
        <v>237</v>
      </c>
      <c r="C43" t="s">
        <v>233</v>
      </c>
      <c r="D43">
        <f>SUMIF(H8_Category_Conv!A:A,'Imports_to_SG _Cat'!$A43, H8_Category_Conv!D:D)</f>
        <v>0</v>
      </c>
      <c r="E43" s="8">
        <f>SUMIF(H8_Category_Conv!F:F,'Imports_to_SG _Cat'!$A43, H8_Category_Conv!I:I) / 6</f>
        <v>23.666666666666668</v>
      </c>
      <c r="F43" s="8">
        <f>SUMIF(H8_Category_Conv!K:K, 'Imports_to_SG _Cat'!$A43, H8_Category_Conv!N:N)</f>
        <v>0</v>
      </c>
      <c r="G43" s="8">
        <f t="shared" si="0"/>
        <v>-23.666666666666668</v>
      </c>
      <c r="H43" s="8">
        <f t="shared" si="1"/>
        <v>0</v>
      </c>
    </row>
    <row r="44" spans="1:8" x14ac:dyDescent="0.35">
      <c r="A44" t="s">
        <v>414</v>
      </c>
      <c r="B44" t="s">
        <v>237</v>
      </c>
      <c r="C44" t="s">
        <v>220</v>
      </c>
      <c r="D44">
        <f>SUMIF(H8_Category_Conv!A:A,'Imports_to_SG _Cat'!$A44, H8_Category_Conv!D:D)</f>
        <v>0</v>
      </c>
      <c r="E44" s="8">
        <f>SUMIF(H8_Category_Conv!F:F,'Imports_to_SG _Cat'!$A44, H8_Category_Conv!I:I) / 6</f>
        <v>0</v>
      </c>
      <c r="F44" s="8">
        <f>SUMIF(H8_Category_Conv!K:K, 'Imports_to_SG _Cat'!$A44, H8_Category_Conv!N:N)</f>
        <v>0</v>
      </c>
      <c r="G44" s="8">
        <f t="shared" si="0"/>
        <v>0</v>
      </c>
      <c r="H44" s="8">
        <f t="shared" si="1"/>
        <v>0</v>
      </c>
    </row>
    <row r="45" spans="1:8" x14ac:dyDescent="0.35">
      <c r="A45" t="s">
        <v>415</v>
      </c>
      <c r="B45" t="s">
        <v>237</v>
      </c>
      <c r="C45" t="s">
        <v>218</v>
      </c>
      <c r="D45">
        <f>SUMIF(H8_Category_Conv!A:A,'Imports_to_SG _Cat'!$A45, H8_Category_Conv!D:D)</f>
        <v>1477</v>
      </c>
      <c r="E45" s="8">
        <f>SUMIF(H8_Category_Conv!F:F,'Imports_to_SG _Cat'!$A45, H8_Category_Conv!I:I) / 6</f>
        <v>1257.1666666666667</v>
      </c>
      <c r="F45" s="8">
        <f>SUMIF(H8_Category_Conv!K:K, 'Imports_to_SG _Cat'!$A45, H8_Category_Conv!N:N)</f>
        <v>1258</v>
      </c>
      <c r="G45" s="8">
        <f t="shared" si="0"/>
        <v>219.83333333333326</v>
      </c>
      <c r="H45" s="8">
        <f t="shared" si="1"/>
        <v>219</v>
      </c>
    </row>
    <row r="46" spans="1:8" x14ac:dyDescent="0.35">
      <c r="A46" t="s">
        <v>416</v>
      </c>
      <c r="B46" t="s">
        <v>237</v>
      </c>
      <c r="C46" t="s">
        <v>234</v>
      </c>
      <c r="D46">
        <f>SUMIF(H8_Category_Conv!A:A,'Imports_to_SG _Cat'!$A46, H8_Category_Conv!D:D)</f>
        <v>29</v>
      </c>
      <c r="E46" s="8">
        <f>SUMIF(H8_Category_Conv!F:F,'Imports_to_SG _Cat'!$A46, H8_Category_Conv!I:I) / 6</f>
        <v>0</v>
      </c>
      <c r="F46" s="8">
        <f>SUMIF(H8_Category_Conv!K:K, 'Imports_to_SG _Cat'!$A46, H8_Category_Conv!N:N)</f>
        <v>0</v>
      </c>
      <c r="G46" s="8">
        <f t="shared" si="0"/>
        <v>29</v>
      </c>
      <c r="H46" s="8">
        <f t="shared" si="1"/>
        <v>29</v>
      </c>
    </row>
    <row r="47" spans="1:8" x14ac:dyDescent="0.35">
      <c r="A47" t="s">
        <v>417</v>
      </c>
      <c r="B47" t="s">
        <v>237</v>
      </c>
      <c r="C47" t="s">
        <v>216</v>
      </c>
      <c r="D47">
        <f>SUMIF(H8_Category_Conv!A:A,'Imports_to_SG _Cat'!$A47, H8_Category_Conv!D:D)</f>
        <v>0</v>
      </c>
      <c r="E47" s="8">
        <f>SUMIF(H8_Category_Conv!F:F,'Imports_to_SG _Cat'!$A47, H8_Category_Conv!I:I) / 6</f>
        <v>23.333333333333332</v>
      </c>
      <c r="F47" s="8">
        <f>SUMIF(H8_Category_Conv!K:K, 'Imports_to_SG _Cat'!$A47, H8_Category_Conv!N:N)</f>
        <v>0</v>
      </c>
      <c r="G47" s="8">
        <f t="shared" si="0"/>
        <v>-23.333333333333332</v>
      </c>
      <c r="H47" s="8">
        <f t="shared" si="1"/>
        <v>0</v>
      </c>
    </row>
    <row r="48" spans="1:8" x14ac:dyDescent="0.35">
      <c r="A48" t="s">
        <v>418</v>
      </c>
      <c r="B48" t="s">
        <v>239</v>
      </c>
      <c r="C48" t="s">
        <v>220</v>
      </c>
      <c r="D48">
        <f>SUMIF(H8_Category_Conv!A:A,'Imports_to_SG _Cat'!$A48, H8_Category_Conv!D:D)</f>
        <v>0</v>
      </c>
      <c r="E48" s="8">
        <f>SUMIF(H8_Category_Conv!F:F,'Imports_to_SG _Cat'!$A48, H8_Category_Conv!I:I) / 6</f>
        <v>0</v>
      </c>
      <c r="F48" s="8">
        <f>SUMIF(H8_Category_Conv!K:K, 'Imports_to_SG _Cat'!$A48, H8_Category_Conv!N:N)</f>
        <v>0</v>
      </c>
      <c r="G48" s="8">
        <f t="shared" si="0"/>
        <v>0</v>
      </c>
      <c r="H48" s="8">
        <f t="shared" si="1"/>
        <v>0</v>
      </c>
    </row>
    <row r="49" spans="1:8" x14ac:dyDescent="0.35">
      <c r="A49" t="s">
        <v>419</v>
      </c>
      <c r="B49" t="s">
        <v>240</v>
      </c>
      <c r="C49" t="s">
        <v>227</v>
      </c>
      <c r="D49">
        <f>SUMIF(H8_Category_Conv!A:A,'Imports_to_SG _Cat'!$A49, H8_Category_Conv!D:D)</f>
        <v>0</v>
      </c>
      <c r="E49" s="8">
        <f>SUMIF(H8_Category_Conv!F:F,'Imports_to_SG _Cat'!$A49, H8_Category_Conv!I:I) / 6</f>
        <v>0</v>
      </c>
      <c r="F49" s="8">
        <f>SUMIF(H8_Category_Conv!K:K, 'Imports_to_SG _Cat'!$A49, H8_Category_Conv!N:N)</f>
        <v>0</v>
      </c>
      <c r="G49" s="8">
        <f t="shared" si="0"/>
        <v>0</v>
      </c>
      <c r="H49" s="8">
        <f t="shared" si="1"/>
        <v>0</v>
      </c>
    </row>
    <row r="50" spans="1:8" x14ac:dyDescent="0.35">
      <c r="A50" t="s">
        <v>420</v>
      </c>
      <c r="B50" t="s">
        <v>240</v>
      </c>
      <c r="C50" t="s">
        <v>215</v>
      </c>
      <c r="D50">
        <f>SUMIF(H8_Category_Conv!A:A,'Imports_to_SG _Cat'!$A50, H8_Category_Conv!D:D)</f>
        <v>0</v>
      </c>
      <c r="E50" s="8">
        <f>SUMIF(H8_Category_Conv!F:F,'Imports_to_SG _Cat'!$A50, H8_Category_Conv!I:I) / 6</f>
        <v>0</v>
      </c>
      <c r="F50" s="8">
        <f>SUMIF(H8_Category_Conv!K:K, 'Imports_to_SG _Cat'!$A50, H8_Category_Conv!N:N)</f>
        <v>0</v>
      </c>
      <c r="G50" s="8">
        <f t="shared" si="0"/>
        <v>0</v>
      </c>
      <c r="H50" s="8">
        <f t="shared" si="1"/>
        <v>0</v>
      </c>
    </row>
    <row r="51" spans="1:8" x14ac:dyDescent="0.35">
      <c r="A51" t="s">
        <v>421</v>
      </c>
      <c r="B51" t="s">
        <v>241</v>
      </c>
      <c r="C51" t="s">
        <v>212</v>
      </c>
      <c r="D51">
        <f>SUMIF(H8_Category_Conv!A:A,'Imports_to_SG _Cat'!$A51, H8_Category_Conv!D:D)</f>
        <v>0</v>
      </c>
      <c r="E51" s="8">
        <f>SUMIF(H8_Category_Conv!F:F,'Imports_to_SG _Cat'!$A51, H8_Category_Conv!I:I) / 6</f>
        <v>0</v>
      </c>
      <c r="F51" s="8">
        <f>SUMIF(H8_Category_Conv!K:K, 'Imports_to_SG _Cat'!$A51, H8_Category_Conv!N:N)</f>
        <v>0</v>
      </c>
      <c r="G51" s="8">
        <f t="shared" si="0"/>
        <v>0</v>
      </c>
      <c r="H51" s="8">
        <f t="shared" si="1"/>
        <v>0</v>
      </c>
    </row>
    <row r="52" spans="1:8" x14ac:dyDescent="0.35">
      <c r="A52" t="s">
        <v>422</v>
      </c>
      <c r="B52" t="s">
        <v>241</v>
      </c>
      <c r="C52" t="s">
        <v>225</v>
      </c>
      <c r="D52">
        <f>SUMIF(H8_Category_Conv!A:A,'Imports_to_SG _Cat'!$A52, H8_Category_Conv!D:D)</f>
        <v>0</v>
      </c>
      <c r="E52" s="8">
        <f>SUMIF(H8_Category_Conv!F:F,'Imports_to_SG _Cat'!$A52, H8_Category_Conv!I:I) / 6</f>
        <v>0</v>
      </c>
      <c r="F52" s="8">
        <f>SUMIF(H8_Category_Conv!K:K, 'Imports_to_SG _Cat'!$A52, H8_Category_Conv!N:N)</f>
        <v>0</v>
      </c>
      <c r="G52" s="8">
        <f t="shared" si="0"/>
        <v>0</v>
      </c>
      <c r="H52" s="8">
        <f t="shared" si="1"/>
        <v>0</v>
      </c>
    </row>
    <row r="53" spans="1:8" x14ac:dyDescent="0.35">
      <c r="A53" t="s">
        <v>423</v>
      </c>
      <c r="B53" t="s">
        <v>241</v>
      </c>
      <c r="C53" t="s">
        <v>213</v>
      </c>
      <c r="D53">
        <f>SUMIF(H8_Category_Conv!A:A,'Imports_to_SG _Cat'!$A53, H8_Category_Conv!D:D)</f>
        <v>0</v>
      </c>
      <c r="E53" s="8">
        <f>SUMIF(H8_Category_Conv!F:F,'Imports_to_SG _Cat'!$A53, H8_Category_Conv!I:I) / 6</f>
        <v>0</v>
      </c>
      <c r="F53" s="8">
        <f>SUMIF(H8_Category_Conv!K:K, 'Imports_to_SG _Cat'!$A53, H8_Category_Conv!N:N)</f>
        <v>0</v>
      </c>
      <c r="G53" s="8">
        <f t="shared" si="0"/>
        <v>0</v>
      </c>
      <c r="H53" s="8">
        <f t="shared" si="1"/>
        <v>0</v>
      </c>
    </row>
    <row r="54" spans="1:8" x14ac:dyDescent="0.35">
      <c r="A54" t="s">
        <v>424</v>
      </c>
      <c r="B54" t="s">
        <v>241</v>
      </c>
      <c r="C54" t="s">
        <v>214</v>
      </c>
      <c r="D54">
        <f>SUMIF(H8_Category_Conv!A:A,'Imports_to_SG _Cat'!$A54, H8_Category_Conv!D:D)</f>
        <v>0</v>
      </c>
      <c r="E54" s="8">
        <f>SUMIF(H8_Category_Conv!F:F,'Imports_to_SG _Cat'!$A54, H8_Category_Conv!I:I) / 6</f>
        <v>0</v>
      </c>
      <c r="F54" s="8">
        <f>SUMIF(H8_Category_Conv!K:K, 'Imports_to_SG _Cat'!$A54, H8_Category_Conv!N:N)</f>
        <v>0</v>
      </c>
      <c r="G54" s="8">
        <f t="shared" si="0"/>
        <v>0</v>
      </c>
      <c r="H54" s="8">
        <f t="shared" si="1"/>
        <v>0</v>
      </c>
    </row>
    <row r="55" spans="1:8" x14ac:dyDescent="0.35">
      <c r="A55" t="s">
        <v>425</v>
      </c>
      <c r="B55" t="s">
        <v>241</v>
      </c>
      <c r="C55" t="s">
        <v>234</v>
      </c>
      <c r="D55">
        <f>SUMIF(H8_Category_Conv!A:A,'Imports_to_SG _Cat'!$A55, H8_Category_Conv!D:D)</f>
        <v>0</v>
      </c>
      <c r="E55" s="8">
        <f>SUMIF(H8_Category_Conv!F:F,'Imports_to_SG _Cat'!$A55, H8_Category_Conv!I:I) / 6</f>
        <v>0</v>
      </c>
      <c r="F55" s="8">
        <f>SUMIF(H8_Category_Conv!K:K, 'Imports_to_SG _Cat'!$A55, H8_Category_Conv!N:N)</f>
        <v>0</v>
      </c>
      <c r="G55" s="8">
        <f t="shared" si="0"/>
        <v>0</v>
      </c>
      <c r="H55" s="8">
        <f t="shared" si="1"/>
        <v>0</v>
      </c>
    </row>
    <row r="56" spans="1:8" x14ac:dyDescent="0.35">
      <c r="A56" t="s">
        <v>426</v>
      </c>
      <c r="B56" t="s">
        <v>241</v>
      </c>
      <c r="C56" t="s">
        <v>216</v>
      </c>
      <c r="D56">
        <f>SUMIF(H8_Category_Conv!A:A,'Imports_to_SG _Cat'!$A56, H8_Category_Conv!D:D)</f>
        <v>0</v>
      </c>
      <c r="E56" s="8">
        <f>SUMIF(H8_Category_Conv!F:F,'Imports_to_SG _Cat'!$A56, H8_Category_Conv!I:I) / 6</f>
        <v>0</v>
      </c>
      <c r="F56" s="8">
        <f>SUMIF(H8_Category_Conv!K:K, 'Imports_to_SG _Cat'!$A56, H8_Category_Conv!N:N)</f>
        <v>0</v>
      </c>
      <c r="G56" s="8">
        <f t="shared" si="0"/>
        <v>0</v>
      </c>
      <c r="H56" s="8">
        <f t="shared" si="1"/>
        <v>0</v>
      </c>
    </row>
    <row r="57" spans="1:8" x14ac:dyDescent="0.35">
      <c r="A57" t="s">
        <v>427</v>
      </c>
      <c r="B57" t="s">
        <v>242</v>
      </c>
      <c r="C57" t="s">
        <v>215</v>
      </c>
      <c r="D57">
        <f>SUMIF(H8_Category_Conv!A:A,'Imports_to_SG _Cat'!$A57, H8_Category_Conv!D:D)</f>
        <v>0</v>
      </c>
      <c r="E57" s="8">
        <f>SUMIF(H8_Category_Conv!F:F,'Imports_to_SG _Cat'!$A57, H8_Category_Conv!I:I) / 6</f>
        <v>0</v>
      </c>
      <c r="F57" s="8">
        <f>SUMIF(H8_Category_Conv!K:K, 'Imports_to_SG _Cat'!$A57, H8_Category_Conv!N:N)</f>
        <v>0</v>
      </c>
      <c r="G57" s="8">
        <f t="shared" si="0"/>
        <v>0</v>
      </c>
      <c r="H57" s="8">
        <f t="shared" si="1"/>
        <v>0</v>
      </c>
    </row>
    <row r="58" spans="1:8" x14ac:dyDescent="0.35">
      <c r="A58" t="s">
        <v>428</v>
      </c>
      <c r="B58" t="s">
        <v>243</v>
      </c>
      <c r="C58" t="s">
        <v>222</v>
      </c>
      <c r="D58">
        <f>SUMIF(H8_Category_Conv!A:A,'Imports_to_SG _Cat'!$A58, H8_Category_Conv!D:D)</f>
        <v>0</v>
      </c>
      <c r="E58" s="8">
        <f>SUMIF(H8_Category_Conv!F:F,'Imports_to_SG _Cat'!$A58, H8_Category_Conv!I:I) / 6</f>
        <v>0</v>
      </c>
      <c r="F58" s="8">
        <f>SUMIF(H8_Category_Conv!K:K, 'Imports_to_SG _Cat'!$A58, H8_Category_Conv!N:N)</f>
        <v>0</v>
      </c>
      <c r="G58" s="8">
        <f t="shared" si="0"/>
        <v>0</v>
      </c>
      <c r="H58" s="8">
        <f t="shared" si="1"/>
        <v>0</v>
      </c>
    </row>
    <row r="59" spans="1:8" x14ac:dyDescent="0.35">
      <c r="A59" t="s">
        <v>429</v>
      </c>
      <c r="B59" t="s">
        <v>244</v>
      </c>
      <c r="C59" t="s">
        <v>222</v>
      </c>
      <c r="D59">
        <f>SUMIF(H8_Category_Conv!A:A,'Imports_to_SG _Cat'!$A59, H8_Category_Conv!D:D)</f>
        <v>0</v>
      </c>
      <c r="E59" s="8">
        <f>SUMIF(H8_Category_Conv!F:F,'Imports_to_SG _Cat'!$A59, H8_Category_Conv!I:I) / 6</f>
        <v>0</v>
      </c>
      <c r="F59" s="8">
        <f>SUMIF(H8_Category_Conv!K:K, 'Imports_to_SG _Cat'!$A59, H8_Category_Conv!N:N)</f>
        <v>0</v>
      </c>
      <c r="G59" s="8">
        <f t="shared" si="0"/>
        <v>0</v>
      </c>
      <c r="H59" s="8">
        <f t="shared" si="1"/>
        <v>0</v>
      </c>
    </row>
    <row r="60" spans="1:8" x14ac:dyDescent="0.35">
      <c r="A60" t="s">
        <v>430</v>
      </c>
      <c r="B60" t="s">
        <v>245</v>
      </c>
      <c r="C60" t="s">
        <v>212</v>
      </c>
      <c r="D60">
        <f>SUMIF(H8_Category_Conv!A:A,'Imports_to_SG _Cat'!$A60, H8_Category_Conv!D:D)</f>
        <v>0</v>
      </c>
      <c r="E60" s="8">
        <f>SUMIF(H8_Category_Conv!F:F,'Imports_to_SG _Cat'!$A60, H8_Category_Conv!I:I) / 6</f>
        <v>0</v>
      </c>
      <c r="F60" s="8">
        <f>SUMIF(H8_Category_Conv!K:K, 'Imports_to_SG _Cat'!$A60, H8_Category_Conv!N:N)</f>
        <v>0</v>
      </c>
      <c r="G60" s="8">
        <f t="shared" si="0"/>
        <v>0</v>
      </c>
      <c r="H60" s="8">
        <f t="shared" si="1"/>
        <v>0</v>
      </c>
    </row>
    <row r="61" spans="1:8" x14ac:dyDescent="0.35">
      <c r="A61" t="s">
        <v>431</v>
      </c>
      <c r="B61" t="s">
        <v>245</v>
      </c>
      <c r="C61" t="s">
        <v>220</v>
      </c>
      <c r="D61">
        <f>SUMIF(H8_Category_Conv!A:A,'Imports_to_SG _Cat'!$A61, H8_Category_Conv!D:D)</f>
        <v>0</v>
      </c>
      <c r="E61" s="8">
        <f>SUMIF(H8_Category_Conv!F:F,'Imports_to_SG _Cat'!$A61, H8_Category_Conv!I:I) / 6</f>
        <v>0</v>
      </c>
      <c r="F61" s="8">
        <f>SUMIF(H8_Category_Conv!K:K, 'Imports_to_SG _Cat'!$A61, H8_Category_Conv!N:N)</f>
        <v>0</v>
      </c>
      <c r="G61" s="8">
        <f t="shared" si="0"/>
        <v>0</v>
      </c>
      <c r="H61" s="8">
        <f t="shared" si="1"/>
        <v>0</v>
      </c>
    </row>
    <row r="62" spans="1:8" x14ac:dyDescent="0.35">
      <c r="A62" t="s">
        <v>432</v>
      </c>
      <c r="B62" t="s">
        <v>245</v>
      </c>
      <c r="C62" t="s">
        <v>214</v>
      </c>
      <c r="D62">
        <f>SUMIF(H8_Category_Conv!A:A,'Imports_to_SG _Cat'!$A62, H8_Category_Conv!D:D)</f>
        <v>0</v>
      </c>
      <c r="E62" s="8">
        <f>SUMIF(H8_Category_Conv!F:F,'Imports_to_SG _Cat'!$A62, H8_Category_Conv!I:I) / 6</f>
        <v>0</v>
      </c>
      <c r="F62" s="8">
        <f>SUMIF(H8_Category_Conv!K:K, 'Imports_to_SG _Cat'!$A62, H8_Category_Conv!N:N)</f>
        <v>0</v>
      </c>
      <c r="G62" s="8">
        <f t="shared" si="0"/>
        <v>0</v>
      </c>
      <c r="H62" s="8">
        <f t="shared" si="1"/>
        <v>0</v>
      </c>
    </row>
    <row r="63" spans="1:8" x14ac:dyDescent="0.35">
      <c r="A63" t="s">
        <v>433</v>
      </c>
      <c r="B63" t="s">
        <v>245</v>
      </c>
      <c r="C63" t="s">
        <v>234</v>
      </c>
      <c r="D63">
        <f>SUMIF(H8_Category_Conv!A:A,'Imports_to_SG _Cat'!$A63, H8_Category_Conv!D:D)</f>
        <v>0</v>
      </c>
      <c r="E63" s="8">
        <f>SUMIF(H8_Category_Conv!F:F,'Imports_to_SG _Cat'!$A63, H8_Category_Conv!I:I) / 6</f>
        <v>0</v>
      </c>
      <c r="F63" s="8">
        <f>SUMIF(H8_Category_Conv!K:K, 'Imports_to_SG _Cat'!$A63, H8_Category_Conv!N:N)</f>
        <v>0</v>
      </c>
      <c r="G63" s="8">
        <f t="shared" si="0"/>
        <v>0</v>
      </c>
      <c r="H63" s="8">
        <f t="shared" si="1"/>
        <v>0</v>
      </c>
    </row>
    <row r="64" spans="1:8" x14ac:dyDescent="0.35">
      <c r="A64" t="s">
        <v>434</v>
      </c>
      <c r="B64" t="s">
        <v>245</v>
      </c>
      <c r="C64" t="s">
        <v>227</v>
      </c>
      <c r="D64">
        <f>SUMIF(H8_Category_Conv!A:A,'Imports_to_SG _Cat'!$A64, H8_Category_Conv!D:D)</f>
        <v>0</v>
      </c>
      <c r="E64" s="8">
        <f>SUMIF(H8_Category_Conv!F:F,'Imports_to_SG _Cat'!$A64, H8_Category_Conv!I:I) / 6</f>
        <v>0</v>
      </c>
      <c r="F64" s="8">
        <f>SUMIF(H8_Category_Conv!K:K, 'Imports_to_SG _Cat'!$A64, H8_Category_Conv!N:N)</f>
        <v>0</v>
      </c>
      <c r="G64" s="8">
        <f t="shared" si="0"/>
        <v>0</v>
      </c>
      <c r="H64" s="8">
        <f t="shared" si="1"/>
        <v>0</v>
      </c>
    </row>
    <row r="65" spans="1:8" x14ac:dyDescent="0.35">
      <c r="A65" t="s">
        <v>435</v>
      </c>
      <c r="B65" t="s">
        <v>245</v>
      </c>
      <c r="C65" t="s">
        <v>215</v>
      </c>
      <c r="D65">
        <f>SUMIF(H8_Category_Conv!A:A,'Imports_to_SG _Cat'!$A65, H8_Category_Conv!D:D)</f>
        <v>0</v>
      </c>
      <c r="E65" s="8">
        <f>SUMIF(H8_Category_Conv!F:F,'Imports_to_SG _Cat'!$A65, H8_Category_Conv!I:I) / 6</f>
        <v>0</v>
      </c>
      <c r="F65" s="8">
        <f>SUMIF(H8_Category_Conv!K:K, 'Imports_to_SG _Cat'!$A65, H8_Category_Conv!N:N)</f>
        <v>0</v>
      </c>
      <c r="G65" s="8">
        <f t="shared" si="0"/>
        <v>0</v>
      </c>
      <c r="H65" s="8">
        <f t="shared" si="1"/>
        <v>0</v>
      </c>
    </row>
    <row r="66" spans="1:8" x14ac:dyDescent="0.35">
      <c r="A66" t="s">
        <v>436</v>
      </c>
      <c r="B66" t="s">
        <v>245</v>
      </c>
      <c r="C66" t="s">
        <v>216</v>
      </c>
      <c r="D66">
        <f>SUMIF(H8_Category_Conv!A:A,'Imports_to_SG _Cat'!$A66, H8_Category_Conv!D:D)</f>
        <v>0</v>
      </c>
      <c r="E66" s="8">
        <f>SUMIF(H8_Category_Conv!F:F,'Imports_to_SG _Cat'!$A66, H8_Category_Conv!I:I) / 6</f>
        <v>0</v>
      </c>
      <c r="F66" s="8">
        <f>SUMIF(H8_Category_Conv!K:K, 'Imports_to_SG _Cat'!$A66, H8_Category_Conv!N:N)</f>
        <v>0</v>
      </c>
      <c r="G66" s="8">
        <f t="shared" si="0"/>
        <v>0</v>
      </c>
      <c r="H66" s="8">
        <f t="shared" si="1"/>
        <v>0</v>
      </c>
    </row>
    <row r="67" spans="1:8" x14ac:dyDescent="0.35">
      <c r="A67" t="s">
        <v>437</v>
      </c>
      <c r="B67" t="s">
        <v>246</v>
      </c>
      <c r="C67" t="s">
        <v>211</v>
      </c>
      <c r="D67">
        <f>SUMIF(H8_Category_Conv!A:A,'Imports_to_SG _Cat'!$A67, H8_Category_Conv!D:D)</f>
        <v>0</v>
      </c>
      <c r="E67" s="8">
        <f>SUMIF(H8_Category_Conv!F:F,'Imports_to_SG _Cat'!$A67, H8_Category_Conv!I:I) / 6</f>
        <v>18</v>
      </c>
      <c r="F67" s="8">
        <f>SUMIF(H8_Category_Conv!K:K, 'Imports_to_SG _Cat'!$A67, H8_Category_Conv!N:N)</f>
        <v>0</v>
      </c>
      <c r="G67" s="8">
        <f t="shared" ref="G67:G130" si="2">D67-E67</f>
        <v>-18</v>
      </c>
      <c r="H67" s="8">
        <f t="shared" ref="H67:H130" si="3">D67-F67</f>
        <v>0</v>
      </c>
    </row>
    <row r="68" spans="1:8" x14ac:dyDescent="0.35">
      <c r="A68" t="s">
        <v>438</v>
      </c>
      <c r="B68" t="s">
        <v>246</v>
      </c>
      <c r="C68" t="s">
        <v>222</v>
      </c>
      <c r="D68">
        <f>SUMIF(H8_Category_Conv!A:A,'Imports_to_SG _Cat'!$A68, H8_Category_Conv!D:D)</f>
        <v>25</v>
      </c>
      <c r="E68" s="8">
        <f>SUMIF(H8_Category_Conv!F:F,'Imports_to_SG _Cat'!$A68, H8_Category_Conv!I:I) / 6</f>
        <v>28.333333333333332</v>
      </c>
      <c r="F68" s="8">
        <f>SUMIF(H8_Category_Conv!K:K, 'Imports_to_SG _Cat'!$A68, H8_Category_Conv!N:N)</f>
        <v>107</v>
      </c>
      <c r="G68" s="8">
        <f t="shared" si="2"/>
        <v>-3.3333333333333321</v>
      </c>
      <c r="H68" s="8">
        <f t="shared" si="3"/>
        <v>-82</v>
      </c>
    </row>
    <row r="69" spans="1:8" x14ac:dyDescent="0.35">
      <c r="A69" t="s">
        <v>439</v>
      </c>
      <c r="B69" t="s">
        <v>246</v>
      </c>
      <c r="C69" t="s">
        <v>230</v>
      </c>
      <c r="D69">
        <f>SUMIF(H8_Category_Conv!A:A,'Imports_to_SG _Cat'!$A69, H8_Category_Conv!D:D)</f>
        <v>0</v>
      </c>
      <c r="E69" s="8">
        <f>SUMIF(H8_Category_Conv!F:F,'Imports_to_SG _Cat'!$A69, H8_Category_Conv!I:I) / 6</f>
        <v>0</v>
      </c>
      <c r="F69" s="8">
        <f>SUMIF(H8_Category_Conv!K:K, 'Imports_to_SG _Cat'!$A69, H8_Category_Conv!N:N)</f>
        <v>0</v>
      </c>
      <c r="G69" s="8">
        <f t="shared" si="2"/>
        <v>0</v>
      </c>
      <c r="H69" s="8">
        <f t="shared" si="3"/>
        <v>0</v>
      </c>
    </row>
    <row r="70" spans="1:8" x14ac:dyDescent="0.35">
      <c r="A70" t="s">
        <v>440</v>
      </c>
      <c r="B70" t="s">
        <v>246</v>
      </c>
      <c r="C70" t="s">
        <v>212</v>
      </c>
      <c r="D70">
        <f>SUMIF(H8_Category_Conv!A:A,'Imports_to_SG _Cat'!$A70, H8_Category_Conv!D:D)</f>
        <v>161</v>
      </c>
      <c r="E70" s="8">
        <f>SUMIF(H8_Category_Conv!F:F,'Imports_to_SG _Cat'!$A70, H8_Category_Conv!I:I) / 6</f>
        <v>304.33333333333331</v>
      </c>
      <c r="F70" s="8">
        <f>SUMIF(H8_Category_Conv!K:K, 'Imports_to_SG _Cat'!$A70, H8_Category_Conv!N:N)</f>
        <v>52</v>
      </c>
      <c r="G70" s="8">
        <f t="shared" si="2"/>
        <v>-143.33333333333331</v>
      </c>
      <c r="H70" s="8">
        <f t="shared" si="3"/>
        <v>109</v>
      </c>
    </row>
    <row r="71" spans="1:8" x14ac:dyDescent="0.35">
      <c r="A71" t="s">
        <v>441</v>
      </c>
      <c r="B71" t="s">
        <v>246</v>
      </c>
      <c r="C71" t="s">
        <v>247</v>
      </c>
      <c r="D71">
        <f>SUMIF(H8_Category_Conv!A:A,'Imports_to_SG _Cat'!$A71, H8_Category_Conv!D:D)</f>
        <v>0</v>
      </c>
      <c r="E71" s="8">
        <f>SUMIF(H8_Category_Conv!F:F,'Imports_to_SG _Cat'!$A71, H8_Category_Conv!I:I) / 6</f>
        <v>0</v>
      </c>
      <c r="F71" s="8">
        <f>SUMIF(H8_Category_Conv!K:K, 'Imports_to_SG _Cat'!$A71, H8_Category_Conv!N:N)</f>
        <v>0</v>
      </c>
      <c r="G71" s="8">
        <f t="shared" si="2"/>
        <v>0</v>
      </c>
      <c r="H71" s="8">
        <f t="shared" si="3"/>
        <v>0</v>
      </c>
    </row>
    <row r="72" spans="1:8" x14ac:dyDescent="0.35">
      <c r="A72" t="s">
        <v>442</v>
      </c>
      <c r="B72" t="s">
        <v>246</v>
      </c>
      <c r="C72" t="s">
        <v>231</v>
      </c>
      <c r="D72">
        <f>SUMIF(H8_Category_Conv!A:A,'Imports_to_SG _Cat'!$A72, H8_Category_Conv!D:D)</f>
        <v>0</v>
      </c>
      <c r="E72" s="8">
        <f>SUMIF(H8_Category_Conv!F:F,'Imports_to_SG _Cat'!$A72, H8_Category_Conv!I:I) / 6</f>
        <v>0</v>
      </c>
      <c r="F72" s="8">
        <f>SUMIF(H8_Category_Conv!K:K, 'Imports_to_SG _Cat'!$A72, H8_Category_Conv!N:N)</f>
        <v>27</v>
      </c>
      <c r="G72" s="8">
        <f t="shared" si="2"/>
        <v>0</v>
      </c>
      <c r="H72" s="8">
        <f t="shared" si="3"/>
        <v>-27</v>
      </c>
    </row>
    <row r="73" spans="1:8" x14ac:dyDescent="0.35">
      <c r="A73" t="s">
        <v>443</v>
      </c>
      <c r="B73" t="s">
        <v>246</v>
      </c>
      <c r="C73" t="s">
        <v>232</v>
      </c>
      <c r="D73">
        <f>SUMIF(H8_Category_Conv!A:A,'Imports_to_SG _Cat'!$A73, H8_Category_Conv!D:D)</f>
        <v>0</v>
      </c>
      <c r="E73" s="8">
        <f>SUMIF(H8_Category_Conv!F:F,'Imports_to_SG _Cat'!$A73, H8_Category_Conv!I:I) / 6</f>
        <v>54.5</v>
      </c>
      <c r="F73" s="8">
        <f>SUMIF(H8_Category_Conv!K:K, 'Imports_to_SG _Cat'!$A73, H8_Category_Conv!N:N)</f>
        <v>27</v>
      </c>
      <c r="G73" s="8">
        <f t="shared" si="2"/>
        <v>-54.5</v>
      </c>
      <c r="H73" s="8">
        <f t="shared" si="3"/>
        <v>-27</v>
      </c>
    </row>
    <row r="74" spans="1:8" x14ac:dyDescent="0.35">
      <c r="A74" t="s">
        <v>444</v>
      </c>
      <c r="B74" t="s">
        <v>246</v>
      </c>
      <c r="C74" t="s">
        <v>225</v>
      </c>
      <c r="D74">
        <f>SUMIF(H8_Category_Conv!A:A,'Imports_to_SG _Cat'!$A74, H8_Category_Conv!D:D)</f>
        <v>486</v>
      </c>
      <c r="E74" s="8">
        <f>SUMIF(H8_Category_Conv!F:F,'Imports_to_SG _Cat'!$A74, H8_Category_Conv!I:I) / 6</f>
        <v>322.16666666666669</v>
      </c>
      <c r="F74" s="8">
        <f>SUMIF(H8_Category_Conv!K:K, 'Imports_to_SG _Cat'!$A74, H8_Category_Conv!N:N)</f>
        <v>27</v>
      </c>
      <c r="G74" s="8">
        <f t="shared" si="2"/>
        <v>163.83333333333331</v>
      </c>
      <c r="H74" s="8">
        <f t="shared" si="3"/>
        <v>459</v>
      </c>
    </row>
    <row r="75" spans="1:8" x14ac:dyDescent="0.35">
      <c r="A75" t="s">
        <v>445</v>
      </c>
      <c r="B75" t="s">
        <v>246</v>
      </c>
      <c r="C75" t="s">
        <v>213</v>
      </c>
      <c r="D75">
        <f>SUMIF(H8_Category_Conv!A:A,'Imports_to_SG _Cat'!$A75, H8_Category_Conv!D:D)</f>
        <v>1535</v>
      </c>
      <c r="E75" s="8">
        <f>SUMIF(H8_Category_Conv!F:F,'Imports_to_SG _Cat'!$A75, H8_Category_Conv!I:I) / 6</f>
        <v>1324.5</v>
      </c>
      <c r="F75" s="8">
        <f>SUMIF(H8_Category_Conv!K:K, 'Imports_to_SG _Cat'!$A75, H8_Category_Conv!N:N)</f>
        <v>754</v>
      </c>
      <c r="G75" s="8">
        <f t="shared" si="2"/>
        <v>210.5</v>
      </c>
      <c r="H75" s="8">
        <f t="shared" si="3"/>
        <v>781</v>
      </c>
    </row>
    <row r="76" spans="1:8" x14ac:dyDescent="0.35">
      <c r="A76" t="s">
        <v>446</v>
      </c>
      <c r="B76" t="s">
        <v>246</v>
      </c>
      <c r="C76" t="s">
        <v>233</v>
      </c>
      <c r="D76">
        <f>SUMIF(H8_Category_Conv!A:A,'Imports_to_SG _Cat'!$A76, H8_Category_Conv!D:D)</f>
        <v>0</v>
      </c>
      <c r="E76" s="8">
        <f>SUMIF(H8_Category_Conv!F:F,'Imports_to_SG _Cat'!$A76, H8_Category_Conv!I:I) / 6</f>
        <v>0</v>
      </c>
      <c r="F76" s="8">
        <f>SUMIF(H8_Category_Conv!K:K, 'Imports_to_SG _Cat'!$A76, H8_Category_Conv!N:N)</f>
        <v>0</v>
      </c>
      <c r="G76" s="8">
        <f t="shared" si="2"/>
        <v>0</v>
      </c>
      <c r="H76" s="8">
        <f t="shared" si="3"/>
        <v>0</v>
      </c>
    </row>
    <row r="77" spans="1:8" x14ac:dyDescent="0.35">
      <c r="A77" t="s">
        <v>447</v>
      </c>
      <c r="B77" t="s">
        <v>246</v>
      </c>
      <c r="C77" t="s">
        <v>220</v>
      </c>
      <c r="D77">
        <f>SUMIF(H8_Category_Conv!A:A,'Imports_to_SG _Cat'!$A77, H8_Category_Conv!D:D)</f>
        <v>27</v>
      </c>
      <c r="E77" s="8">
        <f>SUMIF(H8_Category_Conv!F:F,'Imports_to_SG _Cat'!$A77, H8_Category_Conv!I:I) / 6</f>
        <v>4.5</v>
      </c>
      <c r="F77" s="8">
        <f>SUMIF(H8_Category_Conv!K:K, 'Imports_to_SG _Cat'!$A77, H8_Category_Conv!N:N)</f>
        <v>0</v>
      </c>
      <c r="G77" s="8">
        <f t="shared" si="2"/>
        <v>22.5</v>
      </c>
      <c r="H77" s="8">
        <f t="shared" si="3"/>
        <v>27</v>
      </c>
    </row>
    <row r="78" spans="1:8" x14ac:dyDescent="0.35">
      <c r="A78" t="s">
        <v>448</v>
      </c>
      <c r="B78" t="s">
        <v>246</v>
      </c>
      <c r="C78" t="s">
        <v>214</v>
      </c>
      <c r="D78">
        <f>SUMIF(H8_Category_Conv!A:A,'Imports_to_SG _Cat'!$A78, H8_Category_Conv!D:D)</f>
        <v>0</v>
      </c>
      <c r="E78" s="8">
        <f>SUMIF(H8_Category_Conv!F:F,'Imports_to_SG _Cat'!$A78, H8_Category_Conv!I:I) / 6</f>
        <v>0</v>
      </c>
      <c r="F78" s="8">
        <f>SUMIF(H8_Category_Conv!K:K, 'Imports_to_SG _Cat'!$A78, H8_Category_Conv!N:N)</f>
        <v>0</v>
      </c>
      <c r="G78" s="8">
        <f t="shared" si="2"/>
        <v>0</v>
      </c>
      <c r="H78" s="8">
        <f t="shared" si="3"/>
        <v>0</v>
      </c>
    </row>
    <row r="79" spans="1:8" x14ac:dyDescent="0.35">
      <c r="A79" t="s">
        <v>449</v>
      </c>
      <c r="B79" t="s">
        <v>246</v>
      </c>
      <c r="C79" t="s">
        <v>218</v>
      </c>
      <c r="D79">
        <f>SUMIF(H8_Category_Conv!A:A,'Imports_to_SG _Cat'!$A79, H8_Category_Conv!D:D)</f>
        <v>648</v>
      </c>
      <c r="E79" s="8">
        <f>SUMIF(H8_Category_Conv!F:F,'Imports_to_SG _Cat'!$A79, H8_Category_Conv!I:I) / 6</f>
        <v>467.66666666666669</v>
      </c>
      <c r="F79" s="8">
        <f>SUMIF(H8_Category_Conv!K:K, 'Imports_to_SG _Cat'!$A79, H8_Category_Conv!N:N)</f>
        <v>189</v>
      </c>
      <c r="G79" s="8">
        <f t="shared" si="2"/>
        <v>180.33333333333331</v>
      </c>
      <c r="H79" s="8">
        <f t="shared" si="3"/>
        <v>459</v>
      </c>
    </row>
    <row r="80" spans="1:8" x14ac:dyDescent="0.35">
      <c r="A80" t="s">
        <v>450</v>
      </c>
      <c r="B80" t="s">
        <v>246</v>
      </c>
      <c r="C80" t="s">
        <v>248</v>
      </c>
      <c r="D80">
        <f>SUMIF(H8_Category_Conv!A:A,'Imports_to_SG _Cat'!$A80, H8_Category_Conv!D:D)</f>
        <v>0</v>
      </c>
      <c r="E80" s="8">
        <f>SUMIF(H8_Category_Conv!F:F,'Imports_to_SG _Cat'!$A80, H8_Category_Conv!I:I) / 6</f>
        <v>0</v>
      </c>
      <c r="F80" s="8">
        <f>SUMIF(H8_Category_Conv!K:K, 'Imports_to_SG _Cat'!$A80, H8_Category_Conv!N:N)</f>
        <v>0</v>
      </c>
      <c r="G80" s="8">
        <f t="shared" si="2"/>
        <v>0</v>
      </c>
      <c r="H80" s="8">
        <f t="shared" si="3"/>
        <v>0</v>
      </c>
    </row>
    <row r="81" spans="1:8" x14ac:dyDescent="0.35">
      <c r="A81" t="s">
        <v>451</v>
      </c>
      <c r="B81" t="s">
        <v>246</v>
      </c>
      <c r="C81" t="s">
        <v>234</v>
      </c>
      <c r="D81">
        <f>SUMIF(H8_Category_Conv!A:A,'Imports_to_SG _Cat'!$A81, H8_Category_Conv!D:D)</f>
        <v>0</v>
      </c>
      <c r="E81" s="8">
        <f>SUMIF(H8_Category_Conv!F:F,'Imports_to_SG _Cat'!$A81, H8_Category_Conv!I:I) / 6</f>
        <v>4.5</v>
      </c>
      <c r="F81" s="8">
        <f>SUMIF(H8_Category_Conv!K:K, 'Imports_to_SG _Cat'!$A81, H8_Category_Conv!N:N)</f>
        <v>27</v>
      </c>
      <c r="G81" s="8">
        <f t="shared" si="2"/>
        <v>-4.5</v>
      </c>
      <c r="H81" s="8">
        <f t="shared" si="3"/>
        <v>-27</v>
      </c>
    </row>
    <row r="82" spans="1:8" x14ac:dyDescent="0.35">
      <c r="A82" t="s">
        <v>452</v>
      </c>
      <c r="B82" t="s">
        <v>246</v>
      </c>
      <c r="C82" t="s">
        <v>235</v>
      </c>
      <c r="D82">
        <f>SUMIF(H8_Category_Conv!A:A,'Imports_to_SG _Cat'!$A82, H8_Category_Conv!D:D)</f>
        <v>0</v>
      </c>
      <c r="E82" s="8">
        <f>SUMIF(H8_Category_Conv!F:F,'Imports_to_SG _Cat'!$A82, H8_Category_Conv!I:I) / 6</f>
        <v>0</v>
      </c>
      <c r="F82" s="8">
        <f>SUMIF(H8_Category_Conv!K:K, 'Imports_to_SG _Cat'!$A82, H8_Category_Conv!N:N)</f>
        <v>0</v>
      </c>
      <c r="G82" s="8">
        <f t="shared" si="2"/>
        <v>0</v>
      </c>
      <c r="H82" s="8">
        <f t="shared" si="3"/>
        <v>0</v>
      </c>
    </row>
    <row r="83" spans="1:8" x14ac:dyDescent="0.35">
      <c r="A83" t="s">
        <v>453</v>
      </c>
      <c r="B83" t="s">
        <v>246</v>
      </c>
      <c r="C83" t="s">
        <v>215</v>
      </c>
      <c r="D83">
        <f>SUMIF(H8_Category_Conv!A:A,'Imports_to_SG _Cat'!$A83, H8_Category_Conv!D:D)</f>
        <v>495</v>
      </c>
      <c r="E83" s="8">
        <f>SUMIF(H8_Category_Conv!F:F,'Imports_to_SG _Cat'!$A83, H8_Category_Conv!I:I) / 6</f>
        <v>349.5</v>
      </c>
      <c r="F83" s="8">
        <f>SUMIF(H8_Category_Conv!K:K, 'Imports_to_SG _Cat'!$A83, H8_Category_Conv!N:N)</f>
        <v>207</v>
      </c>
      <c r="G83" s="8">
        <f t="shared" si="2"/>
        <v>145.5</v>
      </c>
      <c r="H83" s="8">
        <f t="shared" si="3"/>
        <v>288</v>
      </c>
    </row>
    <row r="84" spans="1:8" x14ac:dyDescent="0.35">
      <c r="A84" t="s">
        <v>454</v>
      </c>
      <c r="B84" t="s">
        <v>246</v>
      </c>
      <c r="C84" t="s">
        <v>216</v>
      </c>
      <c r="D84">
        <f>SUMIF(H8_Category_Conv!A:A,'Imports_to_SG _Cat'!$A84, H8_Category_Conv!D:D)</f>
        <v>968</v>
      </c>
      <c r="E84" s="8">
        <f>SUMIF(H8_Category_Conv!F:F,'Imports_to_SG _Cat'!$A84, H8_Category_Conv!I:I) / 6</f>
        <v>367.16666666666669</v>
      </c>
      <c r="F84" s="8">
        <f>SUMIF(H8_Category_Conv!K:K, 'Imports_to_SG _Cat'!$A84, H8_Category_Conv!N:N)</f>
        <v>321</v>
      </c>
      <c r="G84" s="8">
        <f t="shared" si="2"/>
        <v>600.83333333333326</v>
      </c>
      <c r="H84" s="8">
        <f t="shared" si="3"/>
        <v>647</v>
      </c>
    </row>
    <row r="85" spans="1:8" x14ac:dyDescent="0.35">
      <c r="A85" t="s">
        <v>455</v>
      </c>
      <c r="B85" t="s">
        <v>249</v>
      </c>
      <c r="C85" t="s">
        <v>212</v>
      </c>
      <c r="D85">
        <f>SUMIF(H8_Category_Conv!A:A,'Imports_to_SG _Cat'!$A85, H8_Category_Conv!D:D)</f>
        <v>0</v>
      </c>
      <c r="E85" s="8">
        <f>SUMIF(H8_Category_Conv!F:F,'Imports_to_SG _Cat'!$A85, H8_Category_Conv!I:I) / 6</f>
        <v>4.333333333333333</v>
      </c>
      <c r="F85" s="8">
        <f>SUMIF(H8_Category_Conv!K:K, 'Imports_to_SG _Cat'!$A85, H8_Category_Conv!N:N)</f>
        <v>0</v>
      </c>
      <c r="G85" s="8">
        <f t="shared" si="2"/>
        <v>-4.333333333333333</v>
      </c>
      <c r="H85" s="8">
        <f t="shared" si="3"/>
        <v>0</v>
      </c>
    </row>
    <row r="86" spans="1:8" x14ac:dyDescent="0.35">
      <c r="A86" t="s">
        <v>456</v>
      </c>
      <c r="B86" t="s">
        <v>249</v>
      </c>
      <c r="C86" t="s">
        <v>225</v>
      </c>
      <c r="D86">
        <f>SUMIF(H8_Category_Conv!A:A,'Imports_to_SG _Cat'!$A86, H8_Category_Conv!D:D)</f>
        <v>0</v>
      </c>
      <c r="E86" s="8">
        <f>SUMIF(H8_Category_Conv!F:F,'Imports_to_SG _Cat'!$A86, H8_Category_Conv!I:I) / 6</f>
        <v>0</v>
      </c>
      <c r="F86" s="8">
        <f>SUMIF(H8_Category_Conv!K:K, 'Imports_to_SG _Cat'!$A86, H8_Category_Conv!N:N)</f>
        <v>0</v>
      </c>
      <c r="G86" s="8">
        <f t="shared" si="2"/>
        <v>0</v>
      </c>
      <c r="H86" s="8">
        <f t="shared" si="3"/>
        <v>0</v>
      </c>
    </row>
    <row r="87" spans="1:8" x14ac:dyDescent="0.35">
      <c r="A87" t="s">
        <v>457</v>
      </c>
      <c r="B87" t="s">
        <v>249</v>
      </c>
      <c r="C87" t="s">
        <v>213</v>
      </c>
      <c r="D87">
        <f>SUMIF(H8_Category_Conv!A:A,'Imports_to_SG _Cat'!$A87, H8_Category_Conv!D:D)</f>
        <v>0</v>
      </c>
      <c r="E87" s="8">
        <f>SUMIF(H8_Category_Conv!F:F,'Imports_to_SG _Cat'!$A87, H8_Category_Conv!I:I) / 6</f>
        <v>0</v>
      </c>
      <c r="F87" s="8">
        <f>SUMIF(H8_Category_Conv!K:K, 'Imports_to_SG _Cat'!$A87, H8_Category_Conv!N:N)</f>
        <v>0</v>
      </c>
      <c r="G87" s="8">
        <f t="shared" si="2"/>
        <v>0</v>
      </c>
      <c r="H87" s="8">
        <f t="shared" si="3"/>
        <v>0</v>
      </c>
    </row>
    <row r="88" spans="1:8" x14ac:dyDescent="0.35">
      <c r="A88" t="s">
        <v>458</v>
      </c>
      <c r="B88" t="s">
        <v>249</v>
      </c>
      <c r="C88" t="s">
        <v>233</v>
      </c>
      <c r="D88">
        <f>SUMIF(H8_Category_Conv!A:A,'Imports_to_SG _Cat'!$A88, H8_Category_Conv!D:D)</f>
        <v>0</v>
      </c>
      <c r="E88" s="8">
        <f>SUMIF(H8_Category_Conv!F:F,'Imports_to_SG _Cat'!$A88, H8_Category_Conv!I:I) / 6</f>
        <v>0</v>
      </c>
      <c r="F88" s="8">
        <f>SUMIF(H8_Category_Conv!K:K, 'Imports_to_SG _Cat'!$A88, H8_Category_Conv!N:N)</f>
        <v>0</v>
      </c>
      <c r="G88" s="8">
        <f t="shared" si="2"/>
        <v>0</v>
      </c>
      <c r="H88" s="8">
        <f t="shared" si="3"/>
        <v>0</v>
      </c>
    </row>
    <row r="89" spans="1:8" x14ac:dyDescent="0.35">
      <c r="A89" t="s">
        <v>459</v>
      </c>
      <c r="B89" t="s">
        <v>249</v>
      </c>
      <c r="C89" t="s">
        <v>215</v>
      </c>
      <c r="D89">
        <f>SUMIF(H8_Category_Conv!A:A,'Imports_to_SG _Cat'!$A89, H8_Category_Conv!D:D)</f>
        <v>0</v>
      </c>
      <c r="E89" s="8">
        <f>SUMIF(H8_Category_Conv!F:F,'Imports_to_SG _Cat'!$A89, H8_Category_Conv!I:I) / 6</f>
        <v>0</v>
      </c>
      <c r="F89" s="8">
        <f>SUMIF(H8_Category_Conv!K:K, 'Imports_to_SG _Cat'!$A89, H8_Category_Conv!N:N)</f>
        <v>0</v>
      </c>
      <c r="G89" s="8">
        <f t="shared" si="2"/>
        <v>0</v>
      </c>
      <c r="H89" s="8">
        <f t="shared" si="3"/>
        <v>0</v>
      </c>
    </row>
    <row r="90" spans="1:8" x14ac:dyDescent="0.35">
      <c r="A90" t="s">
        <v>460</v>
      </c>
      <c r="B90" t="s">
        <v>249</v>
      </c>
      <c r="C90" t="s">
        <v>216</v>
      </c>
      <c r="D90">
        <f>SUMIF(H8_Category_Conv!A:A,'Imports_to_SG _Cat'!$A90, H8_Category_Conv!D:D)</f>
        <v>0</v>
      </c>
      <c r="E90" s="8">
        <f>SUMIF(H8_Category_Conv!F:F,'Imports_to_SG _Cat'!$A90, H8_Category_Conv!I:I) / 6</f>
        <v>0</v>
      </c>
      <c r="F90" s="8">
        <f>SUMIF(H8_Category_Conv!K:K, 'Imports_to_SG _Cat'!$A90, H8_Category_Conv!N:N)</f>
        <v>0</v>
      </c>
      <c r="G90" s="8">
        <f t="shared" si="2"/>
        <v>0</v>
      </c>
      <c r="H90" s="8">
        <f t="shared" si="3"/>
        <v>0</v>
      </c>
    </row>
    <row r="91" spans="1:8" x14ac:dyDescent="0.35">
      <c r="A91" t="s">
        <v>461</v>
      </c>
      <c r="B91" t="s">
        <v>250</v>
      </c>
      <c r="C91" t="s">
        <v>220</v>
      </c>
      <c r="D91">
        <f>SUMIF(H8_Category_Conv!A:A,'Imports_to_SG _Cat'!$A91, H8_Category_Conv!D:D)</f>
        <v>0</v>
      </c>
      <c r="E91" s="8">
        <f>SUMIF(H8_Category_Conv!F:F,'Imports_to_SG _Cat'!$A91, H8_Category_Conv!I:I) / 6</f>
        <v>0</v>
      </c>
      <c r="F91" s="8">
        <f>SUMIF(H8_Category_Conv!K:K, 'Imports_to_SG _Cat'!$A91, H8_Category_Conv!N:N)</f>
        <v>0</v>
      </c>
      <c r="G91" s="8">
        <f t="shared" si="2"/>
        <v>0</v>
      </c>
      <c r="H91" s="8">
        <f t="shared" si="3"/>
        <v>0</v>
      </c>
    </row>
    <row r="92" spans="1:8" x14ac:dyDescent="0.35">
      <c r="A92" t="s">
        <v>462</v>
      </c>
      <c r="B92" t="s">
        <v>251</v>
      </c>
      <c r="C92" t="s">
        <v>215</v>
      </c>
      <c r="D92">
        <f>SUMIF(H8_Category_Conv!A:A,'Imports_to_SG _Cat'!$A92, H8_Category_Conv!D:D)</f>
        <v>0</v>
      </c>
      <c r="E92" s="8">
        <f>SUMIF(H8_Category_Conv!F:F,'Imports_to_SG _Cat'!$A92, H8_Category_Conv!I:I) / 6</f>
        <v>0</v>
      </c>
      <c r="F92" s="8">
        <f>SUMIF(H8_Category_Conv!K:K, 'Imports_to_SG _Cat'!$A92, H8_Category_Conv!N:N)</f>
        <v>0</v>
      </c>
      <c r="G92" s="8">
        <f t="shared" si="2"/>
        <v>0</v>
      </c>
      <c r="H92" s="8">
        <f t="shared" si="3"/>
        <v>0</v>
      </c>
    </row>
    <row r="93" spans="1:8" x14ac:dyDescent="0.35">
      <c r="A93" t="s">
        <v>463</v>
      </c>
      <c r="B93" t="s">
        <v>252</v>
      </c>
      <c r="C93" t="s">
        <v>222</v>
      </c>
      <c r="D93">
        <f>SUMIF(H8_Category_Conv!A:A,'Imports_to_SG _Cat'!$A93, H8_Category_Conv!D:D)</f>
        <v>0</v>
      </c>
      <c r="E93" s="8">
        <f>SUMIF(H8_Category_Conv!F:F,'Imports_to_SG _Cat'!$A93, H8_Category_Conv!I:I) / 6</f>
        <v>0</v>
      </c>
      <c r="F93" s="8">
        <f>SUMIF(H8_Category_Conv!K:K, 'Imports_to_SG _Cat'!$A93, H8_Category_Conv!N:N)</f>
        <v>0</v>
      </c>
      <c r="G93" s="8">
        <f t="shared" si="2"/>
        <v>0</v>
      </c>
      <c r="H93" s="8">
        <f t="shared" si="3"/>
        <v>0</v>
      </c>
    </row>
    <row r="94" spans="1:8" x14ac:dyDescent="0.35">
      <c r="A94" t="s">
        <v>464</v>
      </c>
      <c r="B94" t="s">
        <v>253</v>
      </c>
      <c r="C94" t="s">
        <v>222</v>
      </c>
      <c r="D94">
        <f>SUMIF(H8_Category_Conv!A:A,'Imports_to_SG _Cat'!$A94, H8_Category_Conv!D:D)</f>
        <v>0</v>
      </c>
      <c r="E94" s="8">
        <f>SUMIF(H8_Category_Conv!F:F,'Imports_to_SG _Cat'!$A94, H8_Category_Conv!I:I) / 6</f>
        <v>9.8333333333333339</v>
      </c>
      <c r="F94" s="8">
        <f>SUMIF(H8_Category_Conv!K:K, 'Imports_to_SG _Cat'!$A94, H8_Category_Conv!N:N)</f>
        <v>0</v>
      </c>
      <c r="G94" s="8">
        <f t="shared" si="2"/>
        <v>-9.8333333333333339</v>
      </c>
      <c r="H94" s="8">
        <f t="shared" si="3"/>
        <v>0</v>
      </c>
    </row>
    <row r="95" spans="1:8" x14ac:dyDescent="0.35">
      <c r="A95" t="s">
        <v>465</v>
      </c>
      <c r="B95" t="s">
        <v>253</v>
      </c>
      <c r="C95" t="s">
        <v>225</v>
      </c>
      <c r="D95">
        <f>SUMIF(H8_Category_Conv!A:A,'Imports_to_SG _Cat'!$A95, H8_Category_Conv!D:D)</f>
        <v>0</v>
      </c>
      <c r="E95" s="8">
        <f>SUMIF(H8_Category_Conv!F:F,'Imports_to_SG _Cat'!$A95, H8_Category_Conv!I:I) / 6</f>
        <v>0</v>
      </c>
      <c r="F95" s="8">
        <f>SUMIF(H8_Category_Conv!K:K, 'Imports_to_SG _Cat'!$A95, H8_Category_Conv!N:N)</f>
        <v>0</v>
      </c>
      <c r="G95" s="8">
        <f t="shared" si="2"/>
        <v>0</v>
      </c>
      <c r="H95" s="8">
        <f t="shared" si="3"/>
        <v>0</v>
      </c>
    </row>
    <row r="96" spans="1:8" x14ac:dyDescent="0.35">
      <c r="A96" t="s">
        <v>466</v>
      </c>
      <c r="B96" t="s">
        <v>253</v>
      </c>
      <c r="C96" t="s">
        <v>220</v>
      </c>
      <c r="D96">
        <f>SUMIF(H8_Category_Conv!A:A,'Imports_to_SG _Cat'!$A96, H8_Category_Conv!D:D)</f>
        <v>0</v>
      </c>
      <c r="E96" s="8">
        <f>SUMIF(H8_Category_Conv!F:F,'Imports_to_SG _Cat'!$A96, H8_Category_Conv!I:I) / 6</f>
        <v>4</v>
      </c>
      <c r="F96" s="8">
        <f>SUMIF(H8_Category_Conv!K:K, 'Imports_to_SG _Cat'!$A96, H8_Category_Conv!N:N)</f>
        <v>0</v>
      </c>
      <c r="G96" s="8">
        <f t="shared" si="2"/>
        <v>-4</v>
      </c>
      <c r="H96" s="8">
        <f t="shared" si="3"/>
        <v>0</v>
      </c>
    </row>
    <row r="97" spans="1:8" x14ac:dyDescent="0.35">
      <c r="A97" t="s">
        <v>467</v>
      </c>
      <c r="B97" t="s">
        <v>253</v>
      </c>
      <c r="C97" t="s">
        <v>248</v>
      </c>
      <c r="D97">
        <f>SUMIF(H8_Category_Conv!A:A,'Imports_to_SG _Cat'!$A97, H8_Category_Conv!D:D)</f>
        <v>0</v>
      </c>
      <c r="E97" s="8">
        <f>SUMIF(H8_Category_Conv!F:F,'Imports_to_SG _Cat'!$A97, H8_Category_Conv!I:I) / 6</f>
        <v>0</v>
      </c>
      <c r="F97" s="8">
        <f>SUMIF(H8_Category_Conv!K:K, 'Imports_to_SG _Cat'!$A97, H8_Category_Conv!N:N)</f>
        <v>0</v>
      </c>
      <c r="G97" s="8">
        <f t="shared" si="2"/>
        <v>0</v>
      </c>
      <c r="H97" s="8">
        <f t="shared" si="3"/>
        <v>0</v>
      </c>
    </row>
    <row r="98" spans="1:8" x14ac:dyDescent="0.35">
      <c r="A98" t="s">
        <v>468</v>
      </c>
      <c r="B98" t="s">
        <v>254</v>
      </c>
      <c r="C98" t="s">
        <v>222</v>
      </c>
      <c r="D98">
        <f>SUMIF(H8_Category_Conv!A:A,'Imports_to_SG _Cat'!$A98, H8_Category_Conv!D:D)</f>
        <v>0</v>
      </c>
      <c r="E98" s="8">
        <f>SUMIF(H8_Category_Conv!F:F,'Imports_to_SG _Cat'!$A98, H8_Category_Conv!I:I) / 6</f>
        <v>0</v>
      </c>
      <c r="F98" s="8">
        <f>SUMIF(H8_Category_Conv!K:K, 'Imports_to_SG _Cat'!$A98, H8_Category_Conv!N:N)</f>
        <v>0</v>
      </c>
      <c r="G98" s="8">
        <f t="shared" si="2"/>
        <v>0</v>
      </c>
      <c r="H98" s="8">
        <f t="shared" si="3"/>
        <v>0</v>
      </c>
    </row>
    <row r="99" spans="1:8" x14ac:dyDescent="0.35">
      <c r="A99" t="s">
        <v>469</v>
      </c>
      <c r="B99" t="s">
        <v>254</v>
      </c>
      <c r="C99" t="s">
        <v>220</v>
      </c>
      <c r="D99">
        <f>SUMIF(H8_Category_Conv!A:A,'Imports_to_SG _Cat'!$A99, H8_Category_Conv!D:D)</f>
        <v>0</v>
      </c>
      <c r="E99" s="8">
        <f>SUMIF(H8_Category_Conv!F:F,'Imports_to_SG _Cat'!$A99, H8_Category_Conv!I:I) / 6</f>
        <v>0</v>
      </c>
      <c r="F99" s="8">
        <f>SUMIF(H8_Category_Conv!K:K, 'Imports_to_SG _Cat'!$A99, H8_Category_Conv!N:N)</f>
        <v>0</v>
      </c>
      <c r="G99" s="8">
        <f t="shared" si="2"/>
        <v>0</v>
      </c>
      <c r="H99" s="8">
        <f t="shared" si="3"/>
        <v>0</v>
      </c>
    </row>
    <row r="100" spans="1:8" x14ac:dyDescent="0.35">
      <c r="A100" t="s">
        <v>470</v>
      </c>
      <c r="B100" t="s">
        <v>255</v>
      </c>
      <c r="C100" t="s">
        <v>232</v>
      </c>
      <c r="D100">
        <f>SUMIF(H8_Category_Conv!A:A,'Imports_to_SG _Cat'!$A100, H8_Category_Conv!D:D)</f>
        <v>87</v>
      </c>
      <c r="E100" s="8">
        <f>SUMIF(H8_Category_Conv!F:F,'Imports_to_SG _Cat'!$A100, H8_Category_Conv!I:I) / 6</f>
        <v>55.166666666666664</v>
      </c>
      <c r="F100" s="8">
        <f>SUMIF(H8_Category_Conv!K:K, 'Imports_to_SG _Cat'!$A100, H8_Category_Conv!N:N)</f>
        <v>0</v>
      </c>
      <c r="G100" s="8">
        <f t="shared" si="2"/>
        <v>31.833333333333336</v>
      </c>
      <c r="H100" s="8">
        <f t="shared" si="3"/>
        <v>87</v>
      </c>
    </row>
    <row r="101" spans="1:8" x14ac:dyDescent="0.35">
      <c r="A101" t="s">
        <v>471</v>
      </c>
      <c r="B101" t="s">
        <v>255</v>
      </c>
      <c r="C101" t="s">
        <v>233</v>
      </c>
      <c r="D101">
        <f>SUMIF(H8_Category_Conv!A:A,'Imports_to_SG _Cat'!$A101, H8_Category_Conv!D:D)</f>
        <v>0</v>
      </c>
      <c r="E101" s="8">
        <f>SUMIF(H8_Category_Conv!F:F,'Imports_to_SG _Cat'!$A101, H8_Category_Conv!I:I) / 6</f>
        <v>0</v>
      </c>
      <c r="F101" s="8">
        <f>SUMIF(H8_Category_Conv!K:K, 'Imports_to_SG _Cat'!$A101, H8_Category_Conv!N:N)</f>
        <v>0</v>
      </c>
      <c r="G101" s="8">
        <f t="shared" si="2"/>
        <v>0</v>
      </c>
      <c r="H101" s="8">
        <f t="shared" si="3"/>
        <v>0</v>
      </c>
    </row>
    <row r="102" spans="1:8" x14ac:dyDescent="0.35">
      <c r="A102" t="s">
        <v>472</v>
      </c>
      <c r="B102" t="s">
        <v>255</v>
      </c>
      <c r="C102" t="s">
        <v>220</v>
      </c>
      <c r="D102">
        <f>SUMIF(H8_Category_Conv!A:A,'Imports_to_SG _Cat'!$A102, H8_Category_Conv!D:D)</f>
        <v>0</v>
      </c>
      <c r="E102" s="8">
        <f>SUMIF(H8_Category_Conv!F:F,'Imports_to_SG _Cat'!$A102, H8_Category_Conv!I:I) / 6</f>
        <v>0</v>
      </c>
      <c r="F102" s="8">
        <f>SUMIF(H8_Category_Conv!K:K, 'Imports_to_SG _Cat'!$A102, H8_Category_Conv!N:N)</f>
        <v>0</v>
      </c>
      <c r="G102" s="8">
        <f t="shared" si="2"/>
        <v>0</v>
      </c>
      <c r="H102" s="8">
        <f t="shared" si="3"/>
        <v>0</v>
      </c>
    </row>
    <row r="103" spans="1:8" x14ac:dyDescent="0.35">
      <c r="A103" t="s">
        <v>473</v>
      </c>
      <c r="B103" t="s">
        <v>255</v>
      </c>
      <c r="C103" t="s">
        <v>215</v>
      </c>
      <c r="D103">
        <f>SUMIF(H8_Category_Conv!A:A,'Imports_to_SG _Cat'!$A103, H8_Category_Conv!D:D)</f>
        <v>0</v>
      </c>
      <c r="E103" s="8">
        <f>SUMIF(H8_Category_Conv!F:F,'Imports_to_SG _Cat'!$A103, H8_Category_Conv!I:I) / 6</f>
        <v>0</v>
      </c>
      <c r="F103" s="8">
        <f>SUMIF(H8_Category_Conv!K:K, 'Imports_to_SG _Cat'!$A103, H8_Category_Conv!N:N)</f>
        <v>56</v>
      </c>
      <c r="G103" s="8">
        <f t="shared" si="2"/>
        <v>0</v>
      </c>
      <c r="H103" s="8">
        <f t="shared" si="3"/>
        <v>-56</v>
      </c>
    </row>
    <row r="104" spans="1:8" x14ac:dyDescent="0.35">
      <c r="A104" t="s">
        <v>474</v>
      </c>
      <c r="B104" t="s">
        <v>256</v>
      </c>
      <c r="C104" t="s">
        <v>215</v>
      </c>
      <c r="D104">
        <f>SUMIF(H8_Category_Conv!A:A,'Imports_to_SG _Cat'!$A104, H8_Category_Conv!D:D)</f>
        <v>0</v>
      </c>
      <c r="E104" s="8">
        <f>SUMIF(H8_Category_Conv!F:F,'Imports_to_SG _Cat'!$A104, H8_Category_Conv!I:I) / 6</f>
        <v>0</v>
      </c>
      <c r="F104" s="8">
        <f>SUMIF(H8_Category_Conv!K:K, 'Imports_to_SG _Cat'!$A104, H8_Category_Conv!N:N)</f>
        <v>0</v>
      </c>
      <c r="G104" s="8">
        <f t="shared" si="2"/>
        <v>0</v>
      </c>
      <c r="H104" s="8">
        <f t="shared" si="3"/>
        <v>0</v>
      </c>
    </row>
    <row r="105" spans="1:8" x14ac:dyDescent="0.35">
      <c r="A105" t="s">
        <v>475</v>
      </c>
      <c r="B105" t="s">
        <v>257</v>
      </c>
      <c r="C105" t="s">
        <v>222</v>
      </c>
      <c r="D105">
        <f>SUMIF(H8_Category_Conv!A:A,'Imports_to_SG _Cat'!$A105, H8_Category_Conv!D:D)</f>
        <v>0</v>
      </c>
      <c r="E105" s="8">
        <f>SUMIF(H8_Category_Conv!F:F,'Imports_to_SG _Cat'!$A105, H8_Category_Conv!I:I) / 6</f>
        <v>4.666666666666667</v>
      </c>
      <c r="F105" s="8">
        <f>SUMIF(H8_Category_Conv!K:K, 'Imports_to_SG _Cat'!$A105, H8_Category_Conv!N:N)</f>
        <v>41</v>
      </c>
      <c r="G105" s="8">
        <f t="shared" si="2"/>
        <v>-4.666666666666667</v>
      </c>
      <c r="H105" s="8">
        <f t="shared" si="3"/>
        <v>-41</v>
      </c>
    </row>
    <row r="106" spans="1:8" x14ac:dyDescent="0.35">
      <c r="A106" t="s">
        <v>476</v>
      </c>
      <c r="B106" t="s">
        <v>257</v>
      </c>
      <c r="C106" t="s">
        <v>212</v>
      </c>
      <c r="D106">
        <f>SUMIF(H8_Category_Conv!A:A,'Imports_to_SG _Cat'!$A106, H8_Category_Conv!D:D)</f>
        <v>138</v>
      </c>
      <c r="E106" s="8">
        <f>SUMIF(H8_Category_Conv!F:F,'Imports_to_SG _Cat'!$A106, H8_Category_Conv!I:I) / 6</f>
        <v>31.833333333333332</v>
      </c>
      <c r="F106" s="8">
        <f>SUMIF(H8_Category_Conv!K:K, 'Imports_to_SG _Cat'!$A106, H8_Category_Conv!N:N)</f>
        <v>0</v>
      </c>
      <c r="G106" s="8">
        <f t="shared" si="2"/>
        <v>106.16666666666667</v>
      </c>
      <c r="H106" s="8">
        <f t="shared" si="3"/>
        <v>138</v>
      </c>
    </row>
    <row r="107" spans="1:8" x14ac:dyDescent="0.35">
      <c r="A107" t="s">
        <v>477</v>
      </c>
      <c r="B107" t="s">
        <v>257</v>
      </c>
      <c r="C107" t="s">
        <v>225</v>
      </c>
      <c r="D107">
        <f>SUMIF(H8_Category_Conv!A:A,'Imports_to_SG _Cat'!$A107, H8_Category_Conv!D:D)</f>
        <v>0</v>
      </c>
      <c r="E107" s="8">
        <f>SUMIF(H8_Category_Conv!F:F,'Imports_to_SG _Cat'!$A107, H8_Category_Conv!I:I) / 6</f>
        <v>0</v>
      </c>
      <c r="F107" s="8">
        <f>SUMIF(H8_Category_Conv!K:K, 'Imports_to_SG _Cat'!$A107, H8_Category_Conv!N:N)</f>
        <v>103</v>
      </c>
      <c r="G107" s="8">
        <f t="shared" si="2"/>
        <v>0</v>
      </c>
      <c r="H107" s="8">
        <f t="shared" si="3"/>
        <v>-103</v>
      </c>
    </row>
    <row r="108" spans="1:8" x14ac:dyDescent="0.35">
      <c r="A108" t="s">
        <v>478</v>
      </c>
      <c r="B108" t="s">
        <v>257</v>
      </c>
      <c r="C108" t="s">
        <v>213</v>
      </c>
      <c r="D108">
        <f>SUMIF(H8_Category_Conv!A:A,'Imports_to_SG _Cat'!$A108, H8_Category_Conv!D:D)</f>
        <v>110</v>
      </c>
      <c r="E108" s="8">
        <f>SUMIF(H8_Category_Conv!F:F,'Imports_to_SG _Cat'!$A108, H8_Category_Conv!I:I) / 6</f>
        <v>27.333333333333332</v>
      </c>
      <c r="F108" s="8">
        <f>SUMIF(H8_Category_Conv!K:K, 'Imports_to_SG _Cat'!$A108, H8_Category_Conv!N:N)</f>
        <v>134</v>
      </c>
      <c r="G108" s="8">
        <f t="shared" si="2"/>
        <v>82.666666666666671</v>
      </c>
      <c r="H108" s="8">
        <f t="shared" si="3"/>
        <v>-24</v>
      </c>
    </row>
    <row r="109" spans="1:8" x14ac:dyDescent="0.35">
      <c r="A109" t="s">
        <v>479</v>
      </c>
      <c r="B109" t="s">
        <v>257</v>
      </c>
      <c r="C109" t="s">
        <v>220</v>
      </c>
      <c r="D109">
        <f>SUMIF(H8_Category_Conv!A:A,'Imports_to_SG _Cat'!$A109, H8_Category_Conv!D:D)</f>
        <v>0</v>
      </c>
      <c r="E109" s="8">
        <f>SUMIF(H8_Category_Conv!F:F,'Imports_to_SG _Cat'!$A109, H8_Category_Conv!I:I) / 6</f>
        <v>126.5</v>
      </c>
      <c r="F109" s="8">
        <f>SUMIF(H8_Category_Conv!K:K, 'Imports_to_SG _Cat'!$A109, H8_Category_Conv!N:N)</f>
        <v>0</v>
      </c>
      <c r="G109" s="8">
        <f t="shared" si="2"/>
        <v>-126.5</v>
      </c>
      <c r="H109" s="8">
        <f t="shared" si="3"/>
        <v>0</v>
      </c>
    </row>
    <row r="110" spans="1:8" x14ac:dyDescent="0.35">
      <c r="A110" t="s">
        <v>480</v>
      </c>
      <c r="B110" t="s">
        <v>257</v>
      </c>
      <c r="C110" t="s">
        <v>214</v>
      </c>
      <c r="D110">
        <f>SUMIF(H8_Category_Conv!A:A,'Imports_to_SG _Cat'!$A110, H8_Category_Conv!D:D)</f>
        <v>0</v>
      </c>
      <c r="E110" s="8">
        <f>SUMIF(H8_Category_Conv!F:F,'Imports_to_SG _Cat'!$A110, H8_Category_Conv!I:I) / 6</f>
        <v>0</v>
      </c>
      <c r="F110" s="8">
        <f>SUMIF(H8_Category_Conv!K:K, 'Imports_to_SG _Cat'!$A110, H8_Category_Conv!N:N)</f>
        <v>0</v>
      </c>
      <c r="G110" s="8">
        <f t="shared" si="2"/>
        <v>0</v>
      </c>
      <c r="H110" s="8">
        <f t="shared" si="3"/>
        <v>0</v>
      </c>
    </row>
    <row r="111" spans="1:8" x14ac:dyDescent="0.35">
      <c r="A111" t="s">
        <v>481</v>
      </c>
      <c r="B111" t="s">
        <v>257</v>
      </c>
      <c r="C111" t="s">
        <v>218</v>
      </c>
      <c r="D111">
        <f>SUMIF(H8_Category_Conv!A:A,'Imports_to_SG _Cat'!$A111, H8_Category_Conv!D:D)</f>
        <v>28</v>
      </c>
      <c r="E111" s="8">
        <f>SUMIF(H8_Category_Conv!F:F,'Imports_to_SG _Cat'!$A111, H8_Category_Conv!I:I) / 6</f>
        <v>60.5</v>
      </c>
      <c r="F111" s="8">
        <f>SUMIF(H8_Category_Conv!K:K, 'Imports_to_SG _Cat'!$A111, H8_Category_Conv!N:N)</f>
        <v>0</v>
      </c>
      <c r="G111" s="8">
        <f t="shared" si="2"/>
        <v>-32.5</v>
      </c>
      <c r="H111" s="8">
        <f t="shared" si="3"/>
        <v>28</v>
      </c>
    </row>
    <row r="112" spans="1:8" x14ac:dyDescent="0.35">
      <c r="A112" t="s">
        <v>482</v>
      </c>
      <c r="B112" t="s">
        <v>257</v>
      </c>
      <c r="C112" t="s">
        <v>215</v>
      </c>
      <c r="D112">
        <f>SUMIF(H8_Category_Conv!A:A,'Imports_to_SG _Cat'!$A112, H8_Category_Conv!D:D)</f>
        <v>0</v>
      </c>
      <c r="E112" s="8">
        <f>SUMIF(H8_Category_Conv!F:F,'Imports_to_SG _Cat'!$A112, H8_Category_Conv!I:I) / 6</f>
        <v>0</v>
      </c>
      <c r="F112" s="8">
        <f>SUMIF(H8_Category_Conv!K:K, 'Imports_to_SG _Cat'!$A112, H8_Category_Conv!N:N)</f>
        <v>0</v>
      </c>
      <c r="G112" s="8">
        <f t="shared" si="2"/>
        <v>0</v>
      </c>
      <c r="H112" s="8">
        <f t="shared" si="3"/>
        <v>0</v>
      </c>
    </row>
    <row r="113" spans="1:8" x14ac:dyDescent="0.35">
      <c r="A113" t="s">
        <v>483</v>
      </c>
      <c r="B113" t="s">
        <v>257</v>
      </c>
      <c r="C113" t="s">
        <v>216</v>
      </c>
      <c r="D113">
        <f>SUMIF(H8_Category_Conv!A:A,'Imports_to_SG _Cat'!$A113, H8_Category_Conv!D:D)</f>
        <v>0</v>
      </c>
      <c r="E113" s="8">
        <f>SUMIF(H8_Category_Conv!F:F,'Imports_to_SG _Cat'!$A113, H8_Category_Conv!I:I) / 6</f>
        <v>0</v>
      </c>
      <c r="F113" s="8">
        <f>SUMIF(H8_Category_Conv!K:K, 'Imports_to_SG _Cat'!$A113, H8_Category_Conv!N:N)</f>
        <v>80</v>
      </c>
      <c r="G113" s="8">
        <f t="shared" si="2"/>
        <v>0</v>
      </c>
      <c r="H113" s="8">
        <f t="shared" si="3"/>
        <v>-80</v>
      </c>
    </row>
    <row r="114" spans="1:8" x14ac:dyDescent="0.35">
      <c r="A114" t="s">
        <v>484</v>
      </c>
      <c r="B114" t="s">
        <v>258</v>
      </c>
      <c r="C114" t="s">
        <v>218</v>
      </c>
      <c r="D114">
        <f>SUMIF(H8_Category_Conv!A:A,'Imports_to_SG _Cat'!$A114, H8_Category_Conv!D:D)</f>
        <v>609</v>
      </c>
      <c r="E114" s="8">
        <f>SUMIF(H8_Category_Conv!F:F,'Imports_to_SG _Cat'!$A114, H8_Category_Conv!I:I) / 6</f>
        <v>214.83333333333334</v>
      </c>
      <c r="F114" s="8">
        <f>SUMIF(H8_Category_Conv!K:K, 'Imports_to_SG _Cat'!$A114, H8_Category_Conv!N:N)</f>
        <v>195</v>
      </c>
      <c r="G114" s="8">
        <f t="shared" si="2"/>
        <v>394.16666666666663</v>
      </c>
      <c r="H114" s="8">
        <f t="shared" si="3"/>
        <v>414</v>
      </c>
    </row>
    <row r="115" spans="1:8" x14ac:dyDescent="0.35">
      <c r="A115" t="s">
        <v>485</v>
      </c>
      <c r="B115" t="s">
        <v>259</v>
      </c>
      <c r="C115" t="s">
        <v>212</v>
      </c>
      <c r="D115">
        <f>SUMIF(H8_Category_Conv!A:A,'Imports_to_SG _Cat'!$A115, H8_Category_Conv!D:D)</f>
        <v>0</v>
      </c>
      <c r="E115" s="8">
        <f>SUMIF(H8_Category_Conv!F:F,'Imports_to_SG _Cat'!$A115, H8_Category_Conv!I:I) / 6</f>
        <v>4.5</v>
      </c>
      <c r="F115" s="8">
        <f>SUMIF(H8_Category_Conv!K:K, 'Imports_to_SG _Cat'!$A115, H8_Category_Conv!N:N)</f>
        <v>0</v>
      </c>
      <c r="G115" s="8">
        <f t="shared" si="2"/>
        <v>-4.5</v>
      </c>
      <c r="H115" s="8">
        <f t="shared" si="3"/>
        <v>0</v>
      </c>
    </row>
    <row r="116" spans="1:8" x14ac:dyDescent="0.35">
      <c r="A116" t="s">
        <v>486</v>
      </c>
      <c r="B116" t="s">
        <v>259</v>
      </c>
      <c r="C116" t="s">
        <v>225</v>
      </c>
      <c r="D116">
        <f>SUMIF(H8_Category_Conv!A:A,'Imports_to_SG _Cat'!$A116, H8_Category_Conv!D:D)</f>
        <v>108</v>
      </c>
      <c r="E116" s="8">
        <f>SUMIF(H8_Category_Conv!F:F,'Imports_to_SG _Cat'!$A116, H8_Category_Conv!I:I) / 6</f>
        <v>44.5</v>
      </c>
      <c r="F116" s="8">
        <f>SUMIF(H8_Category_Conv!K:K, 'Imports_to_SG _Cat'!$A116, H8_Category_Conv!N:N)</f>
        <v>0</v>
      </c>
      <c r="G116" s="8">
        <f t="shared" si="2"/>
        <v>63.5</v>
      </c>
      <c r="H116" s="8">
        <f t="shared" si="3"/>
        <v>108</v>
      </c>
    </row>
    <row r="117" spans="1:8" x14ac:dyDescent="0.35">
      <c r="A117" t="s">
        <v>487</v>
      </c>
      <c r="B117" t="s">
        <v>259</v>
      </c>
      <c r="C117" t="s">
        <v>213</v>
      </c>
      <c r="D117">
        <f>SUMIF(H8_Category_Conv!A:A,'Imports_to_SG _Cat'!$A117, H8_Category_Conv!D:D)</f>
        <v>106</v>
      </c>
      <c r="E117" s="8">
        <f>SUMIF(H8_Category_Conv!F:F,'Imports_to_SG _Cat'!$A117, H8_Category_Conv!I:I) / 6</f>
        <v>159.33333333333334</v>
      </c>
      <c r="F117" s="8">
        <f>SUMIF(H8_Category_Conv!K:K, 'Imports_to_SG _Cat'!$A117, H8_Category_Conv!N:N)</f>
        <v>0</v>
      </c>
      <c r="G117" s="8">
        <f t="shared" si="2"/>
        <v>-53.333333333333343</v>
      </c>
      <c r="H117" s="8">
        <f t="shared" si="3"/>
        <v>106</v>
      </c>
    </row>
    <row r="118" spans="1:8" x14ac:dyDescent="0.35">
      <c r="A118" t="s">
        <v>488</v>
      </c>
      <c r="B118" t="s">
        <v>259</v>
      </c>
      <c r="C118" t="s">
        <v>220</v>
      </c>
      <c r="D118">
        <f>SUMIF(H8_Category_Conv!A:A,'Imports_to_SG _Cat'!$A118, H8_Category_Conv!D:D)</f>
        <v>0</v>
      </c>
      <c r="E118" s="8">
        <f>SUMIF(H8_Category_Conv!F:F,'Imports_to_SG _Cat'!$A118, H8_Category_Conv!I:I) / 6</f>
        <v>0</v>
      </c>
      <c r="F118" s="8">
        <f>SUMIF(H8_Category_Conv!K:K, 'Imports_to_SG _Cat'!$A118, H8_Category_Conv!N:N)</f>
        <v>0</v>
      </c>
      <c r="G118" s="8">
        <f t="shared" si="2"/>
        <v>0</v>
      </c>
      <c r="H118" s="8">
        <f t="shared" si="3"/>
        <v>0</v>
      </c>
    </row>
    <row r="119" spans="1:8" x14ac:dyDescent="0.35">
      <c r="A119" t="s">
        <v>489</v>
      </c>
      <c r="B119" t="s">
        <v>259</v>
      </c>
      <c r="C119" t="s">
        <v>214</v>
      </c>
      <c r="D119">
        <f>SUMIF(H8_Category_Conv!A:A,'Imports_to_SG _Cat'!$A119, H8_Category_Conv!D:D)</f>
        <v>0</v>
      </c>
      <c r="E119" s="8">
        <f>SUMIF(H8_Category_Conv!F:F,'Imports_to_SG _Cat'!$A119, H8_Category_Conv!I:I) / 6</f>
        <v>0</v>
      </c>
      <c r="F119" s="8">
        <f>SUMIF(H8_Category_Conv!K:K, 'Imports_to_SG _Cat'!$A119, H8_Category_Conv!N:N)</f>
        <v>0</v>
      </c>
      <c r="G119" s="8">
        <f t="shared" si="2"/>
        <v>0</v>
      </c>
      <c r="H119" s="8">
        <f t="shared" si="3"/>
        <v>0</v>
      </c>
    </row>
    <row r="120" spans="1:8" x14ac:dyDescent="0.35">
      <c r="A120" t="s">
        <v>490</v>
      </c>
      <c r="B120" t="s">
        <v>259</v>
      </c>
      <c r="C120" t="s">
        <v>234</v>
      </c>
      <c r="D120">
        <f>SUMIF(H8_Category_Conv!A:A,'Imports_to_SG _Cat'!$A120, H8_Category_Conv!D:D)</f>
        <v>0</v>
      </c>
      <c r="E120" s="8">
        <f>SUMIF(H8_Category_Conv!F:F,'Imports_to_SG _Cat'!$A120, H8_Category_Conv!I:I) / 6</f>
        <v>9</v>
      </c>
      <c r="F120" s="8">
        <f>SUMIF(H8_Category_Conv!K:K, 'Imports_to_SG _Cat'!$A120, H8_Category_Conv!N:N)</f>
        <v>0</v>
      </c>
      <c r="G120" s="8">
        <f t="shared" si="2"/>
        <v>-9</v>
      </c>
      <c r="H120" s="8">
        <f t="shared" si="3"/>
        <v>0</v>
      </c>
    </row>
    <row r="121" spans="1:8" x14ac:dyDescent="0.35">
      <c r="A121" t="s">
        <v>491</v>
      </c>
      <c r="B121" t="s">
        <v>259</v>
      </c>
      <c r="C121" t="s">
        <v>215</v>
      </c>
      <c r="D121">
        <f>SUMIF(H8_Category_Conv!A:A,'Imports_to_SG _Cat'!$A121, H8_Category_Conv!D:D)</f>
        <v>0</v>
      </c>
      <c r="E121" s="8">
        <f>SUMIF(H8_Category_Conv!F:F,'Imports_to_SG _Cat'!$A121, H8_Category_Conv!I:I) / 6</f>
        <v>13.5</v>
      </c>
      <c r="F121" s="8">
        <f>SUMIF(H8_Category_Conv!K:K, 'Imports_to_SG _Cat'!$A121, H8_Category_Conv!N:N)</f>
        <v>0</v>
      </c>
      <c r="G121" s="8">
        <f t="shared" si="2"/>
        <v>-13.5</v>
      </c>
      <c r="H121" s="8">
        <f t="shared" si="3"/>
        <v>0</v>
      </c>
    </row>
    <row r="122" spans="1:8" x14ac:dyDescent="0.35">
      <c r="A122" t="s">
        <v>492</v>
      </c>
      <c r="B122" t="s">
        <v>259</v>
      </c>
      <c r="C122" t="s">
        <v>216</v>
      </c>
      <c r="D122">
        <f>SUMIF(H8_Category_Conv!A:A,'Imports_to_SG _Cat'!$A122, H8_Category_Conv!D:D)</f>
        <v>81</v>
      </c>
      <c r="E122" s="8">
        <f>SUMIF(H8_Category_Conv!F:F,'Imports_to_SG _Cat'!$A122, H8_Category_Conv!I:I) / 6</f>
        <v>49.333333333333336</v>
      </c>
      <c r="F122" s="8">
        <f>SUMIF(H8_Category_Conv!K:K, 'Imports_to_SG _Cat'!$A122, H8_Category_Conv!N:N)</f>
        <v>0</v>
      </c>
      <c r="G122" s="8">
        <f t="shared" si="2"/>
        <v>31.666666666666664</v>
      </c>
      <c r="H122" s="8">
        <f t="shared" si="3"/>
        <v>81</v>
      </c>
    </row>
    <row r="123" spans="1:8" x14ac:dyDescent="0.35">
      <c r="A123" t="s">
        <v>493</v>
      </c>
      <c r="B123" t="s">
        <v>260</v>
      </c>
      <c r="C123" t="s">
        <v>220</v>
      </c>
      <c r="D123">
        <f>SUMIF(H8_Category_Conv!A:A,'Imports_to_SG _Cat'!$A123, H8_Category_Conv!D:D)</f>
        <v>0</v>
      </c>
      <c r="E123" s="8">
        <f>SUMIF(H8_Category_Conv!F:F,'Imports_to_SG _Cat'!$A123, H8_Category_Conv!I:I) / 6</f>
        <v>0</v>
      </c>
      <c r="F123" s="8">
        <f>SUMIF(H8_Category_Conv!K:K, 'Imports_to_SG _Cat'!$A123, H8_Category_Conv!N:N)</f>
        <v>0</v>
      </c>
      <c r="G123" s="8">
        <f t="shared" si="2"/>
        <v>0</v>
      </c>
      <c r="H123" s="8">
        <f t="shared" si="3"/>
        <v>0</v>
      </c>
    </row>
    <row r="124" spans="1:8" x14ac:dyDescent="0.35">
      <c r="A124" t="s">
        <v>494</v>
      </c>
      <c r="B124" t="s">
        <v>261</v>
      </c>
      <c r="C124" t="s">
        <v>222</v>
      </c>
      <c r="D124">
        <f>SUMIF(H8_Category_Conv!A:A,'Imports_to_SG _Cat'!$A124, H8_Category_Conv!D:D)</f>
        <v>0</v>
      </c>
      <c r="E124" s="8">
        <f>SUMIF(H8_Category_Conv!F:F,'Imports_to_SG _Cat'!$A124, H8_Category_Conv!I:I) / 6</f>
        <v>0</v>
      </c>
      <c r="F124" s="8">
        <f>SUMIF(H8_Category_Conv!K:K, 'Imports_to_SG _Cat'!$A124, H8_Category_Conv!N:N)</f>
        <v>0</v>
      </c>
      <c r="G124" s="8">
        <f t="shared" si="2"/>
        <v>0</v>
      </c>
      <c r="H124" s="8">
        <f t="shared" si="3"/>
        <v>0</v>
      </c>
    </row>
    <row r="125" spans="1:8" x14ac:dyDescent="0.35">
      <c r="A125" t="s">
        <v>495</v>
      </c>
      <c r="B125" t="s">
        <v>262</v>
      </c>
      <c r="C125" t="s">
        <v>222</v>
      </c>
      <c r="D125">
        <f>SUMIF(H8_Category_Conv!A:A,'Imports_to_SG _Cat'!$A125, H8_Category_Conv!D:D)</f>
        <v>0</v>
      </c>
      <c r="E125" s="8">
        <f>SUMIF(H8_Category_Conv!F:F,'Imports_to_SG _Cat'!$A125, H8_Category_Conv!I:I) / 6</f>
        <v>0</v>
      </c>
      <c r="F125" s="8">
        <f>SUMIF(H8_Category_Conv!K:K, 'Imports_to_SG _Cat'!$A125, H8_Category_Conv!N:N)</f>
        <v>0</v>
      </c>
      <c r="G125" s="8">
        <f t="shared" si="2"/>
        <v>0</v>
      </c>
      <c r="H125" s="8">
        <f t="shared" si="3"/>
        <v>0</v>
      </c>
    </row>
    <row r="126" spans="1:8" x14ac:dyDescent="0.35">
      <c r="A126" t="s">
        <v>496</v>
      </c>
      <c r="B126" t="s">
        <v>262</v>
      </c>
      <c r="C126" t="s">
        <v>263</v>
      </c>
      <c r="D126">
        <f>SUMIF(H8_Category_Conv!A:A,'Imports_to_SG _Cat'!$A126, H8_Category_Conv!D:D)</f>
        <v>0</v>
      </c>
      <c r="E126" s="8">
        <f>SUMIF(H8_Category_Conv!F:F,'Imports_to_SG _Cat'!$A126, H8_Category_Conv!I:I) / 6</f>
        <v>0</v>
      </c>
      <c r="F126" s="8">
        <f>SUMIF(H8_Category_Conv!K:K, 'Imports_to_SG _Cat'!$A126, H8_Category_Conv!N:N)</f>
        <v>0</v>
      </c>
      <c r="G126" s="8">
        <f t="shared" si="2"/>
        <v>0</v>
      </c>
      <c r="H126" s="8">
        <f t="shared" si="3"/>
        <v>0</v>
      </c>
    </row>
    <row r="127" spans="1:8" x14ac:dyDescent="0.35">
      <c r="A127" t="s">
        <v>497</v>
      </c>
      <c r="B127" t="s">
        <v>264</v>
      </c>
      <c r="C127" t="s">
        <v>216</v>
      </c>
      <c r="D127">
        <f>SUMIF(H8_Category_Conv!A:A,'Imports_to_SG _Cat'!$A127, H8_Category_Conv!D:D)</f>
        <v>0</v>
      </c>
      <c r="E127" s="8">
        <f>SUMIF(H8_Category_Conv!F:F,'Imports_to_SG _Cat'!$A127, H8_Category_Conv!I:I) / 6</f>
        <v>0</v>
      </c>
      <c r="F127" s="8">
        <f>SUMIF(H8_Category_Conv!K:K, 'Imports_to_SG _Cat'!$A127, H8_Category_Conv!N:N)</f>
        <v>0</v>
      </c>
      <c r="G127" s="8">
        <f t="shared" si="2"/>
        <v>0</v>
      </c>
      <c r="H127" s="8">
        <f t="shared" si="3"/>
        <v>0</v>
      </c>
    </row>
    <row r="128" spans="1:8" x14ac:dyDescent="0.35">
      <c r="A128" t="s">
        <v>498</v>
      </c>
      <c r="B128" t="s">
        <v>265</v>
      </c>
      <c r="C128" t="s">
        <v>213</v>
      </c>
      <c r="D128">
        <f>SUMIF(H8_Category_Conv!A:A,'Imports_to_SG _Cat'!$A128, H8_Category_Conv!D:D)</f>
        <v>0</v>
      </c>
      <c r="E128" s="8">
        <f>SUMIF(H8_Category_Conv!F:F,'Imports_to_SG _Cat'!$A128, H8_Category_Conv!I:I) / 6</f>
        <v>0</v>
      </c>
      <c r="F128" s="8">
        <f>SUMIF(H8_Category_Conv!K:K, 'Imports_to_SG _Cat'!$A128, H8_Category_Conv!N:N)</f>
        <v>0</v>
      </c>
      <c r="G128" s="8">
        <f t="shared" si="2"/>
        <v>0</v>
      </c>
      <c r="H128" s="8">
        <f t="shared" si="3"/>
        <v>0</v>
      </c>
    </row>
    <row r="129" spans="1:8" x14ac:dyDescent="0.35">
      <c r="A129" t="s">
        <v>499</v>
      </c>
      <c r="B129" t="s">
        <v>266</v>
      </c>
      <c r="C129" t="s">
        <v>215</v>
      </c>
      <c r="D129">
        <f>SUMIF(H8_Category_Conv!A:A,'Imports_to_SG _Cat'!$A129, H8_Category_Conv!D:D)</f>
        <v>0</v>
      </c>
      <c r="E129" s="8">
        <f>SUMIF(H8_Category_Conv!F:F,'Imports_to_SG _Cat'!$A129, H8_Category_Conv!I:I) / 6</f>
        <v>0</v>
      </c>
      <c r="F129" s="8">
        <f>SUMIF(H8_Category_Conv!K:K, 'Imports_to_SG _Cat'!$A129, H8_Category_Conv!N:N)</f>
        <v>0</v>
      </c>
      <c r="G129" s="8">
        <f t="shared" si="2"/>
        <v>0</v>
      </c>
      <c r="H129" s="8">
        <f t="shared" si="3"/>
        <v>0</v>
      </c>
    </row>
    <row r="130" spans="1:8" x14ac:dyDescent="0.35">
      <c r="A130" t="s">
        <v>500</v>
      </c>
      <c r="B130" t="s">
        <v>267</v>
      </c>
      <c r="C130" t="s">
        <v>211</v>
      </c>
      <c r="D130">
        <f>SUMIF(H8_Category_Conv!A:A,'Imports_to_SG _Cat'!$A130, H8_Category_Conv!D:D)</f>
        <v>0</v>
      </c>
      <c r="E130" s="8">
        <f>SUMIF(H8_Category_Conv!F:F,'Imports_to_SG _Cat'!$A130, H8_Category_Conv!I:I) / 6</f>
        <v>4.833333333333333</v>
      </c>
      <c r="F130" s="8">
        <f>SUMIF(H8_Category_Conv!K:K, 'Imports_to_SG _Cat'!$A130, H8_Category_Conv!N:N)</f>
        <v>0</v>
      </c>
      <c r="G130" s="8">
        <f t="shared" si="2"/>
        <v>-4.833333333333333</v>
      </c>
      <c r="H130" s="8">
        <f t="shared" si="3"/>
        <v>0</v>
      </c>
    </row>
    <row r="131" spans="1:8" x14ac:dyDescent="0.35">
      <c r="A131" t="s">
        <v>501</v>
      </c>
      <c r="B131" t="s">
        <v>267</v>
      </c>
      <c r="C131" t="s">
        <v>222</v>
      </c>
      <c r="D131">
        <f>SUMIF(H8_Category_Conv!A:A,'Imports_to_SG _Cat'!$A131, H8_Category_Conv!D:D)</f>
        <v>0</v>
      </c>
      <c r="E131" s="8">
        <f>SUMIF(H8_Category_Conv!F:F,'Imports_to_SG _Cat'!$A131, H8_Category_Conv!I:I) / 6</f>
        <v>1.1666666666666667</v>
      </c>
      <c r="F131" s="8">
        <f>SUMIF(H8_Category_Conv!K:K, 'Imports_to_SG _Cat'!$A131, H8_Category_Conv!N:N)</f>
        <v>0</v>
      </c>
      <c r="G131" s="8">
        <f t="shared" ref="G131:G171" si="4">D131-E131</f>
        <v>-1.1666666666666667</v>
      </c>
      <c r="H131" s="8">
        <f t="shared" ref="H131:H171" si="5">D131-F131</f>
        <v>0</v>
      </c>
    </row>
    <row r="132" spans="1:8" x14ac:dyDescent="0.35">
      <c r="A132" t="s">
        <v>502</v>
      </c>
      <c r="B132" t="s">
        <v>267</v>
      </c>
      <c r="C132" t="s">
        <v>212</v>
      </c>
      <c r="D132">
        <f>SUMIF(H8_Category_Conv!A:A,'Imports_to_SG _Cat'!$A132, H8_Category_Conv!D:D)</f>
        <v>27</v>
      </c>
      <c r="E132" s="8">
        <f>SUMIF(H8_Category_Conv!F:F,'Imports_to_SG _Cat'!$A132, H8_Category_Conv!I:I) / 6</f>
        <v>65.333333333333329</v>
      </c>
      <c r="F132" s="8">
        <f>SUMIF(H8_Category_Conv!K:K, 'Imports_to_SG _Cat'!$A132, H8_Category_Conv!N:N)</f>
        <v>0</v>
      </c>
      <c r="G132" s="8">
        <f t="shared" si="4"/>
        <v>-38.333333333333329</v>
      </c>
      <c r="H132" s="8">
        <f t="shared" si="5"/>
        <v>27</v>
      </c>
    </row>
    <row r="133" spans="1:8" x14ac:dyDescent="0.35">
      <c r="A133" t="s">
        <v>503</v>
      </c>
      <c r="B133" t="s">
        <v>267</v>
      </c>
      <c r="C133" t="s">
        <v>225</v>
      </c>
      <c r="D133">
        <f>SUMIF(H8_Category_Conv!A:A,'Imports_to_SG _Cat'!$A133, H8_Category_Conv!D:D)</f>
        <v>0</v>
      </c>
      <c r="E133" s="8">
        <f>SUMIF(H8_Category_Conv!F:F,'Imports_to_SG _Cat'!$A133, H8_Category_Conv!I:I) / 6</f>
        <v>0</v>
      </c>
      <c r="F133" s="8">
        <f>SUMIF(H8_Category_Conv!K:K, 'Imports_to_SG _Cat'!$A133, H8_Category_Conv!N:N)</f>
        <v>0</v>
      </c>
      <c r="G133" s="8">
        <f t="shared" si="4"/>
        <v>0</v>
      </c>
      <c r="H133" s="8">
        <f t="shared" si="5"/>
        <v>0</v>
      </c>
    </row>
    <row r="134" spans="1:8" x14ac:dyDescent="0.35">
      <c r="A134" t="s">
        <v>504</v>
      </c>
      <c r="B134" t="s">
        <v>267</v>
      </c>
      <c r="C134" t="s">
        <v>213</v>
      </c>
      <c r="D134">
        <f>SUMIF(H8_Category_Conv!A:A,'Imports_to_SG _Cat'!$A134, H8_Category_Conv!D:D)</f>
        <v>54</v>
      </c>
      <c r="E134" s="8">
        <f>SUMIF(H8_Category_Conv!F:F,'Imports_to_SG _Cat'!$A134, H8_Category_Conv!I:I) / 6</f>
        <v>71</v>
      </c>
      <c r="F134" s="8">
        <f>SUMIF(H8_Category_Conv!K:K, 'Imports_to_SG _Cat'!$A134, H8_Category_Conv!N:N)</f>
        <v>115</v>
      </c>
      <c r="G134" s="8">
        <f t="shared" si="4"/>
        <v>-17</v>
      </c>
      <c r="H134" s="8">
        <f t="shared" si="5"/>
        <v>-61</v>
      </c>
    </row>
    <row r="135" spans="1:8" x14ac:dyDescent="0.35">
      <c r="A135" t="s">
        <v>505</v>
      </c>
      <c r="B135" t="s">
        <v>267</v>
      </c>
      <c r="C135" t="s">
        <v>220</v>
      </c>
      <c r="D135">
        <f>SUMIF(H8_Category_Conv!A:A,'Imports_to_SG _Cat'!$A135, H8_Category_Conv!D:D)</f>
        <v>0</v>
      </c>
      <c r="E135" s="8">
        <f>SUMIF(H8_Category_Conv!F:F,'Imports_to_SG _Cat'!$A135, H8_Category_Conv!I:I) / 6</f>
        <v>0</v>
      </c>
      <c r="F135" s="8">
        <f>SUMIF(H8_Category_Conv!K:K, 'Imports_to_SG _Cat'!$A135, H8_Category_Conv!N:N)</f>
        <v>0</v>
      </c>
      <c r="G135" s="8">
        <f t="shared" si="4"/>
        <v>0</v>
      </c>
      <c r="H135" s="8">
        <f t="shared" si="5"/>
        <v>0</v>
      </c>
    </row>
    <row r="136" spans="1:8" x14ac:dyDescent="0.35">
      <c r="A136" t="s">
        <v>506</v>
      </c>
      <c r="B136" t="s">
        <v>267</v>
      </c>
      <c r="C136" t="s">
        <v>214</v>
      </c>
      <c r="D136">
        <f>SUMIF(H8_Category_Conv!A:A,'Imports_to_SG _Cat'!$A136, H8_Category_Conv!D:D)</f>
        <v>0</v>
      </c>
      <c r="E136" s="8">
        <f>SUMIF(H8_Category_Conv!F:F,'Imports_to_SG _Cat'!$A136, H8_Category_Conv!I:I) / 6</f>
        <v>4.666666666666667</v>
      </c>
      <c r="F136" s="8">
        <f>SUMIF(H8_Category_Conv!K:K, 'Imports_to_SG _Cat'!$A136, H8_Category_Conv!N:N)</f>
        <v>0</v>
      </c>
      <c r="G136" s="8">
        <f t="shared" si="4"/>
        <v>-4.666666666666667</v>
      </c>
      <c r="H136" s="8">
        <f t="shared" si="5"/>
        <v>0</v>
      </c>
    </row>
    <row r="137" spans="1:8" x14ac:dyDescent="0.35">
      <c r="A137" t="s">
        <v>507</v>
      </c>
      <c r="B137" t="s">
        <v>267</v>
      </c>
      <c r="C137" t="s">
        <v>234</v>
      </c>
      <c r="D137">
        <f>SUMIF(H8_Category_Conv!A:A,'Imports_to_SG _Cat'!$A137, H8_Category_Conv!D:D)</f>
        <v>0</v>
      </c>
      <c r="E137" s="8">
        <f>SUMIF(H8_Category_Conv!F:F,'Imports_to_SG _Cat'!$A137, H8_Category_Conv!I:I) / 6</f>
        <v>0</v>
      </c>
      <c r="F137" s="8">
        <f>SUMIF(H8_Category_Conv!K:K, 'Imports_to_SG _Cat'!$A137, H8_Category_Conv!N:N)</f>
        <v>0</v>
      </c>
      <c r="G137" s="8">
        <f t="shared" si="4"/>
        <v>0</v>
      </c>
      <c r="H137" s="8">
        <f t="shared" si="5"/>
        <v>0</v>
      </c>
    </row>
    <row r="138" spans="1:8" x14ac:dyDescent="0.35">
      <c r="A138" t="s">
        <v>508</v>
      </c>
      <c r="B138" t="s">
        <v>267</v>
      </c>
      <c r="C138" t="s">
        <v>215</v>
      </c>
      <c r="D138">
        <f>SUMIF(H8_Category_Conv!A:A,'Imports_to_SG _Cat'!$A138, H8_Category_Conv!D:D)</f>
        <v>0</v>
      </c>
      <c r="E138" s="8">
        <f>SUMIF(H8_Category_Conv!F:F,'Imports_to_SG _Cat'!$A138, H8_Category_Conv!I:I) / 6</f>
        <v>9.3333333333333339</v>
      </c>
      <c r="F138" s="8">
        <f>SUMIF(H8_Category_Conv!K:K, 'Imports_to_SG _Cat'!$A138, H8_Category_Conv!N:N)</f>
        <v>0</v>
      </c>
      <c r="G138" s="8">
        <f t="shared" si="4"/>
        <v>-9.3333333333333339</v>
      </c>
      <c r="H138" s="8">
        <f t="shared" si="5"/>
        <v>0</v>
      </c>
    </row>
    <row r="139" spans="1:8" x14ac:dyDescent="0.35">
      <c r="A139" t="s">
        <v>509</v>
      </c>
      <c r="B139" t="s">
        <v>267</v>
      </c>
      <c r="C139" t="s">
        <v>216</v>
      </c>
      <c r="D139">
        <f>SUMIF(H8_Category_Conv!A:A,'Imports_to_SG _Cat'!$A139, H8_Category_Conv!D:D)</f>
        <v>220</v>
      </c>
      <c r="E139" s="8">
        <f>SUMIF(H8_Category_Conv!F:F,'Imports_to_SG _Cat'!$A139, H8_Category_Conv!I:I) / 6</f>
        <v>175.33333333333334</v>
      </c>
      <c r="F139" s="8">
        <f>SUMIF(H8_Category_Conv!K:K, 'Imports_to_SG _Cat'!$A139, H8_Category_Conv!N:N)</f>
        <v>54</v>
      </c>
      <c r="G139" s="8">
        <f t="shared" si="4"/>
        <v>44.666666666666657</v>
      </c>
      <c r="H139" s="8">
        <f t="shared" si="5"/>
        <v>166</v>
      </c>
    </row>
    <row r="140" spans="1:8" x14ac:dyDescent="0.35">
      <c r="A140" t="s">
        <v>510</v>
      </c>
      <c r="B140" t="s">
        <v>227</v>
      </c>
      <c r="C140" t="s">
        <v>268</v>
      </c>
      <c r="D140">
        <f>SUMIF(H8_Category_Conv!A:A,'Imports_to_SG _Cat'!$A140, H8_Category_Conv!D:D)</f>
        <v>0</v>
      </c>
      <c r="E140" s="8">
        <f>SUMIF(H8_Category_Conv!F:F,'Imports_to_SG _Cat'!$A140, H8_Category_Conv!I:I) / 6</f>
        <v>9.3333333333333339</v>
      </c>
      <c r="F140" s="8">
        <f>SUMIF(H8_Category_Conv!K:K, 'Imports_to_SG _Cat'!$A140, H8_Category_Conv!N:N)</f>
        <v>0</v>
      </c>
      <c r="G140" s="8">
        <f t="shared" si="4"/>
        <v>-9.3333333333333339</v>
      </c>
      <c r="H140" s="8">
        <f t="shared" si="5"/>
        <v>0</v>
      </c>
    </row>
    <row r="141" spans="1:8" x14ac:dyDescent="0.35">
      <c r="A141" t="s">
        <v>511</v>
      </c>
      <c r="B141" t="s">
        <v>227</v>
      </c>
      <c r="C141" t="s">
        <v>211</v>
      </c>
      <c r="D141">
        <f>SUMIF(H8_Category_Conv!A:A,'Imports_to_SG _Cat'!$A141, H8_Category_Conv!D:D)</f>
        <v>0</v>
      </c>
      <c r="E141" s="8">
        <f>SUMIF(H8_Category_Conv!F:F,'Imports_to_SG _Cat'!$A141, H8_Category_Conv!I:I) / 6</f>
        <v>5.9833333333333334</v>
      </c>
      <c r="F141" s="8">
        <f>SUMIF(H8_Category_Conv!K:K, 'Imports_to_SG _Cat'!$A141, H8_Category_Conv!N:N)</f>
        <v>0</v>
      </c>
      <c r="G141" s="8">
        <f t="shared" si="4"/>
        <v>-5.9833333333333334</v>
      </c>
      <c r="H141" s="8">
        <f t="shared" si="5"/>
        <v>0</v>
      </c>
    </row>
    <row r="142" spans="1:8" x14ac:dyDescent="0.35">
      <c r="A142" t="s">
        <v>512</v>
      </c>
      <c r="B142" t="s">
        <v>227</v>
      </c>
      <c r="C142" t="s">
        <v>222</v>
      </c>
      <c r="D142">
        <f>SUMIF(H8_Category_Conv!A:A,'Imports_to_SG _Cat'!$A142, H8_Category_Conv!D:D)</f>
        <v>0</v>
      </c>
      <c r="E142" s="8">
        <f>SUMIF(H8_Category_Conv!F:F,'Imports_to_SG _Cat'!$A142, H8_Category_Conv!I:I) / 6</f>
        <v>0</v>
      </c>
      <c r="F142" s="8">
        <f>SUMIF(H8_Category_Conv!K:K, 'Imports_to_SG _Cat'!$A142, H8_Category_Conv!N:N)</f>
        <v>367.38397000000003</v>
      </c>
      <c r="G142" s="8">
        <f t="shared" si="4"/>
        <v>0</v>
      </c>
      <c r="H142" s="8">
        <f t="shared" si="5"/>
        <v>-367.38397000000003</v>
      </c>
    </row>
    <row r="143" spans="1:8" x14ac:dyDescent="0.35">
      <c r="A143" t="s">
        <v>513</v>
      </c>
      <c r="B143" t="s">
        <v>227</v>
      </c>
      <c r="C143" t="s">
        <v>212</v>
      </c>
      <c r="D143">
        <f>SUMIF(H8_Category_Conv!A:A,'Imports_to_SG _Cat'!$A143, H8_Category_Conv!D:D)</f>
        <v>0</v>
      </c>
      <c r="E143" s="8">
        <f>SUMIF(H8_Category_Conv!F:F,'Imports_to_SG _Cat'!$A143, H8_Category_Conv!I:I) / 6</f>
        <v>0</v>
      </c>
      <c r="F143" s="8">
        <f>SUMIF(H8_Category_Conv!K:K, 'Imports_to_SG _Cat'!$A143, H8_Category_Conv!N:N)</f>
        <v>23.5</v>
      </c>
      <c r="G143" s="8">
        <f t="shared" si="4"/>
        <v>0</v>
      </c>
      <c r="H143" s="8">
        <f t="shared" si="5"/>
        <v>-23.5</v>
      </c>
    </row>
    <row r="144" spans="1:8" x14ac:dyDescent="0.35">
      <c r="A144" t="s">
        <v>514</v>
      </c>
      <c r="B144" t="s">
        <v>227</v>
      </c>
      <c r="C144" t="s">
        <v>269</v>
      </c>
      <c r="D144">
        <f>SUMIF(H8_Category_Conv!A:A,'Imports_to_SG _Cat'!$A144, H8_Category_Conv!D:D)</f>
        <v>0</v>
      </c>
      <c r="E144" s="8">
        <f>SUMIF(H8_Category_Conv!F:F,'Imports_to_SG _Cat'!$A144, H8_Category_Conv!I:I) / 6</f>
        <v>0</v>
      </c>
      <c r="F144" s="8">
        <f>SUMIF(H8_Category_Conv!K:K, 'Imports_to_SG _Cat'!$A144, H8_Category_Conv!N:N)</f>
        <v>0</v>
      </c>
      <c r="G144" s="8">
        <f t="shared" si="4"/>
        <v>0</v>
      </c>
      <c r="H144" s="8">
        <f t="shared" si="5"/>
        <v>0</v>
      </c>
    </row>
    <row r="145" spans="1:8" x14ac:dyDescent="0.35">
      <c r="A145" t="s">
        <v>515</v>
      </c>
      <c r="B145" t="s">
        <v>227</v>
      </c>
      <c r="C145" t="s">
        <v>231</v>
      </c>
      <c r="D145">
        <f>SUMIF(H8_Category_Conv!A:A,'Imports_to_SG _Cat'!$A145, H8_Category_Conv!D:D)</f>
        <v>517.37400000000002</v>
      </c>
      <c r="E145" s="8">
        <f>SUMIF(H8_Category_Conv!F:F,'Imports_to_SG _Cat'!$A145, H8_Category_Conv!I:I) / 6</f>
        <v>110.83516666666667</v>
      </c>
      <c r="F145" s="8">
        <f>SUMIF(H8_Category_Conv!K:K, 'Imports_to_SG _Cat'!$A145, H8_Category_Conv!N:N)</f>
        <v>27</v>
      </c>
      <c r="G145" s="8">
        <f t="shared" si="4"/>
        <v>406.53883333333334</v>
      </c>
      <c r="H145" s="8">
        <f t="shared" si="5"/>
        <v>490.37400000000002</v>
      </c>
    </row>
    <row r="146" spans="1:8" x14ac:dyDescent="0.35">
      <c r="A146" t="s">
        <v>516</v>
      </c>
      <c r="B146" t="s">
        <v>227</v>
      </c>
      <c r="C146" t="s">
        <v>270</v>
      </c>
      <c r="D146">
        <f>SUMIF(H8_Category_Conv!A:A,'Imports_to_SG _Cat'!$A146, H8_Category_Conv!D:D)</f>
        <v>0</v>
      </c>
      <c r="E146" s="8">
        <f>SUMIF(H8_Category_Conv!F:F,'Imports_to_SG _Cat'!$A146, H8_Category_Conv!I:I) / 6</f>
        <v>1.6666666666666666E-2</v>
      </c>
      <c r="F146" s="8">
        <f>SUMIF(H8_Category_Conv!K:K, 'Imports_to_SG _Cat'!$A146, H8_Category_Conv!N:N)</f>
        <v>0</v>
      </c>
      <c r="G146" s="8">
        <f t="shared" si="4"/>
        <v>-1.6666666666666666E-2</v>
      </c>
      <c r="H146" s="8">
        <f t="shared" si="5"/>
        <v>0</v>
      </c>
    </row>
    <row r="147" spans="1:8" x14ac:dyDescent="0.35">
      <c r="A147" t="s">
        <v>517</v>
      </c>
      <c r="B147" t="s">
        <v>227</v>
      </c>
      <c r="C147" t="s">
        <v>271</v>
      </c>
      <c r="D147">
        <f>SUMIF(H8_Category_Conv!A:A,'Imports_to_SG _Cat'!$A147, H8_Category_Conv!D:D)</f>
        <v>0</v>
      </c>
      <c r="E147" s="8">
        <f>SUMIF(H8_Category_Conv!F:F,'Imports_to_SG _Cat'!$A147, H8_Category_Conv!I:I) / 6</f>
        <v>0</v>
      </c>
      <c r="F147" s="8">
        <f>SUMIF(H8_Category_Conv!K:K, 'Imports_to_SG _Cat'!$A147, H8_Category_Conv!N:N)</f>
        <v>0</v>
      </c>
      <c r="G147" s="8">
        <f t="shared" si="4"/>
        <v>0</v>
      </c>
      <c r="H147" s="8">
        <f t="shared" si="5"/>
        <v>0</v>
      </c>
    </row>
    <row r="148" spans="1:8" x14ac:dyDescent="0.35">
      <c r="A148" t="s">
        <v>518</v>
      </c>
      <c r="B148" t="s">
        <v>227</v>
      </c>
      <c r="C148" t="s">
        <v>272</v>
      </c>
      <c r="D148">
        <f>SUMIF(H8_Category_Conv!A:A,'Imports_to_SG _Cat'!$A148, H8_Category_Conv!D:D)</f>
        <v>0.5</v>
      </c>
      <c r="E148" s="8">
        <f>SUMIF(H8_Category_Conv!F:F,'Imports_to_SG _Cat'!$A148, H8_Category_Conv!I:I) / 6</f>
        <v>0.15</v>
      </c>
      <c r="F148" s="8">
        <f>SUMIF(H8_Category_Conv!K:K, 'Imports_to_SG _Cat'!$A148, H8_Category_Conv!N:N)</f>
        <v>0</v>
      </c>
      <c r="G148" s="8">
        <f t="shared" si="4"/>
        <v>0.35</v>
      </c>
      <c r="H148" s="8">
        <f t="shared" si="5"/>
        <v>0.5</v>
      </c>
    </row>
    <row r="149" spans="1:8" x14ac:dyDescent="0.35">
      <c r="A149" t="s">
        <v>519</v>
      </c>
      <c r="B149" t="s">
        <v>227</v>
      </c>
      <c r="C149" t="s">
        <v>238</v>
      </c>
      <c r="D149">
        <f>SUMIF(H8_Category_Conv!A:A,'Imports_to_SG _Cat'!$A149, H8_Category_Conv!D:D)</f>
        <v>480.9</v>
      </c>
      <c r="E149" s="8">
        <f>SUMIF(H8_Category_Conv!F:F,'Imports_to_SG _Cat'!$A149, H8_Category_Conv!I:I) / 6</f>
        <v>600.63333333333333</v>
      </c>
      <c r="F149" s="8">
        <f>SUMIF(H8_Category_Conv!K:K, 'Imports_to_SG _Cat'!$A149, H8_Category_Conv!N:N)</f>
        <v>442.3</v>
      </c>
      <c r="G149" s="8">
        <f t="shared" si="4"/>
        <v>-119.73333333333335</v>
      </c>
      <c r="H149" s="8">
        <f t="shared" si="5"/>
        <v>38.599999999999966</v>
      </c>
    </row>
    <row r="150" spans="1:8" x14ac:dyDescent="0.35">
      <c r="A150" t="s">
        <v>520</v>
      </c>
      <c r="B150" t="s">
        <v>227</v>
      </c>
      <c r="C150" t="s">
        <v>225</v>
      </c>
      <c r="D150">
        <f>SUMIF(H8_Category_Conv!A:A,'Imports_to_SG _Cat'!$A150, H8_Category_Conv!D:D)</f>
        <v>625.20000000000005</v>
      </c>
      <c r="E150" s="8">
        <f>SUMIF(H8_Category_Conv!F:F,'Imports_to_SG _Cat'!$A150, H8_Category_Conv!I:I) / 6</f>
        <v>424.2833333333333</v>
      </c>
      <c r="F150" s="8">
        <f>SUMIF(H8_Category_Conv!K:K, 'Imports_to_SG _Cat'!$A150, H8_Category_Conv!N:N)</f>
        <v>565.69999999999993</v>
      </c>
      <c r="G150" s="8">
        <f t="shared" si="4"/>
        <v>200.91666666666674</v>
      </c>
      <c r="H150" s="8">
        <f t="shared" si="5"/>
        <v>59.500000000000114</v>
      </c>
    </row>
    <row r="151" spans="1:8" x14ac:dyDescent="0.35">
      <c r="A151" t="s">
        <v>521</v>
      </c>
      <c r="B151" t="s">
        <v>227</v>
      </c>
      <c r="C151" t="s">
        <v>273</v>
      </c>
      <c r="D151">
        <f>SUMIF(H8_Category_Conv!A:A,'Imports_to_SG _Cat'!$A151, H8_Category_Conv!D:D)</f>
        <v>0</v>
      </c>
      <c r="E151" s="8">
        <f>SUMIF(H8_Category_Conv!F:F,'Imports_to_SG _Cat'!$A151, H8_Category_Conv!I:I) / 6</f>
        <v>0.33333333333333331</v>
      </c>
      <c r="F151" s="8">
        <f>SUMIF(H8_Category_Conv!K:K, 'Imports_to_SG _Cat'!$A151, H8_Category_Conv!N:N)</f>
        <v>0</v>
      </c>
      <c r="G151" s="8">
        <f t="shared" si="4"/>
        <v>-0.33333333333333331</v>
      </c>
      <c r="H151" s="8">
        <f t="shared" si="5"/>
        <v>0</v>
      </c>
    </row>
    <row r="152" spans="1:8" x14ac:dyDescent="0.35">
      <c r="A152" t="s">
        <v>522</v>
      </c>
      <c r="B152" t="s">
        <v>227</v>
      </c>
      <c r="C152" t="s">
        <v>233</v>
      </c>
      <c r="D152">
        <f>SUMIF(H8_Category_Conv!A:A,'Imports_to_SG _Cat'!$A152, H8_Category_Conv!D:D)</f>
        <v>0</v>
      </c>
      <c r="E152" s="8">
        <f>SUMIF(H8_Category_Conv!F:F,'Imports_to_SG _Cat'!$A152, H8_Category_Conv!I:I) / 6</f>
        <v>44.533333333333331</v>
      </c>
      <c r="F152" s="8">
        <f>SUMIF(H8_Category_Conv!K:K, 'Imports_to_SG _Cat'!$A152, H8_Category_Conv!N:N)</f>
        <v>144.69999999999999</v>
      </c>
      <c r="G152" s="8">
        <f t="shared" si="4"/>
        <v>-44.533333333333331</v>
      </c>
      <c r="H152" s="8">
        <f t="shared" si="5"/>
        <v>-144.69999999999999</v>
      </c>
    </row>
    <row r="153" spans="1:8" x14ac:dyDescent="0.35">
      <c r="A153" t="s">
        <v>523</v>
      </c>
      <c r="B153" t="s">
        <v>227</v>
      </c>
      <c r="C153" t="s">
        <v>220</v>
      </c>
      <c r="D153">
        <f>SUMIF(H8_Category_Conv!A:A,'Imports_to_SG _Cat'!$A153, H8_Category_Conv!D:D)</f>
        <v>774.6</v>
      </c>
      <c r="E153" s="8">
        <f>SUMIF(H8_Category_Conv!F:F,'Imports_to_SG _Cat'!$A153, H8_Category_Conv!I:I) / 6</f>
        <v>882.11933333333343</v>
      </c>
      <c r="F153" s="8">
        <f>SUMIF(H8_Category_Conv!K:K, 'Imports_to_SG _Cat'!$A153, H8_Category_Conv!N:N)</f>
        <v>326.15199999999999</v>
      </c>
      <c r="G153" s="8">
        <f t="shared" si="4"/>
        <v>-107.51933333333341</v>
      </c>
      <c r="H153" s="8">
        <f t="shared" si="5"/>
        <v>448.44800000000004</v>
      </c>
    </row>
    <row r="154" spans="1:8" x14ac:dyDescent="0.35">
      <c r="A154" t="s">
        <v>524</v>
      </c>
      <c r="B154" t="s">
        <v>227</v>
      </c>
      <c r="C154" t="s">
        <v>214</v>
      </c>
      <c r="D154">
        <f>SUMIF(H8_Category_Conv!A:A,'Imports_to_SG _Cat'!$A154, H8_Category_Conv!D:D)</f>
        <v>22.2</v>
      </c>
      <c r="E154" s="8">
        <f>SUMIF(H8_Category_Conv!F:F,'Imports_to_SG _Cat'!$A154, H8_Category_Conv!I:I) / 6</f>
        <v>1.6666666666666667</v>
      </c>
      <c r="F154" s="8">
        <f>SUMIF(H8_Category_Conv!K:K, 'Imports_to_SG _Cat'!$A154, H8_Category_Conv!N:N)</f>
        <v>10.199999999999999</v>
      </c>
      <c r="G154" s="8">
        <f t="shared" si="4"/>
        <v>20.533333333333331</v>
      </c>
      <c r="H154" s="8">
        <f t="shared" si="5"/>
        <v>12</v>
      </c>
    </row>
    <row r="155" spans="1:8" x14ac:dyDescent="0.35">
      <c r="A155" t="s">
        <v>525</v>
      </c>
      <c r="B155" t="s">
        <v>227</v>
      </c>
      <c r="C155" t="s">
        <v>263</v>
      </c>
      <c r="D155">
        <f>SUMIF(H8_Category_Conv!A:A,'Imports_to_SG _Cat'!$A155, H8_Category_Conv!D:D)</f>
        <v>0</v>
      </c>
      <c r="E155" s="8">
        <f>SUMIF(H8_Category_Conv!F:F,'Imports_to_SG _Cat'!$A155, H8_Category_Conv!I:I) / 6</f>
        <v>0</v>
      </c>
      <c r="F155" s="8">
        <f>SUMIF(H8_Category_Conv!K:K, 'Imports_to_SG _Cat'!$A155, H8_Category_Conv!N:N)</f>
        <v>0</v>
      </c>
      <c r="G155" s="8">
        <f t="shared" si="4"/>
        <v>0</v>
      </c>
      <c r="H155" s="8">
        <f t="shared" si="5"/>
        <v>0</v>
      </c>
    </row>
    <row r="156" spans="1:8" x14ac:dyDescent="0.35">
      <c r="A156" t="s">
        <v>526</v>
      </c>
      <c r="B156" t="s">
        <v>227</v>
      </c>
      <c r="C156" t="s">
        <v>248</v>
      </c>
      <c r="D156">
        <f>SUMIF(H8_Category_Conv!A:A,'Imports_to_SG _Cat'!$A156, H8_Category_Conv!D:D)</f>
        <v>68.8</v>
      </c>
      <c r="E156" s="8">
        <f>SUMIF(H8_Category_Conv!F:F,'Imports_to_SG _Cat'!$A156, H8_Category_Conv!I:I) / 6</f>
        <v>63.56666666666667</v>
      </c>
      <c r="F156" s="8">
        <f>SUMIF(H8_Category_Conv!K:K, 'Imports_to_SG _Cat'!$A156, H8_Category_Conv!N:N)</f>
        <v>111.89599999999999</v>
      </c>
      <c r="G156" s="8">
        <f t="shared" si="4"/>
        <v>5.2333333333333272</v>
      </c>
      <c r="H156" s="8">
        <f t="shared" si="5"/>
        <v>-43.095999999999989</v>
      </c>
    </row>
    <row r="157" spans="1:8" x14ac:dyDescent="0.35">
      <c r="A157" t="s">
        <v>527</v>
      </c>
      <c r="B157" t="s">
        <v>227</v>
      </c>
      <c r="C157" t="s">
        <v>274</v>
      </c>
      <c r="D157">
        <f>SUMIF(H8_Category_Conv!A:A,'Imports_to_SG _Cat'!$A157, H8_Category_Conv!D:D)</f>
        <v>0</v>
      </c>
      <c r="E157" s="8">
        <f>SUMIF(H8_Category_Conv!F:F,'Imports_to_SG _Cat'!$A157, H8_Category_Conv!I:I) / 6</f>
        <v>3.3333333333333333E-2</v>
      </c>
      <c r="F157" s="8">
        <f>SUMIF(H8_Category_Conv!K:K, 'Imports_to_SG _Cat'!$A157, H8_Category_Conv!N:N)</f>
        <v>0</v>
      </c>
      <c r="G157" s="8">
        <f t="shared" si="4"/>
        <v>-3.3333333333333333E-2</v>
      </c>
      <c r="H157" s="8">
        <f t="shared" si="5"/>
        <v>0</v>
      </c>
    </row>
    <row r="158" spans="1:8" x14ac:dyDescent="0.35">
      <c r="A158" t="s">
        <v>528</v>
      </c>
      <c r="B158" t="s">
        <v>227</v>
      </c>
      <c r="C158" t="s">
        <v>234</v>
      </c>
      <c r="D158">
        <f>SUMIF(H8_Category_Conv!A:A,'Imports_to_SG _Cat'!$A158, H8_Category_Conv!D:D)</f>
        <v>0</v>
      </c>
      <c r="E158" s="8">
        <f>SUMIF(H8_Category_Conv!F:F,'Imports_to_SG _Cat'!$A158, H8_Category_Conv!I:I) / 6</f>
        <v>1E-3</v>
      </c>
      <c r="F158" s="8">
        <f>SUMIF(H8_Category_Conv!K:K, 'Imports_to_SG _Cat'!$A158, H8_Category_Conv!N:N)</f>
        <v>0</v>
      </c>
      <c r="G158" s="8">
        <f t="shared" si="4"/>
        <v>-1E-3</v>
      </c>
      <c r="H158" s="8">
        <f t="shared" si="5"/>
        <v>0</v>
      </c>
    </row>
    <row r="159" spans="1:8" x14ac:dyDescent="0.35">
      <c r="A159" t="s">
        <v>529</v>
      </c>
      <c r="B159" t="s">
        <v>227</v>
      </c>
      <c r="C159" t="s">
        <v>227</v>
      </c>
      <c r="D159">
        <f>SUMIF(H8_Category_Conv!A:A,'Imports_to_SG _Cat'!$A159, H8_Category_Conv!D:D)</f>
        <v>0.28249999999999992</v>
      </c>
      <c r="E159" s="8">
        <f>SUMIF(H8_Category_Conv!F:F,'Imports_to_SG _Cat'!$A159, H8_Category_Conv!I:I) / 6</f>
        <v>5.4950000000000006E-2</v>
      </c>
      <c r="F159" s="8">
        <f>SUMIF(H8_Category_Conv!K:K, 'Imports_to_SG _Cat'!$A159, H8_Category_Conv!N:N)</f>
        <v>0.15489999999999998</v>
      </c>
      <c r="G159" s="8">
        <f t="shared" si="4"/>
        <v>0.22754999999999992</v>
      </c>
      <c r="H159" s="8">
        <f t="shared" si="5"/>
        <v>0.12759999999999994</v>
      </c>
    </row>
    <row r="160" spans="1:8" x14ac:dyDescent="0.35">
      <c r="A160" t="s">
        <v>530</v>
      </c>
      <c r="B160" t="s">
        <v>227</v>
      </c>
      <c r="C160" t="s">
        <v>215</v>
      </c>
      <c r="D160">
        <f>SUMIF(H8_Category_Conv!A:A,'Imports_to_SG _Cat'!$A160, H8_Category_Conv!D:D)</f>
        <v>607.3759500000001</v>
      </c>
      <c r="E160" s="8">
        <f>SUMIF(H8_Category_Conv!F:F,'Imports_to_SG _Cat'!$A160, H8_Category_Conv!I:I) / 6</f>
        <v>286.47881433333333</v>
      </c>
      <c r="F160" s="8">
        <f>SUMIF(H8_Category_Conv!K:K, 'Imports_to_SG _Cat'!$A160, H8_Category_Conv!N:N)</f>
        <v>287.25479999999993</v>
      </c>
      <c r="G160" s="8">
        <f t="shared" si="4"/>
        <v>320.89713566666677</v>
      </c>
      <c r="H160" s="8">
        <f t="shared" si="5"/>
        <v>320.12115000000017</v>
      </c>
    </row>
    <row r="161" spans="1:8" x14ac:dyDescent="0.35">
      <c r="A161" t="s">
        <v>531</v>
      </c>
      <c r="B161" t="s">
        <v>227</v>
      </c>
      <c r="C161" t="s">
        <v>216</v>
      </c>
      <c r="D161">
        <f>SUMIF(H8_Category_Conv!A:A,'Imports_to_SG _Cat'!$A161, H8_Category_Conv!D:D)</f>
        <v>132.90600000000001</v>
      </c>
      <c r="E161" s="8">
        <f>SUMIF(H8_Category_Conv!F:F,'Imports_to_SG _Cat'!$A161, H8_Category_Conv!I:I) / 6</f>
        <v>157.53333333333333</v>
      </c>
      <c r="F161" s="8">
        <f>SUMIF(H8_Category_Conv!K:K, 'Imports_to_SG _Cat'!$A161, H8_Category_Conv!N:N)</f>
        <v>120.9</v>
      </c>
      <c r="G161" s="8">
        <f t="shared" si="4"/>
        <v>-24.627333333333326</v>
      </c>
      <c r="H161" s="8">
        <f t="shared" si="5"/>
        <v>12.006</v>
      </c>
    </row>
    <row r="162" spans="1:8" x14ac:dyDescent="0.35">
      <c r="A162" t="s">
        <v>532</v>
      </c>
      <c r="B162" t="s">
        <v>275</v>
      </c>
      <c r="C162" t="s">
        <v>222</v>
      </c>
      <c r="D162">
        <f>SUMIF(H8_Category_Conv!A:A,'Imports_to_SG _Cat'!$A162, H8_Category_Conv!D:D)</f>
        <v>0</v>
      </c>
      <c r="E162" s="8">
        <f>SUMIF(H8_Category_Conv!F:F,'Imports_to_SG _Cat'!$A162, H8_Category_Conv!I:I) / 6</f>
        <v>0</v>
      </c>
      <c r="F162" s="8">
        <f>SUMIF(H8_Category_Conv!K:K, 'Imports_to_SG _Cat'!$A162, H8_Category_Conv!N:N)</f>
        <v>0</v>
      </c>
      <c r="G162" s="8">
        <f t="shared" si="4"/>
        <v>0</v>
      </c>
      <c r="H162" s="8">
        <f t="shared" si="5"/>
        <v>0</v>
      </c>
    </row>
    <row r="163" spans="1:8" x14ac:dyDescent="0.35">
      <c r="A163" t="s">
        <v>533</v>
      </c>
      <c r="B163" t="s">
        <v>276</v>
      </c>
      <c r="C163" t="s">
        <v>220</v>
      </c>
      <c r="D163">
        <f>SUMIF(H8_Category_Conv!A:A,'Imports_to_SG _Cat'!$A163, H8_Category_Conv!D:D)</f>
        <v>0</v>
      </c>
      <c r="E163" s="8">
        <f>SUMIF(H8_Category_Conv!F:F,'Imports_to_SG _Cat'!$A163, H8_Category_Conv!I:I) / 6</f>
        <v>0</v>
      </c>
      <c r="F163" s="8">
        <f>SUMIF(H8_Category_Conv!K:K, 'Imports_to_SG _Cat'!$A163, H8_Category_Conv!N:N)</f>
        <v>0</v>
      </c>
      <c r="G163" s="8">
        <f t="shared" si="4"/>
        <v>0</v>
      </c>
      <c r="H163" s="8">
        <f t="shared" si="5"/>
        <v>0</v>
      </c>
    </row>
    <row r="164" spans="1:8" x14ac:dyDescent="0.35">
      <c r="A164" t="s">
        <v>534</v>
      </c>
      <c r="B164" t="s">
        <v>277</v>
      </c>
      <c r="C164" t="s">
        <v>220</v>
      </c>
      <c r="D164">
        <f>SUMIF(H8_Category_Conv!A:A,'Imports_to_SG _Cat'!$A164, H8_Category_Conv!D:D)</f>
        <v>0</v>
      </c>
      <c r="E164" s="8">
        <f>SUMIF(H8_Category_Conv!F:F,'Imports_to_SG _Cat'!$A164, H8_Category_Conv!I:I) / 6</f>
        <v>0</v>
      </c>
      <c r="F164" s="8">
        <f>SUMIF(H8_Category_Conv!K:K, 'Imports_to_SG _Cat'!$A164, H8_Category_Conv!N:N)</f>
        <v>0</v>
      </c>
      <c r="G164" s="8">
        <f t="shared" si="4"/>
        <v>0</v>
      </c>
      <c r="H164" s="8">
        <f t="shared" si="5"/>
        <v>0</v>
      </c>
    </row>
    <row r="165" spans="1:8" x14ac:dyDescent="0.35">
      <c r="A165" t="s">
        <v>535</v>
      </c>
      <c r="B165" t="s">
        <v>278</v>
      </c>
      <c r="C165" t="s">
        <v>212</v>
      </c>
      <c r="D165">
        <f>SUMIF(H8_Category_Conv!A:A,'Imports_to_SG _Cat'!$A165, H8_Category_Conv!D:D)</f>
        <v>28</v>
      </c>
      <c r="E165" s="8">
        <f>SUMIF(H8_Category_Conv!F:F,'Imports_to_SG _Cat'!$A165, H8_Category_Conv!I:I) / 6</f>
        <v>18.666666666666668</v>
      </c>
      <c r="F165" s="8">
        <f>SUMIF(H8_Category_Conv!K:K, 'Imports_to_SG _Cat'!$A165, H8_Category_Conv!N:N)</f>
        <v>0</v>
      </c>
      <c r="G165" s="8">
        <f t="shared" si="4"/>
        <v>9.3333333333333321</v>
      </c>
      <c r="H165" s="8">
        <f t="shared" si="5"/>
        <v>28</v>
      </c>
    </row>
    <row r="166" spans="1:8" x14ac:dyDescent="0.35">
      <c r="A166" t="s">
        <v>536</v>
      </c>
      <c r="B166" t="s">
        <v>278</v>
      </c>
      <c r="C166" t="s">
        <v>231</v>
      </c>
      <c r="D166">
        <f>SUMIF(H8_Category_Conv!A:A,'Imports_to_SG _Cat'!$A166, H8_Category_Conv!D:D)</f>
        <v>0</v>
      </c>
      <c r="E166" s="8">
        <f>SUMIF(H8_Category_Conv!F:F,'Imports_to_SG _Cat'!$A166, H8_Category_Conv!I:I) / 6</f>
        <v>4.666666666666667</v>
      </c>
      <c r="F166" s="8">
        <f>SUMIF(H8_Category_Conv!K:K, 'Imports_to_SG _Cat'!$A166, H8_Category_Conv!N:N)</f>
        <v>0</v>
      </c>
      <c r="G166" s="8">
        <f t="shared" si="4"/>
        <v>-4.666666666666667</v>
      </c>
      <c r="H166" s="8">
        <f t="shared" si="5"/>
        <v>0</v>
      </c>
    </row>
    <row r="167" spans="1:8" x14ac:dyDescent="0.35">
      <c r="A167" t="s">
        <v>537</v>
      </c>
      <c r="B167" t="s">
        <v>278</v>
      </c>
      <c r="C167" t="s">
        <v>225</v>
      </c>
      <c r="D167">
        <f>SUMIF(H8_Category_Conv!A:A,'Imports_to_SG _Cat'!$A167, H8_Category_Conv!D:D)</f>
        <v>0</v>
      </c>
      <c r="E167" s="8">
        <f>SUMIF(H8_Category_Conv!F:F,'Imports_to_SG _Cat'!$A167, H8_Category_Conv!I:I) / 6</f>
        <v>28</v>
      </c>
      <c r="F167" s="8">
        <f>SUMIF(H8_Category_Conv!K:K, 'Imports_to_SG _Cat'!$A167, H8_Category_Conv!N:N)</f>
        <v>55</v>
      </c>
      <c r="G167" s="8">
        <f t="shared" si="4"/>
        <v>-28</v>
      </c>
      <c r="H167" s="8">
        <f t="shared" si="5"/>
        <v>-55</v>
      </c>
    </row>
    <row r="168" spans="1:8" x14ac:dyDescent="0.35">
      <c r="A168" t="s">
        <v>538</v>
      </c>
      <c r="B168" t="s">
        <v>278</v>
      </c>
      <c r="C168" t="s">
        <v>213</v>
      </c>
      <c r="D168">
        <f>SUMIF(H8_Category_Conv!A:A,'Imports_to_SG _Cat'!$A168, H8_Category_Conv!D:D)</f>
        <v>0</v>
      </c>
      <c r="E168" s="8">
        <f>SUMIF(H8_Category_Conv!F:F,'Imports_to_SG _Cat'!$A168, H8_Category_Conv!I:I) / 6</f>
        <v>28</v>
      </c>
      <c r="F168" s="8">
        <f>SUMIF(H8_Category_Conv!K:K, 'Imports_to_SG _Cat'!$A168, H8_Category_Conv!N:N)</f>
        <v>0</v>
      </c>
      <c r="G168" s="8">
        <f t="shared" si="4"/>
        <v>-28</v>
      </c>
      <c r="H168" s="8">
        <f t="shared" si="5"/>
        <v>0</v>
      </c>
    </row>
    <row r="169" spans="1:8" x14ac:dyDescent="0.35">
      <c r="A169" t="s">
        <v>539</v>
      </c>
      <c r="B169" t="s">
        <v>278</v>
      </c>
      <c r="C169" t="s">
        <v>220</v>
      </c>
      <c r="D169">
        <f>SUMIF(H8_Category_Conv!A:A,'Imports_to_SG _Cat'!$A169, H8_Category_Conv!D:D)</f>
        <v>364</v>
      </c>
      <c r="E169" s="8">
        <f>SUMIF(H8_Category_Conv!F:F,'Imports_to_SG _Cat'!$A169, H8_Category_Conv!I:I) / 6</f>
        <v>144.83333333333334</v>
      </c>
      <c r="F169" s="8">
        <f>SUMIF(H8_Category_Conv!K:K, 'Imports_to_SG _Cat'!$A169, H8_Category_Conv!N:N)</f>
        <v>0</v>
      </c>
      <c r="G169" s="8">
        <f t="shared" si="4"/>
        <v>219.16666666666666</v>
      </c>
      <c r="H169" s="8">
        <f t="shared" si="5"/>
        <v>364</v>
      </c>
    </row>
    <row r="170" spans="1:8" x14ac:dyDescent="0.35">
      <c r="A170" t="s">
        <v>540</v>
      </c>
      <c r="B170" t="s">
        <v>278</v>
      </c>
      <c r="C170" t="s">
        <v>214</v>
      </c>
      <c r="D170">
        <f>SUMIF(H8_Category_Conv!A:A,'Imports_to_SG _Cat'!$A170, H8_Category_Conv!D:D)</f>
        <v>0</v>
      </c>
      <c r="E170" s="8">
        <f>SUMIF(H8_Category_Conv!F:F,'Imports_to_SG _Cat'!$A170, H8_Category_Conv!I:I) / 6</f>
        <v>4.666666666666667</v>
      </c>
      <c r="F170" s="8">
        <f>SUMIF(H8_Category_Conv!K:K, 'Imports_to_SG _Cat'!$A170, H8_Category_Conv!N:N)</f>
        <v>56</v>
      </c>
      <c r="G170" s="8">
        <f t="shared" si="4"/>
        <v>-4.666666666666667</v>
      </c>
      <c r="H170" s="8">
        <f t="shared" si="5"/>
        <v>-56</v>
      </c>
    </row>
    <row r="171" spans="1:8" x14ac:dyDescent="0.35">
      <c r="A171" t="s">
        <v>541</v>
      </c>
      <c r="B171" t="s">
        <v>278</v>
      </c>
      <c r="C171" t="s">
        <v>216</v>
      </c>
      <c r="D171">
        <f>SUMIF(H8_Category_Conv!A:A,'Imports_to_SG _Cat'!$A171, H8_Category_Conv!D:D)</f>
        <v>0</v>
      </c>
      <c r="E171" s="8">
        <f>SUMIF(H8_Category_Conv!F:F,'Imports_to_SG _Cat'!$A171, H8_Category_Conv!I:I) / 6</f>
        <v>37.333333333333336</v>
      </c>
      <c r="F171" s="8">
        <f>SUMIF(H8_Category_Conv!K:K, 'Imports_to_SG _Cat'!$A171, H8_Category_Conv!N:N)</f>
        <v>0</v>
      </c>
      <c r="G171" s="8">
        <f t="shared" si="4"/>
        <v>-37.333333333333336</v>
      </c>
      <c r="H171" s="8">
        <f t="shared" si="5"/>
        <v>0</v>
      </c>
    </row>
  </sheetData>
  <autoFilter ref="A1:H171" xr:uid="{AE81B948-03B3-4C30-8C02-028F9B238238}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4A173-6A33-4DB2-8F82-E5A0BD6635DD}">
  <dimension ref="A3:BF217"/>
  <sheetViews>
    <sheetView zoomScale="50" zoomScaleNormal="50" workbookViewId="0">
      <pane xSplit="1" ySplit="5" topLeftCell="AM6" activePane="bottomRight" state="frozen"/>
      <selection activeCell="D4" sqref="D4"/>
      <selection pane="topRight" activeCell="D4" sqref="D4"/>
      <selection pane="bottomLeft" activeCell="D4" sqref="D4"/>
      <selection pane="bottomRight" activeCell="D4" sqref="D4"/>
    </sheetView>
  </sheetViews>
  <sheetFormatPr defaultRowHeight="14.5" x14ac:dyDescent="0.35"/>
  <cols>
    <col min="1" max="1" width="41.36328125" bestFit="1" customWidth="1"/>
    <col min="2" max="2" width="23.81640625" customWidth="1"/>
    <col min="3" max="3" width="16.1796875" customWidth="1"/>
    <col min="4" max="5" width="13.26953125" customWidth="1"/>
    <col min="6" max="7" width="17.81640625" customWidth="1"/>
    <col min="8" max="8" width="14.7265625" customWidth="1"/>
    <col min="9" max="9" width="13.26953125" customWidth="1"/>
    <col min="10" max="10" width="16.1796875" customWidth="1"/>
    <col min="11" max="11" width="17.81640625" customWidth="1"/>
    <col min="12" max="13" width="16.1796875" customWidth="1"/>
    <col min="14" max="14" width="17.81640625" customWidth="1"/>
    <col min="15" max="15" width="16.1796875" customWidth="1"/>
    <col min="16" max="21" width="17.81640625" customWidth="1"/>
    <col min="22" max="22" width="16.1796875" customWidth="1"/>
    <col min="23" max="23" width="17.81640625" customWidth="1"/>
    <col min="24" max="24" width="16.1796875" customWidth="1"/>
    <col min="25" max="25" width="14.7265625" customWidth="1"/>
    <col min="26" max="26" width="17.81640625" customWidth="1"/>
    <col min="27" max="27" width="16.1796875" customWidth="1"/>
    <col min="28" max="28" width="17.81640625" customWidth="1"/>
    <col min="29" max="29" width="13.26953125" customWidth="1"/>
    <col min="30" max="30" width="16.1796875" customWidth="1"/>
    <col min="31" max="39" width="17.81640625" customWidth="1"/>
    <col min="40" max="40" width="14.7265625" customWidth="1"/>
    <col min="41" max="43" width="17.81640625" customWidth="1"/>
    <col min="44" max="44" width="17.81640625" style="32" customWidth="1"/>
    <col min="45" max="46" width="16.1796875" customWidth="1"/>
    <col min="47" max="49" width="17.81640625" customWidth="1"/>
    <col min="50" max="51" width="17.81640625" bestFit="1" customWidth="1"/>
    <col min="52" max="52" width="16.1796875" bestFit="1" customWidth="1"/>
    <col min="53" max="53" width="13.26953125" bestFit="1" customWidth="1"/>
    <col min="54" max="54" width="17.81640625" bestFit="1" customWidth="1"/>
    <col min="55" max="55" width="16.1796875" bestFit="1" customWidth="1"/>
    <col min="56" max="58" width="17.81640625" bestFit="1" customWidth="1"/>
    <col min="59" max="59" width="16.1796875" bestFit="1" customWidth="1"/>
    <col min="60" max="62" width="17.81640625" bestFit="1" customWidth="1"/>
  </cols>
  <sheetData>
    <row r="3" spans="1:58" x14ac:dyDescent="0.35">
      <c r="A3" s="11" t="s">
        <v>366</v>
      </c>
      <c r="B3" s="11" t="s">
        <v>550</v>
      </c>
    </row>
    <row r="4" spans="1:58" x14ac:dyDescent="0.35">
      <c r="B4">
        <v>2014</v>
      </c>
      <c r="N4">
        <v>2015</v>
      </c>
      <c r="Z4">
        <v>2016</v>
      </c>
      <c r="AL4">
        <v>2017</v>
      </c>
      <c r="AX4">
        <v>2018</v>
      </c>
      <c r="BE4" t="s">
        <v>359</v>
      </c>
    </row>
    <row r="5" spans="1:58" x14ac:dyDescent="0.35">
      <c r="A5" s="11" t="s">
        <v>0</v>
      </c>
      <c r="B5" t="s">
        <v>3</v>
      </c>
      <c r="C5" t="s">
        <v>7</v>
      </c>
      <c r="D5" t="s">
        <v>10</v>
      </c>
      <c r="E5" t="s">
        <v>1</v>
      </c>
      <c r="F5" t="s">
        <v>11</v>
      </c>
      <c r="G5" t="s">
        <v>9</v>
      </c>
      <c r="H5" t="s">
        <v>8</v>
      </c>
      <c r="I5" t="s">
        <v>6</v>
      </c>
      <c r="J5" t="s">
        <v>12</v>
      </c>
      <c r="K5" t="s">
        <v>5</v>
      </c>
      <c r="L5" t="s">
        <v>4</v>
      </c>
      <c r="M5" t="s">
        <v>2</v>
      </c>
      <c r="N5" t="s">
        <v>3</v>
      </c>
      <c r="O5" t="s">
        <v>7</v>
      </c>
      <c r="P5" t="s">
        <v>10</v>
      </c>
      <c r="Q5" t="s">
        <v>1</v>
      </c>
      <c r="R5" t="s">
        <v>11</v>
      </c>
      <c r="S5" t="s">
        <v>9</v>
      </c>
      <c r="T5" t="s">
        <v>8</v>
      </c>
      <c r="U5" t="s">
        <v>6</v>
      </c>
      <c r="V5" t="s">
        <v>12</v>
      </c>
      <c r="W5" t="s">
        <v>5</v>
      </c>
      <c r="X5" t="s">
        <v>4</v>
      </c>
      <c r="Y5" t="s">
        <v>2</v>
      </c>
      <c r="Z5" t="s">
        <v>3</v>
      </c>
      <c r="AA5" t="s">
        <v>7</v>
      </c>
      <c r="AB5" t="s">
        <v>10</v>
      </c>
      <c r="AC5" t="s">
        <v>1</v>
      </c>
      <c r="AD5" t="s">
        <v>11</v>
      </c>
      <c r="AE5" t="s">
        <v>9</v>
      </c>
      <c r="AF5" t="s">
        <v>8</v>
      </c>
      <c r="AG5" t="s">
        <v>6</v>
      </c>
      <c r="AH5" t="s">
        <v>12</v>
      </c>
      <c r="AI5" t="s">
        <v>5</v>
      </c>
      <c r="AJ5" t="s">
        <v>4</v>
      </c>
      <c r="AK5" t="s">
        <v>2</v>
      </c>
      <c r="AL5" t="s">
        <v>3</v>
      </c>
      <c r="AM5" t="s">
        <v>7</v>
      </c>
      <c r="AN5" t="s">
        <v>10</v>
      </c>
      <c r="AO5" t="s">
        <v>1</v>
      </c>
      <c r="AP5" t="s">
        <v>11</v>
      </c>
      <c r="AQ5" t="s">
        <v>9</v>
      </c>
      <c r="AR5" s="32" t="s">
        <v>8</v>
      </c>
      <c r="AS5" t="s">
        <v>6</v>
      </c>
      <c r="AT5" t="s">
        <v>12</v>
      </c>
      <c r="AU5" t="s">
        <v>5</v>
      </c>
      <c r="AV5" t="s">
        <v>4</v>
      </c>
      <c r="AW5" t="s">
        <v>2</v>
      </c>
      <c r="AX5" t="s">
        <v>3</v>
      </c>
      <c r="AY5" t="s">
        <v>7</v>
      </c>
      <c r="AZ5" t="s">
        <v>10</v>
      </c>
      <c r="BA5" t="s">
        <v>1</v>
      </c>
      <c r="BB5" t="s">
        <v>11</v>
      </c>
      <c r="BC5" t="s">
        <v>9</v>
      </c>
      <c r="BD5" t="s">
        <v>8</v>
      </c>
    </row>
    <row r="6" spans="1:58" x14ac:dyDescent="0.35">
      <c r="A6" s="4" t="s">
        <v>210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>
        <v>112</v>
      </c>
      <c r="AI6" s="5">
        <v>273</v>
      </c>
      <c r="AJ6" s="5">
        <v>112</v>
      </c>
      <c r="AK6" s="5">
        <v>158</v>
      </c>
      <c r="AL6" s="5"/>
      <c r="AM6" s="5">
        <v>28</v>
      </c>
      <c r="AN6" s="5">
        <v>27</v>
      </c>
      <c r="AO6" s="5">
        <v>54</v>
      </c>
      <c r="AP6" s="5">
        <v>56</v>
      </c>
      <c r="AQ6" s="5">
        <v>135</v>
      </c>
      <c r="AR6" s="33">
        <v>109</v>
      </c>
      <c r="AS6" s="5"/>
      <c r="AT6" s="5">
        <v>55</v>
      </c>
      <c r="AU6" s="5">
        <v>219</v>
      </c>
      <c r="AV6" s="5">
        <v>108</v>
      </c>
      <c r="AW6" s="5"/>
      <c r="AX6" s="5">
        <v>161</v>
      </c>
      <c r="AY6" s="5">
        <v>107</v>
      </c>
      <c r="AZ6" s="5">
        <v>220</v>
      </c>
      <c r="BA6" s="5">
        <v>82</v>
      </c>
      <c r="BB6" s="5">
        <v>246</v>
      </c>
      <c r="BC6" s="5">
        <v>298</v>
      </c>
      <c r="BD6" s="5">
        <v>465</v>
      </c>
      <c r="BE6" s="5">
        <v>3025</v>
      </c>
      <c r="BF6" s="34">
        <f>BD6-(SUM(AX6:BC6)/6)</f>
        <v>279.33333333333337</v>
      </c>
    </row>
    <row r="7" spans="1:58" x14ac:dyDescent="0.35">
      <c r="A7" s="31" t="s">
        <v>211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>
        <v>27</v>
      </c>
      <c r="AR7" s="33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>
        <v>27</v>
      </c>
      <c r="BF7" s="34">
        <f t="shared" ref="BF7:BF70" si="0">BD7-(SUM(AX7:BC7)/6)</f>
        <v>0</v>
      </c>
    </row>
    <row r="8" spans="1:58" x14ac:dyDescent="0.35">
      <c r="A8" s="31" t="s">
        <v>212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>
        <v>27</v>
      </c>
      <c r="AJ8" s="5"/>
      <c r="AK8" s="5">
        <v>26</v>
      </c>
      <c r="AL8" s="5"/>
      <c r="AM8" s="5"/>
      <c r="AN8" s="5"/>
      <c r="AO8" s="5"/>
      <c r="AP8" s="5"/>
      <c r="AQ8" s="5"/>
      <c r="AR8" s="33"/>
      <c r="AS8" s="5"/>
      <c r="AT8" s="5"/>
      <c r="AU8" s="5">
        <v>28</v>
      </c>
      <c r="AV8" s="5"/>
      <c r="AW8" s="5"/>
      <c r="AX8" s="5">
        <v>56</v>
      </c>
      <c r="AY8" s="5"/>
      <c r="AZ8" s="5">
        <v>28</v>
      </c>
      <c r="BA8" s="5"/>
      <c r="BB8" s="5"/>
      <c r="BC8" s="5">
        <v>28</v>
      </c>
      <c r="BD8" s="5">
        <v>81</v>
      </c>
      <c r="BE8" s="5">
        <v>274</v>
      </c>
      <c r="BF8" s="34">
        <f t="shared" si="0"/>
        <v>62.333333333333329</v>
      </c>
    </row>
    <row r="9" spans="1:58" x14ac:dyDescent="0.35">
      <c r="A9" s="31" t="s">
        <v>213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>
        <v>112</v>
      </c>
      <c r="AI9" s="5">
        <v>194</v>
      </c>
      <c r="AJ9" s="5">
        <v>84</v>
      </c>
      <c r="AK9" s="5">
        <v>80</v>
      </c>
      <c r="AL9" s="5"/>
      <c r="AM9" s="5"/>
      <c r="AN9" s="5"/>
      <c r="AO9" s="5">
        <v>27</v>
      </c>
      <c r="AP9" s="5"/>
      <c r="AQ9" s="5">
        <v>81</v>
      </c>
      <c r="AR9" s="33">
        <v>54</v>
      </c>
      <c r="AS9" s="5"/>
      <c r="AT9" s="5"/>
      <c r="AU9" s="5">
        <v>136</v>
      </c>
      <c r="AV9" s="5">
        <v>80</v>
      </c>
      <c r="AW9" s="5"/>
      <c r="AX9" s="5">
        <v>78</v>
      </c>
      <c r="AY9" s="5">
        <v>107</v>
      </c>
      <c r="AZ9" s="5">
        <v>81</v>
      </c>
      <c r="BA9" s="5">
        <v>27</v>
      </c>
      <c r="BB9" s="5">
        <v>135</v>
      </c>
      <c r="BC9" s="5">
        <v>189</v>
      </c>
      <c r="BD9" s="5">
        <v>189</v>
      </c>
      <c r="BE9" s="5">
        <v>1654</v>
      </c>
      <c r="BF9" s="34">
        <f t="shared" si="0"/>
        <v>86.166666666666671</v>
      </c>
    </row>
    <row r="10" spans="1:58" x14ac:dyDescent="0.35">
      <c r="A10" s="31" t="s">
        <v>214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>
        <v>28</v>
      </c>
      <c r="AQ10" s="5"/>
      <c r="AR10" s="33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>
        <v>28</v>
      </c>
      <c r="BF10" s="34">
        <f t="shared" si="0"/>
        <v>0</v>
      </c>
    </row>
    <row r="11" spans="1:58" x14ac:dyDescent="0.35">
      <c r="A11" s="31" t="s">
        <v>215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>
        <v>26</v>
      </c>
      <c r="AL11" s="5"/>
      <c r="AM11" s="5"/>
      <c r="AN11" s="5">
        <v>27</v>
      </c>
      <c r="AO11" s="5"/>
      <c r="AP11" s="5"/>
      <c r="AQ11" s="5"/>
      <c r="AR11" s="33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>
        <v>53</v>
      </c>
      <c r="BD11" s="5"/>
      <c r="BE11" s="5">
        <v>106</v>
      </c>
      <c r="BF11" s="34">
        <f t="shared" si="0"/>
        <v>-8.8333333333333339</v>
      </c>
    </row>
    <row r="12" spans="1:58" x14ac:dyDescent="0.35">
      <c r="A12" s="31" t="s">
        <v>216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>
        <v>52</v>
      </c>
      <c r="AJ12" s="5">
        <v>28</v>
      </c>
      <c r="AK12" s="5">
        <v>26</v>
      </c>
      <c r="AL12" s="5"/>
      <c r="AM12" s="5">
        <v>28</v>
      </c>
      <c r="AN12" s="5"/>
      <c r="AO12" s="5">
        <v>27</v>
      </c>
      <c r="AP12" s="5">
        <v>28</v>
      </c>
      <c r="AQ12" s="5">
        <v>27</v>
      </c>
      <c r="AR12" s="33">
        <v>55</v>
      </c>
      <c r="AS12" s="5"/>
      <c r="AT12" s="5">
        <v>55</v>
      </c>
      <c r="AU12" s="5">
        <v>55</v>
      </c>
      <c r="AV12" s="5">
        <v>28</v>
      </c>
      <c r="AW12" s="5"/>
      <c r="AX12" s="5">
        <v>27</v>
      </c>
      <c r="AY12" s="5"/>
      <c r="AZ12" s="5">
        <v>111</v>
      </c>
      <c r="BA12" s="5">
        <v>55</v>
      </c>
      <c r="BB12" s="5">
        <v>111</v>
      </c>
      <c r="BC12" s="5">
        <v>28</v>
      </c>
      <c r="BD12" s="5">
        <v>195</v>
      </c>
      <c r="BE12" s="5">
        <v>936</v>
      </c>
      <c r="BF12" s="34">
        <f t="shared" si="0"/>
        <v>139.66666666666666</v>
      </c>
    </row>
    <row r="13" spans="1:58" x14ac:dyDescent="0.35">
      <c r="A13" s="4" t="s">
        <v>217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>
        <v>113</v>
      </c>
      <c r="AA13" s="5">
        <v>363</v>
      </c>
      <c r="AB13" s="5">
        <v>29</v>
      </c>
      <c r="AC13" s="5">
        <v>29</v>
      </c>
      <c r="AD13" s="5"/>
      <c r="AE13" s="5"/>
      <c r="AF13" s="5"/>
      <c r="AG13" s="5"/>
      <c r="AH13" s="5"/>
      <c r="AI13" s="5"/>
      <c r="AJ13" s="5">
        <v>193</v>
      </c>
      <c r="AK13" s="5">
        <v>221</v>
      </c>
      <c r="AL13" s="5">
        <v>28</v>
      </c>
      <c r="AM13" s="5">
        <v>29</v>
      </c>
      <c r="AN13" s="5"/>
      <c r="AO13" s="5">
        <v>116</v>
      </c>
      <c r="AP13" s="5">
        <v>115</v>
      </c>
      <c r="AQ13" s="5"/>
      <c r="AR13" s="33">
        <v>114</v>
      </c>
      <c r="AS13" s="5">
        <v>28</v>
      </c>
      <c r="AT13" s="5">
        <v>28</v>
      </c>
      <c r="AU13" s="5">
        <v>143</v>
      </c>
      <c r="AV13" s="5">
        <v>87</v>
      </c>
      <c r="AW13" s="5">
        <v>57</v>
      </c>
      <c r="AX13" s="5">
        <v>168</v>
      </c>
      <c r="AY13" s="5">
        <v>199</v>
      </c>
      <c r="AZ13" s="5">
        <v>84</v>
      </c>
      <c r="BA13" s="5">
        <v>283</v>
      </c>
      <c r="BB13" s="5">
        <v>169</v>
      </c>
      <c r="BC13" s="5">
        <v>138</v>
      </c>
      <c r="BD13" s="5">
        <v>308</v>
      </c>
      <c r="BE13" s="5">
        <v>3042</v>
      </c>
      <c r="BF13" s="34">
        <f t="shared" si="0"/>
        <v>134.5</v>
      </c>
    </row>
    <row r="14" spans="1:58" x14ac:dyDescent="0.35">
      <c r="A14" s="31" t="s">
        <v>218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>
        <v>113</v>
      </c>
      <c r="AA14" s="5">
        <v>363</v>
      </c>
      <c r="AB14" s="5">
        <v>29</v>
      </c>
      <c r="AC14" s="5">
        <v>29</v>
      </c>
      <c r="AD14" s="5"/>
      <c r="AE14" s="5"/>
      <c r="AF14" s="5"/>
      <c r="AG14" s="5"/>
      <c r="AH14" s="5"/>
      <c r="AI14" s="5"/>
      <c r="AJ14" s="5">
        <v>193</v>
      </c>
      <c r="AK14" s="5">
        <v>221</v>
      </c>
      <c r="AL14" s="5">
        <v>28</v>
      </c>
      <c r="AM14" s="5">
        <v>29</v>
      </c>
      <c r="AN14" s="5"/>
      <c r="AO14" s="5">
        <v>116</v>
      </c>
      <c r="AP14" s="5">
        <v>115</v>
      </c>
      <c r="AQ14" s="5"/>
      <c r="AR14" s="33">
        <v>114</v>
      </c>
      <c r="AS14" s="5">
        <v>28</v>
      </c>
      <c r="AT14" s="5">
        <v>28</v>
      </c>
      <c r="AU14" s="5">
        <v>143</v>
      </c>
      <c r="AV14" s="5">
        <v>87</v>
      </c>
      <c r="AW14" s="5">
        <v>57</v>
      </c>
      <c r="AX14" s="5">
        <v>168</v>
      </c>
      <c r="AY14" s="5">
        <v>199</v>
      </c>
      <c r="AZ14" s="5">
        <v>84</v>
      </c>
      <c r="BA14" s="5">
        <v>283</v>
      </c>
      <c r="BB14" s="5">
        <v>169</v>
      </c>
      <c r="BC14" s="5">
        <v>138</v>
      </c>
      <c r="BD14" s="5">
        <v>308</v>
      </c>
      <c r="BE14" s="5">
        <v>3042</v>
      </c>
      <c r="BF14" s="34">
        <f t="shared" si="0"/>
        <v>134.5</v>
      </c>
    </row>
    <row r="15" spans="1:58" x14ac:dyDescent="0.35">
      <c r="A15" s="4" t="s">
        <v>219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>
        <v>500</v>
      </c>
      <c r="U15" s="5">
        <v>753.31700000000001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33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>
        <v>1253.317</v>
      </c>
      <c r="BF15" s="34">
        <f t="shared" si="0"/>
        <v>0</v>
      </c>
    </row>
    <row r="16" spans="1:58" x14ac:dyDescent="0.35">
      <c r="A16" s="31" t="s">
        <v>220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>
        <v>500</v>
      </c>
      <c r="U16" s="5">
        <v>753.31700000000001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33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>
        <v>1253.317</v>
      </c>
      <c r="BF16" s="34">
        <f t="shared" si="0"/>
        <v>0</v>
      </c>
    </row>
    <row r="17" spans="1:58" x14ac:dyDescent="0.35">
      <c r="A17" s="4" t="s">
        <v>221</v>
      </c>
      <c r="B17" s="5">
        <v>83.039999999999992</v>
      </c>
      <c r="C17" s="5"/>
      <c r="D17" s="5"/>
      <c r="E17" s="5">
        <v>110.08</v>
      </c>
      <c r="F17" s="5">
        <v>83.039999999999992</v>
      </c>
      <c r="G17" s="5">
        <v>110.56</v>
      </c>
      <c r="H17" s="5">
        <v>26.5</v>
      </c>
      <c r="I17" s="5"/>
      <c r="J17" s="5">
        <v>55.04</v>
      </c>
      <c r="K17" s="5">
        <v>110.08</v>
      </c>
      <c r="L17" s="5">
        <v>83.039999999999992</v>
      </c>
      <c r="M17" s="5">
        <v>110.08</v>
      </c>
      <c r="N17" s="5">
        <v>55.04</v>
      </c>
      <c r="O17" s="5"/>
      <c r="P17" s="5"/>
      <c r="Q17" s="5">
        <v>110.08</v>
      </c>
      <c r="R17" s="5">
        <v>165.12</v>
      </c>
      <c r="S17" s="5"/>
      <c r="T17" s="5">
        <v>110.08</v>
      </c>
      <c r="U17" s="5">
        <v>137.6</v>
      </c>
      <c r="V17" s="5">
        <v>27.52</v>
      </c>
      <c r="W17" s="5">
        <v>28</v>
      </c>
      <c r="X17" s="5"/>
      <c r="Y17" s="5">
        <v>55.04</v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33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>
        <v>1459.9399999999998</v>
      </c>
      <c r="BF17" s="34">
        <f t="shared" si="0"/>
        <v>0</v>
      </c>
    </row>
    <row r="18" spans="1:58" x14ac:dyDescent="0.35">
      <c r="A18" s="31" t="s">
        <v>222</v>
      </c>
      <c r="B18" s="5">
        <v>83.039999999999992</v>
      </c>
      <c r="C18" s="5"/>
      <c r="D18" s="5"/>
      <c r="E18" s="5">
        <v>110.08</v>
      </c>
      <c r="F18" s="5">
        <v>83.039999999999992</v>
      </c>
      <c r="G18" s="5">
        <v>110.56</v>
      </c>
      <c r="H18" s="5">
        <v>26.5</v>
      </c>
      <c r="I18" s="5"/>
      <c r="J18" s="5">
        <v>55.04</v>
      </c>
      <c r="K18" s="5">
        <v>110.08</v>
      </c>
      <c r="L18" s="5">
        <v>83.039999999999992</v>
      </c>
      <c r="M18" s="5">
        <v>110.08</v>
      </c>
      <c r="N18" s="5">
        <v>55.04</v>
      </c>
      <c r="O18" s="5"/>
      <c r="P18" s="5"/>
      <c r="Q18" s="5">
        <v>110.08</v>
      </c>
      <c r="R18" s="5">
        <v>165.12</v>
      </c>
      <c r="S18" s="5"/>
      <c r="T18" s="5">
        <v>110.08</v>
      </c>
      <c r="U18" s="5">
        <v>137.6</v>
      </c>
      <c r="V18" s="5">
        <v>27.52</v>
      </c>
      <c r="W18" s="5">
        <v>28</v>
      </c>
      <c r="X18" s="5"/>
      <c r="Y18" s="5">
        <v>55.04</v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33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>
        <v>1459.9399999999998</v>
      </c>
      <c r="BF18" s="34">
        <f t="shared" si="0"/>
        <v>0</v>
      </c>
    </row>
    <row r="19" spans="1:58" x14ac:dyDescent="0.35">
      <c r="A19" s="4" t="s">
        <v>223</v>
      </c>
      <c r="B19" s="5"/>
      <c r="C19" s="5"/>
      <c r="D19" s="5">
        <v>1.0509999999999999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33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>
        <v>1.0509999999999999</v>
      </c>
      <c r="BF19" s="34">
        <f t="shared" si="0"/>
        <v>0</v>
      </c>
    </row>
    <row r="20" spans="1:58" x14ac:dyDescent="0.35">
      <c r="A20" s="31" t="s">
        <v>222</v>
      </c>
      <c r="B20" s="5"/>
      <c r="C20" s="5"/>
      <c r="D20" s="5">
        <v>1.0509999999999999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33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>
        <v>1.0509999999999999</v>
      </c>
      <c r="BF20" s="34">
        <f t="shared" si="0"/>
        <v>0</v>
      </c>
    </row>
    <row r="21" spans="1:58" x14ac:dyDescent="0.35">
      <c r="A21" s="4" t="s">
        <v>224</v>
      </c>
      <c r="B21" s="5">
        <v>260</v>
      </c>
      <c r="C21" s="5">
        <v>234</v>
      </c>
      <c r="D21" s="5">
        <v>364</v>
      </c>
      <c r="E21" s="5">
        <v>208</v>
      </c>
      <c r="F21" s="5">
        <v>337</v>
      </c>
      <c r="G21" s="5">
        <v>286</v>
      </c>
      <c r="H21" s="5">
        <v>312</v>
      </c>
      <c r="I21" s="5">
        <v>702</v>
      </c>
      <c r="J21" s="5">
        <v>494</v>
      </c>
      <c r="K21" s="5">
        <v>519</v>
      </c>
      <c r="L21" s="5">
        <v>416</v>
      </c>
      <c r="M21" s="5">
        <v>390</v>
      </c>
      <c r="N21" s="5">
        <v>312</v>
      </c>
      <c r="O21" s="5">
        <v>182</v>
      </c>
      <c r="P21" s="5">
        <v>312</v>
      </c>
      <c r="Q21" s="5">
        <v>415</v>
      </c>
      <c r="R21" s="5">
        <v>416</v>
      </c>
      <c r="S21" s="5">
        <v>468</v>
      </c>
      <c r="T21" s="5">
        <v>468</v>
      </c>
      <c r="U21" s="5">
        <v>156</v>
      </c>
      <c r="V21" s="5">
        <v>546</v>
      </c>
      <c r="W21" s="5">
        <v>432</v>
      </c>
      <c r="X21" s="5">
        <v>351</v>
      </c>
      <c r="Y21" s="5">
        <v>811</v>
      </c>
      <c r="Z21" s="5">
        <v>1297</v>
      </c>
      <c r="AA21" s="5">
        <v>971</v>
      </c>
      <c r="AB21" s="5">
        <v>1342</v>
      </c>
      <c r="AC21" s="5">
        <v>1478</v>
      </c>
      <c r="AD21" s="5">
        <v>913</v>
      </c>
      <c r="AE21" s="5">
        <v>433</v>
      </c>
      <c r="AF21" s="5">
        <v>808</v>
      </c>
      <c r="AG21" s="5">
        <v>996</v>
      </c>
      <c r="AH21" s="5">
        <v>776</v>
      </c>
      <c r="AI21" s="5">
        <v>787</v>
      </c>
      <c r="AJ21" s="5">
        <v>864</v>
      </c>
      <c r="AK21" s="5">
        <v>946</v>
      </c>
      <c r="AL21" s="5">
        <v>1534</v>
      </c>
      <c r="AM21" s="5">
        <v>1219</v>
      </c>
      <c r="AN21" s="5">
        <v>804</v>
      </c>
      <c r="AO21" s="5">
        <v>980</v>
      </c>
      <c r="AP21" s="5">
        <v>494</v>
      </c>
      <c r="AQ21" s="5">
        <v>918</v>
      </c>
      <c r="AR21" s="33">
        <v>1106</v>
      </c>
      <c r="AS21" s="5">
        <v>900</v>
      </c>
      <c r="AT21" s="5">
        <v>945</v>
      </c>
      <c r="AU21" s="5">
        <v>974</v>
      </c>
      <c r="AV21" s="5">
        <v>244</v>
      </c>
      <c r="AW21" s="5">
        <v>729</v>
      </c>
      <c r="AX21" s="5">
        <v>242</v>
      </c>
      <c r="AY21" s="5">
        <v>540</v>
      </c>
      <c r="AZ21" s="5">
        <v>901</v>
      </c>
      <c r="BA21" s="5">
        <v>844</v>
      </c>
      <c r="BB21" s="5">
        <v>543</v>
      </c>
      <c r="BC21" s="5">
        <v>272</v>
      </c>
      <c r="BD21" s="5">
        <v>271</v>
      </c>
      <c r="BE21" s="5">
        <v>35462</v>
      </c>
      <c r="BF21" s="34">
        <f t="shared" si="0"/>
        <v>-286</v>
      </c>
    </row>
    <row r="22" spans="1:58" x14ac:dyDescent="0.35">
      <c r="A22" s="31" t="s">
        <v>212</v>
      </c>
      <c r="B22" s="5"/>
      <c r="C22" s="5"/>
      <c r="D22" s="5">
        <v>52</v>
      </c>
      <c r="E22" s="5">
        <v>52</v>
      </c>
      <c r="F22" s="5"/>
      <c r="G22" s="5"/>
      <c r="H22" s="5">
        <v>52</v>
      </c>
      <c r="I22" s="5">
        <v>104</v>
      </c>
      <c r="J22" s="5">
        <v>52</v>
      </c>
      <c r="K22" s="5">
        <v>52</v>
      </c>
      <c r="L22" s="5">
        <v>52</v>
      </c>
      <c r="M22" s="5">
        <v>52</v>
      </c>
      <c r="N22" s="5">
        <v>52</v>
      </c>
      <c r="O22" s="5">
        <v>52</v>
      </c>
      <c r="P22" s="5">
        <v>52</v>
      </c>
      <c r="Q22" s="5">
        <v>52</v>
      </c>
      <c r="R22" s="5">
        <v>130</v>
      </c>
      <c r="S22" s="5">
        <v>156</v>
      </c>
      <c r="T22" s="5">
        <v>130</v>
      </c>
      <c r="U22" s="5"/>
      <c r="V22" s="5">
        <v>52</v>
      </c>
      <c r="W22" s="5"/>
      <c r="X22" s="5"/>
      <c r="Y22" s="5">
        <v>55</v>
      </c>
      <c r="Z22" s="5">
        <v>81</v>
      </c>
      <c r="AA22" s="5">
        <v>54</v>
      </c>
      <c r="AB22" s="5">
        <v>102</v>
      </c>
      <c r="AC22" s="5">
        <v>108</v>
      </c>
      <c r="AD22" s="5">
        <v>49</v>
      </c>
      <c r="AE22" s="5">
        <v>54</v>
      </c>
      <c r="AF22" s="5">
        <v>135</v>
      </c>
      <c r="AG22" s="5">
        <v>131</v>
      </c>
      <c r="AH22" s="5">
        <v>156</v>
      </c>
      <c r="AI22" s="5">
        <v>81</v>
      </c>
      <c r="AJ22" s="5">
        <v>108</v>
      </c>
      <c r="AK22" s="5">
        <v>81</v>
      </c>
      <c r="AL22" s="5">
        <v>129</v>
      </c>
      <c r="AM22" s="5">
        <v>27</v>
      </c>
      <c r="AN22" s="5">
        <v>104</v>
      </c>
      <c r="AO22" s="5">
        <v>27</v>
      </c>
      <c r="AP22" s="5"/>
      <c r="AQ22" s="5"/>
      <c r="AR22" s="33"/>
      <c r="AS22" s="5"/>
      <c r="AT22" s="5">
        <v>27</v>
      </c>
      <c r="AU22" s="5">
        <v>54</v>
      </c>
      <c r="AV22" s="5">
        <v>81</v>
      </c>
      <c r="AW22" s="5"/>
      <c r="AX22" s="5"/>
      <c r="AY22" s="5">
        <v>27</v>
      </c>
      <c r="AZ22" s="5">
        <v>108</v>
      </c>
      <c r="BA22" s="5">
        <v>108</v>
      </c>
      <c r="BB22" s="5">
        <v>27</v>
      </c>
      <c r="BC22" s="5"/>
      <c r="BD22" s="5"/>
      <c r="BE22" s="5">
        <v>3058</v>
      </c>
      <c r="BF22" s="34">
        <f t="shared" si="0"/>
        <v>-45</v>
      </c>
    </row>
    <row r="23" spans="1:58" x14ac:dyDescent="0.35">
      <c r="A23" s="31" t="s">
        <v>225</v>
      </c>
      <c r="B23" s="5"/>
      <c r="C23" s="5"/>
      <c r="D23" s="5"/>
      <c r="E23" s="5"/>
      <c r="F23" s="5">
        <v>26</v>
      </c>
      <c r="G23" s="5">
        <v>26</v>
      </c>
      <c r="H23" s="5"/>
      <c r="I23" s="5"/>
      <c r="J23" s="5">
        <v>104</v>
      </c>
      <c r="K23" s="5"/>
      <c r="L23" s="5"/>
      <c r="M23" s="5"/>
      <c r="N23" s="5"/>
      <c r="O23" s="5"/>
      <c r="P23" s="5"/>
      <c r="Q23" s="5"/>
      <c r="R23" s="5"/>
      <c r="S23" s="5">
        <v>26</v>
      </c>
      <c r="T23" s="5">
        <v>26</v>
      </c>
      <c r="U23" s="5"/>
      <c r="V23" s="5">
        <v>52</v>
      </c>
      <c r="W23" s="5"/>
      <c r="X23" s="5"/>
      <c r="Y23" s="5"/>
      <c r="Z23" s="5"/>
      <c r="AA23" s="5"/>
      <c r="AB23" s="5"/>
      <c r="AC23" s="5">
        <v>27</v>
      </c>
      <c r="AD23" s="5">
        <v>162</v>
      </c>
      <c r="AE23" s="5"/>
      <c r="AF23" s="5">
        <v>108</v>
      </c>
      <c r="AG23" s="5">
        <v>81</v>
      </c>
      <c r="AH23" s="5"/>
      <c r="AI23" s="5"/>
      <c r="AJ23" s="5"/>
      <c r="AK23" s="5"/>
      <c r="AL23" s="5">
        <v>27</v>
      </c>
      <c r="AM23" s="5">
        <v>81</v>
      </c>
      <c r="AN23" s="5">
        <v>108</v>
      </c>
      <c r="AO23" s="5">
        <v>109</v>
      </c>
      <c r="AP23" s="5">
        <v>54</v>
      </c>
      <c r="AQ23" s="5">
        <v>27</v>
      </c>
      <c r="AR23" s="33">
        <v>162</v>
      </c>
      <c r="AS23" s="5">
        <v>108</v>
      </c>
      <c r="AT23" s="5">
        <v>162</v>
      </c>
      <c r="AU23" s="5">
        <v>81</v>
      </c>
      <c r="AV23" s="5"/>
      <c r="AW23" s="5"/>
      <c r="AX23" s="5"/>
      <c r="AY23" s="5">
        <v>80</v>
      </c>
      <c r="AZ23" s="5">
        <v>81</v>
      </c>
      <c r="BA23" s="5">
        <v>54</v>
      </c>
      <c r="BB23" s="5">
        <v>27</v>
      </c>
      <c r="BC23" s="5"/>
      <c r="BD23" s="5"/>
      <c r="BE23" s="5">
        <v>1799</v>
      </c>
      <c r="BF23" s="34">
        <f t="shared" si="0"/>
        <v>-40.333333333333336</v>
      </c>
    </row>
    <row r="24" spans="1:58" x14ac:dyDescent="0.35">
      <c r="A24" s="31" t="s">
        <v>213</v>
      </c>
      <c r="B24" s="5">
        <v>260</v>
      </c>
      <c r="C24" s="5">
        <v>234</v>
      </c>
      <c r="D24" s="5">
        <v>260</v>
      </c>
      <c r="E24" s="5">
        <v>156</v>
      </c>
      <c r="F24" s="5">
        <v>233</v>
      </c>
      <c r="G24" s="5">
        <v>130</v>
      </c>
      <c r="H24" s="5">
        <v>156</v>
      </c>
      <c r="I24" s="5">
        <v>260</v>
      </c>
      <c r="J24" s="5">
        <v>104</v>
      </c>
      <c r="K24" s="5">
        <v>207</v>
      </c>
      <c r="L24" s="5">
        <v>208</v>
      </c>
      <c r="M24" s="5">
        <v>182</v>
      </c>
      <c r="N24" s="5">
        <v>156</v>
      </c>
      <c r="O24" s="5">
        <v>78</v>
      </c>
      <c r="P24" s="5">
        <v>182</v>
      </c>
      <c r="Q24" s="5">
        <v>260</v>
      </c>
      <c r="R24" s="5">
        <v>208</v>
      </c>
      <c r="S24" s="5">
        <v>182</v>
      </c>
      <c r="T24" s="5">
        <v>182</v>
      </c>
      <c r="U24" s="5">
        <v>104</v>
      </c>
      <c r="V24" s="5">
        <v>182</v>
      </c>
      <c r="W24" s="5">
        <v>243</v>
      </c>
      <c r="X24" s="5">
        <v>108</v>
      </c>
      <c r="Y24" s="5">
        <v>351</v>
      </c>
      <c r="Z24" s="5">
        <v>270</v>
      </c>
      <c r="AA24" s="5">
        <v>162</v>
      </c>
      <c r="AB24" s="5">
        <v>298</v>
      </c>
      <c r="AC24" s="5">
        <v>243</v>
      </c>
      <c r="AD24" s="5">
        <v>189</v>
      </c>
      <c r="AE24" s="5">
        <v>54</v>
      </c>
      <c r="AF24" s="5">
        <v>162</v>
      </c>
      <c r="AG24" s="5">
        <v>243</v>
      </c>
      <c r="AH24" s="5">
        <v>243</v>
      </c>
      <c r="AI24" s="5">
        <v>270</v>
      </c>
      <c r="AJ24" s="5">
        <v>243</v>
      </c>
      <c r="AK24" s="5">
        <v>324</v>
      </c>
      <c r="AL24" s="5">
        <v>486</v>
      </c>
      <c r="AM24" s="5">
        <v>378</v>
      </c>
      <c r="AN24" s="5">
        <v>108</v>
      </c>
      <c r="AO24" s="5">
        <v>163</v>
      </c>
      <c r="AP24" s="5">
        <v>108</v>
      </c>
      <c r="AQ24" s="5">
        <v>297</v>
      </c>
      <c r="AR24" s="33">
        <v>297</v>
      </c>
      <c r="AS24" s="5">
        <v>297</v>
      </c>
      <c r="AT24" s="5">
        <v>297</v>
      </c>
      <c r="AU24" s="5">
        <v>351</v>
      </c>
      <c r="AV24" s="5">
        <v>81</v>
      </c>
      <c r="AW24" s="5">
        <v>351</v>
      </c>
      <c r="AX24" s="5">
        <v>81</v>
      </c>
      <c r="AY24" s="5">
        <v>298</v>
      </c>
      <c r="AZ24" s="5">
        <v>468</v>
      </c>
      <c r="BA24" s="5">
        <v>330</v>
      </c>
      <c r="BB24" s="5">
        <v>82</v>
      </c>
      <c r="BC24" s="5"/>
      <c r="BD24" s="5"/>
      <c r="BE24" s="5">
        <v>11800</v>
      </c>
      <c r="BF24" s="34">
        <f t="shared" si="0"/>
        <v>-209.83333333333334</v>
      </c>
    </row>
    <row r="25" spans="1:58" x14ac:dyDescent="0.35">
      <c r="A25" s="31" t="s">
        <v>220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33"/>
      <c r="AS25" s="5"/>
      <c r="AT25" s="5"/>
      <c r="AU25" s="5">
        <v>189</v>
      </c>
      <c r="AV25" s="5"/>
      <c r="AW25" s="5"/>
      <c r="AX25" s="5"/>
      <c r="AY25" s="5"/>
      <c r="AZ25" s="5"/>
      <c r="BA25" s="5"/>
      <c r="BB25" s="5">
        <v>27</v>
      </c>
      <c r="BC25" s="5"/>
      <c r="BD25" s="5"/>
      <c r="BE25" s="5">
        <v>216</v>
      </c>
      <c r="BF25" s="34">
        <f t="shared" si="0"/>
        <v>-4.5</v>
      </c>
    </row>
    <row r="26" spans="1:58" x14ac:dyDescent="0.35">
      <c r="A26" s="31" t="s">
        <v>214</v>
      </c>
      <c r="B26" s="5"/>
      <c r="C26" s="5"/>
      <c r="D26" s="5">
        <v>26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>
        <v>25</v>
      </c>
      <c r="R26" s="5"/>
      <c r="S26" s="5"/>
      <c r="T26" s="5">
        <v>26</v>
      </c>
      <c r="U26" s="5">
        <v>26</v>
      </c>
      <c r="V26" s="5"/>
      <c r="W26" s="5">
        <v>54</v>
      </c>
      <c r="X26" s="5"/>
      <c r="Y26" s="5">
        <v>54</v>
      </c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>
        <v>54</v>
      </c>
      <c r="AK26" s="5"/>
      <c r="AL26" s="5"/>
      <c r="AM26" s="5"/>
      <c r="AN26" s="5"/>
      <c r="AO26" s="5"/>
      <c r="AP26" s="5"/>
      <c r="AQ26" s="5"/>
      <c r="AR26" s="33"/>
      <c r="AS26" s="5"/>
      <c r="AT26" s="5"/>
      <c r="AU26" s="5"/>
      <c r="AV26" s="5"/>
      <c r="AW26" s="5">
        <v>54</v>
      </c>
      <c r="AX26" s="5"/>
      <c r="AY26" s="5"/>
      <c r="AZ26" s="5"/>
      <c r="BA26" s="5"/>
      <c r="BB26" s="5"/>
      <c r="BC26" s="5"/>
      <c r="BD26" s="5"/>
      <c r="BE26" s="5">
        <v>319</v>
      </c>
      <c r="BF26" s="34">
        <f t="shared" si="0"/>
        <v>0</v>
      </c>
    </row>
    <row r="27" spans="1:58" x14ac:dyDescent="0.35">
      <c r="A27" s="31" t="s">
        <v>218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730</v>
      </c>
      <c r="AA27" s="5">
        <v>566</v>
      </c>
      <c r="AB27" s="5">
        <v>618</v>
      </c>
      <c r="AC27" s="5">
        <v>695</v>
      </c>
      <c r="AD27" s="5">
        <v>297</v>
      </c>
      <c r="AE27" s="5">
        <v>244</v>
      </c>
      <c r="AF27" s="5">
        <v>214</v>
      </c>
      <c r="AG27" s="5">
        <v>217</v>
      </c>
      <c r="AH27" s="5">
        <v>134</v>
      </c>
      <c r="AI27" s="5">
        <v>139</v>
      </c>
      <c r="AJ27" s="5">
        <v>243</v>
      </c>
      <c r="AK27" s="5">
        <v>352</v>
      </c>
      <c r="AL27" s="5">
        <v>730</v>
      </c>
      <c r="AM27" s="5">
        <v>436</v>
      </c>
      <c r="AN27" s="5">
        <v>268</v>
      </c>
      <c r="AO27" s="5">
        <v>384</v>
      </c>
      <c r="AP27" s="5">
        <v>170</v>
      </c>
      <c r="AQ27" s="5">
        <v>459</v>
      </c>
      <c r="AR27" s="33">
        <v>513</v>
      </c>
      <c r="AS27" s="5">
        <v>468</v>
      </c>
      <c r="AT27" s="5">
        <v>351</v>
      </c>
      <c r="AU27" s="5">
        <v>299</v>
      </c>
      <c r="AV27" s="5">
        <v>82</v>
      </c>
      <c r="AW27" s="5">
        <v>216</v>
      </c>
      <c r="AX27" s="5">
        <v>161</v>
      </c>
      <c r="AY27" s="5">
        <v>108</v>
      </c>
      <c r="AZ27" s="5">
        <v>190</v>
      </c>
      <c r="BA27" s="5">
        <v>135</v>
      </c>
      <c r="BB27" s="5">
        <v>164</v>
      </c>
      <c r="BC27" s="5">
        <v>272</v>
      </c>
      <c r="BD27" s="5">
        <v>271</v>
      </c>
      <c r="BE27" s="5">
        <v>10126</v>
      </c>
      <c r="BF27" s="34">
        <f t="shared" si="0"/>
        <v>99.333333333333343</v>
      </c>
    </row>
    <row r="28" spans="1:58" x14ac:dyDescent="0.35">
      <c r="A28" s="31" t="s">
        <v>215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33"/>
      <c r="AS28" s="5"/>
      <c r="AT28" s="5"/>
      <c r="AU28" s="5"/>
      <c r="AV28" s="5"/>
      <c r="AW28" s="5"/>
      <c r="AX28" s="5"/>
      <c r="AY28" s="5"/>
      <c r="AZ28" s="5"/>
      <c r="BA28" s="5"/>
      <c r="BB28" s="5">
        <v>27</v>
      </c>
      <c r="BC28" s="5"/>
      <c r="BD28" s="5"/>
      <c r="BE28" s="5">
        <v>27</v>
      </c>
      <c r="BF28" s="34">
        <f t="shared" si="0"/>
        <v>-4.5</v>
      </c>
    </row>
    <row r="29" spans="1:58" x14ac:dyDescent="0.35">
      <c r="A29" s="31" t="s">
        <v>216</v>
      </c>
      <c r="B29" s="5"/>
      <c r="C29" s="5"/>
      <c r="D29" s="5">
        <v>26</v>
      </c>
      <c r="E29" s="5"/>
      <c r="F29" s="5">
        <v>78</v>
      </c>
      <c r="G29" s="5">
        <v>130</v>
      </c>
      <c r="H29" s="5">
        <v>104</v>
      </c>
      <c r="I29" s="5">
        <v>338</v>
      </c>
      <c r="J29" s="5">
        <v>234</v>
      </c>
      <c r="K29" s="5">
        <v>260</v>
      </c>
      <c r="L29" s="5">
        <v>156</v>
      </c>
      <c r="M29" s="5">
        <v>156</v>
      </c>
      <c r="N29" s="5">
        <v>104</v>
      </c>
      <c r="O29" s="5">
        <v>52</v>
      </c>
      <c r="P29" s="5">
        <v>78</v>
      </c>
      <c r="Q29" s="5">
        <v>78</v>
      </c>
      <c r="R29" s="5">
        <v>78</v>
      </c>
      <c r="S29" s="5">
        <v>104</v>
      </c>
      <c r="T29" s="5">
        <v>104</v>
      </c>
      <c r="U29" s="5">
        <v>26</v>
      </c>
      <c r="V29" s="5">
        <v>260</v>
      </c>
      <c r="W29" s="5">
        <v>135</v>
      </c>
      <c r="X29" s="5">
        <v>243</v>
      </c>
      <c r="Y29" s="5">
        <v>351</v>
      </c>
      <c r="Z29" s="5">
        <v>216</v>
      </c>
      <c r="AA29" s="5">
        <v>189</v>
      </c>
      <c r="AB29" s="5">
        <v>324</v>
      </c>
      <c r="AC29" s="5">
        <v>405</v>
      </c>
      <c r="AD29" s="5">
        <v>216</v>
      </c>
      <c r="AE29" s="5">
        <v>81</v>
      </c>
      <c r="AF29" s="5">
        <v>189</v>
      </c>
      <c r="AG29" s="5">
        <v>324</v>
      </c>
      <c r="AH29" s="5">
        <v>243</v>
      </c>
      <c r="AI29" s="5">
        <v>297</v>
      </c>
      <c r="AJ29" s="5">
        <v>216</v>
      </c>
      <c r="AK29" s="5">
        <v>189</v>
      </c>
      <c r="AL29" s="5">
        <v>162</v>
      </c>
      <c r="AM29" s="5">
        <v>297</v>
      </c>
      <c r="AN29" s="5">
        <v>216</v>
      </c>
      <c r="AO29" s="5">
        <v>297</v>
      </c>
      <c r="AP29" s="5">
        <v>162</v>
      </c>
      <c r="AQ29" s="5">
        <v>135</v>
      </c>
      <c r="AR29" s="33">
        <v>134</v>
      </c>
      <c r="AS29" s="5">
        <v>27</v>
      </c>
      <c r="AT29" s="5">
        <v>108</v>
      </c>
      <c r="AU29" s="5"/>
      <c r="AV29" s="5"/>
      <c r="AW29" s="5">
        <v>108</v>
      </c>
      <c r="AX29" s="5"/>
      <c r="AY29" s="5">
        <v>27</v>
      </c>
      <c r="AZ29" s="5">
        <v>54</v>
      </c>
      <c r="BA29" s="5">
        <v>217</v>
      </c>
      <c r="BB29" s="5">
        <v>189</v>
      </c>
      <c r="BC29" s="5"/>
      <c r="BD29" s="5"/>
      <c r="BE29" s="5">
        <v>8117</v>
      </c>
      <c r="BF29" s="34">
        <f t="shared" si="0"/>
        <v>-81.166666666666671</v>
      </c>
    </row>
    <row r="30" spans="1:58" x14ac:dyDescent="0.35">
      <c r="A30" s="4" t="s">
        <v>226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v>49.176000000000002</v>
      </c>
      <c r="X30" s="5">
        <v>48.384</v>
      </c>
      <c r="Y30" s="5"/>
      <c r="Z30" s="5"/>
      <c r="AA30" s="5"/>
      <c r="AB30" s="5"/>
      <c r="AC30" s="5"/>
      <c r="AD30" s="5"/>
      <c r="AE30" s="5"/>
      <c r="AF30" s="5">
        <v>25.5</v>
      </c>
      <c r="AG30" s="5">
        <v>25.5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33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>
        <v>148.56</v>
      </c>
      <c r="BF30" s="34">
        <f t="shared" si="0"/>
        <v>0</v>
      </c>
    </row>
    <row r="31" spans="1:58" x14ac:dyDescent="0.35">
      <c r="A31" s="31" t="s">
        <v>227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v>49.176000000000002</v>
      </c>
      <c r="X31" s="5">
        <v>48.384</v>
      </c>
      <c r="Y31" s="5"/>
      <c r="Z31" s="5"/>
      <c r="AA31" s="5"/>
      <c r="AB31" s="5"/>
      <c r="AC31" s="5"/>
      <c r="AD31" s="5"/>
      <c r="AE31" s="5"/>
      <c r="AF31" s="5">
        <v>25.5</v>
      </c>
      <c r="AG31" s="5">
        <v>25.5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33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>
        <v>148.56</v>
      </c>
      <c r="BF31" s="34">
        <f t="shared" si="0"/>
        <v>0</v>
      </c>
    </row>
    <row r="32" spans="1:58" x14ac:dyDescent="0.35">
      <c r="A32" s="4" t="s">
        <v>228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33"/>
      <c r="AS32" s="5"/>
      <c r="AT32" s="5"/>
      <c r="AU32" s="5"/>
      <c r="AV32" s="5"/>
      <c r="AW32" s="5"/>
      <c r="AX32" s="5"/>
      <c r="AY32" s="5"/>
      <c r="AZ32" s="5">
        <v>56</v>
      </c>
      <c r="BA32" s="5">
        <v>112</v>
      </c>
      <c r="BB32" s="5">
        <v>56</v>
      </c>
      <c r="BC32" s="5"/>
      <c r="BD32" s="5">
        <v>28</v>
      </c>
      <c r="BE32" s="5">
        <v>252</v>
      </c>
      <c r="BF32" s="34">
        <f t="shared" si="0"/>
        <v>-9.3333333333333357</v>
      </c>
    </row>
    <row r="33" spans="1:58" x14ac:dyDescent="0.35">
      <c r="A33" s="31" t="s">
        <v>212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33"/>
      <c r="AS33" s="5"/>
      <c r="AT33" s="5"/>
      <c r="AU33" s="5"/>
      <c r="AV33" s="5"/>
      <c r="AW33" s="5"/>
      <c r="AX33" s="5"/>
      <c r="AY33" s="5"/>
      <c r="AZ33" s="5"/>
      <c r="BA33" s="5">
        <v>56</v>
      </c>
      <c r="BB33" s="5"/>
      <c r="BC33" s="5"/>
      <c r="BD33" s="5"/>
      <c r="BE33" s="5">
        <v>56</v>
      </c>
      <c r="BF33" s="34">
        <f t="shared" si="0"/>
        <v>-9.3333333333333339</v>
      </c>
    </row>
    <row r="34" spans="1:58" x14ac:dyDescent="0.35">
      <c r="A34" s="31" t="s">
        <v>213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33"/>
      <c r="AS34" s="5"/>
      <c r="AT34" s="5"/>
      <c r="AU34" s="5"/>
      <c r="AV34" s="5"/>
      <c r="AW34" s="5"/>
      <c r="AX34" s="5"/>
      <c r="AY34" s="5"/>
      <c r="AZ34" s="5">
        <v>56</v>
      </c>
      <c r="BA34" s="5">
        <v>56</v>
      </c>
      <c r="BB34" s="5">
        <v>56</v>
      </c>
      <c r="BC34" s="5"/>
      <c r="BD34" s="5">
        <v>28</v>
      </c>
      <c r="BE34" s="5">
        <v>196</v>
      </c>
      <c r="BF34" s="34">
        <f t="shared" si="0"/>
        <v>0</v>
      </c>
    </row>
    <row r="35" spans="1:58" x14ac:dyDescent="0.35">
      <c r="A35" s="4" t="s">
        <v>229</v>
      </c>
      <c r="B35" s="5">
        <v>2948</v>
      </c>
      <c r="C35" s="5">
        <v>2915</v>
      </c>
      <c r="D35" s="5">
        <v>4373</v>
      </c>
      <c r="E35" s="5">
        <v>3670</v>
      </c>
      <c r="F35" s="5">
        <v>4053</v>
      </c>
      <c r="G35" s="5">
        <v>4156</v>
      </c>
      <c r="H35" s="5">
        <v>5112</v>
      </c>
      <c r="I35" s="5">
        <v>3532</v>
      </c>
      <c r="J35" s="5">
        <v>3523</v>
      </c>
      <c r="K35" s="5">
        <v>4285</v>
      </c>
      <c r="L35" s="5">
        <v>3621</v>
      </c>
      <c r="M35" s="5">
        <v>5093</v>
      </c>
      <c r="N35" s="5">
        <v>3111</v>
      </c>
      <c r="O35" s="5">
        <v>3086</v>
      </c>
      <c r="P35" s="5">
        <v>3978</v>
      </c>
      <c r="Q35" s="5">
        <v>2895</v>
      </c>
      <c r="R35" s="5">
        <v>3605</v>
      </c>
      <c r="S35" s="5">
        <v>4210</v>
      </c>
      <c r="T35" s="5">
        <v>3254</v>
      </c>
      <c r="U35" s="5">
        <v>3130</v>
      </c>
      <c r="V35" s="5">
        <v>4547</v>
      </c>
      <c r="W35" s="5">
        <v>3253</v>
      </c>
      <c r="X35" s="5">
        <v>4100</v>
      </c>
      <c r="Y35" s="5">
        <v>4356</v>
      </c>
      <c r="Z35" s="5">
        <v>4785</v>
      </c>
      <c r="AA35" s="5">
        <v>4876</v>
      </c>
      <c r="AB35" s="5">
        <v>5004</v>
      </c>
      <c r="AC35" s="5">
        <v>3150</v>
      </c>
      <c r="AD35" s="5">
        <v>3390</v>
      </c>
      <c r="AE35" s="5">
        <v>3157</v>
      </c>
      <c r="AF35" s="5">
        <v>3155</v>
      </c>
      <c r="AG35" s="5">
        <v>4377</v>
      </c>
      <c r="AH35" s="5">
        <v>6051</v>
      </c>
      <c r="AI35" s="5">
        <v>4760</v>
      </c>
      <c r="AJ35" s="5">
        <v>6400</v>
      </c>
      <c r="AK35" s="5">
        <v>4996</v>
      </c>
      <c r="AL35" s="5">
        <v>4524</v>
      </c>
      <c r="AM35" s="5">
        <v>4210</v>
      </c>
      <c r="AN35" s="5">
        <v>3627</v>
      </c>
      <c r="AO35" s="5">
        <v>4365</v>
      </c>
      <c r="AP35" s="5">
        <v>3380</v>
      </c>
      <c r="AQ35" s="5">
        <v>4629</v>
      </c>
      <c r="AR35" s="33">
        <v>3993</v>
      </c>
      <c r="AS35" s="5">
        <v>4776</v>
      </c>
      <c r="AT35" s="5">
        <v>4101</v>
      </c>
      <c r="AU35" s="5">
        <v>5100</v>
      </c>
      <c r="AV35" s="5">
        <v>3302</v>
      </c>
      <c r="AW35" s="5">
        <v>4703</v>
      </c>
      <c r="AX35" s="5">
        <v>3499</v>
      </c>
      <c r="AY35" s="5">
        <v>2969</v>
      </c>
      <c r="AZ35" s="5">
        <v>4396</v>
      </c>
      <c r="BA35" s="5">
        <v>3437</v>
      </c>
      <c r="BB35" s="5">
        <v>3610</v>
      </c>
      <c r="BC35" s="5">
        <v>3943</v>
      </c>
      <c r="BD35" s="5">
        <v>3676</v>
      </c>
      <c r="BE35" s="5">
        <v>221147</v>
      </c>
      <c r="BF35" s="34">
        <f t="shared" si="0"/>
        <v>33.666666666666515</v>
      </c>
    </row>
    <row r="36" spans="1:58" x14ac:dyDescent="0.35">
      <c r="A36" s="31" t="s">
        <v>211</v>
      </c>
      <c r="B36" s="5"/>
      <c r="C36" s="5"/>
      <c r="D36" s="5"/>
      <c r="E36" s="5"/>
      <c r="F36" s="5"/>
      <c r="G36" s="5"/>
      <c r="H36" s="5">
        <v>26</v>
      </c>
      <c r="I36" s="5"/>
      <c r="J36" s="5"/>
      <c r="K36" s="5"/>
      <c r="L36" s="5">
        <v>26</v>
      </c>
      <c r="M36" s="5"/>
      <c r="N36" s="5">
        <v>6</v>
      </c>
      <c r="O36" s="5">
        <v>35</v>
      </c>
      <c r="P36" s="5"/>
      <c r="Q36" s="5">
        <v>9</v>
      </c>
      <c r="R36" s="5">
        <v>5</v>
      </c>
      <c r="S36" s="5">
        <v>20</v>
      </c>
      <c r="T36" s="5"/>
      <c r="U36" s="5">
        <v>4</v>
      </c>
      <c r="V36" s="5"/>
      <c r="W36" s="5"/>
      <c r="X36" s="5"/>
      <c r="Y36" s="5"/>
      <c r="Z36" s="5"/>
      <c r="AA36" s="5"/>
      <c r="AB36" s="5"/>
      <c r="AC36" s="5"/>
      <c r="AD36" s="5"/>
      <c r="AE36" s="5">
        <v>28</v>
      </c>
      <c r="AF36" s="5">
        <v>27</v>
      </c>
      <c r="AG36" s="5"/>
      <c r="AH36" s="5">
        <v>28</v>
      </c>
      <c r="AI36" s="5"/>
      <c r="AJ36" s="5">
        <v>201</v>
      </c>
      <c r="AK36" s="5">
        <v>57</v>
      </c>
      <c r="AL36" s="5"/>
      <c r="AM36" s="5"/>
      <c r="AN36" s="5"/>
      <c r="AO36" s="5">
        <v>56</v>
      </c>
      <c r="AP36" s="5"/>
      <c r="AQ36" s="5"/>
      <c r="AR36" s="33"/>
      <c r="AS36" s="5"/>
      <c r="AT36" s="5"/>
      <c r="AU36" s="5"/>
      <c r="AV36" s="5"/>
      <c r="AW36" s="5"/>
      <c r="AX36" s="5"/>
      <c r="AY36" s="5"/>
      <c r="AZ36" s="5"/>
      <c r="BA36" s="5">
        <v>1</v>
      </c>
      <c r="BB36" s="5"/>
      <c r="BC36" s="5"/>
      <c r="BD36" s="5"/>
      <c r="BE36" s="5">
        <v>529</v>
      </c>
      <c r="BF36" s="34">
        <f t="shared" si="0"/>
        <v>-0.16666666666666666</v>
      </c>
    </row>
    <row r="37" spans="1:58" x14ac:dyDescent="0.35">
      <c r="A37" s="31" t="s">
        <v>230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33"/>
      <c r="AS37" s="5">
        <v>0</v>
      </c>
      <c r="AT37" s="5">
        <v>17</v>
      </c>
      <c r="AU37" s="5">
        <v>5</v>
      </c>
      <c r="AV37" s="5"/>
      <c r="AW37" s="5"/>
      <c r="AX37" s="5"/>
      <c r="AY37" s="5"/>
      <c r="AZ37" s="5">
        <v>4</v>
      </c>
      <c r="BA37" s="5"/>
      <c r="BB37" s="5"/>
      <c r="BC37" s="5"/>
      <c r="BD37" s="5"/>
      <c r="BE37" s="5">
        <v>26</v>
      </c>
      <c r="BF37" s="34">
        <f t="shared" si="0"/>
        <v>-0.66666666666666663</v>
      </c>
    </row>
    <row r="38" spans="1:58" x14ac:dyDescent="0.35">
      <c r="A38" s="31" t="s">
        <v>212</v>
      </c>
      <c r="B38" s="5">
        <v>101</v>
      </c>
      <c r="C38" s="5">
        <v>175</v>
      </c>
      <c r="D38" s="5">
        <v>250</v>
      </c>
      <c r="E38" s="5">
        <v>242</v>
      </c>
      <c r="F38" s="5">
        <v>287</v>
      </c>
      <c r="G38" s="5">
        <v>310</v>
      </c>
      <c r="H38" s="5">
        <v>418</v>
      </c>
      <c r="I38" s="5">
        <v>37</v>
      </c>
      <c r="J38" s="5">
        <v>203</v>
      </c>
      <c r="K38" s="5">
        <v>276</v>
      </c>
      <c r="L38" s="5">
        <v>264</v>
      </c>
      <c r="M38" s="5">
        <v>279</v>
      </c>
      <c r="N38" s="5">
        <v>236</v>
      </c>
      <c r="O38" s="5">
        <v>91</v>
      </c>
      <c r="P38" s="5">
        <v>310</v>
      </c>
      <c r="Q38" s="5">
        <v>219</v>
      </c>
      <c r="R38" s="5">
        <v>285</v>
      </c>
      <c r="S38" s="5">
        <v>309</v>
      </c>
      <c r="T38" s="5">
        <v>281</v>
      </c>
      <c r="U38" s="5">
        <v>287</v>
      </c>
      <c r="V38" s="5">
        <v>346</v>
      </c>
      <c r="W38" s="5">
        <v>277</v>
      </c>
      <c r="X38" s="5">
        <v>117</v>
      </c>
      <c r="Y38" s="5">
        <v>533</v>
      </c>
      <c r="Z38" s="5">
        <v>333</v>
      </c>
      <c r="AA38" s="5">
        <v>156</v>
      </c>
      <c r="AB38" s="5">
        <v>118</v>
      </c>
      <c r="AC38" s="5">
        <v>279</v>
      </c>
      <c r="AD38" s="5">
        <v>276</v>
      </c>
      <c r="AE38" s="5">
        <v>300</v>
      </c>
      <c r="AF38" s="5">
        <v>162</v>
      </c>
      <c r="AG38" s="5">
        <v>387</v>
      </c>
      <c r="AH38" s="5">
        <v>348</v>
      </c>
      <c r="AI38" s="5">
        <v>437</v>
      </c>
      <c r="AJ38" s="5">
        <v>695</v>
      </c>
      <c r="AK38" s="5">
        <v>375</v>
      </c>
      <c r="AL38" s="5">
        <v>359</v>
      </c>
      <c r="AM38" s="5">
        <v>492</v>
      </c>
      <c r="AN38" s="5">
        <v>118</v>
      </c>
      <c r="AO38" s="5">
        <v>364</v>
      </c>
      <c r="AP38" s="5">
        <v>152</v>
      </c>
      <c r="AQ38" s="5">
        <v>321</v>
      </c>
      <c r="AR38" s="33">
        <v>335</v>
      </c>
      <c r="AS38" s="5">
        <v>302</v>
      </c>
      <c r="AT38" s="5">
        <v>339</v>
      </c>
      <c r="AU38" s="5">
        <v>539</v>
      </c>
      <c r="AV38" s="5">
        <v>329</v>
      </c>
      <c r="AW38" s="5">
        <v>639</v>
      </c>
      <c r="AX38" s="5">
        <v>281</v>
      </c>
      <c r="AY38" s="5">
        <v>235</v>
      </c>
      <c r="AZ38" s="5">
        <v>341</v>
      </c>
      <c r="BA38" s="5">
        <v>413</v>
      </c>
      <c r="BB38" s="5">
        <v>245</v>
      </c>
      <c r="BC38" s="5">
        <v>478</v>
      </c>
      <c r="BD38" s="5">
        <v>534</v>
      </c>
      <c r="BE38" s="5">
        <v>16815</v>
      </c>
      <c r="BF38" s="34">
        <f t="shared" si="0"/>
        <v>201.83333333333331</v>
      </c>
    </row>
    <row r="39" spans="1:58" x14ac:dyDescent="0.35">
      <c r="A39" s="31" t="s">
        <v>231</v>
      </c>
      <c r="B39" s="5">
        <v>50</v>
      </c>
      <c r="C39" s="5"/>
      <c r="D39" s="5"/>
      <c r="E39" s="5">
        <v>24</v>
      </c>
      <c r="F39" s="5">
        <v>25</v>
      </c>
      <c r="G39" s="5">
        <v>51</v>
      </c>
      <c r="H39" s="5">
        <v>26</v>
      </c>
      <c r="I39" s="5">
        <v>142</v>
      </c>
      <c r="J39" s="5">
        <v>26</v>
      </c>
      <c r="K39" s="5">
        <v>26</v>
      </c>
      <c r="L39" s="5">
        <v>62</v>
      </c>
      <c r="M39" s="5">
        <v>104</v>
      </c>
      <c r="N39" s="5"/>
      <c r="O39" s="5"/>
      <c r="P39" s="5"/>
      <c r="Q39" s="5"/>
      <c r="R39" s="5">
        <v>26</v>
      </c>
      <c r="S39" s="5">
        <v>78</v>
      </c>
      <c r="T39" s="5">
        <v>25</v>
      </c>
      <c r="U39" s="5">
        <v>156</v>
      </c>
      <c r="V39" s="5">
        <v>129</v>
      </c>
      <c r="W39" s="5">
        <v>161</v>
      </c>
      <c r="X39" s="5">
        <v>162</v>
      </c>
      <c r="Y39" s="5">
        <v>54</v>
      </c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33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>
        <v>1327</v>
      </c>
      <c r="BF39" s="34">
        <f t="shared" si="0"/>
        <v>0</v>
      </c>
    </row>
    <row r="40" spans="1:58" x14ac:dyDescent="0.35">
      <c r="A40" s="31" t="s">
        <v>232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>
        <v>86</v>
      </c>
      <c r="AE40" s="5"/>
      <c r="AF40" s="5">
        <v>40</v>
      </c>
      <c r="AG40" s="5"/>
      <c r="AH40" s="5"/>
      <c r="AI40" s="5"/>
      <c r="AJ40" s="5"/>
      <c r="AK40" s="5">
        <v>56</v>
      </c>
      <c r="AL40" s="5">
        <v>116</v>
      </c>
      <c r="AM40" s="5">
        <v>28</v>
      </c>
      <c r="AN40" s="5"/>
      <c r="AO40" s="5">
        <v>72</v>
      </c>
      <c r="AP40" s="5">
        <v>29</v>
      </c>
      <c r="AQ40" s="5">
        <v>86</v>
      </c>
      <c r="AR40" s="33">
        <v>40</v>
      </c>
      <c r="AS40" s="5">
        <v>129</v>
      </c>
      <c r="AT40" s="5"/>
      <c r="AU40" s="5">
        <v>87</v>
      </c>
      <c r="AV40" s="5"/>
      <c r="AW40" s="5"/>
      <c r="AX40" s="5">
        <v>127</v>
      </c>
      <c r="AY40" s="5">
        <v>133</v>
      </c>
      <c r="AZ40" s="5">
        <v>226</v>
      </c>
      <c r="BA40" s="5">
        <v>144</v>
      </c>
      <c r="BB40" s="5">
        <v>266</v>
      </c>
      <c r="BC40" s="5">
        <v>254</v>
      </c>
      <c r="BD40" s="5">
        <v>176</v>
      </c>
      <c r="BE40" s="5">
        <v>2095</v>
      </c>
      <c r="BF40" s="34">
        <f t="shared" si="0"/>
        <v>-15.666666666666657</v>
      </c>
    </row>
    <row r="41" spans="1:58" x14ac:dyDescent="0.35">
      <c r="A41" s="31" t="s">
        <v>225</v>
      </c>
      <c r="B41" s="5"/>
      <c r="C41" s="5"/>
      <c r="D41" s="5">
        <v>44</v>
      </c>
      <c r="E41" s="5">
        <v>63</v>
      </c>
      <c r="F41" s="5">
        <v>356</v>
      </c>
      <c r="G41" s="5">
        <v>319</v>
      </c>
      <c r="H41" s="5">
        <v>363</v>
      </c>
      <c r="I41" s="5">
        <v>440</v>
      </c>
      <c r="J41" s="5">
        <v>261</v>
      </c>
      <c r="K41" s="5">
        <v>66</v>
      </c>
      <c r="L41" s="5">
        <v>498</v>
      </c>
      <c r="M41" s="5">
        <v>99</v>
      </c>
      <c r="N41" s="5">
        <v>83</v>
      </c>
      <c r="O41" s="5"/>
      <c r="P41" s="5">
        <v>67</v>
      </c>
      <c r="Q41" s="5"/>
      <c r="R41" s="5"/>
      <c r="S41" s="5"/>
      <c r="T41" s="5"/>
      <c r="U41" s="5">
        <v>66</v>
      </c>
      <c r="V41" s="5">
        <v>22</v>
      </c>
      <c r="W41" s="5">
        <v>46</v>
      </c>
      <c r="X41" s="5">
        <v>92</v>
      </c>
      <c r="Y41" s="5">
        <v>23</v>
      </c>
      <c r="Z41" s="5">
        <v>23</v>
      </c>
      <c r="AA41" s="5"/>
      <c r="AB41" s="5">
        <v>46</v>
      </c>
      <c r="AC41" s="5"/>
      <c r="AD41" s="5">
        <v>54</v>
      </c>
      <c r="AE41" s="5">
        <v>27</v>
      </c>
      <c r="AF41" s="5">
        <v>23</v>
      </c>
      <c r="AG41" s="5">
        <v>23</v>
      </c>
      <c r="AH41" s="5">
        <v>23</v>
      </c>
      <c r="AI41" s="5"/>
      <c r="AJ41" s="5">
        <v>23</v>
      </c>
      <c r="AK41" s="5"/>
      <c r="AL41" s="5">
        <v>47</v>
      </c>
      <c r="AM41" s="5"/>
      <c r="AN41" s="5"/>
      <c r="AO41" s="5">
        <v>47</v>
      </c>
      <c r="AP41" s="5"/>
      <c r="AQ41" s="5">
        <v>23</v>
      </c>
      <c r="AR41" s="33">
        <v>23</v>
      </c>
      <c r="AS41" s="5">
        <v>22</v>
      </c>
      <c r="AT41" s="5">
        <v>23</v>
      </c>
      <c r="AU41" s="5">
        <v>20</v>
      </c>
      <c r="AV41" s="5">
        <v>24</v>
      </c>
      <c r="AW41" s="5">
        <v>27</v>
      </c>
      <c r="AX41" s="5">
        <v>20</v>
      </c>
      <c r="AY41" s="5"/>
      <c r="AZ41" s="5">
        <v>26</v>
      </c>
      <c r="BA41" s="5"/>
      <c r="BB41" s="5"/>
      <c r="BC41" s="5">
        <v>46</v>
      </c>
      <c r="BD41" s="5"/>
      <c r="BE41" s="5">
        <v>3498</v>
      </c>
      <c r="BF41" s="34">
        <f t="shared" si="0"/>
        <v>-15.333333333333334</v>
      </c>
    </row>
    <row r="42" spans="1:58" x14ac:dyDescent="0.35">
      <c r="A42" s="31" t="s">
        <v>213</v>
      </c>
      <c r="B42" s="5">
        <v>1186</v>
      </c>
      <c r="C42" s="5">
        <v>1167</v>
      </c>
      <c r="D42" s="5">
        <v>1561</v>
      </c>
      <c r="E42" s="5">
        <v>1607</v>
      </c>
      <c r="F42" s="5">
        <v>1014</v>
      </c>
      <c r="G42" s="5">
        <v>1238</v>
      </c>
      <c r="H42" s="5">
        <v>1305</v>
      </c>
      <c r="I42" s="5">
        <v>942</v>
      </c>
      <c r="J42" s="5">
        <v>1083</v>
      </c>
      <c r="K42" s="5">
        <v>1450</v>
      </c>
      <c r="L42" s="5">
        <v>939</v>
      </c>
      <c r="M42" s="5">
        <v>1901</v>
      </c>
      <c r="N42" s="5">
        <v>1065</v>
      </c>
      <c r="O42" s="5">
        <v>1196</v>
      </c>
      <c r="P42" s="5">
        <v>1580</v>
      </c>
      <c r="Q42" s="5">
        <v>1212</v>
      </c>
      <c r="R42" s="5">
        <v>1669</v>
      </c>
      <c r="S42" s="5">
        <v>1778</v>
      </c>
      <c r="T42" s="5">
        <v>1389</v>
      </c>
      <c r="U42" s="5">
        <v>1304</v>
      </c>
      <c r="V42" s="5">
        <v>1672</v>
      </c>
      <c r="W42" s="5">
        <v>811</v>
      </c>
      <c r="X42" s="5">
        <v>1126</v>
      </c>
      <c r="Y42" s="5">
        <v>1401</v>
      </c>
      <c r="Z42" s="5">
        <v>861</v>
      </c>
      <c r="AA42" s="5">
        <v>916</v>
      </c>
      <c r="AB42" s="5">
        <v>1563</v>
      </c>
      <c r="AC42" s="5">
        <v>1154</v>
      </c>
      <c r="AD42" s="5">
        <v>1001</v>
      </c>
      <c r="AE42" s="5">
        <v>865</v>
      </c>
      <c r="AF42" s="5">
        <v>713</v>
      </c>
      <c r="AG42" s="5">
        <v>1105</v>
      </c>
      <c r="AH42" s="5">
        <v>1934</v>
      </c>
      <c r="AI42" s="5">
        <v>1460</v>
      </c>
      <c r="AJ42" s="5">
        <v>1959</v>
      </c>
      <c r="AK42" s="5">
        <v>1328</v>
      </c>
      <c r="AL42" s="5">
        <v>1446</v>
      </c>
      <c r="AM42" s="5">
        <v>1078</v>
      </c>
      <c r="AN42" s="5">
        <v>997</v>
      </c>
      <c r="AO42" s="5">
        <v>912</v>
      </c>
      <c r="AP42" s="5">
        <v>937</v>
      </c>
      <c r="AQ42" s="5">
        <v>1449</v>
      </c>
      <c r="AR42" s="33">
        <v>1180</v>
      </c>
      <c r="AS42" s="5">
        <v>1289</v>
      </c>
      <c r="AT42" s="5">
        <v>1146</v>
      </c>
      <c r="AU42" s="5">
        <v>1681</v>
      </c>
      <c r="AV42" s="5">
        <v>1172</v>
      </c>
      <c r="AW42" s="5">
        <v>1364</v>
      </c>
      <c r="AX42" s="5">
        <v>1221</v>
      </c>
      <c r="AY42" s="5">
        <v>1054</v>
      </c>
      <c r="AZ42" s="5">
        <v>1537</v>
      </c>
      <c r="BA42" s="5">
        <v>1008</v>
      </c>
      <c r="BB42" s="5">
        <v>1038</v>
      </c>
      <c r="BC42" s="5">
        <v>1267</v>
      </c>
      <c r="BD42" s="5">
        <v>1094</v>
      </c>
      <c r="BE42" s="5">
        <v>69325</v>
      </c>
      <c r="BF42" s="34">
        <f t="shared" si="0"/>
        <v>-93.5</v>
      </c>
    </row>
    <row r="43" spans="1:58" x14ac:dyDescent="0.35">
      <c r="A43" s="31" t="s">
        <v>233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>
        <v>24</v>
      </c>
      <c r="AD43" s="5"/>
      <c r="AE43" s="5">
        <v>28</v>
      </c>
      <c r="AF43" s="5"/>
      <c r="AG43" s="5"/>
      <c r="AH43" s="5"/>
      <c r="AI43" s="5"/>
      <c r="AJ43" s="5">
        <v>2</v>
      </c>
      <c r="AK43" s="5"/>
      <c r="AL43" s="5"/>
      <c r="AM43" s="5"/>
      <c r="AN43" s="5"/>
      <c r="AO43" s="5"/>
      <c r="AP43" s="5"/>
      <c r="AQ43" s="5"/>
      <c r="AR43" s="33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>
        <v>29</v>
      </c>
      <c r="BE43" s="5">
        <v>83</v>
      </c>
      <c r="BF43" s="34">
        <f t="shared" si="0"/>
        <v>29</v>
      </c>
    </row>
    <row r="44" spans="1:58" x14ac:dyDescent="0.35">
      <c r="A44" s="31" t="s">
        <v>220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>
        <v>55</v>
      </c>
      <c r="AE44" s="5"/>
      <c r="AF44" s="5">
        <v>27</v>
      </c>
      <c r="AG44" s="5"/>
      <c r="AH44" s="5"/>
      <c r="AI44" s="5">
        <v>28</v>
      </c>
      <c r="AJ44" s="5"/>
      <c r="AK44" s="5"/>
      <c r="AL44" s="5"/>
      <c r="AM44" s="5"/>
      <c r="AN44" s="5">
        <v>29</v>
      </c>
      <c r="AO44" s="5">
        <v>102</v>
      </c>
      <c r="AP44" s="5">
        <v>28</v>
      </c>
      <c r="AQ44" s="5">
        <v>58</v>
      </c>
      <c r="AR44" s="33"/>
      <c r="AS44" s="5">
        <v>8</v>
      </c>
      <c r="AT44" s="5"/>
      <c r="AU44" s="5">
        <v>27</v>
      </c>
      <c r="AV44" s="5"/>
      <c r="AW44" s="5">
        <v>32</v>
      </c>
      <c r="AX44" s="5"/>
      <c r="AY44" s="5"/>
      <c r="AZ44" s="5">
        <v>17</v>
      </c>
      <c r="BA44" s="5"/>
      <c r="BB44" s="5">
        <v>28</v>
      </c>
      <c r="BC44" s="5"/>
      <c r="BD44" s="5">
        <v>28</v>
      </c>
      <c r="BE44" s="5">
        <v>467</v>
      </c>
      <c r="BF44" s="34">
        <f t="shared" si="0"/>
        <v>20.5</v>
      </c>
    </row>
    <row r="45" spans="1:58" x14ac:dyDescent="0.35">
      <c r="A45" s="31" t="s">
        <v>214</v>
      </c>
      <c r="B45" s="5"/>
      <c r="C45" s="5"/>
      <c r="D45" s="5"/>
      <c r="E45" s="5"/>
      <c r="F45" s="5"/>
      <c r="G45" s="5">
        <v>26</v>
      </c>
      <c r="H45" s="5"/>
      <c r="I45" s="5"/>
      <c r="J45" s="5"/>
      <c r="K45" s="5">
        <v>25</v>
      </c>
      <c r="L45" s="5">
        <v>30</v>
      </c>
      <c r="M45" s="5">
        <v>23</v>
      </c>
      <c r="N45" s="5">
        <v>31</v>
      </c>
      <c r="O45" s="5"/>
      <c r="P45" s="5"/>
      <c r="Q45" s="5">
        <v>8</v>
      </c>
      <c r="R45" s="5">
        <v>1</v>
      </c>
      <c r="S45" s="5">
        <v>5</v>
      </c>
      <c r="T45" s="5">
        <v>4</v>
      </c>
      <c r="U45" s="5"/>
      <c r="V45" s="5">
        <v>50</v>
      </c>
      <c r="W45" s="5">
        <v>28</v>
      </c>
      <c r="X45" s="5">
        <v>4</v>
      </c>
      <c r="Y45" s="5"/>
      <c r="Z45" s="5"/>
      <c r="AA45" s="5"/>
      <c r="AB45" s="5"/>
      <c r="AC45" s="5"/>
      <c r="AD45" s="5"/>
      <c r="AE45" s="5"/>
      <c r="AF45" s="5">
        <v>24</v>
      </c>
      <c r="AG45" s="5"/>
      <c r="AH45" s="5">
        <v>41</v>
      </c>
      <c r="AI45" s="5"/>
      <c r="AJ45" s="5">
        <v>29</v>
      </c>
      <c r="AK45" s="5"/>
      <c r="AL45" s="5">
        <v>29</v>
      </c>
      <c r="AM45" s="5">
        <v>10</v>
      </c>
      <c r="AN45" s="5"/>
      <c r="AO45" s="5"/>
      <c r="AP45" s="5"/>
      <c r="AQ45" s="5"/>
      <c r="AR45" s="33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>
        <v>368</v>
      </c>
      <c r="BF45" s="34">
        <f t="shared" si="0"/>
        <v>0</v>
      </c>
    </row>
    <row r="46" spans="1:58" x14ac:dyDescent="0.35">
      <c r="A46" s="31" t="s">
        <v>218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>
        <v>1128</v>
      </c>
      <c r="AA46" s="5">
        <v>1227</v>
      </c>
      <c r="AB46" s="5">
        <v>753</v>
      </c>
      <c r="AC46" s="5">
        <v>420</v>
      </c>
      <c r="AD46" s="5">
        <v>276</v>
      </c>
      <c r="AE46" s="5">
        <v>391</v>
      </c>
      <c r="AF46" s="5">
        <v>584</v>
      </c>
      <c r="AG46" s="5">
        <v>938</v>
      </c>
      <c r="AH46" s="5">
        <v>1133</v>
      </c>
      <c r="AI46" s="5">
        <v>1127</v>
      </c>
      <c r="AJ46" s="5">
        <v>1296</v>
      </c>
      <c r="AK46" s="5">
        <v>1184</v>
      </c>
      <c r="AL46" s="5">
        <v>1193</v>
      </c>
      <c r="AM46" s="5">
        <v>1111</v>
      </c>
      <c r="AN46" s="5">
        <v>926</v>
      </c>
      <c r="AO46" s="5">
        <v>970</v>
      </c>
      <c r="AP46" s="5">
        <v>679</v>
      </c>
      <c r="AQ46" s="5">
        <v>1223</v>
      </c>
      <c r="AR46" s="33">
        <v>1012</v>
      </c>
      <c r="AS46" s="5">
        <v>1140</v>
      </c>
      <c r="AT46" s="5">
        <v>1168</v>
      </c>
      <c r="AU46" s="5">
        <v>967</v>
      </c>
      <c r="AV46" s="5">
        <v>604</v>
      </c>
      <c r="AW46" s="5">
        <v>858</v>
      </c>
      <c r="AX46" s="5">
        <v>965</v>
      </c>
      <c r="AY46" s="5">
        <v>623</v>
      </c>
      <c r="AZ46" s="5">
        <v>1052</v>
      </c>
      <c r="BA46" s="5">
        <v>648</v>
      </c>
      <c r="BB46" s="5">
        <v>775</v>
      </c>
      <c r="BC46" s="5">
        <v>1100</v>
      </c>
      <c r="BD46" s="5">
        <v>735</v>
      </c>
      <c r="BE46" s="5">
        <v>28206</v>
      </c>
      <c r="BF46" s="34">
        <f t="shared" si="0"/>
        <v>-125.5</v>
      </c>
    </row>
    <row r="47" spans="1:58" x14ac:dyDescent="0.35">
      <c r="A47" s="31" t="s">
        <v>234</v>
      </c>
      <c r="B47" s="5">
        <v>35</v>
      </c>
      <c r="C47" s="5"/>
      <c r="D47" s="5">
        <v>110</v>
      </c>
      <c r="E47" s="5">
        <v>26</v>
      </c>
      <c r="F47" s="5"/>
      <c r="G47" s="5"/>
      <c r="H47" s="5">
        <v>6</v>
      </c>
      <c r="I47" s="5">
        <v>27</v>
      </c>
      <c r="J47" s="5">
        <v>49</v>
      </c>
      <c r="K47" s="5">
        <v>64</v>
      </c>
      <c r="L47" s="5">
        <v>33</v>
      </c>
      <c r="M47" s="5"/>
      <c r="N47" s="5"/>
      <c r="O47" s="5"/>
      <c r="P47" s="5">
        <v>22</v>
      </c>
      <c r="Q47" s="5"/>
      <c r="R47" s="5"/>
      <c r="S47" s="5"/>
      <c r="T47" s="5"/>
      <c r="U47" s="5">
        <v>89</v>
      </c>
      <c r="V47" s="5">
        <v>22</v>
      </c>
      <c r="W47" s="5">
        <v>96</v>
      </c>
      <c r="X47" s="5">
        <v>72</v>
      </c>
      <c r="Y47" s="5">
        <v>24</v>
      </c>
      <c r="Z47" s="5"/>
      <c r="AA47" s="5">
        <v>24</v>
      </c>
      <c r="AB47" s="5">
        <v>48</v>
      </c>
      <c r="AC47" s="5"/>
      <c r="AD47" s="5">
        <v>96</v>
      </c>
      <c r="AE47" s="5">
        <v>48</v>
      </c>
      <c r="AF47" s="5">
        <v>24</v>
      </c>
      <c r="AG47" s="5">
        <v>24</v>
      </c>
      <c r="AH47" s="5">
        <v>48</v>
      </c>
      <c r="AI47" s="5"/>
      <c r="AJ47" s="5">
        <v>23</v>
      </c>
      <c r="AK47" s="5">
        <v>48</v>
      </c>
      <c r="AL47" s="5"/>
      <c r="AM47" s="5"/>
      <c r="AN47" s="5">
        <v>22</v>
      </c>
      <c r="AO47" s="5">
        <v>24</v>
      </c>
      <c r="AP47" s="5">
        <v>24</v>
      </c>
      <c r="AQ47" s="5">
        <v>23</v>
      </c>
      <c r="AR47" s="33"/>
      <c r="AS47" s="5">
        <v>24</v>
      </c>
      <c r="AT47" s="5"/>
      <c r="AU47" s="5">
        <v>24</v>
      </c>
      <c r="AV47" s="5">
        <v>23</v>
      </c>
      <c r="AW47" s="5">
        <v>23</v>
      </c>
      <c r="AX47" s="5"/>
      <c r="AY47" s="5"/>
      <c r="AZ47" s="5">
        <v>24</v>
      </c>
      <c r="BA47" s="5"/>
      <c r="BB47" s="5"/>
      <c r="BC47" s="5">
        <v>27</v>
      </c>
      <c r="BD47" s="5"/>
      <c r="BE47" s="5">
        <v>1296</v>
      </c>
      <c r="BF47" s="34">
        <f t="shared" si="0"/>
        <v>-8.5</v>
      </c>
    </row>
    <row r="48" spans="1:58" x14ac:dyDescent="0.35">
      <c r="A48" s="31" t="s">
        <v>235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>
        <v>27</v>
      </c>
      <c r="AI48" s="5">
        <v>27</v>
      </c>
      <c r="AJ48" s="5"/>
      <c r="AK48" s="5"/>
      <c r="AL48" s="5"/>
      <c r="AM48" s="5"/>
      <c r="AN48" s="5"/>
      <c r="AO48" s="5"/>
      <c r="AP48" s="5"/>
      <c r="AQ48" s="5"/>
      <c r="AR48" s="33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>
        <v>13</v>
      </c>
      <c r="BD48" s="5"/>
      <c r="BE48" s="5">
        <v>67</v>
      </c>
      <c r="BF48" s="34">
        <f t="shared" si="0"/>
        <v>-2.1666666666666665</v>
      </c>
    </row>
    <row r="49" spans="1:58" x14ac:dyDescent="0.35">
      <c r="A49" s="31" t="s">
        <v>236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33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>
        <v>14</v>
      </c>
      <c r="BD49" s="5"/>
      <c r="BE49" s="5">
        <v>14</v>
      </c>
      <c r="BF49" s="34">
        <f t="shared" si="0"/>
        <v>-2.3333333333333335</v>
      </c>
    </row>
    <row r="50" spans="1:58" x14ac:dyDescent="0.35">
      <c r="A50" s="31" t="s">
        <v>215</v>
      </c>
      <c r="B50" s="5">
        <v>673</v>
      </c>
      <c r="C50" s="5">
        <v>579</v>
      </c>
      <c r="D50" s="5">
        <v>572</v>
      </c>
      <c r="E50" s="5">
        <v>637</v>
      </c>
      <c r="F50" s="5">
        <v>964</v>
      </c>
      <c r="G50" s="5">
        <v>940</v>
      </c>
      <c r="H50" s="5">
        <v>1252</v>
      </c>
      <c r="I50" s="5">
        <v>910</v>
      </c>
      <c r="J50" s="5">
        <v>812</v>
      </c>
      <c r="K50" s="5">
        <v>708</v>
      </c>
      <c r="L50" s="5">
        <v>583</v>
      </c>
      <c r="M50" s="5">
        <v>1163</v>
      </c>
      <c r="N50" s="5">
        <v>955</v>
      </c>
      <c r="O50" s="5">
        <v>895</v>
      </c>
      <c r="P50" s="5">
        <v>526</v>
      </c>
      <c r="Q50" s="5">
        <v>650</v>
      </c>
      <c r="R50" s="5">
        <v>461</v>
      </c>
      <c r="S50" s="5">
        <v>763</v>
      </c>
      <c r="T50" s="5">
        <v>591</v>
      </c>
      <c r="U50" s="5">
        <v>622</v>
      </c>
      <c r="V50" s="5">
        <v>703</v>
      </c>
      <c r="W50" s="5">
        <v>710</v>
      </c>
      <c r="X50" s="5">
        <v>1161</v>
      </c>
      <c r="Y50" s="5">
        <v>998</v>
      </c>
      <c r="Z50" s="5">
        <v>2021</v>
      </c>
      <c r="AA50" s="5">
        <v>1800</v>
      </c>
      <c r="AB50" s="5">
        <v>1321</v>
      </c>
      <c r="AC50" s="5">
        <v>700</v>
      </c>
      <c r="AD50" s="5">
        <v>524</v>
      </c>
      <c r="AE50" s="5">
        <v>610</v>
      </c>
      <c r="AF50" s="5">
        <v>831</v>
      </c>
      <c r="AG50" s="5">
        <v>935</v>
      </c>
      <c r="AH50" s="5">
        <v>1240</v>
      </c>
      <c r="AI50" s="5">
        <v>916</v>
      </c>
      <c r="AJ50" s="5">
        <v>1133</v>
      </c>
      <c r="AK50" s="5">
        <v>1032</v>
      </c>
      <c r="AL50" s="5">
        <v>552</v>
      </c>
      <c r="AM50" s="5">
        <v>740</v>
      </c>
      <c r="AN50" s="5">
        <v>562</v>
      </c>
      <c r="AO50" s="5">
        <v>995</v>
      </c>
      <c r="AP50" s="5">
        <v>987</v>
      </c>
      <c r="AQ50" s="5">
        <v>957</v>
      </c>
      <c r="AR50" s="33">
        <v>972</v>
      </c>
      <c r="AS50" s="5">
        <v>1311</v>
      </c>
      <c r="AT50" s="5">
        <v>1111</v>
      </c>
      <c r="AU50" s="5">
        <v>1055</v>
      </c>
      <c r="AV50" s="5">
        <v>921</v>
      </c>
      <c r="AW50" s="5">
        <v>1251</v>
      </c>
      <c r="AX50" s="5">
        <v>600</v>
      </c>
      <c r="AY50" s="5">
        <v>583</v>
      </c>
      <c r="AZ50" s="5">
        <v>813</v>
      </c>
      <c r="BA50" s="5">
        <v>800</v>
      </c>
      <c r="BB50" s="5">
        <v>997</v>
      </c>
      <c r="BC50" s="5">
        <v>613</v>
      </c>
      <c r="BD50" s="5">
        <v>850</v>
      </c>
      <c r="BE50" s="5">
        <v>48561</v>
      </c>
      <c r="BF50" s="34">
        <f t="shared" si="0"/>
        <v>115.66666666666663</v>
      </c>
    </row>
    <row r="51" spans="1:58" x14ac:dyDescent="0.35">
      <c r="A51" s="31" t="s">
        <v>216</v>
      </c>
      <c r="B51" s="5">
        <v>903</v>
      </c>
      <c r="C51" s="5">
        <v>994</v>
      </c>
      <c r="D51" s="5">
        <v>1836</v>
      </c>
      <c r="E51" s="5">
        <v>1071</v>
      </c>
      <c r="F51" s="5">
        <v>1407</v>
      </c>
      <c r="G51" s="5">
        <v>1272</v>
      </c>
      <c r="H51" s="5">
        <v>1716</v>
      </c>
      <c r="I51" s="5">
        <v>1034</v>
      </c>
      <c r="J51" s="5">
        <v>1089</v>
      </c>
      <c r="K51" s="5">
        <v>1670</v>
      </c>
      <c r="L51" s="5">
        <v>1186</v>
      </c>
      <c r="M51" s="5">
        <v>1524</v>
      </c>
      <c r="N51" s="5">
        <v>735</v>
      </c>
      <c r="O51" s="5">
        <v>869</v>
      </c>
      <c r="P51" s="5">
        <v>1473</v>
      </c>
      <c r="Q51" s="5">
        <v>797</v>
      </c>
      <c r="R51" s="5">
        <v>1158</v>
      </c>
      <c r="S51" s="5">
        <v>1257</v>
      </c>
      <c r="T51" s="5">
        <v>964</v>
      </c>
      <c r="U51" s="5">
        <v>602</v>
      </c>
      <c r="V51" s="5">
        <v>1603</v>
      </c>
      <c r="W51" s="5">
        <v>1124</v>
      </c>
      <c r="X51" s="5">
        <v>1366</v>
      </c>
      <c r="Y51" s="5">
        <v>1323</v>
      </c>
      <c r="Z51" s="5">
        <v>419</v>
      </c>
      <c r="AA51" s="5">
        <v>753</v>
      </c>
      <c r="AB51" s="5">
        <v>1155</v>
      </c>
      <c r="AC51" s="5">
        <v>573</v>
      </c>
      <c r="AD51" s="5">
        <v>1022</v>
      </c>
      <c r="AE51" s="5">
        <v>860</v>
      </c>
      <c r="AF51" s="5">
        <v>700</v>
      </c>
      <c r="AG51" s="5">
        <v>965</v>
      </c>
      <c r="AH51" s="5">
        <v>1229</v>
      </c>
      <c r="AI51" s="5">
        <v>765</v>
      </c>
      <c r="AJ51" s="5">
        <v>1039</v>
      </c>
      <c r="AK51" s="5">
        <v>916</v>
      </c>
      <c r="AL51" s="5">
        <v>782</v>
      </c>
      <c r="AM51" s="5">
        <v>751</v>
      </c>
      <c r="AN51" s="5">
        <v>973</v>
      </c>
      <c r="AO51" s="5">
        <v>823</v>
      </c>
      <c r="AP51" s="5">
        <v>544</v>
      </c>
      <c r="AQ51" s="5">
        <v>489</v>
      </c>
      <c r="AR51" s="33">
        <v>431</v>
      </c>
      <c r="AS51" s="5">
        <v>551</v>
      </c>
      <c r="AT51" s="5">
        <v>297</v>
      </c>
      <c r="AU51" s="5">
        <v>695</v>
      </c>
      <c r="AV51" s="5">
        <v>229</v>
      </c>
      <c r="AW51" s="5">
        <v>509</v>
      </c>
      <c r="AX51" s="5">
        <v>285</v>
      </c>
      <c r="AY51" s="5">
        <v>341</v>
      </c>
      <c r="AZ51" s="5">
        <v>356</v>
      </c>
      <c r="BA51" s="5">
        <v>423</v>
      </c>
      <c r="BB51" s="5">
        <v>261</v>
      </c>
      <c r="BC51" s="5">
        <v>131</v>
      </c>
      <c r="BD51" s="5">
        <v>230</v>
      </c>
      <c r="BE51" s="5">
        <v>48470</v>
      </c>
      <c r="BF51" s="34">
        <f t="shared" si="0"/>
        <v>-69.5</v>
      </c>
    </row>
    <row r="52" spans="1:58" x14ac:dyDescent="0.35">
      <c r="A52" s="4" t="s">
        <v>237</v>
      </c>
      <c r="B52" s="5">
        <v>175</v>
      </c>
      <c r="C52" s="5">
        <v>100</v>
      </c>
      <c r="D52" s="5">
        <v>74</v>
      </c>
      <c r="E52" s="5">
        <v>50</v>
      </c>
      <c r="F52" s="5">
        <v>50</v>
      </c>
      <c r="G52" s="5"/>
      <c r="H52" s="5">
        <v>25</v>
      </c>
      <c r="I52" s="5"/>
      <c r="J52" s="5">
        <v>24</v>
      </c>
      <c r="K52" s="5">
        <v>52</v>
      </c>
      <c r="L52" s="5"/>
      <c r="M52" s="5">
        <v>52</v>
      </c>
      <c r="N52" s="5"/>
      <c r="O52" s="5"/>
      <c r="P52" s="5"/>
      <c r="Q52" s="5"/>
      <c r="R52" s="5"/>
      <c r="S52" s="5"/>
      <c r="T52" s="5"/>
      <c r="U52" s="5"/>
      <c r="V52" s="5">
        <v>52</v>
      </c>
      <c r="W52" s="5">
        <v>29</v>
      </c>
      <c r="X52" s="5"/>
      <c r="Y52" s="5">
        <v>81</v>
      </c>
      <c r="Z52" s="5">
        <v>384</v>
      </c>
      <c r="AA52" s="5">
        <v>601</v>
      </c>
      <c r="AB52" s="5">
        <v>1258</v>
      </c>
      <c r="AC52" s="5">
        <v>739</v>
      </c>
      <c r="AD52" s="5">
        <v>1127</v>
      </c>
      <c r="AE52" s="5">
        <v>984</v>
      </c>
      <c r="AF52" s="5">
        <v>1473</v>
      </c>
      <c r="AG52" s="5">
        <v>1289</v>
      </c>
      <c r="AH52" s="5">
        <v>1393</v>
      </c>
      <c r="AI52" s="5">
        <v>1542</v>
      </c>
      <c r="AJ52" s="5">
        <v>1453</v>
      </c>
      <c r="AK52" s="5">
        <v>951</v>
      </c>
      <c r="AL52" s="5">
        <v>761</v>
      </c>
      <c r="AM52" s="5">
        <v>713</v>
      </c>
      <c r="AN52" s="5">
        <v>740</v>
      </c>
      <c r="AO52" s="5">
        <v>1308</v>
      </c>
      <c r="AP52" s="5">
        <v>1314</v>
      </c>
      <c r="AQ52" s="5">
        <v>1671</v>
      </c>
      <c r="AR52" s="33">
        <v>1881</v>
      </c>
      <c r="AS52" s="5">
        <v>1946</v>
      </c>
      <c r="AT52" s="5">
        <v>1016</v>
      </c>
      <c r="AU52" s="5">
        <v>745</v>
      </c>
      <c r="AV52" s="5">
        <v>1065</v>
      </c>
      <c r="AW52" s="5">
        <v>757</v>
      </c>
      <c r="AX52" s="5">
        <v>1172</v>
      </c>
      <c r="AY52" s="5">
        <v>1339</v>
      </c>
      <c r="AZ52" s="5">
        <v>1889</v>
      </c>
      <c r="BA52" s="5">
        <v>1574</v>
      </c>
      <c r="BB52" s="5">
        <v>1761</v>
      </c>
      <c r="BC52" s="5">
        <v>1563</v>
      </c>
      <c r="BD52" s="5">
        <v>2717</v>
      </c>
      <c r="BE52" s="5">
        <v>39890</v>
      </c>
      <c r="BF52" s="34">
        <f t="shared" si="0"/>
        <v>1167.3333333333333</v>
      </c>
    </row>
    <row r="53" spans="1:58" x14ac:dyDescent="0.35">
      <c r="A53" s="31" t="s">
        <v>212</v>
      </c>
      <c r="B53" s="5"/>
      <c r="C53" s="5"/>
      <c r="D53" s="5"/>
      <c r="E53" s="5"/>
      <c r="F53" s="5">
        <v>25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>
        <v>27</v>
      </c>
      <c r="Z53" s="5"/>
      <c r="AA53" s="5"/>
      <c r="AB53" s="5"/>
      <c r="AC53" s="5"/>
      <c r="AD53" s="5">
        <v>27</v>
      </c>
      <c r="AE53" s="5">
        <v>82</v>
      </c>
      <c r="AF53" s="5">
        <v>56</v>
      </c>
      <c r="AG53" s="5">
        <v>83</v>
      </c>
      <c r="AH53" s="5">
        <v>112</v>
      </c>
      <c r="AI53" s="5">
        <v>165</v>
      </c>
      <c r="AJ53" s="5">
        <v>193</v>
      </c>
      <c r="AK53" s="5">
        <v>56</v>
      </c>
      <c r="AL53" s="5">
        <v>27</v>
      </c>
      <c r="AM53" s="5">
        <v>28</v>
      </c>
      <c r="AN53" s="5">
        <v>56</v>
      </c>
      <c r="AO53" s="5">
        <v>54</v>
      </c>
      <c r="AP53" s="5"/>
      <c r="AQ53" s="5"/>
      <c r="AR53" s="33"/>
      <c r="AS53" s="5">
        <v>85</v>
      </c>
      <c r="AT53" s="5">
        <v>116</v>
      </c>
      <c r="AU53" s="5"/>
      <c r="AV53" s="5">
        <v>171</v>
      </c>
      <c r="AW53" s="5">
        <v>288</v>
      </c>
      <c r="AX53" s="5">
        <v>199</v>
      </c>
      <c r="AY53" s="5">
        <v>145</v>
      </c>
      <c r="AZ53" s="5">
        <v>56</v>
      </c>
      <c r="BA53" s="5">
        <v>87</v>
      </c>
      <c r="BB53" s="5">
        <v>143</v>
      </c>
      <c r="BC53" s="5">
        <v>116</v>
      </c>
      <c r="BD53" s="5">
        <v>145</v>
      </c>
      <c r="BE53" s="5">
        <v>2542</v>
      </c>
      <c r="BF53" s="34">
        <f t="shared" si="0"/>
        <v>20.666666666666671</v>
      </c>
    </row>
    <row r="54" spans="1:58" x14ac:dyDescent="0.35">
      <c r="A54" s="31" t="s">
        <v>238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>
        <v>58</v>
      </c>
      <c r="AB54" s="5"/>
      <c r="AC54" s="5"/>
      <c r="AD54" s="5"/>
      <c r="AE54" s="5"/>
      <c r="AF54" s="5"/>
      <c r="AG54" s="5"/>
      <c r="AH54" s="5"/>
      <c r="AI54" s="5"/>
      <c r="AJ54" s="5">
        <v>27</v>
      </c>
      <c r="AK54" s="5"/>
      <c r="AL54" s="5"/>
      <c r="AM54" s="5"/>
      <c r="AN54" s="5"/>
      <c r="AO54" s="5"/>
      <c r="AP54" s="5"/>
      <c r="AQ54" s="5"/>
      <c r="AR54" s="33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>
        <v>85</v>
      </c>
      <c r="BF54" s="34">
        <f t="shared" si="0"/>
        <v>0</v>
      </c>
    </row>
    <row r="55" spans="1:58" x14ac:dyDescent="0.35">
      <c r="A55" s="31" t="s">
        <v>225</v>
      </c>
      <c r="B55" s="5"/>
      <c r="C55" s="5">
        <v>25</v>
      </c>
      <c r="D55" s="5"/>
      <c r="E55" s="5">
        <v>25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>
        <v>28</v>
      </c>
      <c r="AI55" s="5"/>
      <c r="AJ55" s="5">
        <v>55</v>
      </c>
      <c r="AK55" s="5"/>
      <c r="AL55" s="5"/>
      <c r="AM55" s="5"/>
      <c r="AN55" s="5">
        <v>27</v>
      </c>
      <c r="AO55" s="5">
        <v>82</v>
      </c>
      <c r="AP55" s="5"/>
      <c r="AQ55" s="5"/>
      <c r="AR55" s="33"/>
      <c r="AS55" s="5">
        <v>55</v>
      </c>
      <c r="AT55" s="5">
        <v>28</v>
      </c>
      <c r="AU55" s="5">
        <v>28</v>
      </c>
      <c r="AV55" s="5">
        <v>138</v>
      </c>
      <c r="AW55" s="5">
        <v>28</v>
      </c>
      <c r="AX55" s="5">
        <v>28</v>
      </c>
      <c r="AY55" s="5">
        <v>29</v>
      </c>
      <c r="AZ55" s="5">
        <v>56</v>
      </c>
      <c r="BA55" s="5">
        <v>29</v>
      </c>
      <c r="BB55" s="5">
        <v>28</v>
      </c>
      <c r="BC55" s="5">
        <v>29</v>
      </c>
      <c r="BD55" s="5">
        <v>140</v>
      </c>
      <c r="BE55" s="5">
        <v>858</v>
      </c>
      <c r="BF55" s="34">
        <f t="shared" si="0"/>
        <v>106.83333333333334</v>
      </c>
    </row>
    <row r="56" spans="1:58" x14ac:dyDescent="0.35">
      <c r="A56" s="31" t="s">
        <v>213</v>
      </c>
      <c r="B56" s="5">
        <v>125</v>
      </c>
      <c r="C56" s="5">
        <v>75</v>
      </c>
      <c r="D56" s="5">
        <v>74</v>
      </c>
      <c r="E56" s="5">
        <v>25</v>
      </c>
      <c r="F56" s="5">
        <v>25</v>
      </c>
      <c r="G56" s="5"/>
      <c r="H56" s="5">
        <v>25</v>
      </c>
      <c r="I56" s="5"/>
      <c r="J56" s="5">
        <v>24</v>
      </c>
      <c r="K56" s="5">
        <v>26</v>
      </c>
      <c r="L56" s="5"/>
      <c r="M56" s="5">
        <v>52</v>
      </c>
      <c r="N56" s="5"/>
      <c r="O56" s="5"/>
      <c r="P56" s="5"/>
      <c r="Q56" s="5"/>
      <c r="R56" s="5"/>
      <c r="S56" s="5"/>
      <c r="T56" s="5"/>
      <c r="U56" s="5"/>
      <c r="V56" s="5">
        <v>52</v>
      </c>
      <c r="W56" s="5"/>
      <c r="X56" s="5"/>
      <c r="Y56" s="5">
        <v>54</v>
      </c>
      <c r="Z56" s="5"/>
      <c r="AA56" s="5"/>
      <c r="AB56" s="5"/>
      <c r="AC56" s="5"/>
      <c r="AD56" s="5"/>
      <c r="AE56" s="5"/>
      <c r="AF56" s="5">
        <v>28</v>
      </c>
      <c r="AG56" s="5"/>
      <c r="AH56" s="5">
        <v>194</v>
      </c>
      <c r="AI56" s="5">
        <v>300</v>
      </c>
      <c r="AJ56" s="5">
        <v>273</v>
      </c>
      <c r="AK56" s="5">
        <v>27</v>
      </c>
      <c r="AL56" s="5">
        <v>56</v>
      </c>
      <c r="AM56" s="5">
        <v>83</v>
      </c>
      <c r="AN56" s="5">
        <v>85</v>
      </c>
      <c r="AO56" s="5">
        <v>54</v>
      </c>
      <c r="AP56" s="5">
        <v>56</v>
      </c>
      <c r="AQ56" s="5">
        <v>111</v>
      </c>
      <c r="AR56" s="33">
        <v>139</v>
      </c>
      <c r="AS56" s="5">
        <v>196</v>
      </c>
      <c r="AT56" s="5">
        <v>84</v>
      </c>
      <c r="AU56" s="5">
        <v>84</v>
      </c>
      <c r="AV56" s="5">
        <v>279</v>
      </c>
      <c r="AW56" s="5">
        <v>84</v>
      </c>
      <c r="AX56" s="5">
        <v>197</v>
      </c>
      <c r="AY56" s="5"/>
      <c r="AZ56" s="5">
        <v>136</v>
      </c>
      <c r="BA56" s="5">
        <v>29</v>
      </c>
      <c r="BB56" s="5">
        <v>84</v>
      </c>
      <c r="BC56" s="5">
        <v>86</v>
      </c>
      <c r="BD56" s="5">
        <v>174</v>
      </c>
      <c r="BE56" s="5">
        <v>3396</v>
      </c>
      <c r="BF56" s="34">
        <f t="shared" si="0"/>
        <v>85.333333333333329</v>
      </c>
    </row>
    <row r="57" spans="1:58" x14ac:dyDescent="0.35">
      <c r="A57" s="31" t="s">
        <v>233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v>29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33"/>
      <c r="AS57" s="5"/>
      <c r="AT57" s="5"/>
      <c r="AU57" s="5"/>
      <c r="AV57" s="5">
        <v>29</v>
      </c>
      <c r="AW57" s="5"/>
      <c r="AX57" s="5"/>
      <c r="AY57" s="5">
        <v>86</v>
      </c>
      <c r="AZ57" s="5">
        <v>56</v>
      </c>
      <c r="BA57" s="5"/>
      <c r="BB57" s="5"/>
      <c r="BC57" s="5"/>
      <c r="BD57" s="5"/>
      <c r="BE57" s="5">
        <v>200</v>
      </c>
      <c r="BF57" s="34">
        <f t="shared" si="0"/>
        <v>-23.666666666666668</v>
      </c>
    </row>
    <row r="58" spans="1:58" x14ac:dyDescent="0.35">
      <c r="A58" s="31" t="s">
        <v>220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>
        <v>27</v>
      </c>
      <c r="AJ58" s="5"/>
      <c r="AK58" s="5"/>
      <c r="AL58" s="5"/>
      <c r="AM58" s="5"/>
      <c r="AN58" s="5"/>
      <c r="AO58" s="5"/>
      <c r="AP58" s="5"/>
      <c r="AQ58" s="5"/>
      <c r="AR58" s="33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>
        <v>27</v>
      </c>
      <c r="BF58" s="34">
        <f t="shared" si="0"/>
        <v>0</v>
      </c>
    </row>
    <row r="59" spans="1:58" x14ac:dyDescent="0.35">
      <c r="A59" s="31" t="s">
        <v>218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>
        <v>384</v>
      </c>
      <c r="AA59" s="5">
        <v>543</v>
      </c>
      <c r="AB59" s="5">
        <v>1258</v>
      </c>
      <c r="AC59" s="5">
        <v>739</v>
      </c>
      <c r="AD59" s="5">
        <v>1100</v>
      </c>
      <c r="AE59" s="5">
        <v>902</v>
      </c>
      <c r="AF59" s="5">
        <v>1389</v>
      </c>
      <c r="AG59" s="5">
        <v>1206</v>
      </c>
      <c r="AH59" s="5">
        <v>1003</v>
      </c>
      <c r="AI59" s="5">
        <v>968</v>
      </c>
      <c r="AJ59" s="5">
        <v>798</v>
      </c>
      <c r="AK59" s="5">
        <v>868</v>
      </c>
      <c r="AL59" s="5">
        <v>678</v>
      </c>
      <c r="AM59" s="5">
        <v>602</v>
      </c>
      <c r="AN59" s="5">
        <v>516</v>
      </c>
      <c r="AO59" s="5">
        <v>978</v>
      </c>
      <c r="AP59" s="5">
        <v>1258</v>
      </c>
      <c r="AQ59" s="5">
        <v>1560</v>
      </c>
      <c r="AR59" s="33">
        <v>1686</v>
      </c>
      <c r="AS59" s="5">
        <v>1582</v>
      </c>
      <c r="AT59" s="5">
        <v>788</v>
      </c>
      <c r="AU59" s="5">
        <v>633</v>
      </c>
      <c r="AV59" s="5">
        <v>419</v>
      </c>
      <c r="AW59" s="5">
        <v>357</v>
      </c>
      <c r="AX59" s="5">
        <v>719</v>
      </c>
      <c r="AY59" s="5">
        <v>1079</v>
      </c>
      <c r="AZ59" s="5">
        <v>1585</v>
      </c>
      <c r="BA59" s="5">
        <v>1429</v>
      </c>
      <c r="BB59" s="5">
        <v>1477</v>
      </c>
      <c r="BC59" s="5">
        <v>1332</v>
      </c>
      <c r="BD59" s="5">
        <v>2118</v>
      </c>
      <c r="BE59" s="5">
        <v>31954</v>
      </c>
      <c r="BF59" s="34">
        <f t="shared" si="0"/>
        <v>847.83333333333326</v>
      </c>
    </row>
    <row r="60" spans="1:58" x14ac:dyDescent="0.35">
      <c r="A60" s="31" t="s">
        <v>234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>
        <v>28</v>
      </c>
      <c r="AP60" s="5"/>
      <c r="AQ60" s="5"/>
      <c r="AR60" s="33"/>
      <c r="AS60" s="5"/>
      <c r="AT60" s="5"/>
      <c r="AU60" s="5"/>
      <c r="AV60" s="5">
        <v>29</v>
      </c>
      <c r="AW60" s="5"/>
      <c r="AX60" s="5">
        <v>29</v>
      </c>
      <c r="AY60" s="5"/>
      <c r="AZ60" s="5"/>
      <c r="BA60" s="5"/>
      <c r="BB60" s="5">
        <v>29</v>
      </c>
      <c r="BC60" s="5"/>
      <c r="BD60" s="5"/>
      <c r="BE60" s="5">
        <v>115</v>
      </c>
      <c r="BF60" s="34">
        <f t="shared" si="0"/>
        <v>-9.6666666666666661</v>
      </c>
    </row>
    <row r="61" spans="1:58" x14ac:dyDescent="0.35">
      <c r="A61" s="31" t="s">
        <v>216</v>
      </c>
      <c r="B61" s="5">
        <v>50</v>
      </c>
      <c r="C61" s="5"/>
      <c r="D61" s="5"/>
      <c r="E61" s="5"/>
      <c r="F61" s="5"/>
      <c r="G61" s="5"/>
      <c r="H61" s="5"/>
      <c r="I61" s="5"/>
      <c r="J61" s="5"/>
      <c r="K61" s="5">
        <v>26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>
        <v>56</v>
      </c>
      <c r="AI61" s="5">
        <v>82</v>
      </c>
      <c r="AJ61" s="5">
        <v>107</v>
      </c>
      <c r="AK61" s="5"/>
      <c r="AL61" s="5"/>
      <c r="AM61" s="5"/>
      <c r="AN61" s="5">
        <v>56</v>
      </c>
      <c r="AO61" s="5">
        <v>112</v>
      </c>
      <c r="AP61" s="5"/>
      <c r="AQ61" s="5"/>
      <c r="AR61" s="33">
        <v>56</v>
      </c>
      <c r="AS61" s="5">
        <v>28</v>
      </c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>
        <v>140</v>
      </c>
      <c r="BE61" s="5">
        <v>713</v>
      </c>
      <c r="BF61" s="34">
        <f t="shared" si="0"/>
        <v>140</v>
      </c>
    </row>
    <row r="62" spans="1:58" x14ac:dyDescent="0.35">
      <c r="A62" s="4" t="s">
        <v>239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>
        <v>274.82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33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>
        <v>274.82</v>
      </c>
      <c r="BF62" s="34">
        <f t="shared" si="0"/>
        <v>0</v>
      </c>
    </row>
    <row r="63" spans="1:58" x14ac:dyDescent="0.35">
      <c r="A63" s="31" t="s">
        <v>220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v>274.82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33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>
        <v>274.82</v>
      </c>
      <c r="BF63" s="34">
        <f t="shared" si="0"/>
        <v>0</v>
      </c>
    </row>
    <row r="64" spans="1:58" x14ac:dyDescent="0.35">
      <c r="A64" s="4" t="s">
        <v>240</v>
      </c>
      <c r="B64" s="5"/>
      <c r="C64" s="5"/>
      <c r="D64" s="5"/>
      <c r="E64" s="5">
        <v>26.04</v>
      </c>
      <c r="F64" s="5">
        <v>26.04</v>
      </c>
      <c r="G64" s="5">
        <v>104.54300000000001</v>
      </c>
      <c r="H64" s="5">
        <v>26.56</v>
      </c>
      <c r="I64" s="5">
        <v>26</v>
      </c>
      <c r="J64" s="5">
        <v>103.05800000000001</v>
      </c>
      <c r="K64" s="5">
        <v>25.401</v>
      </c>
      <c r="L64" s="5"/>
      <c r="M64" s="5">
        <v>26</v>
      </c>
      <c r="N64" s="5">
        <v>78.007000000000005</v>
      </c>
      <c r="O64" s="5">
        <v>26.06</v>
      </c>
      <c r="P64" s="5">
        <v>25.815999999999999</v>
      </c>
      <c r="Q64" s="5"/>
      <c r="R64" s="5"/>
      <c r="S64" s="5">
        <v>4.48999E-2</v>
      </c>
      <c r="T64" s="5"/>
      <c r="U64" s="5"/>
      <c r="V64" s="5"/>
      <c r="W64" s="5"/>
      <c r="X64" s="5"/>
      <c r="Y64" s="5"/>
      <c r="Z64" s="5"/>
      <c r="AA64" s="5"/>
      <c r="AB64" s="5"/>
      <c r="AC64" s="5">
        <v>52.599000000000004</v>
      </c>
      <c r="AD64" s="5"/>
      <c r="AE64" s="5">
        <v>51.939</v>
      </c>
      <c r="AF64" s="5">
        <v>51.746000000000002</v>
      </c>
      <c r="AG64" s="5">
        <v>51.777000000000001</v>
      </c>
      <c r="AH64" s="5">
        <v>51.837000000000003</v>
      </c>
      <c r="AI64" s="5">
        <v>76.603999999999999</v>
      </c>
      <c r="AJ64" s="5">
        <v>103.818</v>
      </c>
      <c r="AK64" s="5"/>
      <c r="AL64" s="5"/>
      <c r="AM64" s="5"/>
      <c r="AN64" s="5"/>
      <c r="AO64" s="5"/>
      <c r="AP64" s="5"/>
      <c r="AQ64" s="5"/>
      <c r="AR64" s="33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>
        <v>933.88989990000005</v>
      </c>
      <c r="BF64" s="34">
        <f t="shared" si="0"/>
        <v>0</v>
      </c>
    </row>
    <row r="65" spans="1:58" x14ac:dyDescent="0.35">
      <c r="A65" s="31" t="s">
        <v>227</v>
      </c>
      <c r="B65" s="5"/>
      <c r="C65" s="5"/>
      <c r="D65" s="5"/>
      <c r="E65" s="5">
        <v>26.04</v>
      </c>
      <c r="F65" s="5">
        <v>26.04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33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>
        <v>52.08</v>
      </c>
      <c r="BF65" s="34">
        <f t="shared" si="0"/>
        <v>0</v>
      </c>
    </row>
    <row r="66" spans="1:58" x14ac:dyDescent="0.35">
      <c r="A66" s="31" t="s">
        <v>215</v>
      </c>
      <c r="B66" s="5"/>
      <c r="C66" s="5"/>
      <c r="D66" s="5"/>
      <c r="E66" s="5"/>
      <c r="F66" s="5"/>
      <c r="G66" s="5">
        <v>104.54300000000001</v>
      </c>
      <c r="H66" s="5">
        <v>26.56</v>
      </c>
      <c r="I66" s="5">
        <v>26</v>
      </c>
      <c r="J66" s="5">
        <v>103.05800000000001</v>
      </c>
      <c r="K66" s="5">
        <v>25.401</v>
      </c>
      <c r="L66" s="5"/>
      <c r="M66" s="5">
        <v>26</v>
      </c>
      <c r="N66" s="5">
        <v>78.007000000000005</v>
      </c>
      <c r="O66" s="5">
        <v>26.06</v>
      </c>
      <c r="P66" s="5">
        <v>25.815999999999999</v>
      </c>
      <c r="Q66" s="5"/>
      <c r="R66" s="5"/>
      <c r="S66" s="5">
        <v>4.48999E-2</v>
      </c>
      <c r="T66" s="5"/>
      <c r="U66" s="5"/>
      <c r="V66" s="5"/>
      <c r="W66" s="5"/>
      <c r="X66" s="5"/>
      <c r="Y66" s="5"/>
      <c r="Z66" s="5"/>
      <c r="AA66" s="5"/>
      <c r="AB66" s="5"/>
      <c r="AC66" s="5">
        <v>52.599000000000004</v>
      </c>
      <c r="AD66" s="5"/>
      <c r="AE66" s="5">
        <v>51.939</v>
      </c>
      <c r="AF66" s="5">
        <v>51.746000000000002</v>
      </c>
      <c r="AG66" s="5">
        <v>51.777000000000001</v>
      </c>
      <c r="AH66" s="5">
        <v>51.837000000000003</v>
      </c>
      <c r="AI66" s="5">
        <v>76.603999999999999</v>
      </c>
      <c r="AJ66" s="5">
        <v>103.818</v>
      </c>
      <c r="AK66" s="5"/>
      <c r="AL66" s="5"/>
      <c r="AM66" s="5"/>
      <c r="AN66" s="5"/>
      <c r="AO66" s="5"/>
      <c r="AP66" s="5"/>
      <c r="AQ66" s="5"/>
      <c r="AR66" s="33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>
        <v>881.8098999</v>
      </c>
      <c r="BF66" s="34">
        <f t="shared" si="0"/>
        <v>0</v>
      </c>
    </row>
    <row r="67" spans="1:58" x14ac:dyDescent="0.35">
      <c r="A67" s="4" t="s">
        <v>241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>
        <v>26</v>
      </c>
      <c r="U67" s="5">
        <v>78</v>
      </c>
      <c r="V67" s="5">
        <v>156</v>
      </c>
      <c r="W67" s="5">
        <v>80</v>
      </c>
      <c r="X67" s="5">
        <v>160</v>
      </c>
      <c r="Y67" s="5">
        <v>390</v>
      </c>
      <c r="Z67" s="5">
        <v>268</v>
      </c>
      <c r="AA67" s="5">
        <v>528</v>
      </c>
      <c r="AB67" s="5">
        <v>295</v>
      </c>
      <c r="AC67" s="5">
        <v>377</v>
      </c>
      <c r="AD67" s="5">
        <v>55</v>
      </c>
      <c r="AE67" s="5">
        <v>107</v>
      </c>
      <c r="AF67" s="5">
        <v>223</v>
      </c>
      <c r="AG67" s="5">
        <v>219</v>
      </c>
      <c r="AH67" s="5">
        <v>163</v>
      </c>
      <c r="AI67" s="5">
        <v>163</v>
      </c>
      <c r="AJ67" s="5"/>
      <c r="AK67" s="5"/>
      <c r="AL67" s="5"/>
      <c r="AM67" s="5"/>
      <c r="AN67" s="5"/>
      <c r="AO67" s="5"/>
      <c r="AP67" s="5"/>
      <c r="AQ67" s="5"/>
      <c r="AR67" s="33"/>
      <c r="AS67" s="5"/>
      <c r="AT67" s="5">
        <v>81</v>
      </c>
      <c r="AU67" s="5">
        <v>81</v>
      </c>
      <c r="AV67" s="5">
        <v>27</v>
      </c>
      <c r="AW67" s="5">
        <v>27</v>
      </c>
      <c r="AX67" s="5"/>
      <c r="AY67" s="5"/>
      <c r="AZ67" s="5"/>
      <c r="BA67" s="5"/>
      <c r="BB67" s="5"/>
      <c r="BC67" s="5"/>
      <c r="BD67" s="5"/>
      <c r="BE67" s="5">
        <v>3504</v>
      </c>
      <c r="BF67" s="34">
        <f t="shared" si="0"/>
        <v>0</v>
      </c>
    </row>
    <row r="68" spans="1:58" x14ac:dyDescent="0.35">
      <c r="A68" s="31" t="s">
        <v>212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>
        <v>28</v>
      </c>
      <c r="Y68" s="5">
        <v>52</v>
      </c>
      <c r="Z68" s="5">
        <v>26</v>
      </c>
      <c r="AA68" s="5">
        <v>27</v>
      </c>
      <c r="AB68" s="5">
        <v>54</v>
      </c>
      <c r="AC68" s="5">
        <v>27</v>
      </c>
      <c r="AD68" s="5">
        <v>28</v>
      </c>
      <c r="AE68" s="5">
        <v>27</v>
      </c>
      <c r="AF68" s="5"/>
      <c r="AG68" s="5">
        <v>135</v>
      </c>
      <c r="AH68" s="5">
        <v>54</v>
      </c>
      <c r="AI68" s="5">
        <v>108</v>
      </c>
      <c r="AJ68" s="5"/>
      <c r="AK68" s="5"/>
      <c r="AL68" s="5"/>
      <c r="AM68" s="5"/>
      <c r="AN68" s="5"/>
      <c r="AO68" s="5"/>
      <c r="AP68" s="5"/>
      <c r="AQ68" s="5"/>
      <c r="AR68" s="33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>
        <v>566</v>
      </c>
      <c r="BF68" s="34">
        <f t="shared" si="0"/>
        <v>0</v>
      </c>
    </row>
    <row r="69" spans="1:58" x14ac:dyDescent="0.35">
      <c r="A69" s="31" t="s">
        <v>225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v>26</v>
      </c>
      <c r="X69" s="5"/>
      <c r="Y69" s="5">
        <v>103</v>
      </c>
      <c r="Z69" s="5"/>
      <c r="AA69" s="5">
        <v>50</v>
      </c>
      <c r="AB69" s="5">
        <v>25</v>
      </c>
      <c r="AC69" s="5">
        <v>26</v>
      </c>
      <c r="AD69" s="5"/>
      <c r="AE69" s="5">
        <v>54</v>
      </c>
      <c r="AF69" s="5">
        <v>28</v>
      </c>
      <c r="AG69" s="5">
        <v>28</v>
      </c>
      <c r="AH69" s="5">
        <v>55</v>
      </c>
      <c r="AI69" s="5"/>
      <c r="AJ69" s="5"/>
      <c r="AK69" s="5"/>
      <c r="AL69" s="5"/>
      <c r="AM69" s="5"/>
      <c r="AN69" s="5"/>
      <c r="AO69" s="5"/>
      <c r="AP69" s="5"/>
      <c r="AQ69" s="5"/>
      <c r="AR69" s="33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>
        <v>395</v>
      </c>
      <c r="BF69" s="34">
        <f t="shared" si="0"/>
        <v>0</v>
      </c>
    </row>
    <row r="70" spans="1:58" x14ac:dyDescent="0.35">
      <c r="A70" s="31" t="s">
        <v>213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>
        <v>26</v>
      </c>
      <c r="U70" s="5">
        <v>52</v>
      </c>
      <c r="V70" s="5">
        <v>130</v>
      </c>
      <c r="W70" s="5">
        <v>27</v>
      </c>
      <c r="X70" s="5">
        <v>27</v>
      </c>
      <c r="Y70" s="5">
        <v>133</v>
      </c>
      <c r="Z70" s="5">
        <v>215</v>
      </c>
      <c r="AA70" s="5">
        <v>398</v>
      </c>
      <c r="AB70" s="5">
        <v>216</v>
      </c>
      <c r="AC70" s="5">
        <v>324</v>
      </c>
      <c r="AD70" s="5">
        <v>27</v>
      </c>
      <c r="AE70" s="5"/>
      <c r="AF70" s="5">
        <v>27</v>
      </c>
      <c r="AG70" s="5">
        <v>56</v>
      </c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33"/>
      <c r="AS70" s="5"/>
      <c r="AT70" s="5">
        <v>81</v>
      </c>
      <c r="AU70" s="5">
        <v>81</v>
      </c>
      <c r="AV70" s="5">
        <v>27</v>
      </c>
      <c r="AW70" s="5">
        <v>27</v>
      </c>
      <c r="AX70" s="5"/>
      <c r="AY70" s="5"/>
      <c r="AZ70" s="5"/>
      <c r="BA70" s="5"/>
      <c r="BB70" s="5"/>
      <c r="BC70" s="5"/>
      <c r="BD70" s="5"/>
      <c r="BE70" s="5">
        <v>1874</v>
      </c>
      <c r="BF70" s="34">
        <f t="shared" si="0"/>
        <v>0</v>
      </c>
    </row>
    <row r="71" spans="1:58" x14ac:dyDescent="0.35">
      <c r="A71" s="31" t="s">
        <v>214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>
        <v>27</v>
      </c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33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>
        <v>27</v>
      </c>
      <c r="BF71" s="34">
        <f t="shared" ref="BF71:BF134" si="1">BD71-(SUM(AX71:BC71)/6)</f>
        <v>0</v>
      </c>
    </row>
    <row r="72" spans="1:58" x14ac:dyDescent="0.35">
      <c r="A72" s="31" t="s">
        <v>234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>
        <v>48</v>
      </c>
      <c r="Z72" s="5">
        <v>27</v>
      </c>
      <c r="AA72" s="5">
        <v>53</v>
      </c>
      <c r="AB72" s="5"/>
      <c r="AC72" s="5"/>
      <c r="AD72" s="5"/>
      <c r="AE72" s="5">
        <v>26</v>
      </c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33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>
        <v>154</v>
      </c>
      <c r="BF72" s="34">
        <f t="shared" si="1"/>
        <v>0</v>
      </c>
    </row>
    <row r="73" spans="1:58" x14ac:dyDescent="0.35">
      <c r="A73" s="31" t="s">
        <v>216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>
        <v>26</v>
      </c>
      <c r="V73" s="5">
        <v>26</v>
      </c>
      <c r="W73" s="5">
        <v>27</v>
      </c>
      <c r="X73" s="5">
        <v>78</v>
      </c>
      <c r="Y73" s="5">
        <v>54</v>
      </c>
      <c r="Z73" s="5"/>
      <c r="AA73" s="5"/>
      <c r="AB73" s="5"/>
      <c r="AC73" s="5"/>
      <c r="AD73" s="5"/>
      <c r="AE73" s="5"/>
      <c r="AF73" s="5">
        <v>168</v>
      </c>
      <c r="AG73" s="5"/>
      <c r="AH73" s="5">
        <v>54</v>
      </c>
      <c r="AI73" s="5">
        <v>55</v>
      </c>
      <c r="AJ73" s="5"/>
      <c r="AK73" s="5"/>
      <c r="AL73" s="5"/>
      <c r="AM73" s="5"/>
      <c r="AN73" s="5"/>
      <c r="AO73" s="5"/>
      <c r="AP73" s="5"/>
      <c r="AQ73" s="5"/>
      <c r="AR73" s="33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>
        <v>488</v>
      </c>
      <c r="BF73" s="34">
        <f t="shared" si="1"/>
        <v>0</v>
      </c>
    </row>
    <row r="74" spans="1:58" x14ac:dyDescent="0.35">
      <c r="A74" s="4" t="s">
        <v>242</v>
      </c>
      <c r="B74" s="5"/>
      <c r="C74" s="5"/>
      <c r="D74" s="5">
        <v>25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33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>
        <v>25</v>
      </c>
      <c r="BF74" s="34">
        <f t="shared" si="1"/>
        <v>0</v>
      </c>
    </row>
    <row r="75" spans="1:58" x14ac:dyDescent="0.35">
      <c r="A75" s="31" t="s">
        <v>215</v>
      </c>
      <c r="B75" s="5"/>
      <c r="C75" s="5"/>
      <c r="D75" s="5">
        <v>25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33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>
        <v>25</v>
      </c>
      <c r="BF75" s="34">
        <f t="shared" si="1"/>
        <v>0</v>
      </c>
    </row>
    <row r="76" spans="1:58" x14ac:dyDescent="0.35">
      <c r="A76" s="4" t="s">
        <v>243</v>
      </c>
      <c r="B76" s="5"/>
      <c r="C76" s="5">
        <v>2.2061698999999999</v>
      </c>
      <c r="D76" s="5"/>
      <c r="E76" s="5"/>
      <c r="F76" s="5"/>
      <c r="G76" s="5">
        <v>0.91878989999999994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>
        <v>1.9421199</v>
      </c>
      <c r="V76" s="5"/>
      <c r="W76" s="5">
        <v>2.6705599000000002</v>
      </c>
      <c r="X76" s="5">
        <v>0.62714979999999998</v>
      </c>
      <c r="Y76" s="5">
        <v>3.55</v>
      </c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33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>
        <v>11.9147894</v>
      </c>
      <c r="BF76" s="34">
        <f t="shared" si="1"/>
        <v>0</v>
      </c>
    </row>
    <row r="77" spans="1:58" x14ac:dyDescent="0.35">
      <c r="A77" s="31" t="s">
        <v>222</v>
      </c>
      <c r="B77" s="5"/>
      <c r="C77" s="5">
        <v>2.2061698999999999</v>
      </c>
      <c r="D77" s="5"/>
      <c r="E77" s="5"/>
      <c r="F77" s="5"/>
      <c r="G77" s="5">
        <v>0.91878989999999994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>
        <v>1.9421199</v>
      </c>
      <c r="V77" s="5"/>
      <c r="W77" s="5">
        <v>2.6705599000000002</v>
      </c>
      <c r="X77" s="5">
        <v>0.62714979999999998</v>
      </c>
      <c r="Y77" s="5">
        <v>3.55</v>
      </c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33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>
        <v>11.9147894</v>
      </c>
      <c r="BF77" s="34">
        <f t="shared" si="1"/>
        <v>0</v>
      </c>
    </row>
    <row r="78" spans="1:58" x14ac:dyDescent="0.35">
      <c r="A78" s="4" t="s">
        <v>244</v>
      </c>
      <c r="B78" s="5"/>
      <c r="C78" s="5"/>
      <c r="D78" s="5"/>
      <c r="E78" s="5">
        <v>28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33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>
        <v>28</v>
      </c>
      <c r="BF78" s="34">
        <f t="shared" si="1"/>
        <v>0</v>
      </c>
    </row>
    <row r="79" spans="1:58" x14ac:dyDescent="0.35">
      <c r="A79" s="31" t="s">
        <v>222</v>
      </c>
      <c r="B79" s="5"/>
      <c r="C79" s="5"/>
      <c r="D79" s="5"/>
      <c r="E79" s="5">
        <v>28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33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>
        <v>28</v>
      </c>
      <c r="BF79" s="34">
        <f t="shared" si="1"/>
        <v>0</v>
      </c>
    </row>
    <row r="80" spans="1:58" x14ac:dyDescent="0.35">
      <c r="A80" s="4" t="s">
        <v>245</v>
      </c>
      <c r="B80" s="5">
        <v>52.980000000000004</v>
      </c>
      <c r="C80" s="5"/>
      <c r="D80" s="5">
        <v>51.519999999999996</v>
      </c>
      <c r="E80" s="5">
        <v>287.495</v>
      </c>
      <c r="F80" s="5">
        <v>185.30799999999999</v>
      </c>
      <c r="G80" s="5">
        <v>706.55600000000004</v>
      </c>
      <c r="H80" s="5">
        <v>689.19100000000003</v>
      </c>
      <c r="I80" s="5">
        <v>445.916</v>
      </c>
      <c r="J80" s="5">
        <v>548.92099999999994</v>
      </c>
      <c r="K80" s="5">
        <v>471.98500000000001</v>
      </c>
      <c r="L80" s="5">
        <v>368.495</v>
      </c>
      <c r="M80" s="5">
        <v>442.49</v>
      </c>
      <c r="N80" s="5">
        <v>441.96600000000001</v>
      </c>
      <c r="O80" s="5">
        <v>183</v>
      </c>
      <c r="P80" s="5">
        <v>50.99</v>
      </c>
      <c r="Q80" s="5">
        <v>208.917</v>
      </c>
      <c r="R80" s="5">
        <v>25.490000000000002</v>
      </c>
      <c r="S80" s="5">
        <v>213.95</v>
      </c>
      <c r="T80" s="5">
        <v>53.96</v>
      </c>
      <c r="U80" s="5">
        <v>79.75</v>
      </c>
      <c r="V80" s="5">
        <v>79.75</v>
      </c>
      <c r="W80" s="5">
        <v>180.9</v>
      </c>
      <c r="X80" s="5">
        <v>416.8</v>
      </c>
      <c r="Y80" s="5">
        <v>523.92499999999995</v>
      </c>
      <c r="Z80" s="5">
        <v>389.34699999999998</v>
      </c>
      <c r="AA80" s="5">
        <v>263.77999999999997</v>
      </c>
      <c r="AB80" s="5">
        <v>393.97199999999998</v>
      </c>
      <c r="AC80" s="5">
        <v>236.89999999999998</v>
      </c>
      <c r="AD80" s="5">
        <v>79</v>
      </c>
      <c r="AE80" s="5">
        <v>368.83199999999999</v>
      </c>
      <c r="AF80" s="5">
        <v>289.67500000000001</v>
      </c>
      <c r="AG80" s="5">
        <v>290.83999999999997</v>
      </c>
      <c r="AH80" s="5">
        <v>343.83499999999998</v>
      </c>
      <c r="AI80" s="5">
        <v>393.83499999999998</v>
      </c>
      <c r="AJ80" s="5">
        <v>157.83500000000001</v>
      </c>
      <c r="AK80" s="5">
        <v>80</v>
      </c>
      <c r="AL80" s="5"/>
      <c r="AM80" s="5"/>
      <c r="AN80" s="5"/>
      <c r="AO80" s="5"/>
      <c r="AP80" s="5"/>
      <c r="AQ80" s="5"/>
      <c r="AR80" s="33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>
        <v>9998.1059999999979</v>
      </c>
      <c r="BF80" s="34">
        <f t="shared" si="1"/>
        <v>0</v>
      </c>
    </row>
    <row r="81" spans="1:58" x14ac:dyDescent="0.35">
      <c r="A81" s="31" t="s">
        <v>212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>
        <v>6.4950000000000001</v>
      </c>
      <c r="AK81" s="5"/>
      <c r="AL81" s="5"/>
      <c r="AM81" s="5"/>
      <c r="AN81" s="5"/>
      <c r="AO81" s="5"/>
      <c r="AP81" s="5"/>
      <c r="AQ81" s="5"/>
      <c r="AR81" s="33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>
        <v>6.4950000000000001</v>
      </c>
      <c r="BF81" s="34">
        <f t="shared" si="1"/>
        <v>0</v>
      </c>
    </row>
    <row r="82" spans="1:58" x14ac:dyDescent="0.35">
      <c r="A82" s="31" t="s">
        <v>220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>
        <v>7.5</v>
      </c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33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>
        <v>7.5</v>
      </c>
      <c r="BF82" s="34">
        <f t="shared" si="1"/>
        <v>0</v>
      </c>
    </row>
    <row r="83" spans="1:58" x14ac:dyDescent="0.35">
      <c r="A83" s="31" t="s">
        <v>214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>
        <v>3.99</v>
      </c>
      <c r="AD83" s="5"/>
      <c r="AE83" s="5"/>
      <c r="AF83" s="5">
        <v>16.5</v>
      </c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33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>
        <v>20.490000000000002</v>
      </c>
      <c r="BF83" s="34">
        <f t="shared" si="1"/>
        <v>0</v>
      </c>
    </row>
    <row r="84" spans="1:58" x14ac:dyDescent="0.35">
      <c r="A84" s="31" t="s">
        <v>234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>
        <v>24.99</v>
      </c>
      <c r="AD84" s="5"/>
      <c r="AE84" s="5">
        <v>27</v>
      </c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33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>
        <v>51.989999999999995</v>
      </c>
      <c r="BF84" s="34">
        <f t="shared" si="1"/>
        <v>0</v>
      </c>
    </row>
    <row r="85" spans="1:58" x14ac:dyDescent="0.35">
      <c r="A85" s="31" t="s">
        <v>227</v>
      </c>
      <c r="B85" s="5">
        <v>15.98</v>
      </c>
      <c r="C85" s="5"/>
      <c r="D85" s="5">
        <v>8.02</v>
      </c>
      <c r="E85" s="5">
        <v>25.995000000000001</v>
      </c>
      <c r="F85" s="5">
        <v>34.51</v>
      </c>
      <c r="G85" s="5">
        <v>148.80500000000001</v>
      </c>
      <c r="H85" s="5">
        <v>133.995</v>
      </c>
      <c r="I85" s="5">
        <v>199.59</v>
      </c>
      <c r="J85" s="5">
        <v>86.295000000000002</v>
      </c>
      <c r="K85" s="5">
        <v>110.985</v>
      </c>
      <c r="L85" s="5">
        <v>52.994999999999997</v>
      </c>
      <c r="M85" s="5">
        <v>66.989999999999995</v>
      </c>
      <c r="N85" s="5">
        <v>9.99</v>
      </c>
      <c r="O85" s="5"/>
      <c r="P85" s="5">
        <v>5.49</v>
      </c>
      <c r="Q85" s="5">
        <v>14.285</v>
      </c>
      <c r="R85" s="5">
        <v>6.99</v>
      </c>
      <c r="S85" s="5"/>
      <c r="T85" s="5"/>
      <c r="U85" s="5"/>
      <c r="V85" s="5"/>
      <c r="W85" s="5"/>
      <c r="X85" s="5"/>
      <c r="Y85" s="5">
        <v>26.024999999999999</v>
      </c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33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>
        <v>946.93999999999994</v>
      </c>
      <c r="BF85" s="34">
        <f t="shared" si="1"/>
        <v>0</v>
      </c>
    </row>
    <row r="86" spans="1:58" x14ac:dyDescent="0.35">
      <c r="A86" s="31" t="s">
        <v>215</v>
      </c>
      <c r="B86" s="5">
        <v>37</v>
      </c>
      <c r="C86" s="5"/>
      <c r="D86" s="5">
        <v>43.5</v>
      </c>
      <c r="E86" s="5">
        <v>261.5</v>
      </c>
      <c r="F86" s="5">
        <v>150.798</v>
      </c>
      <c r="G86" s="5">
        <v>557.75099999999998</v>
      </c>
      <c r="H86" s="5">
        <v>555.19600000000003</v>
      </c>
      <c r="I86" s="5">
        <v>246.32599999999999</v>
      </c>
      <c r="J86" s="5">
        <v>462.62599999999998</v>
      </c>
      <c r="K86" s="5">
        <v>361</v>
      </c>
      <c r="L86" s="5">
        <v>315.5</v>
      </c>
      <c r="M86" s="5">
        <v>375.5</v>
      </c>
      <c r="N86" s="5">
        <v>431.976</v>
      </c>
      <c r="O86" s="5">
        <v>183</v>
      </c>
      <c r="P86" s="5">
        <v>45.5</v>
      </c>
      <c r="Q86" s="5">
        <v>194.63200000000001</v>
      </c>
      <c r="R86" s="5">
        <v>18.5</v>
      </c>
      <c r="S86" s="5">
        <v>213.95</v>
      </c>
      <c r="T86" s="5">
        <v>53.96</v>
      </c>
      <c r="U86" s="5">
        <v>79.75</v>
      </c>
      <c r="V86" s="5">
        <v>79.75</v>
      </c>
      <c r="W86" s="5">
        <v>180.9</v>
      </c>
      <c r="X86" s="5">
        <v>416.8</v>
      </c>
      <c r="Y86" s="5">
        <v>497.9</v>
      </c>
      <c r="Z86" s="5">
        <v>389.34699999999998</v>
      </c>
      <c r="AA86" s="5">
        <v>263.77999999999997</v>
      </c>
      <c r="AB86" s="5">
        <v>393.97199999999998</v>
      </c>
      <c r="AC86" s="5">
        <v>207.92</v>
      </c>
      <c r="AD86" s="5">
        <v>79</v>
      </c>
      <c r="AE86" s="5">
        <v>341.83199999999999</v>
      </c>
      <c r="AF86" s="5">
        <v>263.68</v>
      </c>
      <c r="AG86" s="5">
        <v>290.83999999999997</v>
      </c>
      <c r="AH86" s="5">
        <v>343.83499999999998</v>
      </c>
      <c r="AI86" s="5">
        <v>393.83499999999998</v>
      </c>
      <c r="AJ86" s="5">
        <v>146.84</v>
      </c>
      <c r="AK86" s="5">
        <v>80</v>
      </c>
      <c r="AL86" s="5"/>
      <c r="AM86" s="5"/>
      <c r="AN86" s="5"/>
      <c r="AO86" s="5"/>
      <c r="AP86" s="5"/>
      <c r="AQ86" s="5"/>
      <c r="AR86" s="33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>
        <v>8958.1959999999981</v>
      </c>
      <c r="BF86" s="34">
        <f t="shared" si="1"/>
        <v>0</v>
      </c>
    </row>
    <row r="87" spans="1:58" x14ac:dyDescent="0.35">
      <c r="A87" s="31" t="s">
        <v>216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>
        <v>1.9950000000000001</v>
      </c>
      <c r="AG87" s="5"/>
      <c r="AH87" s="5"/>
      <c r="AI87" s="5"/>
      <c r="AJ87" s="5">
        <v>4.5</v>
      </c>
      <c r="AK87" s="5"/>
      <c r="AL87" s="5"/>
      <c r="AM87" s="5"/>
      <c r="AN87" s="5"/>
      <c r="AO87" s="5"/>
      <c r="AP87" s="5"/>
      <c r="AQ87" s="5"/>
      <c r="AR87" s="33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>
        <v>6.4950000000000001</v>
      </c>
      <c r="BF87" s="34">
        <f t="shared" si="1"/>
        <v>0</v>
      </c>
    </row>
    <row r="88" spans="1:58" x14ac:dyDescent="0.35">
      <c r="A88" s="4" t="s">
        <v>246</v>
      </c>
      <c r="B88" s="5">
        <v>1959</v>
      </c>
      <c r="C88" s="5">
        <v>2204</v>
      </c>
      <c r="D88" s="5">
        <v>1763</v>
      </c>
      <c r="E88" s="5">
        <v>2263</v>
      </c>
      <c r="F88" s="5">
        <v>1707.9628</v>
      </c>
      <c r="G88" s="5">
        <v>2100</v>
      </c>
      <c r="H88" s="5">
        <v>2535</v>
      </c>
      <c r="I88" s="5">
        <v>2450</v>
      </c>
      <c r="J88" s="5">
        <v>2071</v>
      </c>
      <c r="K88" s="5">
        <v>2777</v>
      </c>
      <c r="L88" s="5">
        <v>2156</v>
      </c>
      <c r="M88" s="5">
        <v>2407</v>
      </c>
      <c r="N88" s="5">
        <v>2068</v>
      </c>
      <c r="O88" s="5">
        <v>2354</v>
      </c>
      <c r="P88" s="5">
        <v>2145</v>
      </c>
      <c r="Q88" s="5">
        <v>1270</v>
      </c>
      <c r="R88" s="5">
        <v>2544</v>
      </c>
      <c r="S88" s="5">
        <v>3457</v>
      </c>
      <c r="T88" s="5">
        <v>3848</v>
      </c>
      <c r="U88" s="5">
        <v>3080</v>
      </c>
      <c r="V88" s="5">
        <v>2353</v>
      </c>
      <c r="W88" s="5">
        <v>3360</v>
      </c>
      <c r="X88" s="5">
        <v>2172</v>
      </c>
      <c r="Y88" s="5">
        <v>3804</v>
      </c>
      <c r="Z88" s="5">
        <v>3868</v>
      </c>
      <c r="AA88" s="5">
        <v>3788</v>
      </c>
      <c r="AB88" s="5">
        <v>3237</v>
      </c>
      <c r="AC88" s="5">
        <v>4175</v>
      </c>
      <c r="AD88" s="5">
        <v>2935</v>
      </c>
      <c r="AE88" s="5">
        <v>3696</v>
      </c>
      <c r="AF88" s="5">
        <v>4311</v>
      </c>
      <c r="AG88" s="5">
        <v>3564</v>
      </c>
      <c r="AH88" s="5">
        <v>4782</v>
      </c>
      <c r="AI88" s="5">
        <v>4332</v>
      </c>
      <c r="AJ88" s="5">
        <v>4510</v>
      </c>
      <c r="AK88" s="5">
        <v>5600</v>
      </c>
      <c r="AL88" s="5">
        <v>4444</v>
      </c>
      <c r="AM88" s="5">
        <v>2723</v>
      </c>
      <c r="AN88" s="5">
        <v>2142</v>
      </c>
      <c r="AO88" s="5">
        <v>1861</v>
      </c>
      <c r="AP88" s="5">
        <v>1738</v>
      </c>
      <c r="AQ88" s="5">
        <v>2186</v>
      </c>
      <c r="AR88" s="33">
        <v>2411</v>
      </c>
      <c r="AS88" s="5">
        <v>3448</v>
      </c>
      <c r="AT88" s="5">
        <v>4284</v>
      </c>
      <c r="AU88" s="5">
        <v>4026</v>
      </c>
      <c r="AV88" s="5">
        <v>3569</v>
      </c>
      <c r="AW88" s="5">
        <v>4009</v>
      </c>
      <c r="AX88" s="5">
        <v>3744</v>
      </c>
      <c r="AY88" s="5">
        <v>3750</v>
      </c>
      <c r="AZ88" s="5">
        <v>4256</v>
      </c>
      <c r="BA88" s="5">
        <v>2932</v>
      </c>
      <c r="BB88" s="5">
        <v>4345</v>
      </c>
      <c r="BC88" s="5">
        <v>3424</v>
      </c>
      <c r="BD88" s="5">
        <v>5109</v>
      </c>
      <c r="BE88" s="5">
        <v>172046.96280000001</v>
      </c>
      <c r="BF88" s="34">
        <f t="shared" si="1"/>
        <v>1367.1666666666665</v>
      </c>
    </row>
    <row r="89" spans="1:58" x14ac:dyDescent="0.35">
      <c r="A89" s="31" t="s">
        <v>211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33">
        <v>27</v>
      </c>
      <c r="AS89" s="5"/>
      <c r="AT89" s="5"/>
      <c r="AU89" s="5"/>
      <c r="AV89" s="5"/>
      <c r="AW89" s="5"/>
      <c r="AX89" s="5">
        <v>27</v>
      </c>
      <c r="AY89" s="5"/>
      <c r="AZ89" s="5"/>
      <c r="BA89" s="5">
        <v>108</v>
      </c>
      <c r="BB89" s="5"/>
      <c r="BC89" s="5"/>
      <c r="BD89" s="5"/>
      <c r="BE89" s="5">
        <v>162</v>
      </c>
      <c r="BF89" s="34">
        <f t="shared" si="1"/>
        <v>-22.5</v>
      </c>
    </row>
    <row r="90" spans="1:58" x14ac:dyDescent="0.35">
      <c r="A90" s="31" t="s">
        <v>222</v>
      </c>
      <c r="B90" s="5"/>
      <c r="C90" s="5"/>
      <c r="D90" s="5"/>
      <c r="E90" s="5"/>
      <c r="F90" s="5">
        <v>24.962799999999998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>
        <v>28</v>
      </c>
      <c r="AA90" s="5"/>
      <c r="AB90" s="5">
        <v>133</v>
      </c>
      <c r="AC90" s="5">
        <v>54</v>
      </c>
      <c r="AD90" s="5">
        <v>50</v>
      </c>
      <c r="AE90" s="5">
        <v>53</v>
      </c>
      <c r="AF90" s="5">
        <v>50</v>
      </c>
      <c r="AG90" s="5">
        <v>72</v>
      </c>
      <c r="AH90" s="5">
        <v>79</v>
      </c>
      <c r="AI90" s="5">
        <v>47</v>
      </c>
      <c r="AJ90" s="5">
        <v>73</v>
      </c>
      <c r="AK90" s="5">
        <v>124</v>
      </c>
      <c r="AL90" s="5">
        <v>85</v>
      </c>
      <c r="AM90" s="5">
        <v>106</v>
      </c>
      <c r="AN90" s="5">
        <v>25</v>
      </c>
      <c r="AO90" s="5">
        <v>81</v>
      </c>
      <c r="AP90" s="5">
        <v>107</v>
      </c>
      <c r="AQ90" s="5">
        <v>187</v>
      </c>
      <c r="AR90" s="33">
        <v>29</v>
      </c>
      <c r="AS90" s="5">
        <v>71</v>
      </c>
      <c r="AT90" s="5">
        <v>51</v>
      </c>
      <c r="AU90" s="5">
        <v>53</v>
      </c>
      <c r="AV90" s="5">
        <v>36</v>
      </c>
      <c r="AW90" s="5">
        <v>24</v>
      </c>
      <c r="AX90" s="5"/>
      <c r="AY90" s="5">
        <v>97</v>
      </c>
      <c r="AZ90" s="5">
        <v>25</v>
      </c>
      <c r="BA90" s="5"/>
      <c r="BB90" s="5">
        <v>25</v>
      </c>
      <c r="BC90" s="5">
        <v>48</v>
      </c>
      <c r="BD90" s="5"/>
      <c r="BE90" s="5">
        <v>1837.9628</v>
      </c>
      <c r="BF90" s="34">
        <f t="shared" si="1"/>
        <v>-32.5</v>
      </c>
    </row>
    <row r="91" spans="1:58" x14ac:dyDescent="0.35">
      <c r="A91" s="31" t="s">
        <v>230</v>
      </c>
      <c r="B91" s="5"/>
      <c r="C91" s="5"/>
      <c r="D91" s="5"/>
      <c r="E91" s="5"/>
      <c r="F91" s="5"/>
      <c r="G91" s="5"/>
      <c r="H91" s="5"/>
      <c r="I91" s="5"/>
      <c r="J91" s="5"/>
      <c r="K91" s="5">
        <v>12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33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>
        <v>12</v>
      </c>
      <c r="BF91" s="34">
        <f t="shared" si="1"/>
        <v>0</v>
      </c>
    </row>
    <row r="92" spans="1:58" x14ac:dyDescent="0.35">
      <c r="A92" s="31" t="s">
        <v>212</v>
      </c>
      <c r="B92" s="5">
        <v>286</v>
      </c>
      <c r="C92" s="5">
        <v>195</v>
      </c>
      <c r="D92" s="5">
        <v>104</v>
      </c>
      <c r="E92" s="5">
        <v>104</v>
      </c>
      <c r="F92" s="5">
        <v>130</v>
      </c>
      <c r="G92" s="5">
        <v>116</v>
      </c>
      <c r="H92" s="5">
        <v>191</v>
      </c>
      <c r="I92" s="5">
        <v>26</v>
      </c>
      <c r="J92" s="5">
        <v>51</v>
      </c>
      <c r="K92" s="5">
        <v>166</v>
      </c>
      <c r="L92" s="5">
        <v>195</v>
      </c>
      <c r="M92" s="5">
        <v>78</v>
      </c>
      <c r="N92" s="5">
        <v>52</v>
      </c>
      <c r="O92" s="5">
        <v>260</v>
      </c>
      <c r="P92" s="5">
        <v>144</v>
      </c>
      <c r="Q92" s="5">
        <v>79</v>
      </c>
      <c r="R92" s="5">
        <v>406</v>
      </c>
      <c r="S92" s="5">
        <v>442</v>
      </c>
      <c r="T92" s="5">
        <v>334</v>
      </c>
      <c r="U92" s="5">
        <v>417</v>
      </c>
      <c r="V92" s="5">
        <v>259</v>
      </c>
      <c r="W92" s="5">
        <v>449</v>
      </c>
      <c r="X92" s="5">
        <v>189</v>
      </c>
      <c r="Y92" s="5">
        <v>347</v>
      </c>
      <c r="Z92" s="5">
        <v>267</v>
      </c>
      <c r="AA92" s="5">
        <v>160</v>
      </c>
      <c r="AB92" s="5">
        <v>156</v>
      </c>
      <c r="AC92" s="5">
        <v>241</v>
      </c>
      <c r="AD92" s="5">
        <v>81</v>
      </c>
      <c r="AE92" s="5">
        <v>142</v>
      </c>
      <c r="AF92" s="5">
        <v>262</v>
      </c>
      <c r="AG92" s="5">
        <v>182</v>
      </c>
      <c r="AH92" s="5">
        <v>527</v>
      </c>
      <c r="AI92" s="5">
        <v>267</v>
      </c>
      <c r="AJ92" s="5">
        <v>275</v>
      </c>
      <c r="AK92" s="5">
        <v>670</v>
      </c>
      <c r="AL92" s="5">
        <v>322</v>
      </c>
      <c r="AM92" s="5">
        <v>108</v>
      </c>
      <c r="AN92" s="5">
        <v>235</v>
      </c>
      <c r="AO92" s="5">
        <v>54</v>
      </c>
      <c r="AP92" s="5">
        <v>52</v>
      </c>
      <c r="AQ92" s="5">
        <v>188</v>
      </c>
      <c r="AR92" s="33">
        <v>189</v>
      </c>
      <c r="AS92" s="5">
        <v>54</v>
      </c>
      <c r="AT92" s="5">
        <v>214</v>
      </c>
      <c r="AU92" s="5">
        <v>312</v>
      </c>
      <c r="AV92" s="5">
        <v>346</v>
      </c>
      <c r="AW92" s="5">
        <v>539</v>
      </c>
      <c r="AX92" s="5">
        <v>201</v>
      </c>
      <c r="AY92" s="5">
        <v>513</v>
      </c>
      <c r="AZ92" s="5">
        <v>189</v>
      </c>
      <c r="BA92" s="5">
        <v>243</v>
      </c>
      <c r="BB92" s="5">
        <v>161</v>
      </c>
      <c r="BC92" s="5">
        <v>266</v>
      </c>
      <c r="BD92" s="5">
        <v>615</v>
      </c>
      <c r="BE92" s="5">
        <v>13051</v>
      </c>
      <c r="BF92" s="34">
        <f t="shared" si="1"/>
        <v>352.83333333333331</v>
      </c>
    </row>
    <row r="93" spans="1:58" x14ac:dyDescent="0.35">
      <c r="A93" s="31" t="s">
        <v>247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>
        <v>26</v>
      </c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>
        <v>54</v>
      </c>
      <c r="AL93" s="5"/>
      <c r="AM93" s="5"/>
      <c r="AN93" s="5"/>
      <c r="AO93" s="5"/>
      <c r="AP93" s="5"/>
      <c r="AQ93" s="5"/>
      <c r="AR93" s="33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>
        <v>80</v>
      </c>
      <c r="BF93" s="34">
        <f t="shared" si="1"/>
        <v>0</v>
      </c>
    </row>
    <row r="94" spans="1:58" x14ac:dyDescent="0.35">
      <c r="A94" s="31" t="s">
        <v>231</v>
      </c>
      <c r="B94" s="5"/>
      <c r="C94" s="5">
        <v>26</v>
      </c>
      <c r="D94" s="5">
        <v>26</v>
      </c>
      <c r="E94" s="5">
        <v>26</v>
      </c>
      <c r="F94" s="5"/>
      <c r="G94" s="5"/>
      <c r="H94" s="5"/>
      <c r="I94" s="5">
        <v>26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>
        <v>22</v>
      </c>
      <c r="AF94" s="5"/>
      <c r="AG94" s="5"/>
      <c r="AH94" s="5"/>
      <c r="AI94" s="5">
        <v>27</v>
      </c>
      <c r="AJ94" s="5">
        <v>27</v>
      </c>
      <c r="AK94" s="5"/>
      <c r="AL94" s="5"/>
      <c r="AM94" s="5">
        <v>27</v>
      </c>
      <c r="AN94" s="5">
        <v>27</v>
      </c>
      <c r="AO94" s="5">
        <v>54</v>
      </c>
      <c r="AP94" s="5">
        <v>27</v>
      </c>
      <c r="AQ94" s="5"/>
      <c r="AR94" s="33"/>
      <c r="AS94" s="5"/>
      <c r="AT94" s="5">
        <v>27</v>
      </c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>
        <v>342</v>
      </c>
      <c r="BF94" s="34">
        <f t="shared" si="1"/>
        <v>0</v>
      </c>
    </row>
    <row r="95" spans="1:58" x14ac:dyDescent="0.35">
      <c r="A95" s="31" t="s">
        <v>232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>
        <v>27</v>
      </c>
      <c r="AC95" s="5"/>
      <c r="AD95" s="5"/>
      <c r="AE95" s="5"/>
      <c r="AF95" s="5">
        <v>19</v>
      </c>
      <c r="AG95" s="5"/>
      <c r="AH95" s="5">
        <v>27</v>
      </c>
      <c r="AI95" s="5">
        <v>27</v>
      </c>
      <c r="AJ95" s="5"/>
      <c r="AK95" s="5">
        <v>27</v>
      </c>
      <c r="AL95" s="5"/>
      <c r="AM95" s="5"/>
      <c r="AN95" s="5">
        <v>27</v>
      </c>
      <c r="AO95" s="5"/>
      <c r="AP95" s="5">
        <v>27</v>
      </c>
      <c r="AQ95" s="5"/>
      <c r="AR95" s="33">
        <v>54</v>
      </c>
      <c r="AS95" s="5">
        <v>27</v>
      </c>
      <c r="AT95" s="5">
        <v>81</v>
      </c>
      <c r="AU95" s="5">
        <v>81</v>
      </c>
      <c r="AV95" s="5">
        <v>54</v>
      </c>
      <c r="AW95" s="5">
        <v>27</v>
      </c>
      <c r="AX95" s="5">
        <v>191</v>
      </c>
      <c r="AY95" s="5">
        <v>138</v>
      </c>
      <c r="AZ95" s="5">
        <v>108</v>
      </c>
      <c r="BA95" s="5">
        <v>27</v>
      </c>
      <c r="BB95" s="5"/>
      <c r="BC95" s="5"/>
      <c r="BD95" s="5">
        <v>54</v>
      </c>
      <c r="BE95" s="5">
        <v>1023</v>
      </c>
      <c r="BF95" s="34">
        <f t="shared" si="1"/>
        <v>-23.333333333333329</v>
      </c>
    </row>
    <row r="96" spans="1:58" x14ac:dyDescent="0.35">
      <c r="A96" s="31" t="s">
        <v>225</v>
      </c>
      <c r="B96" s="5">
        <v>82</v>
      </c>
      <c r="C96" s="5">
        <v>104</v>
      </c>
      <c r="D96" s="5">
        <v>52</v>
      </c>
      <c r="E96" s="5">
        <v>112</v>
      </c>
      <c r="F96" s="5">
        <v>259</v>
      </c>
      <c r="G96" s="5">
        <v>269</v>
      </c>
      <c r="H96" s="5">
        <v>521</v>
      </c>
      <c r="I96" s="5">
        <v>295</v>
      </c>
      <c r="J96" s="5">
        <v>258</v>
      </c>
      <c r="K96" s="5">
        <v>492</v>
      </c>
      <c r="L96" s="5">
        <v>179</v>
      </c>
      <c r="M96" s="5">
        <v>286</v>
      </c>
      <c r="N96" s="5">
        <v>572</v>
      </c>
      <c r="O96" s="5">
        <v>520</v>
      </c>
      <c r="P96" s="5">
        <v>209</v>
      </c>
      <c r="Q96" s="5">
        <v>132</v>
      </c>
      <c r="R96" s="5">
        <v>446</v>
      </c>
      <c r="S96" s="5">
        <v>233</v>
      </c>
      <c r="T96" s="5">
        <v>546</v>
      </c>
      <c r="U96" s="5">
        <v>917</v>
      </c>
      <c r="V96" s="5">
        <v>360</v>
      </c>
      <c r="W96" s="5">
        <v>421</v>
      </c>
      <c r="X96" s="5">
        <v>161</v>
      </c>
      <c r="Y96" s="5">
        <v>459</v>
      </c>
      <c r="Z96" s="5">
        <v>27</v>
      </c>
      <c r="AA96" s="5">
        <v>270</v>
      </c>
      <c r="AB96" s="5">
        <v>297</v>
      </c>
      <c r="AC96" s="5">
        <v>79</v>
      </c>
      <c r="AD96" s="5">
        <v>162</v>
      </c>
      <c r="AE96" s="5">
        <v>268</v>
      </c>
      <c r="AF96" s="5">
        <v>323</v>
      </c>
      <c r="AG96" s="5">
        <v>81</v>
      </c>
      <c r="AH96" s="5">
        <v>186</v>
      </c>
      <c r="AI96" s="5">
        <v>532</v>
      </c>
      <c r="AJ96" s="5">
        <v>724</v>
      </c>
      <c r="AK96" s="5">
        <v>663</v>
      </c>
      <c r="AL96" s="5">
        <v>487</v>
      </c>
      <c r="AM96" s="5">
        <v>187</v>
      </c>
      <c r="AN96" s="5">
        <v>54</v>
      </c>
      <c r="AO96" s="5">
        <v>81</v>
      </c>
      <c r="AP96" s="5">
        <v>27</v>
      </c>
      <c r="AQ96" s="5">
        <v>27</v>
      </c>
      <c r="AR96" s="33">
        <v>188</v>
      </c>
      <c r="AS96" s="5">
        <v>134</v>
      </c>
      <c r="AT96" s="5">
        <v>880</v>
      </c>
      <c r="AU96" s="5">
        <v>485</v>
      </c>
      <c r="AV96" s="5">
        <v>373</v>
      </c>
      <c r="AW96" s="5">
        <v>296</v>
      </c>
      <c r="AX96" s="5">
        <v>404</v>
      </c>
      <c r="AY96" s="5">
        <v>242</v>
      </c>
      <c r="AZ96" s="5">
        <v>485</v>
      </c>
      <c r="BA96" s="5">
        <v>323</v>
      </c>
      <c r="BB96" s="5">
        <v>486</v>
      </c>
      <c r="BC96" s="5">
        <v>348</v>
      </c>
      <c r="BD96" s="5">
        <v>535</v>
      </c>
      <c r="BE96" s="5">
        <v>17539</v>
      </c>
      <c r="BF96" s="34">
        <f t="shared" si="1"/>
        <v>153.66666666666669</v>
      </c>
    </row>
    <row r="97" spans="1:58" x14ac:dyDescent="0.35">
      <c r="A97" s="31" t="s">
        <v>213</v>
      </c>
      <c r="B97" s="5">
        <v>820</v>
      </c>
      <c r="C97" s="5">
        <v>728</v>
      </c>
      <c r="D97" s="5">
        <v>779</v>
      </c>
      <c r="E97" s="5">
        <v>754</v>
      </c>
      <c r="F97" s="5">
        <v>673</v>
      </c>
      <c r="G97" s="5">
        <v>781</v>
      </c>
      <c r="H97" s="5">
        <v>699</v>
      </c>
      <c r="I97" s="5">
        <v>647</v>
      </c>
      <c r="J97" s="5">
        <v>704</v>
      </c>
      <c r="K97" s="5">
        <v>565</v>
      </c>
      <c r="L97" s="5">
        <v>771</v>
      </c>
      <c r="M97" s="5">
        <v>626</v>
      </c>
      <c r="N97" s="5">
        <v>615</v>
      </c>
      <c r="O97" s="5">
        <v>684</v>
      </c>
      <c r="P97" s="5">
        <v>612</v>
      </c>
      <c r="Q97" s="5">
        <v>414</v>
      </c>
      <c r="R97" s="5">
        <v>949</v>
      </c>
      <c r="S97" s="5">
        <v>1646</v>
      </c>
      <c r="T97" s="5">
        <v>1482</v>
      </c>
      <c r="U97" s="5">
        <v>1038</v>
      </c>
      <c r="V97" s="5">
        <v>817</v>
      </c>
      <c r="W97" s="5">
        <v>1220</v>
      </c>
      <c r="X97" s="5">
        <v>995</v>
      </c>
      <c r="Y97" s="5">
        <v>1347</v>
      </c>
      <c r="Z97" s="5">
        <v>1046</v>
      </c>
      <c r="AA97" s="5">
        <v>1326</v>
      </c>
      <c r="AB97" s="5">
        <v>754</v>
      </c>
      <c r="AC97" s="5">
        <v>1375</v>
      </c>
      <c r="AD97" s="5">
        <v>863</v>
      </c>
      <c r="AE97" s="5">
        <v>1182</v>
      </c>
      <c r="AF97" s="5">
        <v>1321</v>
      </c>
      <c r="AG97" s="5">
        <v>1322</v>
      </c>
      <c r="AH97" s="5">
        <v>1539</v>
      </c>
      <c r="AI97" s="5">
        <v>1318</v>
      </c>
      <c r="AJ97" s="5">
        <v>1301</v>
      </c>
      <c r="AK97" s="5">
        <v>1569</v>
      </c>
      <c r="AL97" s="5">
        <v>1396</v>
      </c>
      <c r="AM97" s="5">
        <v>675</v>
      </c>
      <c r="AN97" s="5">
        <v>568</v>
      </c>
      <c r="AO97" s="5">
        <v>617</v>
      </c>
      <c r="AP97" s="5">
        <v>754</v>
      </c>
      <c r="AQ97" s="5">
        <v>1052</v>
      </c>
      <c r="AR97" s="33">
        <v>1156</v>
      </c>
      <c r="AS97" s="5">
        <v>1702</v>
      </c>
      <c r="AT97" s="5">
        <v>1537</v>
      </c>
      <c r="AU97" s="5">
        <v>1405</v>
      </c>
      <c r="AV97" s="5">
        <v>1162</v>
      </c>
      <c r="AW97" s="5">
        <v>1722</v>
      </c>
      <c r="AX97" s="5">
        <v>1244</v>
      </c>
      <c r="AY97" s="5">
        <v>1487</v>
      </c>
      <c r="AZ97" s="5">
        <v>2139</v>
      </c>
      <c r="BA97" s="5">
        <v>836</v>
      </c>
      <c r="BB97" s="5">
        <v>1535</v>
      </c>
      <c r="BC97" s="5">
        <v>1460</v>
      </c>
      <c r="BD97" s="5">
        <v>2025</v>
      </c>
      <c r="BE97" s="5">
        <v>59754</v>
      </c>
      <c r="BF97" s="34">
        <f t="shared" si="1"/>
        <v>574.83333333333326</v>
      </c>
    </row>
    <row r="98" spans="1:58" x14ac:dyDescent="0.35">
      <c r="A98" s="31" t="s">
        <v>233</v>
      </c>
      <c r="B98" s="5"/>
      <c r="C98" s="5"/>
      <c r="D98" s="5"/>
      <c r="E98" s="5"/>
      <c r="F98" s="5"/>
      <c r="G98" s="5"/>
      <c r="H98" s="5"/>
      <c r="I98" s="5"/>
      <c r="J98" s="5">
        <v>27</v>
      </c>
      <c r="K98" s="5"/>
      <c r="L98" s="5">
        <v>27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v>26</v>
      </c>
      <c r="X98" s="5">
        <v>26</v>
      </c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33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>
        <v>106</v>
      </c>
      <c r="BF98" s="34">
        <f t="shared" si="1"/>
        <v>0</v>
      </c>
    </row>
    <row r="99" spans="1:58" x14ac:dyDescent="0.35">
      <c r="A99" s="31" t="s">
        <v>220</v>
      </c>
      <c r="B99" s="5"/>
      <c r="C99" s="5"/>
      <c r="D99" s="5"/>
      <c r="E99" s="5">
        <v>52</v>
      </c>
      <c r="F99" s="5">
        <v>52</v>
      </c>
      <c r="G99" s="5">
        <v>25</v>
      </c>
      <c r="H99" s="5">
        <v>129</v>
      </c>
      <c r="I99" s="5"/>
      <c r="J99" s="5">
        <v>25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>
        <v>4</v>
      </c>
      <c r="Y99" s="5"/>
      <c r="Z99" s="5">
        <v>51</v>
      </c>
      <c r="AA99" s="5">
        <v>28</v>
      </c>
      <c r="AB99" s="5"/>
      <c r="AC99" s="5"/>
      <c r="AD99" s="5"/>
      <c r="AE99" s="5"/>
      <c r="AF99" s="5"/>
      <c r="AG99" s="5"/>
      <c r="AH99" s="5"/>
      <c r="AI99" s="5">
        <v>28</v>
      </c>
      <c r="AJ99" s="5">
        <v>28</v>
      </c>
      <c r="AK99" s="5">
        <v>28</v>
      </c>
      <c r="AL99" s="5"/>
      <c r="AM99" s="5">
        <v>24</v>
      </c>
      <c r="AN99" s="5"/>
      <c r="AO99" s="5"/>
      <c r="AP99" s="5"/>
      <c r="AQ99" s="5">
        <v>5</v>
      </c>
      <c r="AR99" s="33"/>
      <c r="AS99" s="5"/>
      <c r="AT99" s="5">
        <v>81</v>
      </c>
      <c r="AU99" s="5"/>
      <c r="AV99" s="5"/>
      <c r="AW99" s="5"/>
      <c r="AX99" s="5">
        <v>25</v>
      </c>
      <c r="AY99" s="5">
        <v>27</v>
      </c>
      <c r="AZ99" s="5"/>
      <c r="BA99" s="5"/>
      <c r="BB99" s="5">
        <v>27</v>
      </c>
      <c r="BC99" s="5"/>
      <c r="BD99" s="5"/>
      <c r="BE99" s="5">
        <v>639</v>
      </c>
      <c r="BF99" s="34">
        <f t="shared" si="1"/>
        <v>-13.166666666666666</v>
      </c>
    </row>
    <row r="100" spans="1:58" x14ac:dyDescent="0.35">
      <c r="A100" s="31" t="s">
        <v>214</v>
      </c>
      <c r="B100" s="5">
        <v>26</v>
      </c>
      <c r="C100" s="5">
        <v>26</v>
      </c>
      <c r="D100" s="5"/>
      <c r="E100" s="5">
        <v>52</v>
      </c>
      <c r="F100" s="5"/>
      <c r="G100" s="5"/>
      <c r="H100" s="5">
        <v>52</v>
      </c>
      <c r="I100" s="5">
        <v>26</v>
      </c>
      <c r="J100" s="5"/>
      <c r="K100" s="5">
        <v>52</v>
      </c>
      <c r="L100" s="5">
        <v>39</v>
      </c>
      <c r="M100" s="5">
        <v>26</v>
      </c>
      <c r="N100" s="5"/>
      <c r="O100" s="5">
        <v>26</v>
      </c>
      <c r="P100" s="5">
        <v>26</v>
      </c>
      <c r="Q100" s="5"/>
      <c r="R100" s="5"/>
      <c r="S100" s="5"/>
      <c r="T100" s="5"/>
      <c r="U100" s="5">
        <v>26</v>
      </c>
      <c r="V100" s="5">
        <v>26</v>
      </c>
      <c r="W100" s="5">
        <v>27</v>
      </c>
      <c r="X100" s="5">
        <v>27</v>
      </c>
      <c r="Y100" s="5">
        <v>106</v>
      </c>
      <c r="Z100" s="5"/>
      <c r="AA100" s="5"/>
      <c r="AB100" s="5"/>
      <c r="AC100" s="5"/>
      <c r="AD100" s="5"/>
      <c r="AE100" s="5"/>
      <c r="AF100" s="5"/>
      <c r="AG100" s="5">
        <v>27</v>
      </c>
      <c r="AH100" s="5">
        <v>28</v>
      </c>
      <c r="AI100" s="5">
        <v>79</v>
      </c>
      <c r="AJ100" s="5"/>
      <c r="AK100" s="5"/>
      <c r="AL100" s="5"/>
      <c r="AM100" s="5"/>
      <c r="AN100" s="5"/>
      <c r="AO100" s="5"/>
      <c r="AP100" s="5"/>
      <c r="AQ100" s="5"/>
      <c r="AR100" s="33"/>
      <c r="AS100" s="5"/>
      <c r="AT100" s="5"/>
      <c r="AU100" s="5"/>
      <c r="AV100" s="5"/>
      <c r="AW100" s="5"/>
      <c r="AX100" s="5">
        <v>27</v>
      </c>
      <c r="AY100" s="5"/>
      <c r="AZ100" s="5"/>
      <c r="BA100" s="5"/>
      <c r="BB100" s="5"/>
      <c r="BC100" s="5"/>
      <c r="BD100" s="5"/>
      <c r="BE100" s="5">
        <v>724</v>
      </c>
      <c r="BF100" s="34">
        <f t="shared" si="1"/>
        <v>-4.5</v>
      </c>
    </row>
    <row r="101" spans="1:58" x14ac:dyDescent="0.35">
      <c r="A101" s="31" t="s">
        <v>218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>
        <v>823</v>
      </c>
      <c r="AA101" s="5">
        <v>536</v>
      </c>
      <c r="AB101" s="5">
        <v>514</v>
      </c>
      <c r="AC101" s="5">
        <v>611</v>
      </c>
      <c r="AD101" s="5">
        <v>243</v>
      </c>
      <c r="AE101" s="5">
        <v>812</v>
      </c>
      <c r="AF101" s="5">
        <v>924</v>
      </c>
      <c r="AG101" s="5">
        <v>566</v>
      </c>
      <c r="AH101" s="5">
        <v>555</v>
      </c>
      <c r="AI101" s="5">
        <v>311</v>
      </c>
      <c r="AJ101" s="5">
        <v>212</v>
      </c>
      <c r="AK101" s="5">
        <v>529</v>
      </c>
      <c r="AL101" s="5">
        <v>766</v>
      </c>
      <c r="AM101" s="5">
        <v>646</v>
      </c>
      <c r="AN101" s="5">
        <v>162</v>
      </c>
      <c r="AO101" s="5">
        <v>351</v>
      </c>
      <c r="AP101" s="5">
        <v>189</v>
      </c>
      <c r="AQ101" s="5">
        <v>143</v>
      </c>
      <c r="AR101" s="33">
        <v>135</v>
      </c>
      <c r="AS101" s="5">
        <v>297</v>
      </c>
      <c r="AT101" s="5">
        <v>242</v>
      </c>
      <c r="AU101" s="5">
        <v>620</v>
      </c>
      <c r="AV101" s="5">
        <v>540</v>
      </c>
      <c r="AW101" s="5">
        <v>485</v>
      </c>
      <c r="AX101" s="5">
        <v>779</v>
      </c>
      <c r="AY101" s="5">
        <v>594</v>
      </c>
      <c r="AZ101" s="5">
        <v>540</v>
      </c>
      <c r="BA101" s="5">
        <v>513</v>
      </c>
      <c r="BB101" s="5">
        <v>648</v>
      </c>
      <c r="BC101" s="5">
        <v>512</v>
      </c>
      <c r="BD101" s="5">
        <v>647</v>
      </c>
      <c r="BE101" s="5">
        <v>15445</v>
      </c>
      <c r="BF101" s="34">
        <f t="shared" si="1"/>
        <v>49.333333333333371</v>
      </c>
    </row>
    <row r="102" spans="1:58" x14ac:dyDescent="0.35">
      <c r="A102" s="31" t="s">
        <v>248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>
        <v>3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33"/>
      <c r="AS102" s="5"/>
      <c r="AT102" s="5"/>
      <c r="AU102" s="5"/>
      <c r="AV102" s="5">
        <v>4</v>
      </c>
      <c r="AW102" s="5"/>
      <c r="AX102" s="5"/>
      <c r="AY102" s="5"/>
      <c r="AZ102" s="5"/>
      <c r="BA102" s="5"/>
      <c r="BB102" s="5"/>
      <c r="BC102" s="5"/>
      <c r="BD102" s="5"/>
      <c r="BE102" s="5">
        <v>7</v>
      </c>
      <c r="BF102" s="34">
        <f t="shared" si="1"/>
        <v>0</v>
      </c>
    </row>
    <row r="103" spans="1:58" x14ac:dyDescent="0.35">
      <c r="A103" s="31" t="s">
        <v>234</v>
      </c>
      <c r="B103" s="5">
        <v>26</v>
      </c>
      <c r="C103" s="5">
        <v>102</v>
      </c>
      <c r="D103" s="5">
        <v>26</v>
      </c>
      <c r="E103" s="5">
        <v>14</v>
      </c>
      <c r="F103" s="5"/>
      <c r="G103" s="5"/>
      <c r="H103" s="5">
        <v>26</v>
      </c>
      <c r="I103" s="5"/>
      <c r="J103" s="5"/>
      <c r="K103" s="5">
        <v>26</v>
      </c>
      <c r="L103" s="5">
        <v>52</v>
      </c>
      <c r="M103" s="5"/>
      <c r="N103" s="5">
        <v>26</v>
      </c>
      <c r="O103" s="5"/>
      <c r="P103" s="5"/>
      <c r="Q103" s="5"/>
      <c r="R103" s="5">
        <v>65</v>
      </c>
      <c r="S103" s="5"/>
      <c r="T103" s="5"/>
      <c r="U103" s="5">
        <v>11</v>
      </c>
      <c r="V103" s="5">
        <v>29</v>
      </c>
      <c r="W103" s="5"/>
      <c r="X103" s="5">
        <v>20</v>
      </c>
      <c r="Y103" s="5"/>
      <c r="Z103" s="5">
        <v>52</v>
      </c>
      <c r="AA103" s="5"/>
      <c r="AB103" s="5"/>
      <c r="AC103" s="5">
        <v>74</v>
      </c>
      <c r="AD103" s="5"/>
      <c r="AE103" s="5">
        <v>54</v>
      </c>
      <c r="AF103" s="5">
        <v>27</v>
      </c>
      <c r="AG103" s="5">
        <v>24</v>
      </c>
      <c r="AH103" s="5">
        <v>78</v>
      </c>
      <c r="AI103" s="5">
        <v>54</v>
      </c>
      <c r="AJ103" s="5">
        <v>53</v>
      </c>
      <c r="AK103" s="5">
        <v>27</v>
      </c>
      <c r="AL103" s="5">
        <v>133</v>
      </c>
      <c r="AM103" s="5"/>
      <c r="AN103" s="5"/>
      <c r="AO103" s="5"/>
      <c r="AP103" s="5">
        <v>27</v>
      </c>
      <c r="AQ103" s="5"/>
      <c r="AR103" s="33"/>
      <c r="AS103" s="5">
        <v>26</v>
      </c>
      <c r="AT103" s="5">
        <v>27</v>
      </c>
      <c r="AU103" s="5"/>
      <c r="AV103" s="5"/>
      <c r="AW103" s="5"/>
      <c r="AX103" s="5"/>
      <c r="AY103" s="5"/>
      <c r="AZ103" s="5"/>
      <c r="BA103" s="5">
        <v>27</v>
      </c>
      <c r="BB103" s="5"/>
      <c r="BC103" s="5"/>
      <c r="BD103" s="5"/>
      <c r="BE103" s="5">
        <v>1106</v>
      </c>
      <c r="BF103" s="34">
        <f t="shared" si="1"/>
        <v>-4.5</v>
      </c>
    </row>
    <row r="104" spans="1:58" x14ac:dyDescent="0.35">
      <c r="A104" s="31" t="s">
        <v>235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>
        <v>25</v>
      </c>
      <c r="AK104" s="5">
        <v>53</v>
      </c>
      <c r="AL104" s="5"/>
      <c r="AM104" s="5"/>
      <c r="AN104" s="5"/>
      <c r="AO104" s="5"/>
      <c r="AP104" s="5"/>
      <c r="AQ104" s="5"/>
      <c r="AR104" s="33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>
        <v>78</v>
      </c>
      <c r="BF104" s="34">
        <f t="shared" si="1"/>
        <v>0</v>
      </c>
    </row>
    <row r="105" spans="1:58" x14ac:dyDescent="0.35">
      <c r="A105" s="31" t="s">
        <v>215</v>
      </c>
      <c r="B105" s="5">
        <v>322</v>
      </c>
      <c r="C105" s="5">
        <v>406</v>
      </c>
      <c r="D105" s="5">
        <v>239</v>
      </c>
      <c r="E105" s="5">
        <v>354</v>
      </c>
      <c r="F105" s="5">
        <v>73</v>
      </c>
      <c r="G105" s="5">
        <v>251</v>
      </c>
      <c r="H105" s="5">
        <v>328</v>
      </c>
      <c r="I105" s="5">
        <v>587</v>
      </c>
      <c r="J105" s="5">
        <v>355</v>
      </c>
      <c r="K105" s="5">
        <v>735</v>
      </c>
      <c r="L105" s="5">
        <v>297</v>
      </c>
      <c r="M105" s="5">
        <v>419</v>
      </c>
      <c r="N105" s="5">
        <v>222</v>
      </c>
      <c r="O105" s="5">
        <v>303</v>
      </c>
      <c r="P105" s="5">
        <v>364</v>
      </c>
      <c r="Q105" s="5">
        <v>251</v>
      </c>
      <c r="R105" s="5">
        <v>296</v>
      </c>
      <c r="S105" s="5">
        <v>643</v>
      </c>
      <c r="T105" s="5">
        <v>1126</v>
      </c>
      <c r="U105" s="5">
        <v>349</v>
      </c>
      <c r="V105" s="5">
        <v>176</v>
      </c>
      <c r="W105" s="5">
        <v>288</v>
      </c>
      <c r="X105" s="5">
        <v>271</v>
      </c>
      <c r="Y105" s="5">
        <v>955</v>
      </c>
      <c r="Z105" s="5">
        <v>909</v>
      </c>
      <c r="AA105" s="5">
        <v>903</v>
      </c>
      <c r="AB105" s="5">
        <v>601</v>
      </c>
      <c r="AC105" s="5">
        <v>806</v>
      </c>
      <c r="AD105" s="5">
        <v>809</v>
      </c>
      <c r="AE105" s="5">
        <v>549</v>
      </c>
      <c r="AF105" s="5">
        <v>510</v>
      </c>
      <c r="AG105" s="5">
        <v>547</v>
      </c>
      <c r="AH105" s="5">
        <v>669</v>
      </c>
      <c r="AI105" s="5">
        <v>767</v>
      </c>
      <c r="AJ105" s="5">
        <v>695</v>
      </c>
      <c r="AK105" s="5">
        <v>1087</v>
      </c>
      <c r="AL105" s="5">
        <v>398</v>
      </c>
      <c r="AM105" s="5">
        <v>439</v>
      </c>
      <c r="AN105" s="5">
        <v>453</v>
      </c>
      <c r="AO105" s="5">
        <v>362</v>
      </c>
      <c r="AP105" s="5">
        <v>207</v>
      </c>
      <c r="AQ105" s="5">
        <v>367</v>
      </c>
      <c r="AR105" s="33">
        <v>309</v>
      </c>
      <c r="AS105" s="5">
        <v>465</v>
      </c>
      <c r="AT105" s="5">
        <v>532</v>
      </c>
      <c r="AU105" s="5">
        <v>614</v>
      </c>
      <c r="AV105" s="5">
        <v>731</v>
      </c>
      <c r="AW105" s="5">
        <v>537</v>
      </c>
      <c r="AX105" s="5">
        <v>549</v>
      </c>
      <c r="AY105" s="5">
        <v>465</v>
      </c>
      <c r="AZ105" s="5">
        <v>473</v>
      </c>
      <c r="BA105" s="5">
        <v>639</v>
      </c>
      <c r="BB105" s="5">
        <v>495</v>
      </c>
      <c r="BC105" s="5">
        <v>310</v>
      </c>
      <c r="BD105" s="5">
        <v>210</v>
      </c>
      <c r="BE105" s="5">
        <v>27017</v>
      </c>
      <c r="BF105" s="34">
        <f t="shared" si="1"/>
        <v>-278.5</v>
      </c>
    </row>
    <row r="106" spans="1:58" x14ac:dyDescent="0.35">
      <c r="A106" s="31" t="s">
        <v>216</v>
      </c>
      <c r="B106" s="5">
        <v>397</v>
      </c>
      <c r="C106" s="5">
        <v>617</v>
      </c>
      <c r="D106" s="5">
        <v>537</v>
      </c>
      <c r="E106" s="5">
        <v>795</v>
      </c>
      <c r="F106" s="5">
        <v>496</v>
      </c>
      <c r="G106" s="5">
        <v>658</v>
      </c>
      <c r="H106" s="5">
        <v>589</v>
      </c>
      <c r="I106" s="5">
        <v>843</v>
      </c>
      <c r="J106" s="5">
        <v>651</v>
      </c>
      <c r="K106" s="5">
        <v>729</v>
      </c>
      <c r="L106" s="5">
        <v>596</v>
      </c>
      <c r="M106" s="5">
        <v>972</v>
      </c>
      <c r="N106" s="5">
        <v>581</v>
      </c>
      <c r="O106" s="5">
        <v>561</v>
      </c>
      <c r="P106" s="5">
        <v>790</v>
      </c>
      <c r="Q106" s="5">
        <v>394</v>
      </c>
      <c r="R106" s="5">
        <v>356</v>
      </c>
      <c r="S106" s="5">
        <v>490</v>
      </c>
      <c r="T106" s="5">
        <v>360</v>
      </c>
      <c r="U106" s="5">
        <v>322</v>
      </c>
      <c r="V106" s="5">
        <v>686</v>
      </c>
      <c r="W106" s="5">
        <v>929</v>
      </c>
      <c r="X106" s="5">
        <v>479</v>
      </c>
      <c r="Y106" s="5">
        <v>590</v>
      </c>
      <c r="Z106" s="5">
        <v>665</v>
      </c>
      <c r="AA106" s="5">
        <v>565</v>
      </c>
      <c r="AB106" s="5">
        <v>755</v>
      </c>
      <c r="AC106" s="5">
        <v>935</v>
      </c>
      <c r="AD106" s="5">
        <v>727</v>
      </c>
      <c r="AE106" s="5">
        <v>614</v>
      </c>
      <c r="AF106" s="5">
        <v>875</v>
      </c>
      <c r="AG106" s="5">
        <v>743</v>
      </c>
      <c r="AH106" s="5">
        <v>1094</v>
      </c>
      <c r="AI106" s="5">
        <v>875</v>
      </c>
      <c r="AJ106" s="5">
        <v>1097</v>
      </c>
      <c r="AK106" s="5">
        <v>769</v>
      </c>
      <c r="AL106" s="5">
        <v>857</v>
      </c>
      <c r="AM106" s="5">
        <v>511</v>
      </c>
      <c r="AN106" s="5">
        <v>591</v>
      </c>
      <c r="AO106" s="5">
        <v>261</v>
      </c>
      <c r="AP106" s="5">
        <v>321</v>
      </c>
      <c r="AQ106" s="5">
        <v>217</v>
      </c>
      <c r="AR106" s="33">
        <v>324</v>
      </c>
      <c r="AS106" s="5">
        <v>672</v>
      </c>
      <c r="AT106" s="5">
        <v>612</v>
      </c>
      <c r="AU106" s="5">
        <v>456</v>
      </c>
      <c r="AV106" s="5">
        <v>323</v>
      </c>
      <c r="AW106" s="5">
        <v>379</v>
      </c>
      <c r="AX106" s="5">
        <v>297</v>
      </c>
      <c r="AY106" s="5">
        <v>187</v>
      </c>
      <c r="AZ106" s="5">
        <v>297</v>
      </c>
      <c r="BA106" s="5">
        <v>216</v>
      </c>
      <c r="BB106" s="5">
        <v>968</v>
      </c>
      <c r="BC106" s="5">
        <v>480</v>
      </c>
      <c r="BD106" s="5">
        <v>1023</v>
      </c>
      <c r="BE106" s="5">
        <v>33124</v>
      </c>
      <c r="BF106" s="34">
        <f t="shared" si="1"/>
        <v>615.5</v>
      </c>
    </row>
    <row r="107" spans="1:58" x14ac:dyDescent="0.35">
      <c r="A107" s="4" t="s">
        <v>249</v>
      </c>
      <c r="B107" s="5">
        <v>78</v>
      </c>
      <c r="C107" s="5">
        <v>104</v>
      </c>
      <c r="D107" s="5">
        <v>52</v>
      </c>
      <c r="E107" s="5">
        <v>77</v>
      </c>
      <c r="F107" s="5"/>
      <c r="G107" s="5"/>
      <c r="H107" s="5">
        <v>78</v>
      </c>
      <c r="I107" s="5">
        <v>26</v>
      </c>
      <c r="J107" s="5">
        <v>26</v>
      </c>
      <c r="K107" s="5"/>
      <c r="L107" s="5">
        <v>26</v>
      </c>
      <c r="M107" s="5">
        <v>52</v>
      </c>
      <c r="N107" s="5"/>
      <c r="O107" s="5">
        <v>52</v>
      </c>
      <c r="P107" s="5"/>
      <c r="Q107" s="5">
        <v>104</v>
      </c>
      <c r="R107" s="5">
        <v>26</v>
      </c>
      <c r="S107" s="5">
        <v>26</v>
      </c>
      <c r="T107" s="5">
        <v>26</v>
      </c>
      <c r="U107" s="5"/>
      <c r="V107" s="5"/>
      <c r="W107" s="5">
        <v>27</v>
      </c>
      <c r="X107" s="5">
        <v>27</v>
      </c>
      <c r="Y107" s="5">
        <v>108</v>
      </c>
      <c r="Z107" s="5"/>
      <c r="AA107" s="5">
        <v>27</v>
      </c>
      <c r="AB107" s="5"/>
      <c r="AC107" s="5">
        <v>196</v>
      </c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33"/>
      <c r="AS107" s="5"/>
      <c r="AT107" s="5"/>
      <c r="AU107" s="5"/>
      <c r="AV107" s="5"/>
      <c r="AW107" s="5"/>
      <c r="AX107" s="5"/>
      <c r="AY107" s="5">
        <v>26</v>
      </c>
      <c r="AZ107" s="5"/>
      <c r="BA107" s="5"/>
      <c r="BB107" s="5"/>
      <c r="BC107" s="5"/>
      <c r="BD107" s="5"/>
      <c r="BE107" s="5">
        <v>1164</v>
      </c>
      <c r="BF107" s="34">
        <f t="shared" si="1"/>
        <v>-4.333333333333333</v>
      </c>
    </row>
    <row r="108" spans="1:58" x14ac:dyDescent="0.35">
      <c r="A108" s="31" t="s">
        <v>212</v>
      </c>
      <c r="B108" s="5">
        <v>52</v>
      </c>
      <c r="C108" s="5">
        <v>26</v>
      </c>
      <c r="D108" s="5">
        <v>26</v>
      </c>
      <c r="E108" s="5">
        <v>51</v>
      </c>
      <c r="F108" s="5"/>
      <c r="G108" s="5"/>
      <c r="H108" s="5">
        <v>52</v>
      </c>
      <c r="I108" s="5">
        <v>26</v>
      </c>
      <c r="J108" s="5">
        <v>26</v>
      </c>
      <c r="K108" s="5"/>
      <c r="L108" s="5">
        <v>26</v>
      </c>
      <c r="M108" s="5">
        <v>52</v>
      </c>
      <c r="N108" s="5"/>
      <c r="O108" s="5">
        <v>52</v>
      </c>
      <c r="P108" s="5"/>
      <c r="Q108" s="5">
        <v>52</v>
      </c>
      <c r="R108" s="5"/>
      <c r="S108" s="5">
        <v>26</v>
      </c>
      <c r="T108" s="5">
        <v>26</v>
      </c>
      <c r="U108" s="5"/>
      <c r="V108" s="5"/>
      <c r="W108" s="5">
        <v>27</v>
      </c>
      <c r="X108" s="5">
        <v>27</v>
      </c>
      <c r="Y108" s="5">
        <v>27</v>
      </c>
      <c r="Z108" s="5"/>
      <c r="AA108" s="5">
        <v>27</v>
      </c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33"/>
      <c r="AS108" s="5"/>
      <c r="AT108" s="5"/>
      <c r="AU108" s="5"/>
      <c r="AV108" s="5"/>
      <c r="AW108" s="5"/>
      <c r="AX108" s="5"/>
      <c r="AY108" s="5">
        <v>26</v>
      </c>
      <c r="AZ108" s="5"/>
      <c r="BA108" s="5"/>
      <c r="BB108" s="5"/>
      <c r="BC108" s="5"/>
      <c r="BD108" s="5"/>
      <c r="BE108" s="5">
        <v>627</v>
      </c>
      <c r="BF108" s="34">
        <f t="shared" si="1"/>
        <v>-4.333333333333333</v>
      </c>
    </row>
    <row r="109" spans="1:58" x14ac:dyDescent="0.35">
      <c r="A109" s="31" t="s">
        <v>225</v>
      </c>
      <c r="B109" s="5"/>
      <c r="C109" s="5">
        <v>26</v>
      </c>
      <c r="D109" s="5"/>
      <c r="E109" s="5"/>
      <c r="F109" s="5"/>
      <c r="G109" s="5"/>
      <c r="H109" s="5">
        <v>26</v>
      </c>
      <c r="I109" s="5"/>
      <c r="J109" s="5"/>
      <c r="K109" s="5"/>
      <c r="L109" s="5"/>
      <c r="M109" s="5"/>
      <c r="N109" s="5"/>
      <c r="O109" s="5"/>
      <c r="P109" s="5"/>
      <c r="Q109" s="5">
        <v>52</v>
      </c>
      <c r="R109" s="5">
        <v>26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33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>
        <v>130</v>
      </c>
      <c r="BF109" s="34">
        <f t="shared" si="1"/>
        <v>0</v>
      </c>
    </row>
    <row r="110" spans="1:58" x14ac:dyDescent="0.35">
      <c r="A110" s="31" t="s">
        <v>213</v>
      </c>
      <c r="B110" s="5">
        <v>26</v>
      </c>
      <c r="C110" s="5">
        <v>26</v>
      </c>
      <c r="D110" s="5">
        <v>26</v>
      </c>
      <c r="E110" s="5">
        <v>26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>
        <v>85</v>
      </c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33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>
        <v>189</v>
      </c>
      <c r="BF110" s="34">
        <f t="shared" si="1"/>
        <v>0</v>
      </c>
    </row>
    <row r="111" spans="1:58" x14ac:dyDescent="0.35">
      <c r="A111" s="31" t="s">
        <v>233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>
        <v>81</v>
      </c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33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>
        <v>81</v>
      </c>
      <c r="BF111" s="34">
        <f t="shared" si="1"/>
        <v>0</v>
      </c>
    </row>
    <row r="112" spans="1:58" x14ac:dyDescent="0.35">
      <c r="A112" s="31" t="s">
        <v>215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>
        <v>84</v>
      </c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33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>
        <v>84</v>
      </c>
      <c r="BF112" s="34">
        <f t="shared" si="1"/>
        <v>0</v>
      </c>
    </row>
    <row r="113" spans="1:58" x14ac:dyDescent="0.35">
      <c r="A113" s="31" t="s">
        <v>216</v>
      </c>
      <c r="B113" s="5"/>
      <c r="C113" s="5">
        <v>26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>
        <v>27</v>
      </c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33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>
        <v>53</v>
      </c>
      <c r="BF113" s="34">
        <f t="shared" si="1"/>
        <v>0</v>
      </c>
    </row>
    <row r="114" spans="1:58" x14ac:dyDescent="0.35">
      <c r="A114" s="4" t="s">
        <v>250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>
        <v>521.85</v>
      </c>
      <c r="O114" s="5">
        <v>260</v>
      </c>
      <c r="P114" s="5"/>
      <c r="Q114" s="5">
        <v>208</v>
      </c>
      <c r="R114" s="5">
        <v>468</v>
      </c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33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>
        <v>1457.85</v>
      </c>
      <c r="BF114" s="34">
        <f t="shared" si="1"/>
        <v>0</v>
      </c>
    </row>
    <row r="115" spans="1:58" x14ac:dyDescent="0.35">
      <c r="A115" s="31" t="s">
        <v>220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>
        <v>521.85</v>
      </c>
      <c r="O115" s="5">
        <v>260</v>
      </c>
      <c r="P115" s="5"/>
      <c r="Q115" s="5">
        <v>208</v>
      </c>
      <c r="R115" s="5">
        <v>468</v>
      </c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33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>
        <v>1457.85</v>
      </c>
      <c r="BF115" s="34">
        <f t="shared" si="1"/>
        <v>0</v>
      </c>
    </row>
    <row r="116" spans="1:58" x14ac:dyDescent="0.35">
      <c r="A116" s="4" t="s">
        <v>251</v>
      </c>
      <c r="B116" s="5">
        <v>75.995999999999995</v>
      </c>
      <c r="C116" s="5">
        <v>49.996000000000002</v>
      </c>
      <c r="D116" s="5">
        <v>50.002000000000002</v>
      </c>
      <c r="E116" s="5">
        <v>51</v>
      </c>
      <c r="F116" s="5">
        <v>50</v>
      </c>
      <c r="G116" s="5">
        <v>125.988</v>
      </c>
      <c r="H116" s="5">
        <v>49.991999999999997</v>
      </c>
      <c r="I116" s="5">
        <v>49.991999999999997</v>
      </c>
      <c r="J116" s="5">
        <v>127.04</v>
      </c>
      <c r="K116" s="5">
        <v>126.006</v>
      </c>
      <c r="L116" s="5">
        <v>25</v>
      </c>
      <c r="M116" s="5">
        <v>127.00700000000001</v>
      </c>
      <c r="N116" s="5">
        <v>50.508000000000003</v>
      </c>
      <c r="O116" s="5">
        <v>25</v>
      </c>
      <c r="P116" s="5">
        <v>49.994</v>
      </c>
      <c r="Q116" s="5">
        <v>99.994</v>
      </c>
      <c r="R116" s="5">
        <v>49.988</v>
      </c>
      <c r="S116" s="5">
        <v>99.992999999999995</v>
      </c>
      <c r="T116" s="5">
        <v>151.733</v>
      </c>
      <c r="U116" s="5">
        <v>176.518</v>
      </c>
      <c r="V116" s="5">
        <v>25.01</v>
      </c>
      <c r="W116" s="5">
        <v>75.013999999999996</v>
      </c>
      <c r="X116" s="5">
        <v>25.006</v>
      </c>
      <c r="Y116" s="5">
        <v>25.01</v>
      </c>
      <c r="Z116" s="5">
        <v>51.006</v>
      </c>
      <c r="AA116" s="5">
        <v>74.754000000000005</v>
      </c>
      <c r="AB116" s="5">
        <v>75.010000000000005</v>
      </c>
      <c r="AC116" s="5">
        <v>25.004000000000001</v>
      </c>
      <c r="AD116" s="5">
        <v>25.004000000000001</v>
      </c>
      <c r="AE116" s="5">
        <v>25.004000000000001</v>
      </c>
      <c r="AF116" s="5"/>
      <c r="AG116" s="5"/>
      <c r="AH116" s="5"/>
      <c r="AI116" s="5"/>
      <c r="AJ116" s="5">
        <v>24.995999999999999</v>
      </c>
      <c r="AK116" s="5">
        <v>24.995999999999999</v>
      </c>
      <c r="AL116" s="5"/>
      <c r="AM116" s="5"/>
      <c r="AN116" s="5"/>
      <c r="AO116" s="5"/>
      <c r="AP116" s="5"/>
      <c r="AQ116" s="5"/>
      <c r="AR116" s="33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>
        <v>2087.5609999999997</v>
      </c>
      <c r="BF116" s="34">
        <f t="shared" si="1"/>
        <v>0</v>
      </c>
    </row>
    <row r="117" spans="1:58" x14ac:dyDescent="0.35">
      <c r="A117" s="31" t="s">
        <v>215</v>
      </c>
      <c r="B117" s="5">
        <v>75.995999999999995</v>
      </c>
      <c r="C117" s="5">
        <v>49.996000000000002</v>
      </c>
      <c r="D117" s="5">
        <v>50.002000000000002</v>
      </c>
      <c r="E117" s="5">
        <v>51</v>
      </c>
      <c r="F117" s="5">
        <v>50</v>
      </c>
      <c r="G117" s="5">
        <v>125.988</v>
      </c>
      <c r="H117" s="5">
        <v>49.991999999999997</v>
      </c>
      <c r="I117" s="5">
        <v>49.991999999999997</v>
      </c>
      <c r="J117" s="5">
        <v>127.04</v>
      </c>
      <c r="K117" s="5">
        <v>126.006</v>
      </c>
      <c r="L117" s="5">
        <v>25</v>
      </c>
      <c r="M117" s="5">
        <v>127.00700000000001</v>
      </c>
      <c r="N117" s="5">
        <v>50.508000000000003</v>
      </c>
      <c r="O117" s="5">
        <v>25</v>
      </c>
      <c r="P117" s="5">
        <v>49.994</v>
      </c>
      <c r="Q117" s="5">
        <v>99.994</v>
      </c>
      <c r="R117" s="5">
        <v>49.988</v>
      </c>
      <c r="S117" s="5">
        <v>99.992999999999995</v>
      </c>
      <c r="T117" s="5">
        <v>151.733</v>
      </c>
      <c r="U117" s="5">
        <v>176.518</v>
      </c>
      <c r="V117" s="5">
        <v>25.01</v>
      </c>
      <c r="W117" s="5">
        <v>75.013999999999996</v>
      </c>
      <c r="X117" s="5">
        <v>25.006</v>
      </c>
      <c r="Y117" s="5">
        <v>25.01</v>
      </c>
      <c r="Z117" s="5">
        <v>51.006</v>
      </c>
      <c r="AA117" s="5">
        <v>74.754000000000005</v>
      </c>
      <c r="AB117" s="5">
        <v>75.010000000000005</v>
      </c>
      <c r="AC117" s="5">
        <v>25.004000000000001</v>
      </c>
      <c r="AD117" s="5">
        <v>25.004000000000001</v>
      </c>
      <c r="AE117" s="5">
        <v>25.004000000000001</v>
      </c>
      <c r="AF117" s="5"/>
      <c r="AG117" s="5"/>
      <c r="AH117" s="5"/>
      <c r="AI117" s="5"/>
      <c r="AJ117" s="5">
        <v>24.995999999999999</v>
      </c>
      <c r="AK117" s="5">
        <v>24.995999999999999</v>
      </c>
      <c r="AL117" s="5"/>
      <c r="AM117" s="5"/>
      <c r="AN117" s="5"/>
      <c r="AO117" s="5"/>
      <c r="AP117" s="5"/>
      <c r="AQ117" s="5"/>
      <c r="AR117" s="33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>
        <v>2087.5609999999997</v>
      </c>
      <c r="BF117" s="34">
        <f t="shared" si="1"/>
        <v>0</v>
      </c>
    </row>
    <row r="118" spans="1:58" x14ac:dyDescent="0.35">
      <c r="A118" s="4" t="s">
        <v>252</v>
      </c>
      <c r="B118" s="5"/>
      <c r="C118" s="5"/>
      <c r="D118" s="5"/>
      <c r="E118" s="5">
        <v>26.007999999999999</v>
      </c>
      <c r="F118" s="5">
        <v>0.52200000000000002</v>
      </c>
      <c r="G118" s="5"/>
      <c r="H118" s="5">
        <v>0.53900000000000003</v>
      </c>
      <c r="I118" s="5"/>
      <c r="J118" s="5"/>
      <c r="K118" s="5">
        <v>0.65900000000000003</v>
      </c>
      <c r="L118" s="5"/>
      <c r="M118" s="5"/>
      <c r="N118" s="5">
        <v>0.503</v>
      </c>
      <c r="O118" s="5"/>
      <c r="P118" s="5">
        <v>0.66899999999999993</v>
      </c>
      <c r="Q118" s="5">
        <v>26.992999999999999</v>
      </c>
      <c r="R118" s="5">
        <v>0.55499999999999994</v>
      </c>
      <c r="S118" s="5">
        <v>26.997</v>
      </c>
      <c r="T118" s="5">
        <v>0.68499999999999994</v>
      </c>
      <c r="U118" s="5"/>
      <c r="V118" s="5">
        <v>27.064</v>
      </c>
      <c r="W118" s="5"/>
      <c r="X118" s="5">
        <v>0.76400000000000001</v>
      </c>
      <c r="Y118" s="5">
        <v>27</v>
      </c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33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>
        <v>138.95799999999997</v>
      </c>
      <c r="BF118" s="34">
        <f t="shared" si="1"/>
        <v>0</v>
      </c>
    </row>
    <row r="119" spans="1:58" x14ac:dyDescent="0.35">
      <c r="A119" s="31" t="s">
        <v>222</v>
      </c>
      <c r="B119" s="5"/>
      <c r="C119" s="5"/>
      <c r="D119" s="5"/>
      <c r="E119" s="5">
        <v>26.007999999999999</v>
      </c>
      <c r="F119" s="5">
        <v>0.52200000000000002</v>
      </c>
      <c r="G119" s="5"/>
      <c r="H119" s="5">
        <v>0.53900000000000003</v>
      </c>
      <c r="I119" s="5"/>
      <c r="J119" s="5"/>
      <c r="K119" s="5">
        <v>0.65900000000000003</v>
      </c>
      <c r="L119" s="5"/>
      <c r="M119" s="5"/>
      <c r="N119" s="5">
        <v>0.503</v>
      </c>
      <c r="O119" s="5"/>
      <c r="P119" s="5">
        <v>0.66899999999999993</v>
      </c>
      <c r="Q119" s="5">
        <v>26.992999999999999</v>
      </c>
      <c r="R119" s="5">
        <v>0.55499999999999994</v>
      </c>
      <c r="S119" s="5">
        <v>26.997</v>
      </c>
      <c r="T119" s="5">
        <v>0.68499999999999994</v>
      </c>
      <c r="U119" s="5"/>
      <c r="V119" s="5">
        <v>27.064</v>
      </c>
      <c r="W119" s="5"/>
      <c r="X119" s="5">
        <v>0.76400000000000001</v>
      </c>
      <c r="Y119" s="5">
        <v>27</v>
      </c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33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>
        <v>138.95799999999997</v>
      </c>
      <c r="BF119" s="34">
        <f t="shared" si="1"/>
        <v>0</v>
      </c>
    </row>
    <row r="120" spans="1:58" x14ac:dyDescent="0.35">
      <c r="A120" s="4" t="s">
        <v>253</v>
      </c>
      <c r="B120" s="5"/>
      <c r="C120" s="5">
        <v>1.5</v>
      </c>
      <c r="D120" s="5">
        <v>19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>
        <v>7</v>
      </c>
      <c r="S120" s="5"/>
      <c r="T120" s="5"/>
      <c r="U120" s="5"/>
      <c r="V120" s="5"/>
      <c r="W120" s="5"/>
      <c r="X120" s="5"/>
      <c r="Y120" s="5"/>
      <c r="Z120" s="5"/>
      <c r="AA120" s="5">
        <v>22</v>
      </c>
      <c r="AB120" s="5">
        <v>24</v>
      </c>
      <c r="AC120" s="5">
        <v>43</v>
      </c>
      <c r="AD120" s="5">
        <v>21</v>
      </c>
      <c r="AE120" s="5">
        <v>48</v>
      </c>
      <c r="AF120" s="5">
        <v>46</v>
      </c>
      <c r="AG120" s="5"/>
      <c r="AH120" s="5"/>
      <c r="AI120" s="5"/>
      <c r="AJ120" s="5"/>
      <c r="AK120" s="5">
        <v>46</v>
      </c>
      <c r="AL120" s="5"/>
      <c r="AM120" s="5"/>
      <c r="AN120" s="5"/>
      <c r="AO120" s="5">
        <v>22</v>
      </c>
      <c r="AP120" s="5"/>
      <c r="AQ120" s="5"/>
      <c r="AR120" s="33">
        <v>24</v>
      </c>
      <c r="AS120" s="5"/>
      <c r="AT120" s="5"/>
      <c r="AU120" s="5"/>
      <c r="AV120" s="5">
        <v>27</v>
      </c>
      <c r="AW120" s="5">
        <v>118</v>
      </c>
      <c r="AX120" s="5">
        <v>17</v>
      </c>
      <c r="AY120" s="5"/>
      <c r="AZ120" s="5"/>
      <c r="BA120" s="5"/>
      <c r="BB120" s="5"/>
      <c r="BC120" s="5">
        <v>13</v>
      </c>
      <c r="BD120" s="5">
        <v>70</v>
      </c>
      <c r="BE120" s="5">
        <v>568.5</v>
      </c>
      <c r="BF120" s="34">
        <f t="shared" si="1"/>
        <v>65</v>
      </c>
    </row>
    <row r="121" spans="1:58" x14ac:dyDescent="0.35">
      <c r="A121" s="31" t="s">
        <v>222</v>
      </c>
      <c r="B121" s="5"/>
      <c r="C121" s="5">
        <v>1.5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>
        <v>22</v>
      </c>
      <c r="AB121" s="5">
        <v>24</v>
      </c>
      <c r="AC121" s="5">
        <v>43</v>
      </c>
      <c r="AD121" s="5">
        <v>21</v>
      </c>
      <c r="AE121" s="5">
        <v>24</v>
      </c>
      <c r="AF121" s="5">
        <v>22</v>
      </c>
      <c r="AG121" s="5"/>
      <c r="AH121" s="5"/>
      <c r="AI121" s="5"/>
      <c r="AJ121" s="5"/>
      <c r="AK121" s="5">
        <v>46</v>
      </c>
      <c r="AL121" s="5"/>
      <c r="AM121" s="5"/>
      <c r="AN121" s="5"/>
      <c r="AO121" s="5">
        <v>22</v>
      </c>
      <c r="AP121" s="5"/>
      <c r="AQ121" s="5"/>
      <c r="AR121" s="33"/>
      <c r="AS121" s="5"/>
      <c r="AT121" s="5"/>
      <c r="AU121" s="5"/>
      <c r="AV121" s="5"/>
      <c r="AW121" s="5">
        <v>94</v>
      </c>
      <c r="AX121" s="5">
        <v>17</v>
      </c>
      <c r="AY121" s="5"/>
      <c r="AZ121" s="5"/>
      <c r="BA121" s="5"/>
      <c r="BB121" s="5"/>
      <c r="BC121" s="5">
        <v>13</v>
      </c>
      <c r="BD121" s="5">
        <v>46</v>
      </c>
      <c r="BE121" s="5">
        <v>395.5</v>
      </c>
      <c r="BF121" s="34">
        <f t="shared" si="1"/>
        <v>41</v>
      </c>
    </row>
    <row r="122" spans="1:58" x14ac:dyDescent="0.35">
      <c r="A122" s="31" t="s">
        <v>225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33"/>
      <c r="AS122" s="5"/>
      <c r="AT122" s="5"/>
      <c r="AU122" s="5"/>
      <c r="AV122" s="5">
        <v>27</v>
      </c>
      <c r="AW122" s="5"/>
      <c r="AX122" s="5"/>
      <c r="AY122" s="5"/>
      <c r="AZ122" s="5"/>
      <c r="BA122" s="5"/>
      <c r="BB122" s="5"/>
      <c r="BC122" s="5"/>
      <c r="BD122" s="5"/>
      <c r="BE122" s="5">
        <v>27</v>
      </c>
      <c r="BF122" s="34">
        <f t="shared" si="1"/>
        <v>0</v>
      </c>
    </row>
    <row r="123" spans="1:58" x14ac:dyDescent="0.35">
      <c r="A123" s="31" t="s">
        <v>220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33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>
        <v>24</v>
      </c>
      <c r="BE123" s="5">
        <v>24</v>
      </c>
      <c r="BF123" s="34">
        <f t="shared" si="1"/>
        <v>24</v>
      </c>
    </row>
    <row r="124" spans="1:58" x14ac:dyDescent="0.35">
      <c r="A124" s="31" t="s">
        <v>248</v>
      </c>
      <c r="B124" s="5"/>
      <c r="C124" s="5"/>
      <c r="D124" s="5">
        <v>19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>
        <v>7</v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>
        <v>24</v>
      </c>
      <c r="AF124" s="5">
        <v>24</v>
      </c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33">
        <v>24</v>
      </c>
      <c r="AS124" s="5"/>
      <c r="AT124" s="5"/>
      <c r="AU124" s="5"/>
      <c r="AV124" s="5"/>
      <c r="AW124" s="5">
        <v>24</v>
      </c>
      <c r="AX124" s="5"/>
      <c r="AY124" s="5"/>
      <c r="AZ124" s="5"/>
      <c r="BA124" s="5"/>
      <c r="BB124" s="5"/>
      <c r="BC124" s="5"/>
      <c r="BD124" s="5"/>
      <c r="BE124" s="5">
        <v>122</v>
      </c>
      <c r="BF124" s="34">
        <f t="shared" si="1"/>
        <v>0</v>
      </c>
    </row>
    <row r="125" spans="1:58" x14ac:dyDescent="0.35">
      <c r="A125" s="4" t="s">
        <v>254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>
        <v>29</v>
      </c>
      <c r="AK125" s="5">
        <v>56</v>
      </c>
      <c r="AL125" s="5"/>
      <c r="AM125" s="5"/>
      <c r="AN125" s="5"/>
      <c r="AO125" s="5"/>
      <c r="AP125" s="5"/>
      <c r="AQ125" s="5"/>
      <c r="AR125" s="33">
        <v>27</v>
      </c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>
        <v>112</v>
      </c>
      <c r="BF125" s="34">
        <f t="shared" si="1"/>
        <v>0</v>
      </c>
    </row>
    <row r="126" spans="1:58" x14ac:dyDescent="0.35">
      <c r="A126" s="31" t="s">
        <v>222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33">
        <v>27</v>
      </c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>
        <v>27</v>
      </c>
      <c r="BF126" s="34">
        <f t="shared" si="1"/>
        <v>0</v>
      </c>
    </row>
    <row r="127" spans="1:58" x14ac:dyDescent="0.35">
      <c r="A127" s="31" t="s">
        <v>220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>
        <v>29</v>
      </c>
      <c r="AK127" s="5">
        <v>56</v>
      </c>
      <c r="AL127" s="5"/>
      <c r="AM127" s="5"/>
      <c r="AN127" s="5"/>
      <c r="AO127" s="5"/>
      <c r="AP127" s="5"/>
      <c r="AQ127" s="5"/>
      <c r="AR127" s="33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>
        <v>85</v>
      </c>
      <c r="BF127" s="34">
        <f t="shared" si="1"/>
        <v>0</v>
      </c>
    </row>
    <row r="128" spans="1:58" x14ac:dyDescent="0.35">
      <c r="A128" s="4" t="s">
        <v>255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>
        <v>26</v>
      </c>
      <c r="Q128" s="5"/>
      <c r="R128" s="5"/>
      <c r="S128" s="5"/>
      <c r="T128" s="5"/>
      <c r="U128" s="5"/>
      <c r="V128" s="5"/>
      <c r="W128" s="5"/>
      <c r="X128" s="5"/>
      <c r="Y128" s="5"/>
      <c r="Z128" s="5">
        <v>28</v>
      </c>
      <c r="AA128" s="5">
        <v>14</v>
      </c>
      <c r="AB128" s="5"/>
      <c r="AC128" s="5">
        <v>56</v>
      </c>
      <c r="AD128" s="5"/>
      <c r="AE128" s="5">
        <v>56</v>
      </c>
      <c r="AF128" s="5">
        <v>28</v>
      </c>
      <c r="AG128" s="5"/>
      <c r="AH128" s="5">
        <v>2</v>
      </c>
      <c r="AI128" s="5"/>
      <c r="AJ128" s="5">
        <v>56</v>
      </c>
      <c r="AK128" s="5">
        <v>97</v>
      </c>
      <c r="AL128" s="5">
        <v>28</v>
      </c>
      <c r="AM128" s="5"/>
      <c r="AN128" s="5">
        <v>112</v>
      </c>
      <c r="AO128" s="5"/>
      <c r="AP128" s="5">
        <v>56</v>
      </c>
      <c r="AQ128" s="5">
        <v>29</v>
      </c>
      <c r="AR128" s="33">
        <v>12</v>
      </c>
      <c r="AS128" s="5">
        <v>141</v>
      </c>
      <c r="AT128" s="5"/>
      <c r="AU128" s="5">
        <v>140</v>
      </c>
      <c r="AV128" s="5">
        <v>84</v>
      </c>
      <c r="AW128" s="5">
        <v>85</v>
      </c>
      <c r="AX128" s="5">
        <v>58</v>
      </c>
      <c r="AY128" s="5">
        <v>116</v>
      </c>
      <c r="AZ128" s="5">
        <v>12</v>
      </c>
      <c r="BA128" s="5">
        <v>58</v>
      </c>
      <c r="BB128" s="5">
        <v>87</v>
      </c>
      <c r="BC128" s="5">
        <v>87</v>
      </c>
      <c r="BD128" s="5">
        <v>58</v>
      </c>
      <c r="BE128" s="5">
        <v>1526</v>
      </c>
      <c r="BF128" s="34">
        <f t="shared" si="1"/>
        <v>-11.666666666666671</v>
      </c>
    </row>
    <row r="129" spans="1:58" x14ac:dyDescent="0.35">
      <c r="A129" s="31" t="s">
        <v>232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>
        <v>14</v>
      </c>
      <c r="AB129" s="5"/>
      <c r="AC129" s="5"/>
      <c r="AD129" s="5"/>
      <c r="AE129" s="5"/>
      <c r="AF129" s="5"/>
      <c r="AG129" s="5"/>
      <c r="AH129" s="5"/>
      <c r="AI129" s="5"/>
      <c r="AJ129" s="5">
        <v>56</v>
      </c>
      <c r="AK129" s="5"/>
      <c r="AL129" s="5">
        <v>28</v>
      </c>
      <c r="AM129" s="5"/>
      <c r="AN129" s="5">
        <v>28</v>
      </c>
      <c r="AO129" s="5"/>
      <c r="AP129" s="5"/>
      <c r="AQ129" s="5"/>
      <c r="AR129" s="33"/>
      <c r="AS129" s="5">
        <v>28</v>
      </c>
      <c r="AT129" s="5"/>
      <c r="AU129" s="5">
        <v>56</v>
      </c>
      <c r="AV129" s="5">
        <v>28</v>
      </c>
      <c r="AW129" s="5"/>
      <c r="AX129" s="5">
        <v>58</v>
      </c>
      <c r="AY129" s="5">
        <v>116</v>
      </c>
      <c r="AZ129" s="5">
        <v>12</v>
      </c>
      <c r="BA129" s="5">
        <v>58</v>
      </c>
      <c r="BB129" s="5">
        <v>87</v>
      </c>
      <c r="BC129" s="5">
        <v>87</v>
      </c>
      <c r="BD129" s="5">
        <v>58</v>
      </c>
      <c r="BE129" s="5">
        <v>714</v>
      </c>
      <c r="BF129" s="34">
        <f t="shared" si="1"/>
        <v>-11.666666666666671</v>
      </c>
    </row>
    <row r="130" spans="1:58" x14ac:dyDescent="0.35">
      <c r="A130" s="31" t="s">
        <v>233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>
        <v>26</v>
      </c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33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>
        <v>26</v>
      </c>
      <c r="BF130" s="34">
        <f t="shared" si="1"/>
        <v>0</v>
      </c>
    </row>
    <row r="131" spans="1:58" x14ac:dyDescent="0.35">
      <c r="A131" s="31" t="s">
        <v>220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>
        <v>13</v>
      </c>
      <c r="AL131" s="5"/>
      <c r="AM131" s="5"/>
      <c r="AN131" s="5"/>
      <c r="AO131" s="5"/>
      <c r="AP131" s="5"/>
      <c r="AQ131" s="5"/>
      <c r="AR131" s="33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>
        <v>13</v>
      </c>
      <c r="BF131" s="34">
        <f t="shared" si="1"/>
        <v>0</v>
      </c>
    </row>
    <row r="132" spans="1:58" x14ac:dyDescent="0.35">
      <c r="A132" s="31" t="s">
        <v>215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>
        <v>28</v>
      </c>
      <c r="AA132" s="5"/>
      <c r="AB132" s="5"/>
      <c r="AC132" s="5">
        <v>56</v>
      </c>
      <c r="AD132" s="5"/>
      <c r="AE132" s="5">
        <v>56</v>
      </c>
      <c r="AF132" s="5">
        <v>28</v>
      </c>
      <c r="AG132" s="5"/>
      <c r="AH132" s="5">
        <v>2</v>
      </c>
      <c r="AI132" s="5"/>
      <c r="AJ132" s="5"/>
      <c r="AK132" s="5">
        <v>84</v>
      </c>
      <c r="AL132" s="5"/>
      <c r="AM132" s="5"/>
      <c r="AN132" s="5">
        <v>84</v>
      </c>
      <c r="AO132" s="5"/>
      <c r="AP132" s="5">
        <v>56</v>
      </c>
      <c r="AQ132" s="5">
        <v>29</v>
      </c>
      <c r="AR132" s="33">
        <v>12</v>
      </c>
      <c r="AS132" s="5">
        <v>113</v>
      </c>
      <c r="AT132" s="5"/>
      <c r="AU132" s="5">
        <v>84</v>
      </c>
      <c r="AV132" s="5">
        <v>56</v>
      </c>
      <c r="AW132" s="5">
        <v>85</v>
      </c>
      <c r="AX132" s="5"/>
      <c r="AY132" s="5"/>
      <c r="AZ132" s="5"/>
      <c r="BA132" s="5"/>
      <c r="BB132" s="5"/>
      <c r="BC132" s="5"/>
      <c r="BD132" s="5"/>
      <c r="BE132" s="5">
        <v>773</v>
      </c>
      <c r="BF132" s="34">
        <f t="shared" si="1"/>
        <v>0</v>
      </c>
    </row>
    <row r="133" spans="1:58" x14ac:dyDescent="0.35">
      <c r="A133" s="4" t="s">
        <v>256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>
        <v>50</v>
      </c>
      <c r="T133" s="5">
        <v>25</v>
      </c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33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>
        <v>75</v>
      </c>
      <c r="BF133" s="34">
        <f t="shared" si="1"/>
        <v>0</v>
      </c>
    </row>
    <row r="134" spans="1:58" x14ac:dyDescent="0.35">
      <c r="A134" s="31" t="s">
        <v>215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>
        <v>50</v>
      </c>
      <c r="T134" s="5">
        <v>25</v>
      </c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33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>
        <v>75</v>
      </c>
      <c r="BF134" s="34">
        <f t="shared" si="1"/>
        <v>0</v>
      </c>
    </row>
    <row r="135" spans="1:58" x14ac:dyDescent="0.35">
      <c r="A135" s="4" t="s">
        <v>257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v>454</v>
      </c>
      <c r="X135" s="5">
        <v>160</v>
      </c>
      <c r="Y135" s="5">
        <v>26</v>
      </c>
      <c r="Z135" s="5">
        <v>298</v>
      </c>
      <c r="AA135" s="5">
        <v>28</v>
      </c>
      <c r="AB135" s="5">
        <v>26</v>
      </c>
      <c r="AC135" s="5"/>
      <c r="AD135" s="5"/>
      <c r="AE135" s="5"/>
      <c r="AF135" s="5"/>
      <c r="AG135" s="5">
        <v>40</v>
      </c>
      <c r="AH135" s="5">
        <v>13</v>
      </c>
      <c r="AI135" s="5">
        <v>585</v>
      </c>
      <c r="AJ135" s="5">
        <v>536</v>
      </c>
      <c r="AK135" s="5">
        <v>429</v>
      </c>
      <c r="AL135" s="5">
        <v>670</v>
      </c>
      <c r="AM135" s="5">
        <v>589</v>
      </c>
      <c r="AN135" s="5">
        <v>242</v>
      </c>
      <c r="AO135" s="5">
        <v>349</v>
      </c>
      <c r="AP135" s="5">
        <v>358</v>
      </c>
      <c r="AQ135" s="5">
        <v>720</v>
      </c>
      <c r="AR135" s="33">
        <v>225</v>
      </c>
      <c r="AS135" s="5"/>
      <c r="AT135" s="5"/>
      <c r="AU135" s="5">
        <v>54</v>
      </c>
      <c r="AV135" s="5"/>
      <c r="AW135" s="5">
        <v>27</v>
      </c>
      <c r="AX135" s="5"/>
      <c r="AY135" s="5">
        <v>81</v>
      </c>
      <c r="AZ135" s="5">
        <v>622</v>
      </c>
      <c r="BA135" s="5">
        <v>690</v>
      </c>
      <c r="BB135" s="5">
        <v>276</v>
      </c>
      <c r="BC135" s="5">
        <v>56</v>
      </c>
      <c r="BD135" s="5">
        <v>56</v>
      </c>
      <c r="BE135" s="5">
        <v>7610</v>
      </c>
      <c r="BF135" s="34">
        <f t="shared" ref="BF135:BF198" si="2">BD135-(SUM(AX135:BC135)/6)</f>
        <v>-231.5</v>
      </c>
    </row>
    <row r="136" spans="1:58" x14ac:dyDescent="0.35">
      <c r="A136" s="31" t="s">
        <v>222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>
        <v>13</v>
      </c>
      <c r="AH136" s="5">
        <v>13</v>
      </c>
      <c r="AI136" s="5"/>
      <c r="AJ136" s="5">
        <v>29</v>
      </c>
      <c r="AK136" s="5"/>
      <c r="AL136" s="5"/>
      <c r="AM136" s="5">
        <v>29</v>
      </c>
      <c r="AN136" s="5">
        <v>27</v>
      </c>
      <c r="AO136" s="5"/>
      <c r="AP136" s="5">
        <v>41</v>
      </c>
      <c r="AQ136" s="5"/>
      <c r="AR136" s="33">
        <v>11</v>
      </c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>
        <v>28</v>
      </c>
      <c r="BE136" s="5">
        <v>191</v>
      </c>
      <c r="BF136" s="34">
        <f t="shared" si="2"/>
        <v>28</v>
      </c>
    </row>
    <row r="137" spans="1:58" x14ac:dyDescent="0.35">
      <c r="A137" s="31" t="s">
        <v>212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v>54</v>
      </c>
      <c r="X137" s="5"/>
      <c r="Y137" s="5"/>
      <c r="Z137" s="5">
        <v>27</v>
      </c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33"/>
      <c r="AS137" s="5"/>
      <c r="AT137" s="5"/>
      <c r="AU137" s="5"/>
      <c r="AV137" s="5"/>
      <c r="AW137" s="5"/>
      <c r="AX137" s="5"/>
      <c r="AY137" s="5">
        <v>81</v>
      </c>
      <c r="AZ137" s="5">
        <v>27</v>
      </c>
      <c r="BA137" s="5">
        <v>27</v>
      </c>
      <c r="BB137" s="5">
        <v>138</v>
      </c>
      <c r="BC137" s="5">
        <v>28</v>
      </c>
      <c r="BD137" s="5">
        <v>28</v>
      </c>
      <c r="BE137" s="5">
        <v>410</v>
      </c>
      <c r="BF137" s="34">
        <f t="shared" si="2"/>
        <v>-22.166666666666664</v>
      </c>
    </row>
    <row r="138" spans="1:58" x14ac:dyDescent="0.35">
      <c r="A138" s="31" t="s">
        <v>225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v>27</v>
      </c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>
        <v>103</v>
      </c>
      <c r="AQ138" s="5">
        <v>81</v>
      </c>
      <c r="AR138" s="33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>
        <v>211</v>
      </c>
      <c r="BF138" s="34">
        <f t="shared" si="2"/>
        <v>0</v>
      </c>
    </row>
    <row r="139" spans="1:58" x14ac:dyDescent="0.35">
      <c r="A139" s="31" t="s">
        <v>213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v>266</v>
      </c>
      <c r="X139" s="5">
        <v>106</v>
      </c>
      <c r="Y139" s="5">
        <v>26</v>
      </c>
      <c r="Z139" s="5">
        <v>214</v>
      </c>
      <c r="AA139" s="5"/>
      <c r="AB139" s="5">
        <v>26</v>
      </c>
      <c r="AC139" s="5"/>
      <c r="AD139" s="5"/>
      <c r="AE139" s="5"/>
      <c r="AF139" s="5"/>
      <c r="AG139" s="5">
        <v>27</v>
      </c>
      <c r="AH139" s="5"/>
      <c r="AI139" s="5">
        <v>343</v>
      </c>
      <c r="AJ139" s="5">
        <v>239</v>
      </c>
      <c r="AK139" s="5">
        <v>213</v>
      </c>
      <c r="AL139" s="5">
        <v>403</v>
      </c>
      <c r="AM139" s="5">
        <v>213</v>
      </c>
      <c r="AN139" s="5">
        <v>26</v>
      </c>
      <c r="AO139" s="5">
        <v>106</v>
      </c>
      <c r="AP139" s="5">
        <v>134</v>
      </c>
      <c r="AQ139" s="5">
        <v>424</v>
      </c>
      <c r="AR139" s="33">
        <v>52</v>
      </c>
      <c r="AS139" s="5"/>
      <c r="AT139" s="5"/>
      <c r="AU139" s="5">
        <v>54</v>
      </c>
      <c r="AV139" s="5"/>
      <c r="AW139" s="5"/>
      <c r="AX139" s="5"/>
      <c r="AY139" s="5"/>
      <c r="AZ139" s="5"/>
      <c r="BA139" s="5">
        <v>136</v>
      </c>
      <c r="BB139" s="5">
        <v>110</v>
      </c>
      <c r="BC139" s="5">
        <v>28</v>
      </c>
      <c r="BD139" s="5"/>
      <c r="BE139" s="5">
        <v>3146</v>
      </c>
      <c r="BF139" s="34">
        <f t="shared" si="2"/>
        <v>-45.666666666666664</v>
      </c>
    </row>
    <row r="140" spans="1:58" x14ac:dyDescent="0.35">
      <c r="A140" s="31" t="s">
        <v>220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>
        <v>29</v>
      </c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>
        <v>27</v>
      </c>
      <c r="AO140" s="5"/>
      <c r="AP140" s="5"/>
      <c r="AQ140" s="5"/>
      <c r="AR140" s="33"/>
      <c r="AS140" s="5"/>
      <c r="AT140" s="5"/>
      <c r="AU140" s="5"/>
      <c r="AV140" s="5"/>
      <c r="AW140" s="5"/>
      <c r="AX140" s="5"/>
      <c r="AY140" s="5"/>
      <c r="AZ140" s="5">
        <v>511</v>
      </c>
      <c r="BA140" s="5">
        <v>248</v>
      </c>
      <c r="BB140" s="5"/>
      <c r="BC140" s="5"/>
      <c r="BD140" s="5"/>
      <c r="BE140" s="5">
        <v>815</v>
      </c>
      <c r="BF140" s="34">
        <f t="shared" si="2"/>
        <v>-126.5</v>
      </c>
    </row>
    <row r="141" spans="1:58" x14ac:dyDescent="0.35">
      <c r="A141" s="31" t="s">
        <v>214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>
        <v>53</v>
      </c>
      <c r="AK141" s="5">
        <v>27</v>
      </c>
      <c r="AL141" s="5">
        <v>78</v>
      </c>
      <c r="AM141" s="5">
        <v>54</v>
      </c>
      <c r="AN141" s="5"/>
      <c r="AO141" s="5">
        <v>54</v>
      </c>
      <c r="AP141" s="5"/>
      <c r="AQ141" s="5"/>
      <c r="AR141" s="33">
        <v>54</v>
      </c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>
        <v>320</v>
      </c>
      <c r="BF141" s="34">
        <f t="shared" si="2"/>
        <v>0</v>
      </c>
    </row>
    <row r="142" spans="1:58" x14ac:dyDescent="0.35">
      <c r="A142" s="31" t="s">
        <v>218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>
        <v>28</v>
      </c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33"/>
      <c r="AS142" s="5"/>
      <c r="AT142" s="5"/>
      <c r="AU142" s="5"/>
      <c r="AV142" s="5"/>
      <c r="AW142" s="5"/>
      <c r="AX142" s="5"/>
      <c r="AY142" s="5"/>
      <c r="AZ142" s="5">
        <v>84</v>
      </c>
      <c r="BA142" s="5">
        <v>279</v>
      </c>
      <c r="BB142" s="5">
        <v>28</v>
      </c>
      <c r="BC142" s="5"/>
      <c r="BD142" s="5"/>
      <c r="BE142" s="5">
        <v>419</v>
      </c>
      <c r="BF142" s="34">
        <f t="shared" si="2"/>
        <v>-65.166666666666671</v>
      </c>
    </row>
    <row r="143" spans="1:58" x14ac:dyDescent="0.35">
      <c r="A143" s="31" t="s">
        <v>215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>
        <v>28</v>
      </c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>
        <v>27</v>
      </c>
      <c r="AP143" s="5"/>
      <c r="AQ143" s="5"/>
      <c r="AR143" s="33"/>
      <c r="AS143" s="5"/>
      <c r="AT143" s="5"/>
      <c r="AU143" s="5"/>
      <c r="AV143" s="5"/>
      <c r="AW143" s="5">
        <v>27</v>
      </c>
      <c r="AX143" s="5"/>
      <c r="AY143" s="5"/>
      <c r="AZ143" s="5"/>
      <c r="BA143" s="5"/>
      <c r="BB143" s="5"/>
      <c r="BC143" s="5"/>
      <c r="BD143" s="5"/>
      <c r="BE143" s="5">
        <v>82</v>
      </c>
      <c r="BF143" s="34">
        <f t="shared" si="2"/>
        <v>0</v>
      </c>
    </row>
    <row r="144" spans="1:58" x14ac:dyDescent="0.35">
      <c r="A144" s="31" t="s">
        <v>216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v>107</v>
      </c>
      <c r="X144" s="5">
        <v>54</v>
      </c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>
        <v>242</v>
      </c>
      <c r="AJ144" s="5">
        <v>215</v>
      </c>
      <c r="AK144" s="5">
        <v>189</v>
      </c>
      <c r="AL144" s="5">
        <v>189</v>
      </c>
      <c r="AM144" s="5">
        <v>293</v>
      </c>
      <c r="AN144" s="5">
        <v>162</v>
      </c>
      <c r="AO144" s="5">
        <v>162</v>
      </c>
      <c r="AP144" s="5">
        <v>80</v>
      </c>
      <c r="AQ144" s="5">
        <v>215</v>
      </c>
      <c r="AR144" s="33">
        <v>108</v>
      </c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>
        <v>2016</v>
      </c>
      <c r="BF144" s="34">
        <f t="shared" si="2"/>
        <v>0</v>
      </c>
    </row>
    <row r="145" spans="1:58" x14ac:dyDescent="0.35">
      <c r="A145" s="4" t="s">
        <v>258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>
        <v>403</v>
      </c>
      <c r="AA145" s="5">
        <v>184</v>
      </c>
      <c r="AB145" s="5">
        <v>160</v>
      </c>
      <c r="AC145" s="5">
        <v>295</v>
      </c>
      <c r="AD145" s="5">
        <v>216</v>
      </c>
      <c r="AE145" s="5">
        <v>53</v>
      </c>
      <c r="AF145" s="5">
        <v>188</v>
      </c>
      <c r="AG145" s="5">
        <v>293</v>
      </c>
      <c r="AH145" s="5">
        <v>103</v>
      </c>
      <c r="AI145" s="5">
        <v>291</v>
      </c>
      <c r="AJ145" s="5">
        <v>158</v>
      </c>
      <c r="AK145" s="5">
        <v>268</v>
      </c>
      <c r="AL145" s="5">
        <v>81</v>
      </c>
      <c r="AM145" s="5">
        <v>27</v>
      </c>
      <c r="AN145" s="5">
        <v>55</v>
      </c>
      <c r="AO145" s="5">
        <v>138</v>
      </c>
      <c r="AP145" s="5">
        <v>195</v>
      </c>
      <c r="AQ145" s="5"/>
      <c r="AR145" s="33">
        <v>28</v>
      </c>
      <c r="AS145" s="5">
        <v>113</v>
      </c>
      <c r="AT145" s="5">
        <v>138</v>
      </c>
      <c r="AU145" s="5">
        <v>284</v>
      </c>
      <c r="AV145" s="5">
        <v>164</v>
      </c>
      <c r="AW145" s="5">
        <v>172</v>
      </c>
      <c r="AX145" s="5">
        <v>140</v>
      </c>
      <c r="AY145" s="5">
        <v>114</v>
      </c>
      <c r="AZ145" s="5">
        <v>84</v>
      </c>
      <c r="BA145" s="5">
        <v>391</v>
      </c>
      <c r="BB145" s="5">
        <v>609</v>
      </c>
      <c r="BC145" s="5">
        <v>224</v>
      </c>
      <c r="BD145" s="5">
        <v>476</v>
      </c>
      <c r="BE145" s="5">
        <v>6045</v>
      </c>
      <c r="BF145" s="34">
        <f t="shared" si="2"/>
        <v>215.66666666666669</v>
      </c>
    </row>
    <row r="146" spans="1:58" x14ac:dyDescent="0.35">
      <c r="A146" s="31" t="s">
        <v>218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>
        <v>403</v>
      </c>
      <c r="AA146" s="5">
        <v>184</v>
      </c>
      <c r="AB146" s="5">
        <v>160</v>
      </c>
      <c r="AC146" s="5">
        <v>295</v>
      </c>
      <c r="AD146" s="5">
        <v>216</v>
      </c>
      <c r="AE146" s="5">
        <v>53</v>
      </c>
      <c r="AF146" s="5">
        <v>188</v>
      </c>
      <c r="AG146" s="5">
        <v>293</v>
      </c>
      <c r="AH146" s="5">
        <v>103</v>
      </c>
      <c r="AI146" s="5">
        <v>291</v>
      </c>
      <c r="AJ146" s="5">
        <v>158</v>
      </c>
      <c r="AK146" s="5">
        <v>268</v>
      </c>
      <c r="AL146" s="5">
        <v>81</v>
      </c>
      <c r="AM146" s="5">
        <v>27</v>
      </c>
      <c r="AN146" s="5">
        <v>55</v>
      </c>
      <c r="AO146" s="5">
        <v>138</v>
      </c>
      <c r="AP146" s="5">
        <v>195</v>
      </c>
      <c r="AQ146" s="5"/>
      <c r="AR146" s="33">
        <v>28</v>
      </c>
      <c r="AS146" s="5">
        <v>113</v>
      </c>
      <c r="AT146" s="5">
        <v>138</v>
      </c>
      <c r="AU146" s="5">
        <v>284</v>
      </c>
      <c r="AV146" s="5">
        <v>164</v>
      </c>
      <c r="AW146" s="5">
        <v>172</v>
      </c>
      <c r="AX146" s="5">
        <v>140</v>
      </c>
      <c r="AY146" s="5">
        <v>114</v>
      </c>
      <c r="AZ146" s="5">
        <v>84</v>
      </c>
      <c r="BA146" s="5">
        <v>391</v>
      </c>
      <c r="BB146" s="5">
        <v>609</v>
      </c>
      <c r="BC146" s="5">
        <v>224</v>
      </c>
      <c r="BD146" s="5">
        <v>476</v>
      </c>
      <c r="BE146" s="5">
        <v>6045</v>
      </c>
      <c r="BF146" s="34">
        <f t="shared" si="2"/>
        <v>215.66666666666669</v>
      </c>
    </row>
    <row r="147" spans="1:58" x14ac:dyDescent="0.35">
      <c r="A147" s="4" t="s">
        <v>259</v>
      </c>
      <c r="B147" s="5">
        <v>99</v>
      </c>
      <c r="C147" s="5">
        <v>99</v>
      </c>
      <c r="D147" s="5">
        <v>100</v>
      </c>
      <c r="E147" s="5">
        <v>248</v>
      </c>
      <c r="F147" s="5">
        <v>199</v>
      </c>
      <c r="G147" s="5">
        <v>175</v>
      </c>
      <c r="H147" s="5">
        <v>299</v>
      </c>
      <c r="I147" s="5">
        <v>175</v>
      </c>
      <c r="J147" s="5">
        <v>124</v>
      </c>
      <c r="K147" s="5">
        <v>50</v>
      </c>
      <c r="L147" s="5">
        <v>75</v>
      </c>
      <c r="M147" s="5">
        <v>200</v>
      </c>
      <c r="N147" s="5">
        <v>100</v>
      </c>
      <c r="O147" s="5">
        <v>125</v>
      </c>
      <c r="P147" s="5">
        <v>150</v>
      </c>
      <c r="Q147" s="5">
        <v>197</v>
      </c>
      <c r="R147" s="5">
        <v>249</v>
      </c>
      <c r="S147" s="5">
        <v>198</v>
      </c>
      <c r="T147" s="5">
        <v>425</v>
      </c>
      <c r="U147" s="5">
        <v>275</v>
      </c>
      <c r="V147" s="5">
        <v>150</v>
      </c>
      <c r="W147" s="5">
        <v>294</v>
      </c>
      <c r="X147" s="5">
        <v>181</v>
      </c>
      <c r="Y147" s="5">
        <v>184</v>
      </c>
      <c r="Z147" s="5">
        <v>210</v>
      </c>
      <c r="AA147" s="5">
        <v>209</v>
      </c>
      <c r="AB147" s="5">
        <v>235</v>
      </c>
      <c r="AC147" s="5">
        <v>585</v>
      </c>
      <c r="AD147" s="5">
        <v>186</v>
      </c>
      <c r="AE147" s="5">
        <v>162</v>
      </c>
      <c r="AF147" s="5">
        <v>421</v>
      </c>
      <c r="AG147" s="5">
        <v>186</v>
      </c>
      <c r="AH147" s="5">
        <v>343</v>
      </c>
      <c r="AI147" s="5">
        <v>160</v>
      </c>
      <c r="AJ147" s="5">
        <v>132</v>
      </c>
      <c r="AK147" s="5">
        <v>80</v>
      </c>
      <c r="AL147" s="5">
        <v>132</v>
      </c>
      <c r="AM147" s="5">
        <v>212</v>
      </c>
      <c r="AN147" s="5">
        <v>53</v>
      </c>
      <c r="AO147" s="5">
        <v>52</v>
      </c>
      <c r="AP147" s="5"/>
      <c r="AQ147" s="5"/>
      <c r="AR147" s="33">
        <v>296</v>
      </c>
      <c r="AS147" s="5">
        <v>187</v>
      </c>
      <c r="AT147" s="5">
        <v>136</v>
      </c>
      <c r="AU147" s="5">
        <v>108</v>
      </c>
      <c r="AV147" s="5">
        <v>218</v>
      </c>
      <c r="AW147" s="5">
        <v>165</v>
      </c>
      <c r="AX147" s="5">
        <v>214</v>
      </c>
      <c r="AY147" s="5">
        <v>162</v>
      </c>
      <c r="AZ147" s="5">
        <v>345</v>
      </c>
      <c r="BA147" s="5">
        <v>374</v>
      </c>
      <c r="BB147" s="5">
        <v>295</v>
      </c>
      <c r="BC147" s="5">
        <v>376</v>
      </c>
      <c r="BD147" s="5">
        <v>424</v>
      </c>
      <c r="BE147" s="5">
        <v>11029</v>
      </c>
      <c r="BF147" s="34">
        <f t="shared" si="2"/>
        <v>129.66666666666669</v>
      </c>
    </row>
    <row r="148" spans="1:58" x14ac:dyDescent="0.35">
      <c r="A148" s="31" t="s">
        <v>212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>
        <v>50</v>
      </c>
      <c r="M148" s="5"/>
      <c r="N148" s="5"/>
      <c r="O148" s="5"/>
      <c r="P148" s="5"/>
      <c r="Q148" s="5"/>
      <c r="R148" s="5"/>
      <c r="S148" s="5"/>
      <c r="T148" s="5"/>
      <c r="U148" s="5"/>
      <c r="V148" s="5">
        <v>25</v>
      </c>
      <c r="W148" s="5">
        <v>52</v>
      </c>
      <c r="X148" s="5"/>
      <c r="Y148" s="5"/>
      <c r="Z148" s="5">
        <v>52</v>
      </c>
      <c r="AA148" s="5"/>
      <c r="AB148" s="5">
        <v>26</v>
      </c>
      <c r="AC148" s="5">
        <v>26</v>
      </c>
      <c r="AD148" s="5"/>
      <c r="AE148" s="5"/>
      <c r="AF148" s="5">
        <v>27</v>
      </c>
      <c r="AG148" s="5"/>
      <c r="AH148" s="5">
        <v>26</v>
      </c>
      <c r="AI148" s="5"/>
      <c r="AJ148" s="5"/>
      <c r="AK148" s="5"/>
      <c r="AL148" s="5">
        <v>26</v>
      </c>
      <c r="AM148" s="5"/>
      <c r="AN148" s="5">
        <v>26</v>
      </c>
      <c r="AO148" s="5"/>
      <c r="AP148" s="5"/>
      <c r="AQ148" s="5"/>
      <c r="AR148" s="33"/>
      <c r="AS148" s="5"/>
      <c r="AT148" s="5"/>
      <c r="AU148" s="5"/>
      <c r="AV148" s="5"/>
      <c r="AW148" s="5"/>
      <c r="AX148" s="5"/>
      <c r="AY148" s="5">
        <v>27</v>
      </c>
      <c r="AZ148" s="5"/>
      <c r="BA148" s="5"/>
      <c r="BB148" s="5"/>
      <c r="BC148" s="5"/>
      <c r="BD148" s="5"/>
      <c r="BE148" s="5">
        <v>363</v>
      </c>
      <c r="BF148" s="34">
        <f t="shared" si="2"/>
        <v>-4.5</v>
      </c>
    </row>
    <row r="149" spans="1:58" x14ac:dyDescent="0.35">
      <c r="A149" s="31" t="s">
        <v>225</v>
      </c>
      <c r="B149" s="5"/>
      <c r="C149" s="5">
        <v>25</v>
      </c>
      <c r="D149" s="5">
        <v>100</v>
      </c>
      <c r="E149" s="5">
        <v>124</v>
      </c>
      <c r="F149" s="5"/>
      <c r="G149" s="5"/>
      <c r="H149" s="5"/>
      <c r="I149" s="5">
        <v>175</v>
      </c>
      <c r="J149" s="5">
        <v>75</v>
      </c>
      <c r="K149" s="5"/>
      <c r="L149" s="5"/>
      <c r="M149" s="5">
        <v>100</v>
      </c>
      <c r="N149" s="5"/>
      <c r="O149" s="5"/>
      <c r="P149" s="5"/>
      <c r="Q149" s="5">
        <v>22</v>
      </c>
      <c r="R149" s="5"/>
      <c r="S149" s="5">
        <v>23</v>
      </c>
      <c r="T149" s="5"/>
      <c r="U149" s="5"/>
      <c r="V149" s="5"/>
      <c r="W149" s="5"/>
      <c r="X149" s="5">
        <v>49</v>
      </c>
      <c r="Y149" s="5"/>
      <c r="Z149" s="5">
        <v>26</v>
      </c>
      <c r="AA149" s="5"/>
      <c r="AB149" s="5">
        <v>26</v>
      </c>
      <c r="AC149" s="5">
        <v>26</v>
      </c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33">
        <v>27</v>
      </c>
      <c r="AS149" s="5"/>
      <c r="AT149" s="5">
        <v>27</v>
      </c>
      <c r="AU149" s="5"/>
      <c r="AV149" s="5">
        <v>28</v>
      </c>
      <c r="AW149" s="5"/>
      <c r="AX149" s="5">
        <v>27</v>
      </c>
      <c r="AY149" s="5">
        <v>27</v>
      </c>
      <c r="AZ149" s="5">
        <v>54</v>
      </c>
      <c r="BA149" s="5">
        <v>54</v>
      </c>
      <c r="BB149" s="5">
        <v>108</v>
      </c>
      <c r="BC149" s="5">
        <v>54</v>
      </c>
      <c r="BD149" s="5">
        <v>78</v>
      </c>
      <c r="BE149" s="5">
        <v>1255</v>
      </c>
      <c r="BF149" s="34">
        <f t="shared" si="2"/>
        <v>24</v>
      </c>
    </row>
    <row r="150" spans="1:58" x14ac:dyDescent="0.35">
      <c r="A150" s="31" t="s">
        <v>213</v>
      </c>
      <c r="B150" s="5">
        <v>74</v>
      </c>
      <c r="C150" s="5">
        <v>25</v>
      </c>
      <c r="D150" s="5"/>
      <c r="E150" s="5">
        <v>74</v>
      </c>
      <c r="F150" s="5">
        <v>124</v>
      </c>
      <c r="G150" s="5">
        <v>125</v>
      </c>
      <c r="H150" s="5">
        <v>224</v>
      </c>
      <c r="I150" s="5"/>
      <c r="J150" s="5"/>
      <c r="K150" s="5"/>
      <c r="L150" s="5"/>
      <c r="M150" s="5">
        <v>75</v>
      </c>
      <c r="N150" s="5">
        <v>100</v>
      </c>
      <c r="O150" s="5">
        <v>75</v>
      </c>
      <c r="P150" s="5">
        <v>100</v>
      </c>
      <c r="Q150" s="5">
        <v>125</v>
      </c>
      <c r="R150" s="5">
        <v>150</v>
      </c>
      <c r="S150" s="5">
        <v>150</v>
      </c>
      <c r="T150" s="5">
        <v>325</v>
      </c>
      <c r="U150" s="5">
        <v>250</v>
      </c>
      <c r="V150" s="5">
        <v>100</v>
      </c>
      <c r="W150" s="5">
        <v>216</v>
      </c>
      <c r="X150" s="5"/>
      <c r="Y150" s="5">
        <v>107</v>
      </c>
      <c r="Z150" s="5">
        <v>26</v>
      </c>
      <c r="AA150" s="5">
        <v>105</v>
      </c>
      <c r="AB150" s="5">
        <v>131</v>
      </c>
      <c r="AC150" s="5">
        <v>377</v>
      </c>
      <c r="AD150" s="5">
        <v>108</v>
      </c>
      <c r="AE150" s="5">
        <v>162</v>
      </c>
      <c r="AF150" s="5">
        <v>264</v>
      </c>
      <c r="AG150" s="5">
        <v>108</v>
      </c>
      <c r="AH150" s="5">
        <v>213</v>
      </c>
      <c r="AI150" s="5">
        <v>134</v>
      </c>
      <c r="AJ150" s="5">
        <v>54</v>
      </c>
      <c r="AK150" s="5">
        <v>80</v>
      </c>
      <c r="AL150" s="5">
        <v>54</v>
      </c>
      <c r="AM150" s="5">
        <v>160</v>
      </c>
      <c r="AN150" s="5">
        <v>27</v>
      </c>
      <c r="AO150" s="5">
        <v>26</v>
      </c>
      <c r="AP150" s="5"/>
      <c r="AQ150" s="5"/>
      <c r="AR150" s="33">
        <v>162</v>
      </c>
      <c r="AS150" s="5">
        <v>107</v>
      </c>
      <c r="AT150" s="5">
        <v>56</v>
      </c>
      <c r="AU150" s="5">
        <v>81</v>
      </c>
      <c r="AV150" s="5">
        <v>136</v>
      </c>
      <c r="AW150" s="5">
        <v>138</v>
      </c>
      <c r="AX150" s="5">
        <v>160</v>
      </c>
      <c r="AY150" s="5">
        <v>81</v>
      </c>
      <c r="AZ150" s="5">
        <v>237</v>
      </c>
      <c r="BA150" s="5">
        <v>213</v>
      </c>
      <c r="BB150" s="5">
        <v>106</v>
      </c>
      <c r="BC150" s="5">
        <v>160</v>
      </c>
      <c r="BD150" s="5">
        <v>265</v>
      </c>
      <c r="BE150" s="5">
        <v>6350</v>
      </c>
      <c r="BF150" s="34">
        <f t="shared" si="2"/>
        <v>105.5</v>
      </c>
    </row>
    <row r="151" spans="1:58" x14ac:dyDescent="0.35">
      <c r="A151" s="31" t="s">
        <v>220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>
        <v>27</v>
      </c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33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>
        <v>27</v>
      </c>
      <c r="BF151" s="34">
        <f t="shared" si="2"/>
        <v>0</v>
      </c>
    </row>
    <row r="152" spans="1:58" x14ac:dyDescent="0.35">
      <c r="A152" s="31" t="s">
        <v>214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33"/>
      <c r="AS152" s="5"/>
      <c r="AT152" s="5">
        <v>26</v>
      </c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>
        <v>26</v>
      </c>
      <c r="BF152" s="34">
        <f t="shared" si="2"/>
        <v>0</v>
      </c>
    </row>
    <row r="153" spans="1:58" x14ac:dyDescent="0.35">
      <c r="A153" s="31" t="s">
        <v>234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>
        <v>26</v>
      </c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33"/>
      <c r="AS153" s="5"/>
      <c r="AT153" s="5"/>
      <c r="AU153" s="5"/>
      <c r="AV153" s="5"/>
      <c r="AW153" s="5"/>
      <c r="AX153" s="5"/>
      <c r="AY153" s="5"/>
      <c r="AZ153" s="5"/>
      <c r="BA153" s="5">
        <v>54</v>
      </c>
      <c r="BB153" s="5"/>
      <c r="BC153" s="5"/>
      <c r="BD153" s="5"/>
      <c r="BE153" s="5">
        <v>80</v>
      </c>
      <c r="BF153" s="34">
        <f t="shared" si="2"/>
        <v>-9</v>
      </c>
    </row>
    <row r="154" spans="1:58" x14ac:dyDescent="0.35">
      <c r="A154" s="31" t="s">
        <v>215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>
        <v>26</v>
      </c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33"/>
      <c r="AS154" s="5"/>
      <c r="AT154" s="5"/>
      <c r="AU154" s="5"/>
      <c r="AV154" s="5"/>
      <c r="AW154" s="5"/>
      <c r="AX154" s="5"/>
      <c r="AY154" s="5"/>
      <c r="AZ154" s="5">
        <v>27</v>
      </c>
      <c r="BA154" s="5">
        <v>27</v>
      </c>
      <c r="BB154" s="5"/>
      <c r="BC154" s="5">
        <v>27</v>
      </c>
      <c r="BD154" s="5"/>
      <c r="BE154" s="5">
        <v>107</v>
      </c>
      <c r="BF154" s="34">
        <f t="shared" si="2"/>
        <v>-13.5</v>
      </c>
    </row>
    <row r="155" spans="1:58" x14ac:dyDescent="0.35">
      <c r="A155" s="31" t="s">
        <v>216</v>
      </c>
      <c r="B155" s="5">
        <v>25</v>
      </c>
      <c r="C155" s="5">
        <v>49</v>
      </c>
      <c r="D155" s="5"/>
      <c r="E155" s="5">
        <v>50</v>
      </c>
      <c r="F155" s="5">
        <v>75</v>
      </c>
      <c r="G155" s="5">
        <v>50</v>
      </c>
      <c r="H155" s="5">
        <v>75</v>
      </c>
      <c r="I155" s="5"/>
      <c r="J155" s="5">
        <v>49</v>
      </c>
      <c r="K155" s="5">
        <v>50</v>
      </c>
      <c r="L155" s="5">
        <v>25</v>
      </c>
      <c r="M155" s="5">
        <v>25</v>
      </c>
      <c r="N155" s="5"/>
      <c r="O155" s="5">
        <v>50</v>
      </c>
      <c r="P155" s="5">
        <v>50</v>
      </c>
      <c r="Q155" s="5">
        <v>50</v>
      </c>
      <c r="R155" s="5">
        <v>99</v>
      </c>
      <c r="S155" s="5">
        <v>25</v>
      </c>
      <c r="T155" s="5">
        <v>100</v>
      </c>
      <c r="U155" s="5">
        <v>25</v>
      </c>
      <c r="V155" s="5">
        <v>25</v>
      </c>
      <c r="W155" s="5">
        <v>26</v>
      </c>
      <c r="X155" s="5">
        <v>132</v>
      </c>
      <c r="Y155" s="5">
        <v>77</v>
      </c>
      <c r="Z155" s="5">
        <v>79</v>
      </c>
      <c r="AA155" s="5">
        <v>52</v>
      </c>
      <c r="AB155" s="5">
        <v>52</v>
      </c>
      <c r="AC155" s="5">
        <v>156</v>
      </c>
      <c r="AD155" s="5">
        <v>78</v>
      </c>
      <c r="AE155" s="5"/>
      <c r="AF155" s="5">
        <v>130</v>
      </c>
      <c r="AG155" s="5">
        <v>78</v>
      </c>
      <c r="AH155" s="5">
        <v>104</v>
      </c>
      <c r="AI155" s="5">
        <v>26</v>
      </c>
      <c r="AJ155" s="5">
        <v>78</v>
      </c>
      <c r="AK155" s="5"/>
      <c r="AL155" s="5">
        <v>52</v>
      </c>
      <c r="AM155" s="5">
        <v>52</v>
      </c>
      <c r="AN155" s="5"/>
      <c r="AO155" s="5">
        <v>26</v>
      </c>
      <c r="AP155" s="5"/>
      <c r="AQ155" s="5"/>
      <c r="AR155" s="33">
        <v>107</v>
      </c>
      <c r="AS155" s="5">
        <v>80</v>
      </c>
      <c r="AT155" s="5">
        <v>27</v>
      </c>
      <c r="AU155" s="5">
        <v>27</v>
      </c>
      <c r="AV155" s="5">
        <v>54</v>
      </c>
      <c r="AW155" s="5">
        <v>27</v>
      </c>
      <c r="AX155" s="5">
        <v>27</v>
      </c>
      <c r="AY155" s="5">
        <v>27</v>
      </c>
      <c r="AZ155" s="5">
        <v>27</v>
      </c>
      <c r="BA155" s="5">
        <v>26</v>
      </c>
      <c r="BB155" s="5">
        <v>81</v>
      </c>
      <c r="BC155" s="5">
        <v>135</v>
      </c>
      <c r="BD155" s="5">
        <v>81</v>
      </c>
      <c r="BE155" s="5">
        <v>2821</v>
      </c>
      <c r="BF155" s="34">
        <f t="shared" si="2"/>
        <v>27.166666666666664</v>
      </c>
    </row>
    <row r="156" spans="1:58" x14ac:dyDescent="0.35">
      <c r="A156" s="4" t="s">
        <v>260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>
        <v>524.83000000000004</v>
      </c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33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>
        <v>524.83000000000004</v>
      </c>
      <c r="BF156" s="34">
        <f t="shared" si="2"/>
        <v>0</v>
      </c>
    </row>
    <row r="157" spans="1:58" x14ac:dyDescent="0.35">
      <c r="A157" s="31" t="s">
        <v>220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>
        <v>524.83000000000004</v>
      </c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33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>
        <v>524.83000000000004</v>
      </c>
      <c r="BF157" s="34">
        <f t="shared" si="2"/>
        <v>0</v>
      </c>
    </row>
    <row r="158" spans="1:58" x14ac:dyDescent="0.35">
      <c r="A158" s="4" t="s">
        <v>261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>
        <v>25.500039899999997</v>
      </c>
      <c r="P158" s="5">
        <v>74.362259199999997</v>
      </c>
      <c r="Q158" s="5">
        <v>52.078079899999992</v>
      </c>
      <c r="R158" s="5">
        <v>102.3049896</v>
      </c>
      <c r="S158" s="5">
        <v>76.665969700000005</v>
      </c>
      <c r="T158" s="5">
        <v>129.26591959999999</v>
      </c>
      <c r="U158" s="5">
        <v>24.717379800000003</v>
      </c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33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>
        <v>484.89463769999998</v>
      </c>
      <c r="BF158" s="34">
        <f t="shared" si="2"/>
        <v>0</v>
      </c>
    </row>
    <row r="159" spans="1:58" x14ac:dyDescent="0.35">
      <c r="A159" s="31" t="s">
        <v>222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>
        <v>25.500039899999997</v>
      </c>
      <c r="P159" s="5">
        <v>74.362259199999997</v>
      </c>
      <c r="Q159" s="5">
        <v>52.078079899999992</v>
      </c>
      <c r="R159" s="5">
        <v>102.3049896</v>
      </c>
      <c r="S159" s="5">
        <v>76.665969700000005</v>
      </c>
      <c r="T159" s="5">
        <v>129.26591959999999</v>
      </c>
      <c r="U159" s="5">
        <v>24.717379800000003</v>
      </c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33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>
        <v>484.89463769999998</v>
      </c>
      <c r="BF159" s="34">
        <f t="shared" si="2"/>
        <v>0</v>
      </c>
    </row>
    <row r="160" spans="1:58" x14ac:dyDescent="0.35">
      <c r="A160" s="4" t="s">
        <v>262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>
        <v>17</v>
      </c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33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>
        <v>17</v>
      </c>
      <c r="BF160" s="34">
        <f t="shared" si="2"/>
        <v>0</v>
      </c>
    </row>
    <row r="161" spans="1:58" x14ac:dyDescent="0.35">
      <c r="A161" s="31" t="s">
        <v>222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>
        <v>14</v>
      </c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33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>
        <v>14</v>
      </c>
      <c r="BF161" s="34">
        <f t="shared" si="2"/>
        <v>0</v>
      </c>
    </row>
    <row r="162" spans="1:58" x14ac:dyDescent="0.35">
      <c r="A162" s="31" t="s">
        <v>263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>
        <v>3</v>
      </c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33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>
        <v>3</v>
      </c>
      <c r="BF162" s="34">
        <f t="shared" si="2"/>
        <v>0</v>
      </c>
    </row>
    <row r="163" spans="1:58" x14ac:dyDescent="0.35">
      <c r="A163" s="4" t="s">
        <v>264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>
        <v>27</v>
      </c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33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>
        <v>27</v>
      </c>
      <c r="BF163" s="34">
        <f t="shared" si="2"/>
        <v>0</v>
      </c>
    </row>
    <row r="164" spans="1:58" x14ac:dyDescent="0.35">
      <c r="A164" s="31" t="s">
        <v>216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>
        <v>27</v>
      </c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33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>
        <v>27</v>
      </c>
      <c r="BF164" s="34">
        <f t="shared" si="2"/>
        <v>0</v>
      </c>
    </row>
    <row r="165" spans="1:58" x14ac:dyDescent="0.35">
      <c r="A165" s="4" t="s">
        <v>265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33"/>
      <c r="AS165" s="5"/>
      <c r="AT165" s="5"/>
      <c r="AU165" s="5"/>
      <c r="AV165" s="5">
        <v>28</v>
      </c>
      <c r="AW165" s="5"/>
      <c r="AX165" s="5">
        <v>28</v>
      </c>
      <c r="AY165" s="5"/>
      <c r="AZ165" s="5"/>
      <c r="BA165" s="5"/>
      <c r="BB165" s="5"/>
      <c r="BC165" s="5"/>
      <c r="BD165" s="5"/>
      <c r="BE165" s="5">
        <v>56</v>
      </c>
      <c r="BF165" s="34">
        <f t="shared" si="2"/>
        <v>-4.666666666666667</v>
      </c>
    </row>
    <row r="166" spans="1:58" x14ac:dyDescent="0.35">
      <c r="A166" s="31" t="s">
        <v>213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33"/>
      <c r="AS166" s="5"/>
      <c r="AT166" s="5"/>
      <c r="AU166" s="5"/>
      <c r="AV166" s="5">
        <v>28</v>
      </c>
      <c r="AW166" s="5"/>
      <c r="AX166" s="5">
        <v>28</v>
      </c>
      <c r="AY166" s="5"/>
      <c r="AZ166" s="5"/>
      <c r="BA166" s="5"/>
      <c r="BB166" s="5"/>
      <c r="BC166" s="5"/>
      <c r="BD166" s="5"/>
      <c r="BE166" s="5">
        <v>56</v>
      </c>
      <c r="BF166" s="34">
        <f t="shared" si="2"/>
        <v>-4.666666666666667</v>
      </c>
    </row>
    <row r="167" spans="1:58" x14ac:dyDescent="0.35">
      <c r="A167" s="4" t="s">
        <v>266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>
        <v>53</v>
      </c>
      <c r="AJ167" s="5"/>
      <c r="AK167" s="5">
        <v>55.75</v>
      </c>
      <c r="AL167" s="5"/>
      <c r="AM167" s="5"/>
      <c r="AN167" s="5"/>
      <c r="AO167" s="5"/>
      <c r="AP167" s="5"/>
      <c r="AQ167" s="5"/>
      <c r="AR167" s="33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>
        <v>108.75</v>
      </c>
      <c r="BF167" s="34">
        <f t="shared" si="2"/>
        <v>0</v>
      </c>
    </row>
    <row r="168" spans="1:58" x14ac:dyDescent="0.35">
      <c r="A168" s="31" t="s">
        <v>215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>
        <v>53</v>
      </c>
      <c r="AJ168" s="5"/>
      <c r="AK168" s="5">
        <v>55.75</v>
      </c>
      <c r="AL168" s="5"/>
      <c r="AM168" s="5"/>
      <c r="AN168" s="5"/>
      <c r="AO168" s="5"/>
      <c r="AP168" s="5"/>
      <c r="AQ168" s="5"/>
      <c r="AR168" s="33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>
        <v>108.75</v>
      </c>
      <c r="BF168" s="34">
        <f t="shared" si="2"/>
        <v>0</v>
      </c>
    </row>
    <row r="169" spans="1:58" x14ac:dyDescent="0.35">
      <c r="A169" s="4" t="s">
        <v>267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>
        <v>132</v>
      </c>
      <c r="AC169" s="5">
        <v>80</v>
      </c>
      <c r="AD169" s="5">
        <v>217</v>
      </c>
      <c r="AE169" s="5">
        <v>270</v>
      </c>
      <c r="AF169" s="5">
        <v>184</v>
      </c>
      <c r="AG169" s="5">
        <v>189</v>
      </c>
      <c r="AH169" s="5">
        <v>275</v>
      </c>
      <c r="AI169" s="5">
        <v>950</v>
      </c>
      <c r="AJ169" s="5">
        <v>400</v>
      </c>
      <c r="AK169" s="5">
        <v>109</v>
      </c>
      <c r="AL169" s="5">
        <v>137</v>
      </c>
      <c r="AM169" s="5">
        <v>190</v>
      </c>
      <c r="AN169" s="5">
        <v>107</v>
      </c>
      <c r="AO169" s="5">
        <v>112</v>
      </c>
      <c r="AP169" s="5">
        <v>169</v>
      </c>
      <c r="AQ169" s="5">
        <v>168</v>
      </c>
      <c r="AR169" s="33">
        <v>193</v>
      </c>
      <c r="AS169" s="5">
        <v>165</v>
      </c>
      <c r="AT169" s="5">
        <v>134</v>
      </c>
      <c r="AU169" s="5">
        <v>277</v>
      </c>
      <c r="AV169" s="5">
        <v>275</v>
      </c>
      <c r="AW169" s="5">
        <v>304</v>
      </c>
      <c r="AX169" s="5">
        <v>138</v>
      </c>
      <c r="AY169" s="5">
        <v>194</v>
      </c>
      <c r="AZ169" s="5">
        <v>219</v>
      </c>
      <c r="BA169" s="5">
        <v>367</v>
      </c>
      <c r="BB169" s="5">
        <v>301</v>
      </c>
      <c r="BC169" s="5">
        <v>279</v>
      </c>
      <c r="BD169" s="5">
        <v>931</v>
      </c>
      <c r="BE169" s="5">
        <v>7466</v>
      </c>
      <c r="BF169" s="34">
        <f t="shared" si="2"/>
        <v>681.33333333333337</v>
      </c>
    </row>
    <row r="170" spans="1:58" x14ac:dyDescent="0.35">
      <c r="A170" s="31" t="s">
        <v>211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33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>
        <v>29</v>
      </c>
      <c r="BE170" s="5">
        <v>29</v>
      </c>
      <c r="BF170" s="34">
        <f t="shared" si="2"/>
        <v>29</v>
      </c>
    </row>
    <row r="171" spans="1:58" x14ac:dyDescent="0.35">
      <c r="A171" s="31" t="s">
        <v>222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>
        <v>1</v>
      </c>
      <c r="AF171" s="5"/>
      <c r="AG171" s="5"/>
      <c r="AH171" s="5">
        <v>2</v>
      </c>
      <c r="AI171" s="5"/>
      <c r="AJ171" s="5"/>
      <c r="AK171" s="5"/>
      <c r="AL171" s="5"/>
      <c r="AM171" s="5"/>
      <c r="AN171" s="5"/>
      <c r="AO171" s="5"/>
      <c r="AP171" s="5"/>
      <c r="AQ171" s="5"/>
      <c r="AR171" s="33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>
        <v>7</v>
      </c>
      <c r="BE171" s="5">
        <v>10</v>
      </c>
      <c r="BF171" s="34">
        <f t="shared" si="2"/>
        <v>7</v>
      </c>
    </row>
    <row r="172" spans="1:58" x14ac:dyDescent="0.35">
      <c r="A172" s="31" t="s">
        <v>212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>
        <v>79</v>
      </c>
      <c r="AC172" s="5">
        <v>27</v>
      </c>
      <c r="AD172" s="5">
        <v>55</v>
      </c>
      <c r="AE172" s="5">
        <v>107</v>
      </c>
      <c r="AF172" s="5">
        <v>129</v>
      </c>
      <c r="AG172" s="5">
        <v>107</v>
      </c>
      <c r="AH172" s="5">
        <v>137</v>
      </c>
      <c r="AI172" s="5">
        <v>436</v>
      </c>
      <c r="AJ172" s="5">
        <v>27</v>
      </c>
      <c r="AK172" s="5"/>
      <c r="AL172" s="5">
        <v>27</v>
      </c>
      <c r="AM172" s="5"/>
      <c r="AN172" s="5"/>
      <c r="AO172" s="5"/>
      <c r="AP172" s="5"/>
      <c r="AQ172" s="5">
        <v>28</v>
      </c>
      <c r="AR172" s="33"/>
      <c r="AS172" s="5">
        <v>27</v>
      </c>
      <c r="AT172" s="5"/>
      <c r="AU172" s="5">
        <v>27</v>
      </c>
      <c r="AV172" s="5">
        <v>55</v>
      </c>
      <c r="AW172" s="5">
        <v>112</v>
      </c>
      <c r="AX172" s="5">
        <v>56</v>
      </c>
      <c r="AY172" s="5"/>
      <c r="AZ172" s="5">
        <v>82</v>
      </c>
      <c r="BA172" s="5">
        <v>141</v>
      </c>
      <c r="BB172" s="5">
        <v>27</v>
      </c>
      <c r="BC172" s="5">
        <v>57</v>
      </c>
      <c r="BD172" s="5">
        <v>112</v>
      </c>
      <c r="BE172" s="5">
        <v>1855</v>
      </c>
      <c r="BF172" s="34">
        <f t="shared" si="2"/>
        <v>51.5</v>
      </c>
    </row>
    <row r="173" spans="1:58" x14ac:dyDescent="0.35">
      <c r="A173" s="31" t="s">
        <v>225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>
        <v>27</v>
      </c>
      <c r="AE173" s="5"/>
      <c r="AF173" s="5"/>
      <c r="AG173" s="5"/>
      <c r="AH173" s="5"/>
      <c r="AI173" s="5">
        <v>27</v>
      </c>
      <c r="AJ173" s="5"/>
      <c r="AK173" s="5"/>
      <c r="AL173" s="5"/>
      <c r="AM173" s="5"/>
      <c r="AN173" s="5"/>
      <c r="AO173" s="5"/>
      <c r="AP173" s="5"/>
      <c r="AQ173" s="5"/>
      <c r="AR173" s="33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>
        <v>54</v>
      </c>
      <c r="BF173" s="34">
        <f t="shared" si="2"/>
        <v>0</v>
      </c>
    </row>
    <row r="174" spans="1:58" x14ac:dyDescent="0.35">
      <c r="A174" s="31" t="s">
        <v>213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>
        <v>54</v>
      </c>
      <c r="AE174" s="5">
        <v>53</v>
      </c>
      <c r="AF174" s="5">
        <v>27</v>
      </c>
      <c r="AG174" s="5"/>
      <c r="AH174" s="5">
        <v>26</v>
      </c>
      <c r="AI174" s="5">
        <v>143</v>
      </c>
      <c r="AJ174" s="5">
        <v>55</v>
      </c>
      <c r="AK174" s="5">
        <v>54</v>
      </c>
      <c r="AL174" s="5">
        <v>82</v>
      </c>
      <c r="AM174" s="5">
        <v>108</v>
      </c>
      <c r="AN174" s="5">
        <v>80</v>
      </c>
      <c r="AO174" s="5">
        <v>29</v>
      </c>
      <c r="AP174" s="5">
        <v>115</v>
      </c>
      <c r="AQ174" s="5">
        <v>55</v>
      </c>
      <c r="AR174" s="33"/>
      <c r="AS174" s="5">
        <v>56</v>
      </c>
      <c r="AT174" s="5">
        <v>27</v>
      </c>
      <c r="AU174" s="5">
        <v>114</v>
      </c>
      <c r="AV174" s="5">
        <v>193</v>
      </c>
      <c r="AW174" s="5">
        <v>82</v>
      </c>
      <c r="AX174" s="5">
        <v>28</v>
      </c>
      <c r="AY174" s="5">
        <v>27</v>
      </c>
      <c r="AZ174" s="5">
        <v>56</v>
      </c>
      <c r="BA174" s="5">
        <v>57</v>
      </c>
      <c r="BB174" s="5">
        <v>54</v>
      </c>
      <c r="BC174" s="5">
        <v>29</v>
      </c>
      <c r="BD174" s="5">
        <v>257</v>
      </c>
      <c r="BE174" s="5">
        <v>1861</v>
      </c>
      <c r="BF174" s="34">
        <f t="shared" si="2"/>
        <v>215.16666666666666</v>
      </c>
    </row>
    <row r="175" spans="1:58" x14ac:dyDescent="0.35">
      <c r="A175" s="31" t="s">
        <v>220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>
        <v>264</v>
      </c>
      <c r="AJ175" s="5">
        <v>264</v>
      </c>
      <c r="AK175" s="5"/>
      <c r="AL175" s="5"/>
      <c r="AM175" s="5"/>
      <c r="AN175" s="5"/>
      <c r="AO175" s="5"/>
      <c r="AP175" s="5"/>
      <c r="AQ175" s="5"/>
      <c r="AR175" s="33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>
        <v>528</v>
      </c>
      <c r="BF175" s="34">
        <f t="shared" si="2"/>
        <v>0</v>
      </c>
    </row>
    <row r="176" spans="1:58" x14ac:dyDescent="0.35">
      <c r="A176" s="31" t="s">
        <v>214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33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>
        <v>28</v>
      </c>
      <c r="BE176" s="5">
        <v>28</v>
      </c>
      <c r="BF176" s="34">
        <f t="shared" si="2"/>
        <v>28</v>
      </c>
    </row>
    <row r="177" spans="1:58" x14ac:dyDescent="0.35">
      <c r="A177" s="31" t="s">
        <v>234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>
        <v>53</v>
      </c>
      <c r="AD177" s="5">
        <v>27</v>
      </c>
      <c r="AE177" s="5"/>
      <c r="AF177" s="5"/>
      <c r="AG177" s="5"/>
      <c r="AH177" s="5"/>
      <c r="AI177" s="5"/>
      <c r="AJ177" s="5"/>
      <c r="AK177" s="5"/>
      <c r="AL177" s="5"/>
      <c r="AM177" s="5">
        <v>27</v>
      </c>
      <c r="AN177" s="5"/>
      <c r="AO177" s="5"/>
      <c r="AP177" s="5"/>
      <c r="AQ177" s="5"/>
      <c r="AR177" s="33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>
        <v>107</v>
      </c>
      <c r="BF177" s="34">
        <f t="shared" si="2"/>
        <v>0</v>
      </c>
    </row>
    <row r="178" spans="1:58" x14ac:dyDescent="0.35">
      <c r="A178" s="31" t="s">
        <v>215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>
        <v>27</v>
      </c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33"/>
      <c r="AS178" s="5"/>
      <c r="AT178" s="5"/>
      <c r="AU178" s="5"/>
      <c r="AV178" s="5"/>
      <c r="AW178" s="5"/>
      <c r="AX178" s="5"/>
      <c r="AY178" s="5">
        <v>56</v>
      </c>
      <c r="AZ178" s="5"/>
      <c r="BA178" s="5"/>
      <c r="BB178" s="5"/>
      <c r="BC178" s="5"/>
      <c r="BD178" s="5"/>
      <c r="BE178" s="5">
        <v>83</v>
      </c>
      <c r="BF178" s="34">
        <f t="shared" si="2"/>
        <v>-9.3333333333333339</v>
      </c>
    </row>
    <row r="179" spans="1:58" x14ac:dyDescent="0.35">
      <c r="A179" s="31" t="s">
        <v>216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>
        <v>53</v>
      </c>
      <c r="AC179" s="5"/>
      <c r="AD179" s="5">
        <v>54</v>
      </c>
      <c r="AE179" s="5">
        <v>82</v>
      </c>
      <c r="AF179" s="5">
        <v>28</v>
      </c>
      <c r="AG179" s="5">
        <v>82</v>
      </c>
      <c r="AH179" s="5">
        <v>110</v>
      </c>
      <c r="AI179" s="5">
        <v>80</v>
      </c>
      <c r="AJ179" s="5">
        <v>54</v>
      </c>
      <c r="AK179" s="5">
        <v>55</v>
      </c>
      <c r="AL179" s="5">
        <v>28</v>
      </c>
      <c r="AM179" s="5">
        <v>55</v>
      </c>
      <c r="AN179" s="5">
        <v>27</v>
      </c>
      <c r="AO179" s="5">
        <v>83</v>
      </c>
      <c r="AP179" s="5">
        <v>54</v>
      </c>
      <c r="AQ179" s="5">
        <v>85</v>
      </c>
      <c r="AR179" s="33">
        <v>193</v>
      </c>
      <c r="AS179" s="5">
        <v>82</v>
      </c>
      <c r="AT179" s="5">
        <v>107</v>
      </c>
      <c r="AU179" s="5">
        <v>136</v>
      </c>
      <c r="AV179" s="5">
        <v>27</v>
      </c>
      <c r="AW179" s="5">
        <v>110</v>
      </c>
      <c r="AX179" s="5">
        <v>54</v>
      </c>
      <c r="AY179" s="5">
        <v>111</v>
      </c>
      <c r="AZ179" s="5">
        <v>81</v>
      </c>
      <c r="BA179" s="5">
        <v>169</v>
      </c>
      <c r="BB179" s="5">
        <v>220</v>
      </c>
      <c r="BC179" s="5">
        <v>193</v>
      </c>
      <c r="BD179" s="5">
        <v>498</v>
      </c>
      <c r="BE179" s="5">
        <v>2911</v>
      </c>
      <c r="BF179" s="34">
        <f t="shared" si="2"/>
        <v>360</v>
      </c>
    </row>
    <row r="180" spans="1:58" x14ac:dyDescent="0.35">
      <c r="A180" s="4" t="s">
        <v>227</v>
      </c>
      <c r="B180" s="5">
        <v>1912.8440000000001</v>
      </c>
      <c r="C180" s="5">
        <v>1988.0260000000001</v>
      </c>
      <c r="D180" s="5">
        <v>2762.0850000000005</v>
      </c>
      <c r="E180" s="5">
        <v>2545.3829999999998</v>
      </c>
      <c r="F180" s="5">
        <v>3785.0691300000003</v>
      </c>
      <c r="G180" s="5">
        <v>3061.6969999999997</v>
      </c>
      <c r="H180" s="5">
        <v>1973.7520000000002</v>
      </c>
      <c r="I180" s="5">
        <v>1969.6219999999998</v>
      </c>
      <c r="J180" s="5">
        <v>2201.0500499999998</v>
      </c>
      <c r="K180" s="5">
        <v>2246.9413849999996</v>
      </c>
      <c r="L180" s="5">
        <v>2774.1449700000003</v>
      </c>
      <c r="M180" s="5">
        <v>2264.4773999999998</v>
      </c>
      <c r="N180" s="5">
        <v>3876.7729299999996</v>
      </c>
      <c r="O180" s="5">
        <v>2487.8530900000001</v>
      </c>
      <c r="P180" s="5">
        <v>2770.4370000000004</v>
      </c>
      <c r="Q180" s="5">
        <v>3449.80233</v>
      </c>
      <c r="R180" s="5">
        <v>2517.7561300000002</v>
      </c>
      <c r="S180" s="5">
        <v>2461.4597272727274</v>
      </c>
      <c r="T180" s="5">
        <v>2556.2348400000005</v>
      </c>
      <c r="U180" s="5">
        <v>3524.0263636363634</v>
      </c>
      <c r="V180" s="5">
        <v>3312.2062500000006</v>
      </c>
      <c r="W180" s="5">
        <v>3647.2069636363631</v>
      </c>
      <c r="X180" s="5">
        <v>3287.3615999999997</v>
      </c>
      <c r="Y180" s="5">
        <v>2995.9139999999998</v>
      </c>
      <c r="Z180" s="5">
        <v>3491.0663300000001</v>
      </c>
      <c r="AA180" s="5">
        <v>3609.0185999999994</v>
      </c>
      <c r="AB180" s="5">
        <v>2206.8589400000001</v>
      </c>
      <c r="AC180" s="5">
        <v>2044.6369999999997</v>
      </c>
      <c r="AD180" s="5">
        <v>2728.0076999999997</v>
      </c>
      <c r="AE180" s="5">
        <v>2633.88553</v>
      </c>
      <c r="AF180" s="5">
        <v>2097.7252200000003</v>
      </c>
      <c r="AG180" s="5">
        <v>4357.9867699999995</v>
      </c>
      <c r="AH180" s="5">
        <v>4003.7417600000008</v>
      </c>
      <c r="AI180" s="5">
        <v>4998.0778699999983</v>
      </c>
      <c r="AJ180" s="5">
        <v>3511.0822100000005</v>
      </c>
      <c r="AK180" s="5">
        <v>2325.8864899999994</v>
      </c>
      <c r="AL180" s="5">
        <v>1939.906176</v>
      </c>
      <c r="AM180" s="5">
        <v>2351.5559600000001</v>
      </c>
      <c r="AN180" s="5">
        <v>3703.5830000000005</v>
      </c>
      <c r="AO180" s="5">
        <v>2847.3925200000003</v>
      </c>
      <c r="AP180" s="5">
        <v>2427.14167</v>
      </c>
      <c r="AQ180" s="5">
        <v>1898.70145</v>
      </c>
      <c r="AR180" s="33">
        <v>2189.9722200000001</v>
      </c>
      <c r="AS180" s="5">
        <v>2847.2958999999996</v>
      </c>
      <c r="AT180" s="5">
        <v>3187.2264</v>
      </c>
      <c r="AU180" s="5">
        <v>3586.33608</v>
      </c>
      <c r="AV180" s="5">
        <v>3159.5739199999994</v>
      </c>
      <c r="AW180" s="5">
        <v>2694.3390399999998</v>
      </c>
      <c r="AX180" s="5">
        <v>2936.1238499999999</v>
      </c>
      <c r="AY180" s="5">
        <v>3695.7599099999998</v>
      </c>
      <c r="AZ180" s="5">
        <v>2209.8661000000002</v>
      </c>
      <c r="BA180" s="5">
        <v>1914.3799999999999</v>
      </c>
      <c r="BB180" s="5">
        <v>3230.1384499999999</v>
      </c>
      <c r="BC180" s="5">
        <v>3158.1571999999996</v>
      </c>
      <c r="BD180" s="5">
        <v>4547.1723759999995</v>
      </c>
      <c r="BE180" s="5">
        <v>158904.71980154546</v>
      </c>
      <c r="BF180" s="34">
        <f t="shared" si="2"/>
        <v>1689.7681243333327</v>
      </c>
    </row>
    <row r="181" spans="1:58" x14ac:dyDescent="0.35">
      <c r="A181" s="31" t="s">
        <v>268</v>
      </c>
      <c r="B181" s="5">
        <v>27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>
        <v>27</v>
      </c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33"/>
      <c r="AS181" s="5"/>
      <c r="AT181" s="5">
        <v>9.8000000000000007</v>
      </c>
      <c r="AU181" s="5">
        <v>50.9</v>
      </c>
      <c r="AV181" s="5"/>
      <c r="AW181" s="5"/>
      <c r="AX181" s="5"/>
      <c r="AY181" s="5"/>
      <c r="AZ181" s="5"/>
      <c r="BA181" s="5"/>
      <c r="BB181" s="5"/>
      <c r="BC181" s="5"/>
      <c r="BD181" s="5">
        <v>56</v>
      </c>
      <c r="BE181" s="5">
        <v>170.7</v>
      </c>
      <c r="BF181" s="34">
        <f t="shared" si="2"/>
        <v>56</v>
      </c>
    </row>
    <row r="182" spans="1:58" x14ac:dyDescent="0.35">
      <c r="A182" s="31" t="s">
        <v>211</v>
      </c>
      <c r="B182" s="5"/>
      <c r="C182" s="5">
        <v>1</v>
      </c>
      <c r="D182" s="5">
        <v>1</v>
      </c>
      <c r="E182" s="5"/>
      <c r="F182" s="5"/>
      <c r="G182" s="5"/>
      <c r="H182" s="5"/>
      <c r="I182" s="5"/>
      <c r="J182" s="5"/>
      <c r="K182" s="5"/>
      <c r="L182" s="5"/>
      <c r="M182" s="5">
        <v>27</v>
      </c>
      <c r="N182" s="5"/>
      <c r="O182" s="5"/>
      <c r="P182" s="5">
        <v>1.6</v>
      </c>
      <c r="Q182" s="5">
        <v>54</v>
      </c>
      <c r="R182" s="5"/>
      <c r="S182" s="5"/>
      <c r="T182" s="5"/>
      <c r="U182" s="5"/>
      <c r="V182" s="5"/>
      <c r="W182" s="5">
        <v>54</v>
      </c>
      <c r="X182" s="5"/>
      <c r="Y182" s="5">
        <v>27</v>
      </c>
      <c r="Z182" s="5">
        <v>0.6</v>
      </c>
      <c r="AA182" s="5"/>
      <c r="AB182" s="5">
        <v>0.1</v>
      </c>
      <c r="AC182" s="5"/>
      <c r="AD182" s="5"/>
      <c r="AE182" s="5"/>
      <c r="AF182" s="5"/>
      <c r="AG182" s="5"/>
      <c r="AH182" s="5"/>
      <c r="AI182" s="5"/>
      <c r="AJ182" s="5">
        <v>0.1</v>
      </c>
      <c r="AK182" s="5">
        <v>0.3</v>
      </c>
      <c r="AL182" s="5">
        <v>1.1000000000000001</v>
      </c>
      <c r="AM182" s="5"/>
      <c r="AN182" s="5">
        <v>0.2</v>
      </c>
      <c r="AO182" s="5"/>
      <c r="AP182" s="5"/>
      <c r="AQ182" s="5"/>
      <c r="AR182" s="33">
        <v>0.1</v>
      </c>
      <c r="AS182" s="5">
        <v>0.1</v>
      </c>
      <c r="AT182" s="5"/>
      <c r="AU182" s="5">
        <v>0.8</v>
      </c>
      <c r="AV182" s="5">
        <v>3</v>
      </c>
      <c r="AW182" s="5">
        <v>0.5</v>
      </c>
      <c r="AX182" s="5">
        <v>114.6</v>
      </c>
      <c r="AY182" s="5">
        <v>0.4</v>
      </c>
      <c r="AZ182" s="5">
        <v>4.5999999999999996</v>
      </c>
      <c r="BA182" s="5"/>
      <c r="BB182" s="5"/>
      <c r="BC182" s="5">
        <v>4</v>
      </c>
      <c r="BD182" s="5">
        <v>26.9</v>
      </c>
      <c r="BE182" s="5">
        <v>322.99999999999994</v>
      </c>
      <c r="BF182" s="34">
        <f t="shared" si="2"/>
        <v>6.3000000000000007</v>
      </c>
    </row>
    <row r="183" spans="1:58" x14ac:dyDescent="0.35">
      <c r="A183" s="31" t="s">
        <v>222</v>
      </c>
      <c r="B183" s="5">
        <v>2.9</v>
      </c>
      <c r="C183" s="5">
        <v>106.8</v>
      </c>
      <c r="D183" s="5">
        <v>3.1</v>
      </c>
      <c r="E183" s="5">
        <v>4.7999999999999989</v>
      </c>
      <c r="F183" s="5">
        <v>107.89999999999999</v>
      </c>
      <c r="G183" s="5">
        <v>146.19999999999999</v>
      </c>
      <c r="H183" s="5">
        <v>59.7</v>
      </c>
      <c r="I183" s="5">
        <v>58.499999999999993</v>
      </c>
      <c r="J183" s="5">
        <v>271.59999999999997</v>
      </c>
      <c r="K183" s="5">
        <v>231.75800000000001</v>
      </c>
      <c r="L183" s="5">
        <v>294.86697000000004</v>
      </c>
      <c r="M183" s="5">
        <v>148.84039999999999</v>
      </c>
      <c r="N183" s="5">
        <v>180.80593000000002</v>
      </c>
      <c r="O183" s="5">
        <v>64.505089999999996</v>
      </c>
      <c r="P183" s="5">
        <v>135.4</v>
      </c>
      <c r="Q183" s="5">
        <v>133.39732999999998</v>
      </c>
      <c r="R183" s="5">
        <v>323.23512999999997</v>
      </c>
      <c r="S183" s="5">
        <v>3.9</v>
      </c>
      <c r="T183" s="5">
        <v>105.04483999999999</v>
      </c>
      <c r="U183" s="5">
        <v>63.4</v>
      </c>
      <c r="V183" s="5">
        <v>135.51225000000002</v>
      </c>
      <c r="W183" s="5">
        <v>250.44560000000001</v>
      </c>
      <c r="X183" s="5">
        <v>52.992599999999989</v>
      </c>
      <c r="Y183" s="5">
        <v>29.099999999999998</v>
      </c>
      <c r="Z183" s="5">
        <v>41.115330000000007</v>
      </c>
      <c r="AA183" s="5">
        <v>172.99959999999999</v>
      </c>
      <c r="AB183" s="5">
        <v>233.92293999999998</v>
      </c>
      <c r="AC183" s="5">
        <v>166.29499999999999</v>
      </c>
      <c r="AD183" s="5">
        <v>300.67770000000002</v>
      </c>
      <c r="AE183" s="5">
        <v>420.40152999999998</v>
      </c>
      <c r="AF183" s="5">
        <v>101.61121999999999</v>
      </c>
      <c r="AG183" s="5">
        <v>646.91007000000002</v>
      </c>
      <c r="AH183" s="5">
        <v>366.68776000000003</v>
      </c>
      <c r="AI183" s="5">
        <v>728.91586999999993</v>
      </c>
      <c r="AJ183" s="5">
        <v>566.54620999999997</v>
      </c>
      <c r="AK183" s="5">
        <v>363.38504</v>
      </c>
      <c r="AL183" s="5">
        <v>381.30611999999996</v>
      </c>
      <c r="AM183" s="5">
        <v>330.51095999999995</v>
      </c>
      <c r="AN183" s="5">
        <v>553.17200000000003</v>
      </c>
      <c r="AO183" s="5">
        <v>289.75870000000003</v>
      </c>
      <c r="AP183" s="5">
        <v>367.38397000000003</v>
      </c>
      <c r="AQ183" s="5">
        <v>292.15044999999992</v>
      </c>
      <c r="AR183" s="33">
        <v>136.01857000000001</v>
      </c>
      <c r="AS183" s="5">
        <v>81.473299999999981</v>
      </c>
      <c r="AT183" s="5">
        <v>162.14340000000001</v>
      </c>
      <c r="AU183" s="5">
        <v>70.044780000000017</v>
      </c>
      <c r="AV183" s="5">
        <v>64.377420000000001</v>
      </c>
      <c r="AW183" s="5">
        <v>56.857439999999997</v>
      </c>
      <c r="AX183" s="5">
        <v>84.407749999999993</v>
      </c>
      <c r="AY183" s="5"/>
      <c r="AZ183" s="5"/>
      <c r="BA183" s="5"/>
      <c r="BB183" s="5"/>
      <c r="BC183" s="5"/>
      <c r="BD183" s="5"/>
      <c r="BE183" s="5">
        <v>9893.7772700000023</v>
      </c>
      <c r="BF183" s="34">
        <f t="shared" si="2"/>
        <v>-14.067958333333332</v>
      </c>
    </row>
    <row r="184" spans="1:58" x14ac:dyDescent="0.35">
      <c r="A184" s="31" t="s">
        <v>212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>
        <v>23.5</v>
      </c>
      <c r="AQ184" s="5"/>
      <c r="AR184" s="33"/>
      <c r="AS184" s="5"/>
      <c r="AT184" s="5"/>
      <c r="AU184" s="5"/>
      <c r="AV184" s="5"/>
      <c r="AW184" s="5">
        <v>0.2</v>
      </c>
      <c r="AX184" s="5">
        <v>0.2</v>
      </c>
      <c r="AY184" s="5"/>
      <c r="AZ184" s="5"/>
      <c r="BA184" s="5"/>
      <c r="BB184" s="5"/>
      <c r="BC184" s="5"/>
      <c r="BD184" s="5"/>
      <c r="BE184" s="5">
        <v>23.9</v>
      </c>
      <c r="BF184" s="34">
        <f t="shared" si="2"/>
        <v>-3.3333333333333333E-2</v>
      </c>
    </row>
    <row r="185" spans="1:58" x14ac:dyDescent="0.35">
      <c r="A185" s="31" t="s">
        <v>269</v>
      </c>
      <c r="B185" s="5"/>
      <c r="C185" s="5"/>
      <c r="D185" s="5">
        <v>11.7</v>
      </c>
      <c r="E185" s="5"/>
      <c r="F185" s="5">
        <v>11</v>
      </c>
      <c r="G185" s="5">
        <v>11.4</v>
      </c>
      <c r="H185" s="5">
        <v>9.6</v>
      </c>
      <c r="I185" s="5">
        <v>11.2</v>
      </c>
      <c r="J185" s="5">
        <v>9.9</v>
      </c>
      <c r="K185" s="5">
        <v>8.1</v>
      </c>
      <c r="L185" s="5">
        <v>8.6999999999999993</v>
      </c>
      <c r="M185" s="5">
        <v>19</v>
      </c>
      <c r="N185" s="5">
        <v>11.7</v>
      </c>
      <c r="O185" s="5">
        <v>11.2</v>
      </c>
      <c r="P185" s="5">
        <v>18.3</v>
      </c>
      <c r="Q185" s="5">
        <v>9.1</v>
      </c>
      <c r="R185" s="5"/>
      <c r="S185" s="5">
        <v>10.8</v>
      </c>
      <c r="T185" s="5">
        <v>9.4</v>
      </c>
      <c r="U185" s="5">
        <v>12.5</v>
      </c>
      <c r="V185" s="5">
        <v>12.5</v>
      </c>
      <c r="W185" s="5">
        <v>11.2</v>
      </c>
      <c r="X185" s="5"/>
      <c r="Y185" s="5">
        <v>20.8</v>
      </c>
      <c r="Z185" s="5">
        <v>10.6</v>
      </c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33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>
        <v>238.70000000000002</v>
      </c>
      <c r="BF185" s="34">
        <f t="shared" si="2"/>
        <v>0</v>
      </c>
    </row>
    <row r="186" spans="1:58" x14ac:dyDescent="0.35">
      <c r="A186" s="31" t="s">
        <v>231</v>
      </c>
      <c r="B186" s="5">
        <v>0.1</v>
      </c>
      <c r="C186" s="5">
        <v>38.200000000000003</v>
      </c>
      <c r="D186" s="5">
        <v>165.4</v>
      </c>
      <c r="E186" s="5">
        <v>107.2</v>
      </c>
      <c r="F186" s="5">
        <v>104.2</v>
      </c>
      <c r="G186" s="5">
        <v>52.4</v>
      </c>
      <c r="H186" s="5">
        <v>62</v>
      </c>
      <c r="I186" s="5">
        <v>77.2</v>
      </c>
      <c r="J186" s="5">
        <v>142.9</v>
      </c>
      <c r="K186" s="5">
        <v>63.2</v>
      </c>
      <c r="L186" s="5">
        <v>52.3</v>
      </c>
      <c r="M186" s="5">
        <v>54</v>
      </c>
      <c r="N186" s="5">
        <v>50.9</v>
      </c>
      <c r="O186" s="5">
        <v>28.5</v>
      </c>
      <c r="P186" s="5">
        <v>27</v>
      </c>
      <c r="Q186" s="5">
        <v>25.6</v>
      </c>
      <c r="R186" s="5">
        <v>13</v>
      </c>
      <c r="S186" s="5">
        <v>23.3</v>
      </c>
      <c r="T186" s="5">
        <v>84.6</v>
      </c>
      <c r="U186" s="5">
        <v>53.3</v>
      </c>
      <c r="V186" s="5">
        <v>27</v>
      </c>
      <c r="W186" s="5">
        <v>42.699999999999996</v>
      </c>
      <c r="X186" s="5">
        <v>66.599999999999994</v>
      </c>
      <c r="Y186" s="5">
        <v>54.3</v>
      </c>
      <c r="Z186" s="5">
        <v>67.3</v>
      </c>
      <c r="AA186" s="5">
        <v>25.6</v>
      </c>
      <c r="AB186" s="5">
        <v>26.5</v>
      </c>
      <c r="AC186" s="5">
        <v>25.6</v>
      </c>
      <c r="AD186" s="5">
        <v>36.1</v>
      </c>
      <c r="AE186" s="5">
        <v>36.9</v>
      </c>
      <c r="AF186" s="5">
        <v>1.7</v>
      </c>
      <c r="AG186" s="5"/>
      <c r="AH186" s="5">
        <v>27.900000000000002</v>
      </c>
      <c r="AI186" s="5">
        <v>37.900000000000006</v>
      </c>
      <c r="AJ186" s="5">
        <v>0.5</v>
      </c>
      <c r="AK186" s="5">
        <v>0.5</v>
      </c>
      <c r="AL186" s="5">
        <v>1.5</v>
      </c>
      <c r="AM186" s="5">
        <v>28</v>
      </c>
      <c r="AN186" s="5">
        <v>53.8</v>
      </c>
      <c r="AO186" s="5">
        <v>28.1</v>
      </c>
      <c r="AP186" s="5">
        <v>27</v>
      </c>
      <c r="AQ186" s="5">
        <v>4.3000000000000007</v>
      </c>
      <c r="AR186" s="33">
        <v>25.6</v>
      </c>
      <c r="AS186" s="5">
        <v>130.9</v>
      </c>
      <c r="AT186" s="5">
        <v>365.70000000000005</v>
      </c>
      <c r="AU186" s="5">
        <v>20.7</v>
      </c>
      <c r="AV186" s="5">
        <v>224.1</v>
      </c>
      <c r="AW186" s="5">
        <v>41.3</v>
      </c>
      <c r="AX186" s="5">
        <v>515.70000000000005</v>
      </c>
      <c r="AY186" s="5">
        <v>229.50000000000003</v>
      </c>
      <c r="AZ186" s="5">
        <v>12.299999999999999</v>
      </c>
      <c r="BA186" s="5">
        <v>0.1</v>
      </c>
      <c r="BB186" s="5">
        <v>517.37400000000002</v>
      </c>
      <c r="BC186" s="5">
        <v>75.411000000000001</v>
      </c>
      <c r="BD186" s="5">
        <v>347.69999999999993</v>
      </c>
      <c r="BE186" s="5">
        <v>4351.4849999999997</v>
      </c>
      <c r="BF186" s="34">
        <f t="shared" si="2"/>
        <v>122.63583333333324</v>
      </c>
    </row>
    <row r="187" spans="1:58" x14ac:dyDescent="0.35">
      <c r="A187" s="31" t="s">
        <v>270</v>
      </c>
      <c r="B187" s="5"/>
      <c r="C187" s="5">
        <v>3.2</v>
      </c>
      <c r="D187" s="5"/>
      <c r="E187" s="5"/>
      <c r="F187" s="5"/>
      <c r="G187" s="5"/>
      <c r="H187" s="5"/>
      <c r="I187" s="5"/>
      <c r="J187" s="5"/>
      <c r="K187" s="5">
        <v>1.2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33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>
        <v>0.1</v>
      </c>
      <c r="BE187" s="5">
        <v>4.5</v>
      </c>
      <c r="BF187" s="34">
        <f t="shared" si="2"/>
        <v>0.1</v>
      </c>
    </row>
    <row r="188" spans="1:58" x14ac:dyDescent="0.35">
      <c r="A188" s="31" t="s">
        <v>271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6.6727272727272718E-2</v>
      </c>
      <c r="T188" s="5">
        <v>0</v>
      </c>
      <c r="U188" s="5">
        <v>4.3636363636363629E-3</v>
      </c>
      <c r="V188" s="5">
        <v>0</v>
      </c>
      <c r="W188" s="5">
        <v>4.3636363636363629E-3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33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/>
      <c r="AY188" s="5"/>
      <c r="AZ188" s="5"/>
      <c r="BA188" s="5"/>
      <c r="BB188" s="5"/>
      <c r="BC188" s="5"/>
      <c r="BD188" s="5"/>
      <c r="BE188" s="5">
        <v>7.5454545454545441E-2</v>
      </c>
      <c r="BF188" s="34">
        <f t="shared" si="2"/>
        <v>0</v>
      </c>
    </row>
    <row r="189" spans="1:58" x14ac:dyDescent="0.35">
      <c r="A189" s="31" t="s">
        <v>272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33"/>
      <c r="AS189" s="5"/>
      <c r="AT189" s="5"/>
      <c r="AU189" s="5"/>
      <c r="AV189" s="5">
        <v>0.6</v>
      </c>
      <c r="AW189" s="5"/>
      <c r="AX189" s="5">
        <v>0.4</v>
      </c>
      <c r="AY189" s="5"/>
      <c r="AZ189" s="5">
        <v>0.7</v>
      </c>
      <c r="BA189" s="5"/>
      <c r="BB189" s="5">
        <v>0.5</v>
      </c>
      <c r="BC189" s="5">
        <v>0</v>
      </c>
      <c r="BD189" s="5">
        <v>0.2</v>
      </c>
      <c r="BE189" s="5">
        <v>2.4000000000000004</v>
      </c>
      <c r="BF189" s="34">
        <f t="shared" si="2"/>
        <v>-6.6666666666666652E-2</v>
      </c>
    </row>
    <row r="190" spans="1:58" x14ac:dyDescent="0.35">
      <c r="A190" s="31" t="s">
        <v>238</v>
      </c>
      <c r="B190" s="5">
        <v>375.4</v>
      </c>
      <c r="C190" s="5">
        <v>201.8</v>
      </c>
      <c r="D190" s="5">
        <v>273.7</v>
      </c>
      <c r="E190" s="5">
        <v>803</v>
      </c>
      <c r="F190" s="5">
        <v>1848.7</v>
      </c>
      <c r="G190" s="5">
        <v>1660.1</v>
      </c>
      <c r="H190" s="5">
        <v>387.8</v>
      </c>
      <c r="I190" s="5">
        <v>551.5</v>
      </c>
      <c r="J190" s="5">
        <v>237.1</v>
      </c>
      <c r="K190" s="5">
        <v>614.29999999999995</v>
      </c>
      <c r="L190" s="5">
        <v>445.9</v>
      </c>
      <c r="M190" s="5">
        <v>384.7</v>
      </c>
      <c r="N190" s="5">
        <v>903.8</v>
      </c>
      <c r="O190" s="5">
        <v>703.3</v>
      </c>
      <c r="P190" s="5">
        <v>748.3</v>
      </c>
      <c r="Q190" s="5">
        <v>1241.7</v>
      </c>
      <c r="R190" s="5">
        <v>449.3</v>
      </c>
      <c r="S190" s="5">
        <v>659.2</v>
      </c>
      <c r="T190" s="5">
        <v>498.1</v>
      </c>
      <c r="U190" s="5">
        <v>1472</v>
      </c>
      <c r="V190" s="5">
        <v>1011.6</v>
      </c>
      <c r="W190" s="5">
        <v>1065.5999999999999</v>
      </c>
      <c r="X190" s="5">
        <v>444.4</v>
      </c>
      <c r="Y190" s="5">
        <v>373.8</v>
      </c>
      <c r="Z190" s="5">
        <v>816.2</v>
      </c>
      <c r="AA190" s="5">
        <v>833.9</v>
      </c>
      <c r="AB190" s="5">
        <v>152.6</v>
      </c>
      <c r="AC190" s="5">
        <v>571.9</v>
      </c>
      <c r="AD190" s="5">
        <v>439.2</v>
      </c>
      <c r="AE190" s="5">
        <v>390</v>
      </c>
      <c r="AF190" s="5">
        <v>526.9</v>
      </c>
      <c r="AG190" s="5">
        <v>710.30399999999997</v>
      </c>
      <c r="AH190" s="5">
        <v>701</v>
      </c>
      <c r="AI190" s="5">
        <v>673.3</v>
      </c>
      <c r="AJ190" s="5">
        <v>231</v>
      </c>
      <c r="AK190" s="5">
        <v>591.6</v>
      </c>
      <c r="AL190" s="5">
        <v>369</v>
      </c>
      <c r="AM190" s="5">
        <v>343</v>
      </c>
      <c r="AN190" s="5">
        <v>688.9</v>
      </c>
      <c r="AO190" s="5">
        <v>424</v>
      </c>
      <c r="AP190" s="5">
        <v>442.3</v>
      </c>
      <c r="AQ190" s="5">
        <v>201.8</v>
      </c>
      <c r="AR190" s="33">
        <v>763.7</v>
      </c>
      <c r="AS190" s="5">
        <v>371</v>
      </c>
      <c r="AT190" s="5">
        <v>1137</v>
      </c>
      <c r="AU190" s="5">
        <v>1187.2</v>
      </c>
      <c r="AV190" s="5">
        <v>852.6</v>
      </c>
      <c r="AW190" s="5">
        <v>827.4</v>
      </c>
      <c r="AX190" s="5">
        <v>512.6</v>
      </c>
      <c r="AY190" s="5">
        <v>746</v>
      </c>
      <c r="AZ190" s="5">
        <v>972.1</v>
      </c>
      <c r="BA190" s="5">
        <v>423.2</v>
      </c>
      <c r="BB190" s="5">
        <v>480.9</v>
      </c>
      <c r="BC190" s="5">
        <v>777.5</v>
      </c>
      <c r="BD190" s="5">
        <v>685</v>
      </c>
      <c r="BE190" s="5">
        <v>36198.203999999998</v>
      </c>
      <c r="BF190" s="34">
        <f t="shared" si="2"/>
        <v>32.950000000000045</v>
      </c>
    </row>
    <row r="191" spans="1:58" x14ac:dyDescent="0.35">
      <c r="A191" s="31" t="s">
        <v>225</v>
      </c>
      <c r="B191" s="5">
        <v>441.4</v>
      </c>
      <c r="C191" s="5">
        <v>559.4</v>
      </c>
      <c r="D191" s="5">
        <v>476.4</v>
      </c>
      <c r="E191" s="5">
        <v>267</v>
      </c>
      <c r="F191" s="5">
        <v>114</v>
      </c>
      <c r="G191" s="5">
        <v>121.8</v>
      </c>
      <c r="H191" s="5">
        <v>968.6</v>
      </c>
      <c r="I191" s="5">
        <v>768.8</v>
      </c>
      <c r="J191" s="5">
        <v>722.8</v>
      </c>
      <c r="K191" s="5">
        <v>246.8</v>
      </c>
      <c r="L191" s="5">
        <v>610</v>
      </c>
      <c r="M191" s="5">
        <v>373.2</v>
      </c>
      <c r="N191" s="5">
        <v>1146.5999999999999</v>
      </c>
      <c r="O191" s="5">
        <v>705.8</v>
      </c>
      <c r="P191" s="5">
        <v>592.20000000000005</v>
      </c>
      <c r="Q191" s="5">
        <v>570.9</v>
      </c>
      <c r="R191" s="5">
        <v>240.29999999999998</v>
      </c>
      <c r="S191" s="5">
        <v>309.09999999999997</v>
      </c>
      <c r="T191" s="5">
        <v>318.8</v>
      </c>
      <c r="U191" s="5">
        <v>387.5</v>
      </c>
      <c r="V191" s="5">
        <v>449.2</v>
      </c>
      <c r="W191" s="5">
        <v>664.4</v>
      </c>
      <c r="X191" s="5">
        <v>1177.9000000000001</v>
      </c>
      <c r="Y191" s="5">
        <v>806.19999999999993</v>
      </c>
      <c r="Z191" s="5">
        <v>1260.3999999999999</v>
      </c>
      <c r="AA191" s="5">
        <v>1229.8</v>
      </c>
      <c r="AB191" s="5">
        <v>124</v>
      </c>
      <c r="AC191" s="5">
        <v>146.9</v>
      </c>
      <c r="AD191" s="5">
        <v>231.9</v>
      </c>
      <c r="AE191" s="5">
        <v>407</v>
      </c>
      <c r="AF191" s="5">
        <v>229.3</v>
      </c>
      <c r="AG191" s="5">
        <v>600.55399999999997</v>
      </c>
      <c r="AH191" s="5">
        <v>1022.5</v>
      </c>
      <c r="AI191" s="5">
        <v>1008.2</v>
      </c>
      <c r="AJ191" s="5">
        <v>1055.2</v>
      </c>
      <c r="AK191" s="5">
        <v>592</v>
      </c>
      <c r="AL191" s="5">
        <v>395.7</v>
      </c>
      <c r="AM191" s="5">
        <v>274</v>
      </c>
      <c r="AN191" s="5">
        <v>599.80000000000007</v>
      </c>
      <c r="AO191" s="5">
        <v>765.8</v>
      </c>
      <c r="AP191" s="5">
        <v>565.69999999999993</v>
      </c>
      <c r="AQ191" s="5">
        <v>508.6</v>
      </c>
      <c r="AR191" s="33">
        <v>363.8</v>
      </c>
      <c r="AS191" s="5">
        <v>425.5</v>
      </c>
      <c r="AT191" s="5">
        <v>351.8</v>
      </c>
      <c r="AU191" s="5">
        <v>662.9</v>
      </c>
      <c r="AV191" s="5">
        <v>365.3</v>
      </c>
      <c r="AW191" s="5">
        <v>398.4</v>
      </c>
      <c r="AX191" s="5">
        <v>459.6</v>
      </c>
      <c r="AY191" s="5">
        <v>761.1</v>
      </c>
      <c r="AZ191" s="5">
        <v>316.39999999999998</v>
      </c>
      <c r="BA191" s="5">
        <v>340.29999999999995</v>
      </c>
      <c r="BB191" s="5">
        <v>625.20000000000005</v>
      </c>
      <c r="BC191" s="5">
        <v>537</v>
      </c>
      <c r="BD191" s="5">
        <v>590.9</v>
      </c>
      <c r="BE191" s="5">
        <v>30254.653999999999</v>
      </c>
      <c r="BF191" s="34">
        <f t="shared" si="2"/>
        <v>84.300000000000011</v>
      </c>
    </row>
    <row r="192" spans="1:58" x14ac:dyDescent="0.35">
      <c r="A192" s="31" t="s">
        <v>273</v>
      </c>
      <c r="B192" s="5"/>
      <c r="C192" s="5"/>
      <c r="D192" s="5">
        <v>10</v>
      </c>
      <c r="E192" s="5"/>
      <c r="F192" s="5">
        <v>9.6</v>
      </c>
      <c r="G192" s="5"/>
      <c r="H192" s="5">
        <v>4</v>
      </c>
      <c r="I192" s="5"/>
      <c r="J192" s="5"/>
      <c r="K192" s="5">
        <v>25.7</v>
      </c>
      <c r="L192" s="5"/>
      <c r="M192" s="5"/>
      <c r="N192" s="5">
        <v>4.5999999999999996</v>
      </c>
      <c r="O192" s="5"/>
      <c r="P192" s="5"/>
      <c r="Q192" s="5">
        <v>6.9</v>
      </c>
      <c r="R192" s="5"/>
      <c r="S192" s="5"/>
      <c r="T192" s="5">
        <v>8</v>
      </c>
      <c r="U192" s="5">
        <v>0.6</v>
      </c>
      <c r="V192" s="5"/>
      <c r="W192" s="5">
        <v>2.8</v>
      </c>
      <c r="X192" s="5"/>
      <c r="Y192" s="5">
        <v>4</v>
      </c>
      <c r="Z192" s="5"/>
      <c r="AA192" s="5">
        <v>1.2</v>
      </c>
      <c r="AB192" s="5">
        <v>5</v>
      </c>
      <c r="AC192" s="5"/>
      <c r="AD192" s="5"/>
      <c r="AE192" s="5">
        <v>2.7</v>
      </c>
      <c r="AF192" s="5">
        <v>5</v>
      </c>
      <c r="AG192" s="5">
        <v>10.5</v>
      </c>
      <c r="AH192" s="5"/>
      <c r="AI192" s="5">
        <v>0</v>
      </c>
      <c r="AJ192" s="5"/>
      <c r="AK192" s="5">
        <v>0.1</v>
      </c>
      <c r="AL192" s="5"/>
      <c r="AM192" s="5"/>
      <c r="AN192" s="5"/>
      <c r="AO192" s="5"/>
      <c r="AP192" s="5"/>
      <c r="AQ192" s="5"/>
      <c r="AR192" s="33"/>
      <c r="AS192" s="5"/>
      <c r="AT192" s="5"/>
      <c r="AU192" s="5"/>
      <c r="AV192" s="5">
        <v>0</v>
      </c>
      <c r="AW192" s="5"/>
      <c r="AX192" s="5"/>
      <c r="AY192" s="5"/>
      <c r="AZ192" s="5"/>
      <c r="BA192" s="5"/>
      <c r="BB192" s="5"/>
      <c r="BC192" s="5"/>
      <c r="BD192" s="5">
        <v>2</v>
      </c>
      <c r="BE192" s="5">
        <v>102.69999999999999</v>
      </c>
      <c r="BF192" s="34">
        <f t="shared" si="2"/>
        <v>2</v>
      </c>
    </row>
    <row r="193" spans="1:58" x14ac:dyDescent="0.35">
      <c r="A193" s="31" t="s">
        <v>233</v>
      </c>
      <c r="B193" s="5">
        <v>0.4</v>
      </c>
      <c r="C193" s="5">
        <v>146.80000000000001</v>
      </c>
      <c r="D193" s="5">
        <v>12.5</v>
      </c>
      <c r="E193" s="5">
        <v>49.9</v>
      </c>
      <c r="F193" s="5">
        <v>34.4</v>
      </c>
      <c r="G193" s="5">
        <v>23.3</v>
      </c>
      <c r="H193" s="5">
        <v>20.6</v>
      </c>
      <c r="I193" s="5">
        <v>76.3</v>
      </c>
      <c r="J193" s="5">
        <v>64.8</v>
      </c>
      <c r="K193" s="5">
        <v>137.19999999999999</v>
      </c>
      <c r="L193" s="5">
        <v>165.39999999999998</v>
      </c>
      <c r="M193" s="5">
        <v>25.3</v>
      </c>
      <c r="N193" s="5">
        <v>74.400000000000006</v>
      </c>
      <c r="O193" s="5">
        <v>25.2</v>
      </c>
      <c r="P193" s="5">
        <v>37.200000000000003</v>
      </c>
      <c r="Q193" s="5">
        <v>18</v>
      </c>
      <c r="R193" s="5">
        <v>65.900000000000006</v>
      </c>
      <c r="S193" s="5">
        <v>16.3</v>
      </c>
      <c r="T193" s="5">
        <v>18.599999999999998</v>
      </c>
      <c r="U193" s="5">
        <v>34</v>
      </c>
      <c r="V193" s="5">
        <v>39.299999999999997</v>
      </c>
      <c r="W193" s="5">
        <v>5.6000000000000005</v>
      </c>
      <c r="X193" s="5">
        <v>13.3</v>
      </c>
      <c r="Y193" s="5">
        <v>69.8</v>
      </c>
      <c r="Z193" s="5">
        <v>29.5</v>
      </c>
      <c r="AA193" s="5">
        <v>6.1</v>
      </c>
      <c r="AB193" s="5">
        <v>60.6</v>
      </c>
      <c r="AC193" s="5">
        <v>25.9</v>
      </c>
      <c r="AD193" s="5">
        <v>35</v>
      </c>
      <c r="AE193" s="5">
        <v>39.1</v>
      </c>
      <c r="AF193" s="5">
        <v>32.1</v>
      </c>
      <c r="AG193" s="5">
        <v>70</v>
      </c>
      <c r="AH193" s="5">
        <v>17.399999999999999</v>
      </c>
      <c r="AI193" s="5">
        <v>30.3</v>
      </c>
      <c r="AJ193" s="5">
        <v>27</v>
      </c>
      <c r="AK193" s="5"/>
      <c r="AL193" s="5"/>
      <c r="AM193" s="5"/>
      <c r="AN193" s="5">
        <v>52.6</v>
      </c>
      <c r="AO193" s="5">
        <v>34</v>
      </c>
      <c r="AP193" s="5">
        <v>144.69999999999999</v>
      </c>
      <c r="AQ193" s="5"/>
      <c r="AR193" s="33">
        <v>38.6</v>
      </c>
      <c r="AS193" s="5">
        <v>347.7</v>
      </c>
      <c r="AT193" s="5">
        <v>7.7</v>
      </c>
      <c r="AU193" s="5">
        <v>51.5</v>
      </c>
      <c r="AV193" s="5">
        <v>30</v>
      </c>
      <c r="AW193" s="5">
        <v>99.5</v>
      </c>
      <c r="AX193" s="5">
        <v>175.9</v>
      </c>
      <c r="AY193" s="5">
        <v>81.5</v>
      </c>
      <c r="AZ193" s="5">
        <v>65.599999999999994</v>
      </c>
      <c r="BA193" s="5"/>
      <c r="BB193" s="5"/>
      <c r="BC193" s="5">
        <v>38.6</v>
      </c>
      <c r="BD193" s="5">
        <v>81.5</v>
      </c>
      <c r="BE193" s="5">
        <v>2796.8999999999992</v>
      </c>
      <c r="BF193" s="34">
        <f t="shared" si="2"/>
        <v>21.233333333333327</v>
      </c>
    </row>
    <row r="194" spans="1:58" x14ac:dyDescent="0.35">
      <c r="A194" s="31" t="s">
        <v>220</v>
      </c>
      <c r="B194" s="5">
        <v>908.59400000000005</v>
      </c>
      <c r="C194" s="5">
        <v>839.00800000000004</v>
      </c>
      <c r="D194" s="5">
        <v>1634.7</v>
      </c>
      <c r="E194" s="5">
        <v>1096.3</v>
      </c>
      <c r="F194" s="5">
        <v>1390.4</v>
      </c>
      <c r="G194" s="5">
        <v>892.22699999999998</v>
      </c>
      <c r="H194" s="5">
        <v>283.27600000000001</v>
      </c>
      <c r="I194" s="5">
        <v>269.64600000000002</v>
      </c>
      <c r="J194" s="5">
        <v>691.17600000000004</v>
      </c>
      <c r="K194" s="5">
        <v>726.68799999999999</v>
      </c>
      <c r="L194" s="5">
        <v>898.15500000000009</v>
      </c>
      <c r="M194" s="5">
        <v>998.82799999999997</v>
      </c>
      <c r="N194" s="5">
        <v>1259.376</v>
      </c>
      <c r="O194" s="5">
        <v>886.44399999999996</v>
      </c>
      <c r="P194" s="5">
        <v>1009.049</v>
      </c>
      <c r="Q194" s="5">
        <v>1357.3249999999998</v>
      </c>
      <c r="R194" s="5">
        <v>1295.8</v>
      </c>
      <c r="S194" s="5">
        <v>1368.193</v>
      </c>
      <c r="T194" s="5">
        <v>1305.8999999999999</v>
      </c>
      <c r="U194" s="5">
        <v>1269.8</v>
      </c>
      <c r="V194" s="5">
        <v>1404.8</v>
      </c>
      <c r="W194" s="5">
        <v>1219.2569999999998</v>
      </c>
      <c r="X194" s="5">
        <v>1191.095</v>
      </c>
      <c r="Y194" s="5">
        <v>1353.3</v>
      </c>
      <c r="Z194" s="5">
        <v>984.66800000000001</v>
      </c>
      <c r="AA194" s="5">
        <v>1139.508</v>
      </c>
      <c r="AB194" s="5">
        <v>1421.444</v>
      </c>
      <c r="AC194" s="5">
        <v>976.71600000000001</v>
      </c>
      <c r="AD194" s="5">
        <v>1441.53</v>
      </c>
      <c r="AE194" s="5">
        <v>1137.684</v>
      </c>
      <c r="AF194" s="5">
        <v>863.66399999999999</v>
      </c>
      <c r="AG194" s="5">
        <v>2077.701</v>
      </c>
      <c r="AH194" s="5">
        <v>1574.184</v>
      </c>
      <c r="AI194" s="5">
        <v>2226.4459999999999</v>
      </c>
      <c r="AJ194" s="5">
        <v>1290.614</v>
      </c>
      <c r="AK194" s="5">
        <v>605.39400000000001</v>
      </c>
      <c r="AL194" s="5">
        <v>395.11500000000001</v>
      </c>
      <c r="AM194" s="5">
        <v>937.904</v>
      </c>
      <c r="AN194" s="5">
        <v>1314.825</v>
      </c>
      <c r="AO194" s="5">
        <v>767.97</v>
      </c>
      <c r="AP194" s="5">
        <v>326.15199999999999</v>
      </c>
      <c r="AQ194" s="5">
        <v>219.29600000000002</v>
      </c>
      <c r="AR194" s="33">
        <v>294.90199999999999</v>
      </c>
      <c r="AS194" s="5">
        <v>711.05</v>
      </c>
      <c r="AT194" s="5">
        <v>666.98400000000004</v>
      </c>
      <c r="AU194" s="5">
        <v>1104.232</v>
      </c>
      <c r="AV194" s="5">
        <v>1240.3340000000001</v>
      </c>
      <c r="AW194" s="5">
        <v>843.61099999999999</v>
      </c>
      <c r="AX194" s="5">
        <v>700.42200000000003</v>
      </c>
      <c r="AY194" s="5">
        <v>949.33199999999999</v>
      </c>
      <c r="AZ194" s="5">
        <v>722.51</v>
      </c>
      <c r="BA194" s="5">
        <v>902.774</v>
      </c>
      <c r="BB194" s="5">
        <v>774.6</v>
      </c>
      <c r="BC194" s="5">
        <v>878.8</v>
      </c>
      <c r="BD194" s="5">
        <v>1839.3</v>
      </c>
      <c r="BE194" s="5">
        <v>56879.003000000012</v>
      </c>
      <c r="BF194" s="34">
        <f t="shared" si="2"/>
        <v>1017.8936666666666</v>
      </c>
    </row>
    <row r="195" spans="1:58" x14ac:dyDescent="0.35">
      <c r="A195" s="31" t="s">
        <v>214</v>
      </c>
      <c r="B195" s="5">
        <v>51</v>
      </c>
      <c r="C195" s="5"/>
      <c r="D195" s="5">
        <v>104.8</v>
      </c>
      <c r="E195" s="5">
        <v>117</v>
      </c>
      <c r="F195" s="5"/>
      <c r="G195" s="5">
        <v>42</v>
      </c>
      <c r="H195" s="5">
        <v>49.3</v>
      </c>
      <c r="I195" s="5"/>
      <c r="J195" s="5"/>
      <c r="K195" s="5">
        <v>49.2</v>
      </c>
      <c r="L195" s="5">
        <v>53.7</v>
      </c>
      <c r="M195" s="5"/>
      <c r="N195" s="5">
        <v>24.4</v>
      </c>
      <c r="O195" s="5"/>
      <c r="P195" s="5"/>
      <c r="Q195" s="5"/>
      <c r="R195" s="5">
        <v>24.5</v>
      </c>
      <c r="S195" s="5"/>
      <c r="T195" s="5"/>
      <c r="U195" s="5"/>
      <c r="V195" s="5"/>
      <c r="W195" s="5"/>
      <c r="X195" s="5">
        <v>33.200000000000003</v>
      </c>
      <c r="Y195" s="5"/>
      <c r="Z195" s="5">
        <v>13</v>
      </c>
      <c r="AA195" s="5">
        <v>14</v>
      </c>
      <c r="AB195" s="5"/>
      <c r="AC195" s="5"/>
      <c r="AD195" s="5"/>
      <c r="AE195" s="5"/>
      <c r="AF195" s="5">
        <v>24.5</v>
      </c>
      <c r="AG195" s="5">
        <v>56</v>
      </c>
      <c r="AH195" s="5">
        <v>58</v>
      </c>
      <c r="AI195" s="5">
        <v>24.5</v>
      </c>
      <c r="AJ195" s="5"/>
      <c r="AK195" s="5">
        <v>24.5</v>
      </c>
      <c r="AL195" s="5"/>
      <c r="AM195" s="5"/>
      <c r="AN195" s="5">
        <v>24.4</v>
      </c>
      <c r="AO195" s="5"/>
      <c r="AP195" s="5">
        <v>10.199999999999999</v>
      </c>
      <c r="AQ195" s="5"/>
      <c r="AR195" s="33"/>
      <c r="AS195" s="5"/>
      <c r="AT195" s="5"/>
      <c r="AU195" s="5">
        <v>39.299999999999997</v>
      </c>
      <c r="AV195" s="5"/>
      <c r="AW195" s="5">
        <v>42.6</v>
      </c>
      <c r="AX195" s="5"/>
      <c r="AY195" s="5"/>
      <c r="AZ195" s="5"/>
      <c r="BA195" s="5"/>
      <c r="BB195" s="5">
        <v>22.2</v>
      </c>
      <c r="BC195" s="5">
        <v>10</v>
      </c>
      <c r="BD195" s="5"/>
      <c r="BE195" s="5">
        <v>912.30000000000007</v>
      </c>
      <c r="BF195" s="34">
        <f t="shared" si="2"/>
        <v>-5.3666666666666671</v>
      </c>
    </row>
    <row r="196" spans="1:58" x14ac:dyDescent="0.35">
      <c r="A196" s="31" t="s">
        <v>263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>
        <v>0.8</v>
      </c>
      <c r="P196" s="5"/>
      <c r="Q196" s="5">
        <v>0.4</v>
      </c>
      <c r="R196" s="5"/>
      <c r="S196" s="5"/>
      <c r="T196" s="5"/>
      <c r="U196" s="5"/>
      <c r="V196" s="5"/>
      <c r="W196" s="5"/>
      <c r="X196" s="5"/>
      <c r="Y196" s="5">
        <v>0.6</v>
      </c>
      <c r="Z196" s="5">
        <v>0.1</v>
      </c>
      <c r="AA196" s="5"/>
      <c r="AB196" s="5">
        <v>0</v>
      </c>
      <c r="AC196" s="5"/>
      <c r="AD196" s="5"/>
      <c r="AE196" s="5">
        <v>2.2000000000000002</v>
      </c>
      <c r="AF196" s="5"/>
      <c r="AG196" s="5"/>
      <c r="AH196" s="5"/>
      <c r="AI196" s="5">
        <v>0.7</v>
      </c>
      <c r="AJ196" s="5">
        <v>0.8</v>
      </c>
      <c r="AK196" s="5">
        <v>0.6</v>
      </c>
      <c r="AL196" s="5">
        <v>0.4</v>
      </c>
      <c r="AM196" s="5">
        <v>0.4</v>
      </c>
      <c r="AN196" s="5">
        <v>1.5</v>
      </c>
      <c r="AO196" s="5"/>
      <c r="AP196" s="5"/>
      <c r="AQ196" s="5"/>
      <c r="AR196" s="33"/>
      <c r="AS196" s="5"/>
      <c r="AT196" s="5"/>
      <c r="AU196" s="5">
        <v>0.3</v>
      </c>
      <c r="AV196" s="5">
        <v>0.89999999999999991</v>
      </c>
      <c r="AW196" s="5">
        <v>0.5</v>
      </c>
      <c r="AX196" s="5">
        <v>0.4</v>
      </c>
      <c r="AY196" s="5"/>
      <c r="AZ196" s="5"/>
      <c r="BA196" s="5"/>
      <c r="BB196" s="5"/>
      <c r="BC196" s="5"/>
      <c r="BD196" s="5"/>
      <c r="BE196" s="5">
        <v>10.600000000000001</v>
      </c>
      <c r="BF196" s="34">
        <f t="shared" si="2"/>
        <v>-6.6666666666666666E-2</v>
      </c>
    </row>
    <row r="197" spans="1:58" x14ac:dyDescent="0.35">
      <c r="A197" s="31" t="s">
        <v>248</v>
      </c>
      <c r="B197" s="5">
        <v>77.45</v>
      </c>
      <c r="C197" s="5">
        <v>66.817999999999998</v>
      </c>
      <c r="D197" s="5">
        <v>38.885000000000005</v>
      </c>
      <c r="E197" s="5">
        <v>44.882999999999996</v>
      </c>
      <c r="F197" s="5">
        <v>82.510999999999996</v>
      </c>
      <c r="G197" s="5">
        <v>1.5</v>
      </c>
      <c r="H197" s="5">
        <v>26.476000000000003</v>
      </c>
      <c r="I197" s="5">
        <v>76.075999999999993</v>
      </c>
      <c r="J197" s="5">
        <v>37.450000000000003</v>
      </c>
      <c r="K197" s="5">
        <v>40.730000000000004</v>
      </c>
      <c r="L197" s="5">
        <v>60.223000000000006</v>
      </c>
      <c r="M197" s="5">
        <v>35.509</v>
      </c>
      <c r="N197" s="5">
        <v>91.790999999999997</v>
      </c>
      <c r="O197" s="5">
        <v>9.6</v>
      </c>
      <c r="P197" s="5">
        <v>84.263999999999996</v>
      </c>
      <c r="Q197" s="5">
        <v>26.18</v>
      </c>
      <c r="R197" s="5">
        <v>76.121000000000024</v>
      </c>
      <c r="S197" s="5">
        <v>6.8</v>
      </c>
      <c r="T197" s="5">
        <v>23.86</v>
      </c>
      <c r="U197" s="5">
        <v>25.122</v>
      </c>
      <c r="V197" s="5">
        <v>97.194000000000003</v>
      </c>
      <c r="W197" s="5">
        <v>70.33</v>
      </c>
      <c r="X197" s="5">
        <v>44.874000000000002</v>
      </c>
      <c r="Y197" s="5">
        <v>49.238999999999997</v>
      </c>
      <c r="Z197" s="5">
        <v>83.183000000000007</v>
      </c>
      <c r="AA197" s="5">
        <v>38.111000000000004</v>
      </c>
      <c r="AB197" s="5">
        <v>48.661999999999999</v>
      </c>
      <c r="AC197" s="5">
        <v>54.466000000000001</v>
      </c>
      <c r="AD197" s="5">
        <v>43.603999999999999</v>
      </c>
      <c r="AE197" s="5">
        <v>2.9000000000000004</v>
      </c>
      <c r="AF197" s="5">
        <v>35.849999999999994</v>
      </c>
      <c r="AG197" s="5">
        <v>52.244</v>
      </c>
      <c r="AH197" s="5">
        <v>80.67</v>
      </c>
      <c r="AI197" s="5">
        <v>42.516000000000005</v>
      </c>
      <c r="AJ197" s="5">
        <v>43.036999999999999</v>
      </c>
      <c r="AK197" s="5">
        <v>56.528000000000006</v>
      </c>
      <c r="AL197" s="5">
        <v>109.86600000000001</v>
      </c>
      <c r="AM197" s="5">
        <v>8.7309999999999999</v>
      </c>
      <c r="AN197" s="5">
        <v>90.781999999999996</v>
      </c>
      <c r="AO197" s="5">
        <v>37.314999999999998</v>
      </c>
      <c r="AP197" s="5">
        <v>111.89599999999999</v>
      </c>
      <c r="AQ197" s="5">
        <v>70.677999999999997</v>
      </c>
      <c r="AR197" s="33">
        <v>68.656999999999996</v>
      </c>
      <c r="AS197" s="5">
        <v>67.834000000000003</v>
      </c>
      <c r="AT197" s="5">
        <v>99.218999999999994</v>
      </c>
      <c r="AU197" s="5">
        <v>47.9</v>
      </c>
      <c r="AV197" s="5">
        <v>56.7</v>
      </c>
      <c r="AW197" s="5">
        <v>63.400000000000006</v>
      </c>
      <c r="AX197" s="5">
        <v>48</v>
      </c>
      <c r="AY197" s="5">
        <v>181.3</v>
      </c>
      <c r="AZ197" s="5">
        <v>47.5</v>
      </c>
      <c r="BA197" s="5">
        <v>103</v>
      </c>
      <c r="BB197" s="5">
        <v>68.8</v>
      </c>
      <c r="BC197" s="5">
        <v>49.4</v>
      </c>
      <c r="BD197" s="5">
        <v>0.2</v>
      </c>
      <c r="BE197" s="5">
        <v>3106.8350000000005</v>
      </c>
      <c r="BF197" s="34">
        <f t="shared" si="2"/>
        <v>-82.8</v>
      </c>
    </row>
    <row r="198" spans="1:58" x14ac:dyDescent="0.35">
      <c r="A198" s="31" t="s">
        <v>274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>
        <v>0.7</v>
      </c>
      <c r="T198" s="5">
        <v>48.2</v>
      </c>
      <c r="U198" s="5">
        <v>73.2</v>
      </c>
      <c r="V198" s="5"/>
      <c r="W198" s="5"/>
      <c r="X198" s="5"/>
      <c r="Y198" s="5"/>
      <c r="Z198" s="5"/>
      <c r="AA198" s="5">
        <v>0.2</v>
      </c>
      <c r="AB198" s="5">
        <v>0</v>
      </c>
      <c r="AC198" s="5"/>
      <c r="AD198" s="5">
        <v>25</v>
      </c>
      <c r="AE198" s="5">
        <v>0.2</v>
      </c>
      <c r="AF198" s="5">
        <v>25.7</v>
      </c>
      <c r="AG198" s="5">
        <v>0.2</v>
      </c>
      <c r="AH198" s="5">
        <v>22.3</v>
      </c>
      <c r="AI198" s="5">
        <v>51.4</v>
      </c>
      <c r="AJ198" s="5"/>
      <c r="AK198" s="5">
        <v>0.2</v>
      </c>
      <c r="AL198" s="5"/>
      <c r="AM198" s="5"/>
      <c r="AN198" s="5"/>
      <c r="AO198" s="5">
        <v>11.7</v>
      </c>
      <c r="AP198" s="5"/>
      <c r="AQ198" s="5">
        <v>0.6</v>
      </c>
      <c r="AR198" s="33">
        <v>23.9</v>
      </c>
      <c r="AS198" s="5">
        <v>25.3</v>
      </c>
      <c r="AT198" s="5"/>
      <c r="AU198" s="5"/>
      <c r="AV198" s="5"/>
      <c r="AW198" s="5"/>
      <c r="AX198" s="5"/>
      <c r="AY198" s="5">
        <v>0.2</v>
      </c>
      <c r="AZ198" s="5"/>
      <c r="BA198" s="5">
        <v>0</v>
      </c>
      <c r="BB198" s="5"/>
      <c r="BC198" s="5"/>
      <c r="BD198" s="5"/>
      <c r="BE198" s="5">
        <v>309</v>
      </c>
      <c r="BF198" s="34">
        <f t="shared" si="2"/>
        <v>-3.3333333333333333E-2</v>
      </c>
    </row>
    <row r="199" spans="1:58" x14ac:dyDescent="0.35">
      <c r="A199" s="31" t="s">
        <v>234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33"/>
      <c r="AS199" s="5"/>
      <c r="AT199" s="5"/>
      <c r="AU199" s="5"/>
      <c r="AV199" s="5"/>
      <c r="AW199" s="5"/>
      <c r="AX199" s="5">
        <v>4.0000000000000001E-3</v>
      </c>
      <c r="AY199" s="5"/>
      <c r="AZ199" s="5"/>
      <c r="BA199" s="5">
        <v>6.0000000000000001E-3</v>
      </c>
      <c r="BB199" s="5"/>
      <c r="BC199" s="5"/>
      <c r="BD199" s="5"/>
      <c r="BE199" s="5">
        <v>0.01</v>
      </c>
      <c r="BF199" s="34">
        <f t="shared" ref="BF199:BF217" si="3">BD199-(SUM(AX199:BC199)/6)</f>
        <v>-1.6666666666666668E-3</v>
      </c>
    </row>
    <row r="200" spans="1:58" x14ac:dyDescent="0.35">
      <c r="A200" s="31" t="s">
        <v>227</v>
      </c>
      <c r="B200" s="5"/>
      <c r="C200" s="5"/>
      <c r="D200" s="5"/>
      <c r="E200" s="5"/>
      <c r="F200" s="5">
        <v>3.8009999999999995E-2</v>
      </c>
      <c r="G200" s="5">
        <v>5.000000000000001E-2</v>
      </c>
      <c r="H200" s="5"/>
      <c r="I200" s="5"/>
      <c r="J200" s="5">
        <v>0.12404999999999999</v>
      </c>
      <c r="K200" s="5">
        <v>8.5385000000000003E-2</v>
      </c>
      <c r="L200" s="5"/>
      <c r="M200" s="5"/>
      <c r="N200" s="5"/>
      <c r="O200" s="5"/>
      <c r="P200" s="5"/>
      <c r="Q200" s="5"/>
      <c r="R200" s="5"/>
      <c r="S200" s="5"/>
      <c r="T200" s="5">
        <v>0.03</v>
      </c>
      <c r="U200" s="5"/>
      <c r="V200" s="5"/>
      <c r="W200" s="5">
        <v>0.17</v>
      </c>
      <c r="X200" s="5"/>
      <c r="Y200" s="5">
        <v>0.255</v>
      </c>
      <c r="Z200" s="5"/>
      <c r="AA200" s="5"/>
      <c r="AB200" s="5">
        <v>0.03</v>
      </c>
      <c r="AC200" s="5">
        <v>0.12</v>
      </c>
      <c r="AD200" s="5">
        <v>0.13600000000000001</v>
      </c>
      <c r="AE200" s="5"/>
      <c r="AF200" s="5"/>
      <c r="AG200" s="5">
        <v>6.8699999999999983E-2</v>
      </c>
      <c r="AH200" s="5">
        <v>0</v>
      </c>
      <c r="AI200" s="5"/>
      <c r="AJ200" s="5">
        <v>7.0000000000000007E-2</v>
      </c>
      <c r="AK200" s="5">
        <v>8.4000000000000005E-2</v>
      </c>
      <c r="AL200" s="5">
        <v>6.7066000000000001E-2</v>
      </c>
      <c r="AM200" s="5">
        <v>27.042000000000002</v>
      </c>
      <c r="AN200" s="5"/>
      <c r="AO200" s="5">
        <v>5.1699999999999996E-2</v>
      </c>
      <c r="AP200" s="5">
        <v>0.15489999999999998</v>
      </c>
      <c r="AQ200" s="5"/>
      <c r="AR200" s="33">
        <v>8.165E-2</v>
      </c>
      <c r="AS200" s="5">
        <v>3.5300000000000012E-2</v>
      </c>
      <c r="AT200" s="5"/>
      <c r="AU200" s="5">
        <v>8.3300000000000013E-2</v>
      </c>
      <c r="AV200" s="5">
        <v>0.1575</v>
      </c>
      <c r="AW200" s="5">
        <v>0.24159999999999993</v>
      </c>
      <c r="AX200" s="5">
        <v>6.5100000000000005E-2</v>
      </c>
      <c r="AY200" s="5">
        <v>8.3099999999999993E-2</v>
      </c>
      <c r="AZ200" s="5">
        <v>0.15610000000000002</v>
      </c>
      <c r="BA200" s="5"/>
      <c r="BB200" s="5">
        <v>0.28249999999999992</v>
      </c>
      <c r="BC200" s="5">
        <v>1.5200000000000045E-2</v>
      </c>
      <c r="BD200" s="5">
        <v>7.5299999999999992E-2</v>
      </c>
      <c r="BE200" s="5">
        <v>29.853460999999999</v>
      </c>
      <c r="BF200" s="34">
        <f t="shared" si="3"/>
        <v>-2.5033333333333338E-2</v>
      </c>
    </row>
    <row r="201" spans="1:58" x14ac:dyDescent="0.35">
      <c r="A201" s="31" t="s">
        <v>215</v>
      </c>
      <c r="B201" s="5">
        <v>3.2</v>
      </c>
      <c r="C201" s="5">
        <v>0.2</v>
      </c>
      <c r="D201" s="5">
        <v>2.5</v>
      </c>
      <c r="E201" s="5">
        <v>6.3</v>
      </c>
      <c r="F201" s="5">
        <v>0.82012000000000007</v>
      </c>
      <c r="G201" s="5">
        <v>56.72</v>
      </c>
      <c r="H201" s="5">
        <v>54.4</v>
      </c>
      <c r="I201" s="5">
        <v>53.4</v>
      </c>
      <c r="J201" s="5">
        <v>2.3000000000000003</v>
      </c>
      <c r="K201" s="5">
        <v>28.98</v>
      </c>
      <c r="L201" s="5">
        <v>5.6</v>
      </c>
      <c r="M201" s="5">
        <v>83.6</v>
      </c>
      <c r="N201" s="5">
        <v>33.700000000000003</v>
      </c>
      <c r="O201" s="5">
        <v>3.6</v>
      </c>
      <c r="P201" s="5">
        <v>2.3200000000000003</v>
      </c>
      <c r="Q201" s="5">
        <v>6.3</v>
      </c>
      <c r="R201" s="5">
        <v>3.1</v>
      </c>
      <c r="S201" s="5">
        <v>11.899999999999999</v>
      </c>
      <c r="T201" s="5">
        <v>8.3000000000000007</v>
      </c>
      <c r="U201" s="5">
        <v>25.1</v>
      </c>
      <c r="V201" s="5">
        <v>1.3</v>
      </c>
      <c r="W201" s="5">
        <v>4.6999999999999993</v>
      </c>
      <c r="X201" s="5">
        <v>65.2</v>
      </c>
      <c r="Y201" s="5">
        <v>61.32</v>
      </c>
      <c r="Z201" s="5">
        <v>167.6</v>
      </c>
      <c r="AA201" s="5">
        <v>118.8</v>
      </c>
      <c r="AB201" s="5">
        <v>58</v>
      </c>
      <c r="AC201" s="5">
        <v>33.94</v>
      </c>
      <c r="AD201" s="5">
        <v>61.460000000000008</v>
      </c>
      <c r="AE201" s="5">
        <v>5</v>
      </c>
      <c r="AF201" s="5">
        <v>30.400000000000002</v>
      </c>
      <c r="AG201" s="5">
        <v>28.163999999999998</v>
      </c>
      <c r="AH201" s="5">
        <v>5.8</v>
      </c>
      <c r="AI201" s="5">
        <v>5.2</v>
      </c>
      <c r="AJ201" s="5">
        <v>136.71500000000003</v>
      </c>
      <c r="AK201" s="5">
        <v>29.695449999999997</v>
      </c>
      <c r="AL201" s="5">
        <v>259.75198999999998</v>
      </c>
      <c r="AM201" s="5">
        <v>374.96800000000002</v>
      </c>
      <c r="AN201" s="5">
        <v>213.904</v>
      </c>
      <c r="AO201" s="5">
        <v>386.79712000000001</v>
      </c>
      <c r="AP201" s="5">
        <v>287.25479999999993</v>
      </c>
      <c r="AQ201" s="5">
        <v>480.97700000000003</v>
      </c>
      <c r="AR201" s="33">
        <v>372.81299999999999</v>
      </c>
      <c r="AS201" s="5">
        <v>358.00330000000002</v>
      </c>
      <c r="AT201" s="5">
        <v>234.78</v>
      </c>
      <c r="AU201" s="5">
        <v>273.27599999999995</v>
      </c>
      <c r="AV201" s="5">
        <v>56.305</v>
      </c>
      <c r="AW201" s="5">
        <v>191.32900000000001</v>
      </c>
      <c r="AX201" s="5">
        <v>187.22499999999999</v>
      </c>
      <c r="AY201" s="5">
        <v>511.14481000000001</v>
      </c>
      <c r="AZ201" s="5">
        <v>0.8</v>
      </c>
      <c r="BA201" s="5">
        <v>11.2</v>
      </c>
      <c r="BB201" s="5">
        <v>607.3759500000001</v>
      </c>
      <c r="BC201" s="5">
        <v>585.43100000000004</v>
      </c>
      <c r="BD201" s="5">
        <v>610.29707600000006</v>
      </c>
      <c r="BE201" s="5">
        <v>7209.2676160000001</v>
      </c>
      <c r="BF201" s="34">
        <f t="shared" si="3"/>
        <v>293.10094933333335</v>
      </c>
    </row>
    <row r="202" spans="1:58" x14ac:dyDescent="0.35">
      <c r="A202" s="31" t="s">
        <v>216</v>
      </c>
      <c r="B202" s="5">
        <v>25.4</v>
      </c>
      <c r="C202" s="5">
        <v>24.8</v>
      </c>
      <c r="D202" s="5">
        <v>27.4</v>
      </c>
      <c r="E202" s="5">
        <v>49</v>
      </c>
      <c r="F202" s="5">
        <v>81.5</v>
      </c>
      <c r="G202" s="5">
        <v>54</v>
      </c>
      <c r="H202" s="5">
        <v>48</v>
      </c>
      <c r="I202" s="5">
        <v>27</v>
      </c>
      <c r="J202" s="5">
        <v>20.9</v>
      </c>
      <c r="K202" s="5">
        <v>73</v>
      </c>
      <c r="L202" s="5">
        <v>179.3</v>
      </c>
      <c r="M202" s="5">
        <v>114.5</v>
      </c>
      <c r="N202" s="5">
        <v>94.7</v>
      </c>
      <c r="O202" s="5">
        <v>48.903999999999996</v>
      </c>
      <c r="P202" s="5">
        <v>114.80399999999999</v>
      </c>
      <c r="Q202" s="5"/>
      <c r="R202" s="5">
        <v>26.5</v>
      </c>
      <c r="S202" s="5">
        <v>51.2</v>
      </c>
      <c r="T202" s="5">
        <v>127.4</v>
      </c>
      <c r="U202" s="5">
        <v>107.5</v>
      </c>
      <c r="V202" s="5">
        <v>133.80000000000001</v>
      </c>
      <c r="W202" s="5">
        <v>256</v>
      </c>
      <c r="X202" s="5">
        <v>170.79999999999998</v>
      </c>
      <c r="Y202" s="5">
        <v>146.19999999999999</v>
      </c>
      <c r="Z202" s="5">
        <v>16.8</v>
      </c>
      <c r="AA202" s="5">
        <v>28.8</v>
      </c>
      <c r="AB202" s="5">
        <v>76</v>
      </c>
      <c r="AC202" s="5">
        <v>42.8</v>
      </c>
      <c r="AD202" s="5">
        <v>113.4</v>
      </c>
      <c r="AE202" s="5">
        <v>189.8</v>
      </c>
      <c r="AF202" s="5">
        <v>221</v>
      </c>
      <c r="AG202" s="5">
        <v>105.34100000000001</v>
      </c>
      <c r="AH202" s="5">
        <v>127.3</v>
      </c>
      <c r="AI202" s="5">
        <v>168.7</v>
      </c>
      <c r="AJ202" s="5">
        <v>159.5</v>
      </c>
      <c r="AK202" s="5">
        <v>61</v>
      </c>
      <c r="AL202" s="5">
        <v>26.1</v>
      </c>
      <c r="AM202" s="5">
        <v>27</v>
      </c>
      <c r="AN202" s="5">
        <v>109.7</v>
      </c>
      <c r="AO202" s="5">
        <v>101.9</v>
      </c>
      <c r="AP202" s="5">
        <v>120.9</v>
      </c>
      <c r="AQ202" s="5">
        <v>120.3</v>
      </c>
      <c r="AR202" s="33">
        <v>101.8</v>
      </c>
      <c r="AS202" s="5">
        <v>328.4</v>
      </c>
      <c r="AT202" s="5">
        <v>152.1</v>
      </c>
      <c r="AU202" s="5">
        <v>77.2</v>
      </c>
      <c r="AV202" s="5">
        <v>265.2</v>
      </c>
      <c r="AW202" s="5">
        <v>128.5</v>
      </c>
      <c r="AX202" s="5">
        <v>136.6</v>
      </c>
      <c r="AY202" s="5">
        <v>235.2</v>
      </c>
      <c r="AZ202" s="5">
        <v>67.199999999999989</v>
      </c>
      <c r="BA202" s="5">
        <v>133.80000000000001</v>
      </c>
      <c r="BB202" s="5">
        <v>132.90600000000001</v>
      </c>
      <c r="BC202" s="5">
        <v>202</v>
      </c>
      <c r="BD202" s="5">
        <v>307</v>
      </c>
      <c r="BE202" s="5">
        <v>6086.8550000000005</v>
      </c>
      <c r="BF202" s="34">
        <f t="shared" si="3"/>
        <v>155.71566666666669</v>
      </c>
    </row>
    <row r="203" spans="1:58" x14ac:dyDescent="0.35">
      <c r="A203" s="4" t="s">
        <v>275</v>
      </c>
      <c r="B203" s="5"/>
      <c r="C203" s="5"/>
      <c r="D203" s="5"/>
      <c r="E203" s="5"/>
      <c r="F203" s="5">
        <v>24.102</v>
      </c>
      <c r="G203" s="5"/>
      <c r="H203" s="5"/>
      <c r="I203" s="5"/>
      <c r="J203" s="5"/>
      <c r="K203" s="5">
        <v>24.951000000000001</v>
      </c>
      <c r="L203" s="5"/>
      <c r="M203" s="5"/>
      <c r="N203" s="5"/>
      <c r="O203" s="5"/>
      <c r="P203" s="5">
        <v>24.597999999999999</v>
      </c>
      <c r="Q203" s="5"/>
      <c r="R203" s="5">
        <v>24.335000000000001</v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33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>
        <v>97.98599999999999</v>
      </c>
      <c r="BF203" s="34">
        <f t="shared" si="3"/>
        <v>0</v>
      </c>
    </row>
    <row r="204" spans="1:58" x14ac:dyDescent="0.35">
      <c r="A204" s="31" t="s">
        <v>222</v>
      </c>
      <c r="B204" s="5"/>
      <c r="C204" s="5"/>
      <c r="D204" s="5"/>
      <c r="E204" s="5"/>
      <c r="F204" s="5">
        <v>24.102</v>
      </c>
      <c r="G204" s="5"/>
      <c r="H204" s="5"/>
      <c r="I204" s="5"/>
      <c r="J204" s="5"/>
      <c r="K204" s="5">
        <v>24.951000000000001</v>
      </c>
      <c r="L204" s="5"/>
      <c r="M204" s="5"/>
      <c r="N204" s="5"/>
      <c r="O204" s="5"/>
      <c r="P204" s="5">
        <v>24.597999999999999</v>
      </c>
      <c r="Q204" s="5"/>
      <c r="R204" s="5">
        <v>24.335000000000001</v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33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>
        <v>97.98599999999999</v>
      </c>
      <c r="BF204" s="34">
        <f t="shared" si="3"/>
        <v>0</v>
      </c>
    </row>
    <row r="205" spans="1:58" x14ac:dyDescent="0.35">
      <c r="A205" s="4" t="s">
        <v>276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>
        <v>793.62</v>
      </c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33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>
        <v>793.62</v>
      </c>
      <c r="BF205" s="34">
        <f t="shared" si="3"/>
        <v>0</v>
      </c>
    </row>
    <row r="206" spans="1:58" x14ac:dyDescent="0.35">
      <c r="A206" s="31" t="s">
        <v>220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>
        <v>793.62</v>
      </c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33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>
        <v>793.62</v>
      </c>
      <c r="BF206" s="34">
        <f t="shared" si="3"/>
        <v>0</v>
      </c>
    </row>
    <row r="207" spans="1:58" x14ac:dyDescent="0.35">
      <c r="A207" s="4" t="s">
        <v>277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>
        <v>847.9854499999999</v>
      </c>
      <c r="R207" s="5">
        <v>318.0172</v>
      </c>
      <c r="S207" s="5">
        <v>847.90875000000005</v>
      </c>
      <c r="T207" s="5">
        <v>311.68894979999999</v>
      </c>
      <c r="U207" s="5">
        <v>264.80784989999995</v>
      </c>
      <c r="V207" s="5">
        <v>264.96875</v>
      </c>
      <c r="W207" s="5">
        <v>317.57675</v>
      </c>
      <c r="X207" s="5">
        <v>317.08265</v>
      </c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33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>
        <v>3490.0363496999998</v>
      </c>
      <c r="BF207" s="34">
        <f t="shared" si="3"/>
        <v>0</v>
      </c>
    </row>
    <row r="208" spans="1:58" x14ac:dyDescent="0.35">
      <c r="A208" s="31" t="s">
        <v>220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>
        <v>847.9854499999999</v>
      </c>
      <c r="R208" s="5">
        <v>318.0172</v>
      </c>
      <c r="S208" s="5">
        <v>847.90875000000005</v>
      </c>
      <c r="T208" s="5">
        <v>311.68894979999999</v>
      </c>
      <c r="U208" s="5">
        <v>264.80784989999995</v>
      </c>
      <c r="V208" s="5">
        <v>264.96875</v>
      </c>
      <c r="W208" s="5">
        <v>317.57675</v>
      </c>
      <c r="X208" s="5">
        <v>317.08265</v>
      </c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33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>
        <v>3490.0363496999998</v>
      </c>
      <c r="BF208" s="34">
        <f t="shared" si="3"/>
        <v>0</v>
      </c>
    </row>
    <row r="209" spans="1:58" x14ac:dyDescent="0.35">
      <c r="A209" s="4" t="s">
        <v>278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>
        <v>27</v>
      </c>
      <c r="AE209" s="5">
        <v>56</v>
      </c>
      <c r="AF209" s="5">
        <v>28</v>
      </c>
      <c r="AG209" s="5">
        <v>28</v>
      </c>
      <c r="AH209" s="5"/>
      <c r="AI209" s="5"/>
      <c r="AJ209" s="5">
        <v>28</v>
      </c>
      <c r="AK209" s="5">
        <v>28</v>
      </c>
      <c r="AL209" s="5">
        <v>28</v>
      </c>
      <c r="AM209" s="5"/>
      <c r="AN209" s="5">
        <v>28</v>
      </c>
      <c r="AO209" s="5"/>
      <c r="AP209" s="5">
        <v>111</v>
      </c>
      <c r="AQ209" s="5"/>
      <c r="AR209" s="33"/>
      <c r="AS209" s="5">
        <v>27</v>
      </c>
      <c r="AT209" s="5">
        <v>56</v>
      </c>
      <c r="AU209" s="5">
        <v>251</v>
      </c>
      <c r="AV209" s="5">
        <v>139</v>
      </c>
      <c r="AW209" s="5">
        <v>28</v>
      </c>
      <c r="AX209" s="5">
        <v>278</v>
      </c>
      <c r="AY209" s="5">
        <v>140</v>
      </c>
      <c r="AZ209" s="5">
        <v>364</v>
      </c>
      <c r="BA209" s="5">
        <v>365</v>
      </c>
      <c r="BB209" s="5">
        <v>392</v>
      </c>
      <c r="BC209" s="5">
        <v>308</v>
      </c>
      <c r="BD209" s="5">
        <v>420</v>
      </c>
      <c r="BE209" s="5">
        <v>3130</v>
      </c>
      <c r="BF209" s="34">
        <f t="shared" si="3"/>
        <v>112.16666666666669</v>
      </c>
    </row>
    <row r="210" spans="1:58" x14ac:dyDescent="0.35">
      <c r="A210" s="31" t="s">
        <v>212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33"/>
      <c r="AS210" s="5"/>
      <c r="AT210" s="5"/>
      <c r="AU210" s="5">
        <v>28</v>
      </c>
      <c r="AV210" s="5">
        <v>28</v>
      </c>
      <c r="AW210" s="5"/>
      <c r="AX210" s="5">
        <v>83</v>
      </c>
      <c r="AY210" s="5">
        <v>28</v>
      </c>
      <c r="AZ210" s="5"/>
      <c r="BA210" s="5">
        <v>28</v>
      </c>
      <c r="BB210" s="5">
        <v>28</v>
      </c>
      <c r="BC210" s="5"/>
      <c r="BD210" s="5">
        <v>56</v>
      </c>
      <c r="BE210" s="5">
        <v>279</v>
      </c>
      <c r="BF210" s="34">
        <f t="shared" si="3"/>
        <v>28.166666666666668</v>
      </c>
    </row>
    <row r="211" spans="1:58" x14ac:dyDescent="0.35">
      <c r="A211" s="31" t="s">
        <v>231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33"/>
      <c r="AS211" s="5">
        <v>27</v>
      </c>
      <c r="AT211" s="5">
        <v>28</v>
      </c>
      <c r="AU211" s="5">
        <v>55</v>
      </c>
      <c r="AV211" s="5"/>
      <c r="AW211" s="5"/>
      <c r="AX211" s="5">
        <v>56</v>
      </c>
      <c r="AY211" s="5">
        <v>28</v>
      </c>
      <c r="AZ211" s="5"/>
      <c r="BA211" s="5"/>
      <c r="BB211" s="5"/>
      <c r="BC211" s="5"/>
      <c r="BD211" s="5"/>
      <c r="BE211" s="5">
        <v>194</v>
      </c>
      <c r="BF211" s="34">
        <f t="shared" si="3"/>
        <v>-14</v>
      </c>
    </row>
    <row r="212" spans="1:58" x14ac:dyDescent="0.35">
      <c r="A212" s="31" t="s">
        <v>225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>
        <v>55</v>
      </c>
      <c r="AQ212" s="5"/>
      <c r="AR212" s="33"/>
      <c r="AS212" s="5"/>
      <c r="AT212" s="5">
        <v>28</v>
      </c>
      <c r="AU212" s="5"/>
      <c r="AV212" s="5"/>
      <c r="AW212" s="5"/>
      <c r="AX212" s="5"/>
      <c r="AY212" s="5"/>
      <c r="AZ212" s="5">
        <v>28</v>
      </c>
      <c r="BA212" s="5"/>
      <c r="BB212" s="5"/>
      <c r="BC212" s="5">
        <v>28</v>
      </c>
      <c r="BD212" s="5">
        <v>112</v>
      </c>
      <c r="BE212" s="5">
        <v>251</v>
      </c>
      <c r="BF212" s="34">
        <f t="shared" si="3"/>
        <v>102.66666666666667</v>
      </c>
    </row>
    <row r="213" spans="1:58" x14ac:dyDescent="0.35">
      <c r="A213" s="31" t="s">
        <v>213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33"/>
      <c r="AS213" s="5"/>
      <c r="AT213" s="5"/>
      <c r="AU213" s="5">
        <v>112</v>
      </c>
      <c r="AV213" s="5">
        <v>111</v>
      </c>
      <c r="AW213" s="5"/>
      <c r="AX213" s="5">
        <v>112</v>
      </c>
      <c r="AY213" s="5">
        <v>28</v>
      </c>
      <c r="AZ213" s="5">
        <v>112</v>
      </c>
      <c r="BA213" s="5"/>
      <c r="BB213" s="5"/>
      <c r="BC213" s="5">
        <v>28</v>
      </c>
      <c r="BD213" s="5"/>
      <c r="BE213" s="5">
        <v>503</v>
      </c>
      <c r="BF213" s="34">
        <f t="shared" si="3"/>
        <v>-46.666666666666664</v>
      </c>
    </row>
    <row r="214" spans="1:58" x14ac:dyDescent="0.35">
      <c r="A214" s="31" t="s">
        <v>220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33"/>
      <c r="AS214" s="5"/>
      <c r="AT214" s="5"/>
      <c r="AU214" s="5"/>
      <c r="AV214" s="5"/>
      <c r="AW214" s="5"/>
      <c r="AX214" s="5"/>
      <c r="AY214" s="5">
        <v>28</v>
      </c>
      <c r="AZ214" s="5">
        <v>168</v>
      </c>
      <c r="BA214" s="5">
        <v>337</v>
      </c>
      <c r="BB214" s="5">
        <v>364</v>
      </c>
      <c r="BC214" s="5">
        <v>224</v>
      </c>
      <c r="BD214" s="5">
        <v>112</v>
      </c>
      <c r="BE214" s="5">
        <v>1233</v>
      </c>
      <c r="BF214" s="34">
        <f t="shared" si="3"/>
        <v>-74.833333333333343</v>
      </c>
    </row>
    <row r="215" spans="1:58" x14ac:dyDescent="0.35">
      <c r="A215" s="31" t="s">
        <v>214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>
        <v>28</v>
      </c>
      <c r="AO215" s="5"/>
      <c r="AP215" s="5">
        <v>56</v>
      </c>
      <c r="AQ215" s="5"/>
      <c r="AR215" s="33"/>
      <c r="AS215" s="5"/>
      <c r="AT215" s="5"/>
      <c r="AU215" s="5"/>
      <c r="AV215" s="5"/>
      <c r="AW215" s="5"/>
      <c r="AX215" s="5">
        <v>27</v>
      </c>
      <c r="AY215" s="5"/>
      <c r="AZ215" s="5"/>
      <c r="BA215" s="5"/>
      <c r="BB215" s="5"/>
      <c r="BC215" s="5"/>
      <c r="BD215" s="5">
        <v>28</v>
      </c>
      <c r="BE215" s="5">
        <v>139</v>
      </c>
      <c r="BF215" s="34">
        <f t="shared" si="3"/>
        <v>23.5</v>
      </c>
    </row>
    <row r="216" spans="1:58" x14ac:dyDescent="0.35">
      <c r="A216" s="31" t="s">
        <v>216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>
        <v>27</v>
      </c>
      <c r="AE216" s="5">
        <v>56</v>
      </c>
      <c r="AF216" s="5">
        <v>28</v>
      </c>
      <c r="AG216" s="5">
        <v>28</v>
      </c>
      <c r="AH216" s="5"/>
      <c r="AI216" s="5"/>
      <c r="AJ216" s="5">
        <v>28</v>
      </c>
      <c r="AK216" s="5">
        <v>28</v>
      </c>
      <c r="AL216" s="5">
        <v>28</v>
      </c>
      <c r="AM216" s="5"/>
      <c r="AN216" s="5"/>
      <c r="AO216" s="5"/>
      <c r="AP216" s="5"/>
      <c r="AQ216" s="5"/>
      <c r="AR216" s="33"/>
      <c r="AS216" s="5"/>
      <c r="AT216" s="5"/>
      <c r="AU216" s="5">
        <v>56</v>
      </c>
      <c r="AV216" s="5"/>
      <c r="AW216" s="5">
        <v>28</v>
      </c>
      <c r="AX216" s="5"/>
      <c r="AY216" s="5">
        <v>28</v>
      </c>
      <c r="AZ216" s="5">
        <v>56</v>
      </c>
      <c r="BA216" s="5"/>
      <c r="BB216" s="5"/>
      <c r="BC216" s="5">
        <v>28</v>
      </c>
      <c r="BD216" s="5">
        <v>112</v>
      </c>
      <c r="BE216" s="5">
        <v>531</v>
      </c>
      <c r="BF216" s="34">
        <f t="shared" si="3"/>
        <v>93.333333333333329</v>
      </c>
    </row>
    <row r="217" spans="1:58" x14ac:dyDescent="0.35">
      <c r="A217" s="4" t="s">
        <v>359</v>
      </c>
      <c r="B217" s="5">
        <v>7643.8599999999988</v>
      </c>
      <c r="C217" s="5">
        <v>7697.7281699000005</v>
      </c>
      <c r="D217" s="5">
        <v>9634.6579999999994</v>
      </c>
      <c r="E217" s="5">
        <v>9590.0059999999976</v>
      </c>
      <c r="F217" s="5">
        <v>10501.043930000002</v>
      </c>
      <c r="G217" s="5">
        <v>10827.262789899996</v>
      </c>
      <c r="H217" s="5">
        <v>11127.534000000001</v>
      </c>
      <c r="I217" s="5">
        <v>9376.5299999999988</v>
      </c>
      <c r="J217" s="5">
        <v>9297.1090499999991</v>
      </c>
      <c r="K217" s="5">
        <v>10689.023385</v>
      </c>
      <c r="L217" s="5">
        <v>9544.679970000001</v>
      </c>
      <c r="M217" s="5">
        <v>11164.054399999999</v>
      </c>
      <c r="N217" s="5">
        <v>11140.476930000001</v>
      </c>
      <c r="O217" s="5">
        <v>8806.4131299000001</v>
      </c>
      <c r="P217" s="5">
        <v>10401.486259199999</v>
      </c>
      <c r="Q217" s="5">
        <v>10159.669859899999</v>
      </c>
      <c r="R217" s="5">
        <v>10518.566319599997</v>
      </c>
      <c r="S217" s="5">
        <v>12136.019346872727</v>
      </c>
      <c r="T217" s="5">
        <v>11885.647709400002</v>
      </c>
      <c r="U217" s="5">
        <v>11698.678713236364</v>
      </c>
      <c r="V217" s="5">
        <v>11540.518999999998</v>
      </c>
      <c r="W217" s="5">
        <v>12229.544273536367</v>
      </c>
      <c r="X217" s="5">
        <v>11247.025399799999</v>
      </c>
      <c r="Y217" s="5">
        <v>13390.438999999997</v>
      </c>
      <c r="Z217" s="5">
        <v>15585.419330000001</v>
      </c>
      <c r="AA217" s="5">
        <v>15558.552599999999</v>
      </c>
      <c r="AB217" s="5">
        <v>14417.840940000002</v>
      </c>
      <c r="AC217" s="5">
        <v>13562.140000000001</v>
      </c>
      <c r="AD217" s="5">
        <v>11919.011700000001</v>
      </c>
      <c r="AE217" s="5">
        <v>12101.660530000001</v>
      </c>
      <c r="AF217" s="5">
        <v>13329.646220000002</v>
      </c>
      <c r="AG217" s="5">
        <v>15934.103770000003</v>
      </c>
      <c r="AH217" s="5">
        <v>18412.413759999999</v>
      </c>
      <c r="AI217" s="5">
        <v>19364.516870000003</v>
      </c>
      <c r="AJ217" s="5">
        <v>18668.731210000002</v>
      </c>
      <c r="AK217" s="5">
        <v>16471.63249</v>
      </c>
      <c r="AL217" s="5">
        <v>14306.906176</v>
      </c>
      <c r="AM217" s="5">
        <v>12291.55596</v>
      </c>
      <c r="AN217" s="5">
        <v>11640.582999999999</v>
      </c>
      <c r="AO217" s="5">
        <v>12204.392519999999</v>
      </c>
      <c r="AP217" s="5">
        <v>10413.141670000003</v>
      </c>
      <c r="AQ217" s="5">
        <v>12354.701449999999</v>
      </c>
      <c r="AR217" s="33">
        <v>12608.97222</v>
      </c>
      <c r="AS217" s="5">
        <v>14578.295899999999</v>
      </c>
      <c r="AT217" s="5">
        <v>14161.226400000001</v>
      </c>
      <c r="AU217" s="5">
        <v>15988.336079999999</v>
      </c>
      <c r="AV217" s="5">
        <v>12496.573920000003</v>
      </c>
      <c r="AW217" s="5">
        <v>13875.339039999999</v>
      </c>
      <c r="AX217" s="5">
        <v>12795.123850000004</v>
      </c>
      <c r="AY217" s="5">
        <v>13432.759910000001</v>
      </c>
      <c r="AZ217" s="5">
        <v>15657.866100000001</v>
      </c>
      <c r="BA217" s="5">
        <v>13423.38</v>
      </c>
      <c r="BB217" s="5">
        <v>15920.13845</v>
      </c>
      <c r="BC217" s="5">
        <v>14139.1572</v>
      </c>
      <c r="BD217" s="5">
        <v>19556.172376000002</v>
      </c>
      <c r="BE217" s="5">
        <v>699418.2672782453</v>
      </c>
      <c r="BF217" s="34">
        <f t="shared" si="3"/>
        <v>5328.1014576666694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CC3B7-1B4A-49D1-ADBD-8D80F56C89D9}">
  <sheetPr>
    <tabColor theme="5"/>
  </sheetPr>
  <dimension ref="A1:N174"/>
  <sheetViews>
    <sheetView zoomScale="55" zoomScaleNormal="55" workbookViewId="0">
      <selection activeCell="D4" sqref="D4"/>
    </sheetView>
  </sheetViews>
  <sheetFormatPr defaultRowHeight="14.5" x14ac:dyDescent="0.35"/>
  <cols>
    <col min="1" max="1" width="30.54296875" bestFit="1" customWidth="1"/>
    <col min="2" max="2" width="15.7265625" bestFit="1" customWidth="1"/>
    <col min="3" max="3" width="19.08984375" bestFit="1" customWidth="1"/>
    <col min="4" max="4" width="13.6328125" bestFit="1" customWidth="1"/>
    <col min="5" max="5" width="13.6328125" customWidth="1"/>
    <col min="6" max="6" width="30.54296875" bestFit="1" customWidth="1"/>
    <col min="7" max="7" width="15.7265625" bestFit="1" customWidth="1"/>
    <col min="8" max="8" width="20.08984375" bestFit="1" customWidth="1"/>
    <col min="9" max="9" width="13.6328125" bestFit="1" customWidth="1"/>
    <col min="10" max="10" width="13.6328125" customWidth="1"/>
    <col min="11" max="11" width="29" bestFit="1" customWidth="1"/>
    <col min="12" max="12" width="27.54296875" bestFit="1" customWidth="1"/>
    <col min="13" max="13" width="19.08984375" bestFit="1" customWidth="1"/>
    <col min="14" max="14" width="13.6328125" bestFit="1" customWidth="1"/>
  </cols>
  <sheetData>
    <row r="1" spans="1:14" x14ac:dyDescent="0.35">
      <c r="B1" s="11" t="s">
        <v>363</v>
      </c>
      <c r="C1" t="s">
        <v>365</v>
      </c>
      <c r="G1" s="11" t="s">
        <v>363</v>
      </c>
      <c r="H1" t="s">
        <v>367</v>
      </c>
      <c r="L1" s="11" t="s">
        <v>363</v>
      </c>
      <c r="M1" t="s">
        <v>364</v>
      </c>
    </row>
    <row r="2" spans="1:14" x14ac:dyDescent="0.35">
      <c r="B2" t="s">
        <v>368</v>
      </c>
      <c r="G2" t="s">
        <v>369</v>
      </c>
      <c r="L2" t="s">
        <v>370</v>
      </c>
    </row>
    <row r="3" spans="1:14" x14ac:dyDescent="0.35">
      <c r="A3" s="16" t="s">
        <v>327</v>
      </c>
      <c r="B3" s="11" t="s">
        <v>0</v>
      </c>
      <c r="C3" s="11" t="s">
        <v>279</v>
      </c>
      <c r="D3" t="s">
        <v>366</v>
      </c>
      <c r="F3" s="16" t="s">
        <v>327</v>
      </c>
      <c r="G3" s="11" t="s">
        <v>0</v>
      </c>
      <c r="H3" s="11" t="s">
        <v>279</v>
      </c>
      <c r="I3" t="s">
        <v>366</v>
      </c>
      <c r="K3" s="16" t="s">
        <v>327</v>
      </c>
      <c r="L3" s="11" t="s">
        <v>0</v>
      </c>
      <c r="M3" s="11" t="s">
        <v>279</v>
      </c>
      <c r="N3" t="s">
        <v>366</v>
      </c>
    </row>
    <row r="4" spans="1:14" x14ac:dyDescent="0.35">
      <c r="A4" t="str">
        <f>IF(OR(B4 = "Grand Total", B4 = ""), "", CONCATENATE(B4," ", C4))</f>
        <v>Agrogen Legs - Boneless</v>
      </c>
      <c r="B4" s="4" t="s">
        <v>210</v>
      </c>
      <c r="C4" s="4" t="s">
        <v>213</v>
      </c>
      <c r="D4" s="8">
        <v>135</v>
      </c>
      <c r="E4" s="8"/>
      <c r="F4" t="str">
        <f>IF(OR(G4 = "Grand Total", G4 = ""), "", CONCATENATE(G4," ", H4))</f>
        <v>Agrogen Breasts</v>
      </c>
      <c r="G4" s="4" t="s">
        <v>210</v>
      </c>
      <c r="H4" s="4" t="s">
        <v>212</v>
      </c>
      <c r="I4" s="8">
        <v>137</v>
      </c>
      <c r="J4" s="8"/>
      <c r="K4" t="str">
        <f>IF(OR(L4 = "Grand Total", L4 = ""), "", CONCATENATE(L4," ", M4))</f>
        <v>Agrogen Paws &amp; Foot</v>
      </c>
      <c r="L4" s="4" t="s">
        <v>210</v>
      </c>
      <c r="M4" s="4" t="s">
        <v>214</v>
      </c>
      <c r="N4" s="8">
        <v>28</v>
      </c>
    </row>
    <row r="5" spans="1:14" x14ac:dyDescent="0.35">
      <c r="A5" t="str">
        <f t="shared" ref="A5:A68" si="0">IF(OR(B5 = "Grand Total", B5 = ""), "", CONCATENATE(B5," ", C5))</f>
        <v>Agrogen Wings</v>
      </c>
      <c r="B5" s="4" t="s">
        <v>210</v>
      </c>
      <c r="C5" s="4" t="s">
        <v>216</v>
      </c>
      <c r="D5" s="8">
        <v>111</v>
      </c>
      <c r="E5" s="8"/>
      <c r="F5" t="str">
        <f t="shared" ref="F5:F68" si="1">IF(OR(G5 = "Grand Total", G5 = ""), "", CONCATENATE(G5," ", H5))</f>
        <v>Agrogen Legs - Boneless</v>
      </c>
      <c r="G5" s="4" t="s">
        <v>210</v>
      </c>
      <c r="H5" s="4" t="s">
        <v>213</v>
      </c>
      <c r="I5" s="8">
        <v>593</v>
      </c>
      <c r="J5" s="8"/>
      <c r="K5" t="str">
        <f t="shared" ref="K5:K68" si="2">IF(OR(L5 = "Grand Total", L5 = ""), "", CONCATENATE(L5," ", M5))</f>
        <v>Agrogen Wings</v>
      </c>
      <c r="L5" s="4" t="s">
        <v>210</v>
      </c>
      <c r="M5" s="4" t="s">
        <v>216</v>
      </c>
      <c r="N5" s="8">
        <v>28</v>
      </c>
    </row>
    <row r="6" spans="1:14" x14ac:dyDescent="0.35">
      <c r="A6" t="str">
        <f t="shared" si="0"/>
        <v>Alibem Pork</v>
      </c>
      <c r="B6" s="4" t="s">
        <v>217</v>
      </c>
      <c r="C6" s="4" t="s">
        <v>218</v>
      </c>
      <c r="D6" s="8">
        <v>169</v>
      </c>
      <c r="E6" s="8"/>
      <c r="F6" t="str">
        <f t="shared" si="1"/>
        <v>Agrogen Whole Poultry</v>
      </c>
      <c r="G6" s="4" t="s">
        <v>210</v>
      </c>
      <c r="H6" s="4" t="s">
        <v>215</v>
      </c>
      <c r="I6" s="8">
        <v>53</v>
      </c>
      <c r="J6" s="8"/>
      <c r="K6" t="str">
        <f t="shared" si="2"/>
        <v>Alibem Pork</v>
      </c>
      <c r="L6" s="4" t="s">
        <v>217</v>
      </c>
      <c r="M6" s="4" t="s">
        <v>218</v>
      </c>
      <c r="N6" s="8">
        <v>115</v>
      </c>
    </row>
    <row r="7" spans="1:14" x14ac:dyDescent="0.35">
      <c r="A7" t="str">
        <f t="shared" si="0"/>
        <v>Aurora Breasts</v>
      </c>
      <c r="B7" s="4" t="s">
        <v>224</v>
      </c>
      <c r="C7" s="4" t="s">
        <v>212</v>
      </c>
      <c r="D7" s="8">
        <v>27</v>
      </c>
      <c r="E7" s="8"/>
      <c r="F7" t="str">
        <f t="shared" si="1"/>
        <v>Agrogen Wings</v>
      </c>
      <c r="G7" s="4" t="s">
        <v>210</v>
      </c>
      <c r="H7" s="4" t="s">
        <v>216</v>
      </c>
      <c r="I7" s="8">
        <v>389</v>
      </c>
      <c r="J7" s="8"/>
      <c r="K7" t="str">
        <f t="shared" si="2"/>
        <v>Aurora Legs</v>
      </c>
      <c r="L7" s="4" t="s">
        <v>224</v>
      </c>
      <c r="M7" s="4" t="s">
        <v>225</v>
      </c>
      <c r="N7" s="8">
        <v>54</v>
      </c>
    </row>
    <row r="8" spans="1:14" x14ac:dyDescent="0.35">
      <c r="A8" t="str">
        <f t="shared" si="0"/>
        <v>Aurora Legs</v>
      </c>
      <c r="B8" s="4" t="s">
        <v>224</v>
      </c>
      <c r="C8" s="4" t="s">
        <v>225</v>
      </c>
      <c r="D8" s="8">
        <v>27</v>
      </c>
      <c r="E8" s="8"/>
      <c r="F8" t="str">
        <f t="shared" si="1"/>
        <v>Alibem Pork</v>
      </c>
      <c r="G8" s="4" t="s">
        <v>217</v>
      </c>
      <c r="H8" s="4" t="s">
        <v>218</v>
      </c>
      <c r="I8" s="8">
        <v>1012</v>
      </c>
      <c r="J8" s="8"/>
      <c r="K8" t="str">
        <f t="shared" si="2"/>
        <v>Aurora Legs - Boneless</v>
      </c>
      <c r="L8" s="4" t="s">
        <v>224</v>
      </c>
      <c r="M8" s="4" t="s">
        <v>213</v>
      </c>
      <c r="N8" s="8">
        <v>108</v>
      </c>
    </row>
    <row r="9" spans="1:14" x14ac:dyDescent="0.35">
      <c r="A9" t="str">
        <f t="shared" si="0"/>
        <v>Aurora Legs - Boneless</v>
      </c>
      <c r="B9" s="4" t="s">
        <v>224</v>
      </c>
      <c r="C9" s="4" t="s">
        <v>213</v>
      </c>
      <c r="D9" s="8">
        <v>82</v>
      </c>
      <c r="E9" s="8"/>
      <c r="F9" t="str">
        <f t="shared" si="1"/>
        <v>Aurora Breasts</v>
      </c>
      <c r="G9" s="4" t="s">
        <v>224</v>
      </c>
      <c r="H9" s="4" t="s">
        <v>212</v>
      </c>
      <c r="I9" s="8">
        <v>243</v>
      </c>
      <c r="J9" s="8"/>
      <c r="K9" t="str">
        <f t="shared" si="2"/>
        <v>Aurora Pork</v>
      </c>
      <c r="L9" s="4" t="s">
        <v>224</v>
      </c>
      <c r="M9" s="4" t="s">
        <v>218</v>
      </c>
      <c r="N9" s="8">
        <v>170</v>
      </c>
    </row>
    <row r="10" spans="1:14" x14ac:dyDescent="0.35">
      <c r="A10" t="str">
        <f t="shared" si="0"/>
        <v>Aurora Others</v>
      </c>
      <c r="B10" s="4" t="s">
        <v>224</v>
      </c>
      <c r="C10" s="4" t="s">
        <v>220</v>
      </c>
      <c r="D10" s="8">
        <v>27</v>
      </c>
      <c r="E10" s="8"/>
      <c r="F10" t="str">
        <f t="shared" si="1"/>
        <v>Aurora Legs</v>
      </c>
      <c r="G10" s="4" t="s">
        <v>224</v>
      </c>
      <c r="H10" s="4" t="s">
        <v>225</v>
      </c>
      <c r="I10" s="8">
        <v>215</v>
      </c>
      <c r="J10" s="8"/>
      <c r="K10" t="str">
        <f t="shared" si="2"/>
        <v>Aurora Wings</v>
      </c>
      <c r="L10" s="4" t="s">
        <v>224</v>
      </c>
      <c r="M10" s="4" t="s">
        <v>216</v>
      </c>
      <c r="N10" s="8">
        <v>162</v>
      </c>
    </row>
    <row r="11" spans="1:14" x14ac:dyDescent="0.35">
      <c r="A11" t="str">
        <f t="shared" si="0"/>
        <v>Aurora Pork</v>
      </c>
      <c r="B11" s="4" t="s">
        <v>224</v>
      </c>
      <c r="C11" s="4" t="s">
        <v>218</v>
      </c>
      <c r="D11" s="8">
        <v>164</v>
      </c>
      <c r="E11" s="8"/>
      <c r="F11" t="str">
        <f t="shared" si="1"/>
        <v>Aurora Legs - Boneless</v>
      </c>
      <c r="G11" s="4" t="s">
        <v>224</v>
      </c>
      <c r="H11" s="4" t="s">
        <v>213</v>
      </c>
      <c r="I11" s="8">
        <v>1096</v>
      </c>
      <c r="J11" s="8"/>
      <c r="K11" t="str">
        <f t="shared" si="2"/>
        <v>BRF Breasts</v>
      </c>
      <c r="L11" s="4" t="s">
        <v>229</v>
      </c>
      <c r="M11" s="4" t="s">
        <v>212</v>
      </c>
      <c r="N11" s="8">
        <v>152</v>
      </c>
    </row>
    <row r="12" spans="1:14" x14ac:dyDescent="0.35">
      <c r="A12" t="str">
        <f t="shared" si="0"/>
        <v>Aurora Whole Poultry</v>
      </c>
      <c r="B12" s="4" t="s">
        <v>224</v>
      </c>
      <c r="C12" s="4" t="s">
        <v>215</v>
      </c>
      <c r="D12" s="8">
        <v>27</v>
      </c>
      <c r="E12" s="8"/>
      <c r="F12" t="str">
        <f t="shared" si="1"/>
        <v>Aurora Pork</v>
      </c>
      <c r="G12" s="4" t="s">
        <v>224</v>
      </c>
      <c r="H12" s="4" t="s">
        <v>218</v>
      </c>
      <c r="I12" s="8">
        <v>976</v>
      </c>
      <c r="J12" s="8"/>
      <c r="K12" t="str">
        <f t="shared" si="2"/>
        <v>BRF Franks</v>
      </c>
      <c r="L12" s="4" t="s">
        <v>229</v>
      </c>
      <c r="M12" s="4" t="s">
        <v>232</v>
      </c>
      <c r="N12" s="8">
        <v>29</v>
      </c>
    </row>
    <row r="13" spans="1:14" x14ac:dyDescent="0.35">
      <c r="A13" t="str">
        <f t="shared" si="0"/>
        <v>Aurora Wings</v>
      </c>
      <c r="B13" s="4" t="s">
        <v>224</v>
      </c>
      <c r="C13" s="4" t="s">
        <v>216</v>
      </c>
      <c r="D13" s="8">
        <v>189</v>
      </c>
      <c r="E13" s="8"/>
      <c r="F13" t="str">
        <f t="shared" si="1"/>
        <v>Aurora Wings</v>
      </c>
      <c r="G13" s="4" t="s">
        <v>224</v>
      </c>
      <c r="H13" s="4" t="s">
        <v>216</v>
      </c>
      <c r="I13" s="8">
        <v>298</v>
      </c>
      <c r="J13" s="8"/>
      <c r="K13" t="str">
        <f t="shared" si="2"/>
        <v>BRF Legs - Boneless</v>
      </c>
      <c r="L13" s="4" t="s">
        <v>229</v>
      </c>
      <c r="M13" s="4" t="s">
        <v>213</v>
      </c>
      <c r="N13" s="8">
        <v>937</v>
      </c>
    </row>
    <row r="14" spans="1:14" x14ac:dyDescent="0.35">
      <c r="A14" t="str">
        <f t="shared" si="0"/>
        <v>Bello Alimentos Legs - Boneless</v>
      </c>
      <c r="B14" s="4" t="s">
        <v>228</v>
      </c>
      <c r="C14" s="4" t="s">
        <v>213</v>
      </c>
      <c r="D14" s="8">
        <v>56</v>
      </c>
      <c r="E14" s="8"/>
      <c r="F14" t="str">
        <f t="shared" si="1"/>
        <v>Bello Alimentos Breasts</v>
      </c>
      <c r="G14" s="4" t="s">
        <v>228</v>
      </c>
      <c r="H14" s="4" t="s">
        <v>212</v>
      </c>
      <c r="I14" s="8">
        <v>56</v>
      </c>
      <c r="J14" s="8"/>
      <c r="K14" t="str">
        <f t="shared" si="2"/>
        <v>BRF Others</v>
      </c>
      <c r="L14" s="4" t="s">
        <v>229</v>
      </c>
      <c r="M14" s="4" t="s">
        <v>220</v>
      </c>
      <c r="N14" s="8">
        <v>28</v>
      </c>
    </row>
    <row r="15" spans="1:14" x14ac:dyDescent="0.35">
      <c r="A15" t="str">
        <f t="shared" si="0"/>
        <v>BRF Breasts</v>
      </c>
      <c r="B15" s="4" t="s">
        <v>229</v>
      </c>
      <c r="C15" s="4" t="s">
        <v>212</v>
      </c>
      <c r="D15" s="8">
        <v>245</v>
      </c>
      <c r="E15" s="8"/>
      <c r="F15" t="str">
        <f t="shared" si="1"/>
        <v>Bello Alimentos Legs - Boneless</v>
      </c>
      <c r="G15" s="4" t="s">
        <v>228</v>
      </c>
      <c r="H15" s="4" t="s">
        <v>213</v>
      </c>
      <c r="I15" s="8">
        <v>140</v>
      </c>
      <c r="J15" s="8"/>
      <c r="K15" t="str">
        <f t="shared" si="2"/>
        <v>BRF Pork</v>
      </c>
      <c r="L15" s="4" t="s">
        <v>229</v>
      </c>
      <c r="M15" s="4" t="s">
        <v>218</v>
      </c>
      <c r="N15" s="8">
        <v>679</v>
      </c>
    </row>
    <row r="16" spans="1:14" x14ac:dyDescent="0.35">
      <c r="A16" t="str">
        <f t="shared" si="0"/>
        <v>BRF Franks</v>
      </c>
      <c r="B16" s="4" t="s">
        <v>229</v>
      </c>
      <c r="C16" s="4" t="s">
        <v>232</v>
      </c>
      <c r="D16" s="8">
        <v>266</v>
      </c>
      <c r="E16" s="8"/>
      <c r="F16" t="str">
        <f t="shared" si="1"/>
        <v>BRF Boneless</v>
      </c>
      <c r="G16" s="4" t="s">
        <v>229</v>
      </c>
      <c r="H16" s="4" t="s">
        <v>211</v>
      </c>
      <c r="I16" s="8">
        <v>1</v>
      </c>
      <c r="J16" s="8"/>
      <c r="K16" t="str">
        <f t="shared" si="2"/>
        <v>BRF Thighs</v>
      </c>
      <c r="L16" s="4" t="s">
        <v>229</v>
      </c>
      <c r="M16" s="4" t="s">
        <v>234</v>
      </c>
      <c r="N16" s="8">
        <v>24</v>
      </c>
    </row>
    <row r="17" spans="1:14" x14ac:dyDescent="0.35">
      <c r="A17" t="str">
        <f t="shared" si="0"/>
        <v>BRF Legs - Boneless</v>
      </c>
      <c r="B17" s="4" t="s">
        <v>229</v>
      </c>
      <c r="C17" s="4" t="s">
        <v>213</v>
      </c>
      <c r="D17" s="8">
        <v>1038</v>
      </c>
      <c r="E17" s="8"/>
      <c r="F17" t="str">
        <f t="shared" si="1"/>
        <v>BRF Breaded Chicken</v>
      </c>
      <c r="G17" s="4" t="s">
        <v>229</v>
      </c>
      <c r="H17" s="4" t="s">
        <v>230</v>
      </c>
      <c r="I17" s="8">
        <v>4</v>
      </c>
      <c r="J17" s="8"/>
      <c r="K17" t="str">
        <f t="shared" si="2"/>
        <v>BRF Whole Poultry</v>
      </c>
      <c r="L17" s="4" t="s">
        <v>229</v>
      </c>
      <c r="M17" s="4" t="s">
        <v>215</v>
      </c>
      <c r="N17" s="8">
        <v>987</v>
      </c>
    </row>
    <row r="18" spans="1:14" x14ac:dyDescent="0.35">
      <c r="A18" t="str">
        <f t="shared" si="0"/>
        <v>BRF Others</v>
      </c>
      <c r="B18" s="4" t="s">
        <v>229</v>
      </c>
      <c r="C18" s="4" t="s">
        <v>220</v>
      </c>
      <c r="D18" s="8">
        <v>28</v>
      </c>
      <c r="E18" s="8"/>
      <c r="F18" t="str">
        <f t="shared" si="1"/>
        <v>BRF Breasts</v>
      </c>
      <c r="G18" s="4" t="s">
        <v>229</v>
      </c>
      <c r="H18" s="4" t="s">
        <v>212</v>
      </c>
      <c r="I18" s="8">
        <v>2001</v>
      </c>
      <c r="J18" s="8"/>
      <c r="K18" t="str">
        <f t="shared" si="2"/>
        <v>BRF Wings</v>
      </c>
      <c r="L18" s="4" t="s">
        <v>229</v>
      </c>
      <c r="M18" s="4" t="s">
        <v>216</v>
      </c>
      <c r="N18" s="8">
        <v>544</v>
      </c>
    </row>
    <row r="19" spans="1:14" x14ac:dyDescent="0.35">
      <c r="A19" t="str">
        <f t="shared" si="0"/>
        <v>BRF Pork</v>
      </c>
      <c r="B19" s="4" t="s">
        <v>229</v>
      </c>
      <c r="C19" s="4" t="s">
        <v>218</v>
      </c>
      <c r="D19" s="8">
        <v>775</v>
      </c>
      <c r="E19" s="8"/>
      <c r="F19" t="str">
        <f t="shared" si="1"/>
        <v>BRF Franks</v>
      </c>
      <c r="G19" s="4" t="s">
        <v>229</v>
      </c>
      <c r="H19" s="4" t="s">
        <v>232</v>
      </c>
      <c r="I19" s="8">
        <v>933</v>
      </c>
      <c r="J19" s="8"/>
      <c r="K19" t="str">
        <f t="shared" si="2"/>
        <v>Cooperativas Legs - Boneless</v>
      </c>
      <c r="L19" s="4" t="s">
        <v>237</v>
      </c>
      <c r="M19" s="4" t="s">
        <v>213</v>
      </c>
      <c r="N19" s="8">
        <v>56</v>
      </c>
    </row>
    <row r="20" spans="1:14" x14ac:dyDescent="0.35">
      <c r="A20" t="str">
        <f t="shared" si="0"/>
        <v>BRF Whole Poultry</v>
      </c>
      <c r="B20" s="4" t="s">
        <v>229</v>
      </c>
      <c r="C20" s="4" t="s">
        <v>215</v>
      </c>
      <c r="D20" s="8">
        <v>997</v>
      </c>
      <c r="E20" s="8"/>
      <c r="F20" t="str">
        <f t="shared" si="1"/>
        <v>BRF Legs</v>
      </c>
      <c r="G20" s="4" t="s">
        <v>229</v>
      </c>
      <c r="H20" s="4" t="s">
        <v>225</v>
      </c>
      <c r="I20" s="8">
        <v>72</v>
      </c>
      <c r="J20" s="8"/>
      <c r="K20" t="str">
        <f t="shared" si="2"/>
        <v>Cooperativas Pork</v>
      </c>
      <c r="L20" s="4" t="s">
        <v>237</v>
      </c>
      <c r="M20" s="4" t="s">
        <v>218</v>
      </c>
      <c r="N20" s="8">
        <v>1258</v>
      </c>
    </row>
    <row r="21" spans="1:14" x14ac:dyDescent="0.35">
      <c r="A21" t="str">
        <f t="shared" si="0"/>
        <v>BRF Wings</v>
      </c>
      <c r="B21" s="4" t="s">
        <v>229</v>
      </c>
      <c r="C21" s="4" t="s">
        <v>216</v>
      </c>
      <c r="D21" s="8">
        <v>261</v>
      </c>
      <c r="E21" s="8"/>
      <c r="F21" t="str">
        <f t="shared" si="1"/>
        <v>BRF Legs - Boneless</v>
      </c>
      <c r="G21" s="4" t="s">
        <v>229</v>
      </c>
      <c r="H21" s="4" t="s">
        <v>213</v>
      </c>
      <c r="I21" s="8">
        <v>5960</v>
      </c>
      <c r="J21" s="8"/>
      <c r="K21" t="str">
        <f t="shared" si="2"/>
        <v>JBS Bovine</v>
      </c>
      <c r="L21" s="4" t="s">
        <v>246</v>
      </c>
      <c r="M21" s="4" t="s">
        <v>222</v>
      </c>
      <c r="N21" s="8">
        <v>107</v>
      </c>
    </row>
    <row r="22" spans="1:14" x14ac:dyDescent="0.35">
      <c r="A22" t="str">
        <f t="shared" si="0"/>
        <v>Cooperativas Breasts</v>
      </c>
      <c r="B22" s="4" t="s">
        <v>237</v>
      </c>
      <c r="C22" s="4" t="s">
        <v>212</v>
      </c>
      <c r="D22" s="8">
        <v>143</v>
      </c>
      <c r="E22" s="8"/>
      <c r="F22" t="str">
        <f t="shared" si="1"/>
        <v>BRF Offal</v>
      </c>
      <c r="G22" s="4" t="s">
        <v>229</v>
      </c>
      <c r="H22" s="4" t="s">
        <v>233</v>
      </c>
      <c r="I22" s="8">
        <v>29</v>
      </c>
      <c r="J22" s="8"/>
      <c r="K22" t="str">
        <f t="shared" si="2"/>
        <v>JBS Breasts</v>
      </c>
      <c r="L22" s="4" t="s">
        <v>246</v>
      </c>
      <c r="M22" s="4" t="s">
        <v>212</v>
      </c>
      <c r="N22" s="8">
        <v>52</v>
      </c>
    </row>
    <row r="23" spans="1:14" x14ac:dyDescent="0.35">
      <c r="A23" t="str">
        <f t="shared" si="0"/>
        <v>Cooperativas Legs</v>
      </c>
      <c r="B23" s="4" t="s">
        <v>237</v>
      </c>
      <c r="C23" s="4" t="s">
        <v>225</v>
      </c>
      <c r="D23" s="8">
        <v>28</v>
      </c>
      <c r="E23" s="8"/>
      <c r="F23" t="str">
        <f t="shared" si="1"/>
        <v>BRF Others</v>
      </c>
      <c r="G23" s="4" t="s">
        <v>229</v>
      </c>
      <c r="H23" s="4" t="s">
        <v>220</v>
      </c>
      <c r="I23" s="8">
        <v>45</v>
      </c>
      <c r="J23" s="8"/>
      <c r="K23" t="str">
        <f t="shared" si="2"/>
        <v>JBS Chicken Others Cuts</v>
      </c>
      <c r="L23" s="4" t="s">
        <v>246</v>
      </c>
      <c r="M23" s="4" t="s">
        <v>231</v>
      </c>
      <c r="N23" s="8">
        <v>27</v>
      </c>
    </row>
    <row r="24" spans="1:14" x14ac:dyDescent="0.35">
      <c r="A24" t="str">
        <f t="shared" si="0"/>
        <v>Cooperativas Legs - Boneless</v>
      </c>
      <c r="B24" s="4" t="s">
        <v>237</v>
      </c>
      <c r="C24" s="4" t="s">
        <v>213</v>
      </c>
      <c r="D24" s="8">
        <v>84</v>
      </c>
      <c r="E24" s="8"/>
      <c r="F24" t="str">
        <f t="shared" si="1"/>
        <v>BRF Pork</v>
      </c>
      <c r="G24" s="4" t="s">
        <v>229</v>
      </c>
      <c r="H24" s="4" t="s">
        <v>218</v>
      </c>
      <c r="I24" s="8">
        <v>4158</v>
      </c>
      <c r="J24" s="8"/>
      <c r="K24" t="str">
        <f t="shared" si="2"/>
        <v>JBS Franks</v>
      </c>
      <c r="L24" s="4" t="s">
        <v>246</v>
      </c>
      <c r="M24" s="4" t="s">
        <v>232</v>
      </c>
      <c r="N24" s="8">
        <v>27</v>
      </c>
    </row>
    <row r="25" spans="1:14" x14ac:dyDescent="0.35">
      <c r="A25" t="str">
        <f t="shared" si="0"/>
        <v>Cooperativas Pork</v>
      </c>
      <c r="B25" s="4" t="s">
        <v>237</v>
      </c>
      <c r="C25" s="4" t="s">
        <v>218</v>
      </c>
      <c r="D25" s="8">
        <v>1477</v>
      </c>
      <c r="E25" s="8"/>
      <c r="F25" t="str">
        <f t="shared" si="1"/>
        <v>BRF Thighs</v>
      </c>
      <c r="G25" s="4" t="s">
        <v>229</v>
      </c>
      <c r="H25" s="4" t="s">
        <v>234</v>
      </c>
      <c r="I25" s="8">
        <v>51</v>
      </c>
      <c r="J25" s="8"/>
      <c r="K25" t="str">
        <f t="shared" si="2"/>
        <v>JBS Legs</v>
      </c>
      <c r="L25" s="4" t="s">
        <v>246</v>
      </c>
      <c r="M25" s="4" t="s">
        <v>225</v>
      </c>
      <c r="N25" s="8">
        <v>27</v>
      </c>
    </row>
    <row r="26" spans="1:14" x14ac:dyDescent="0.35">
      <c r="A26" t="str">
        <f t="shared" si="0"/>
        <v>Cooperativas Thighs</v>
      </c>
      <c r="B26" s="4" t="s">
        <v>237</v>
      </c>
      <c r="C26" s="4" t="s">
        <v>234</v>
      </c>
      <c r="D26" s="8">
        <v>29</v>
      </c>
      <c r="E26" s="8"/>
      <c r="F26" t="str">
        <f t="shared" si="1"/>
        <v>BRF Turkey Breast</v>
      </c>
      <c r="G26" s="4" t="s">
        <v>229</v>
      </c>
      <c r="H26" s="4" t="s">
        <v>235</v>
      </c>
      <c r="I26" s="8">
        <v>13</v>
      </c>
      <c r="J26" s="8"/>
      <c r="K26" t="str">
        <f t="shared" si="2"/>
        <v>JBS Legs - Boneless</v>
      </c>
      <c r="L26" s="4" t="s">
        <v>246</v>
      </c>
      <c r="M26" s="4" t="s">
        <v>213</v>
      </c>
      <c r="N26" s="8">
        <v>754</v>
      </c>
    </row>
    <row r="27" spans="1:14" x14ac:dyDescent="0.35">
      <c r="A27" t="str">
        <f t="shared" si="0"/>
        <v>JBS Bovine</v>
      </c>
      <c r="B27" s="4" t="s">
        <v>246</v>
      </c>
      <c r="C27" s="4" t="s">
        <v>222</v>
      </c>
      <c r="D27" s="8">
        <v>25</v>
      </c>
      <c r="E27" s="8"/>
      <c r="F27" t="str">
        <f t="shared" si="1"/>
        <v>BRF Turkey Others</v>
      </c>
      <c r="G27" s="4" t="s">
        <v>229</v>
      </c>
      <c r="H27" s="4" t="s">
        <v>236</v>
      </c>
      <c r="I27" s="8">
        <v>14</v>
      </c>
      <c r="J27" s="8"/>
      <c r="K27" t="str">
        <f t="shared" si="2"/>
        <v>JBS Pork</v>
      </c>
      <c r="L27" s="4" t="s">
        <v>246</v>
      </c>
      <c r="M27" s="4" t="s">
        <v>218</v>
      </c>
      <c r="N27" s="8">
        <v>189</v>
      </c>
    </row>
    <row r="28" spans="1:14" x14ac:dyDescent="0.35">
      <c r="A28" t="str">
        <f t="shared" si="0"/>
        <v>JBS Breasts</v>
      </c>
      <c r="B28" s="4" t="s">
        <v>246</v>
      </c>
      <c r="C28" s="4" t="s">
        <v>212</v>
      </c>
      <c r="D28" s="8">
        <v>161</v>
      </c>
      <c r="E28" s="8"/>
      <c r="F28" t="str">
        <f t="shared" si="1"/>
        <v>BRF Whole Poultry</v>
      </c>
      <c r="G28" s="4" t="s">
        <v>229</v>
      </c>
      <c r="H28" s="4" t="s">
        <v>215</v>
      </c>
      <c r="I28" s="8">
        <v>3659</v>
      </c>
      <c r="J28" s="8"/>
      <c r="K28" t="str">
        <f t="shared" si="2"/>
        <v>JBS Thighs</v>
      </c>
      <c r="L28" s="4" t="s">
        <v>246</v>
      </c>
      <c r="M28" s="4" t="s">
        <v>234</v>
      </c>
      <c r="N28" s="8">
        <v>27</v>
      </c>
    </row>
    <row r="29" spans="1:14" x14ac:dyDescent="0.35">
      <c r="A29" t="str">
        <f t="shared" si="0"/>
        <v>JBS Legs</v>
      </c>
      <c r="B29" s="4" t="s">
        <v>246</v>
      </c>
      <c r="C29" s="4" t="s">
        <v>225</v>
      </c>
      <c r="D29" s="8">
        <v>486</v>
      </c>
      <c r="E29" s="8"/>
      <c r="F29" t="str">
        <f t="shared" si="1"/>
        <v>BRF Wings</v>
      </c>
      <c r="G29" s="4" t="s">
        <v>229</v>
      </c>
      <c r="H29" s="4" t="s">
        <v>216</v>
      </c>
      <c r="I29" s="8">
        <v>1481</v>
      </c>
      <c r="J29" s="8"/>
      <c r="K29" t="str">
        <f t="shared" si="2"/>
        <v>JBS Whole Poultry</v>
      </c>
      <c r="L29" s="4" t="s">
        <v>246</v>
      </c>
      <c r="M29" s="4" t="s">
        <v>215</v>
      </c>
      <c r="N29" s="8">
        <v>207</v>
      </c>
    </row>
    <row r="30" spans="1:14" x14ac:dyDescent="0.35">
      <c r="A30" t="str">
        <f t="shared" si="0"/>
        <v>JBS Legs - Boneless</v>
      </c>
      <c r="B30" s="4" t="s">
        <v>246</v>
      </c>
      <c r="C30" s="4" t="s">
        <v>213</v>
      </c>
      <c r="D30" s="8">
        <v>1535</v>
      </c>
      <c r="E30" s="8"/>
      <c r="F30" t="str">
        <f t="shared" si="1"/>
        <v>Cooperativas Breasts</v>
      </c>
      <c r="G30" s="4" t="s">
        <v>237</v>
      </c>
      <c r="H30" s="4" t="s">
        <v>212</v>
      </c>
      <c r="I30" s="8">
        <v>549</v>
      </c>
      <c r="J30" s="8"/>
      <c r="K30" t="str">
        <f t="shared" si="2"/>
        <v>JBS Wings</v>
      </c>
      <c r="L30" s="4" t="s">
        <v>246</v>
      </c>
      <c r="M30" s="4" t="s">
        <v>216</v>
      </c>
      <c r="N30" s="8">
        <v>321</v>
      </c>
    </row>
    <row r="31" spans="1:14" x14ac:dyDescent="0.35">
      <c r="A31" t="str">
        <f t="shared" si="0"/>
        <v>JBS Others</v>
      </c>
      <c r="B31" s="4" t="s">
        <v>246</v>
      </c>
      <c r="C31" s="4" t="s">
        <v>220</v>
      </c>
      <c r="D31" s="8">
        <v>27</v>
      </c>
      <c r="E31" s="8"/>
      <c r="F31" t="str">
        <f t="shared" si="1"/>
        <v>Cooperativas Legs</v>
      </c>
      <c r="G31" s="4" t="s">
        <v>237</v>
      </c>
      <c r="H31" s="4" t="s">
        <v>225</v>
      </c>
      <c r="I31" s="8">
        <v>283</v>
      </c>
      <c r="J31" s="8"/>
      <c r="K31" t="str">
        <f t="shared" si="2"/>
        <v>Minuano Whole Poultry</v>
      </c>
      <c r="L31" s="4" t="s">
        <v>255</v>
      </c>
      <c r="M31" s="4" t="s">
        <v>215</v>
      </c>
      <c r="N31" s="8">
        <v>56</v>
      </c>
    </row>
    <row r="32" spans="1:14" x14ac:dyDescent="0.35">
      <c r="A32" t="str">
        <f t="shared" si="0"/>
        <v>JBS Pork</v>
      </c>
      <c r="B32" s="4" t="s">
        <v>246</v>
      </c>
      <c r="C32" s="4" t="s">
        <v>218</v>
      </c>
      <c r="D32" s="8">
        <v>648</v>
      </c>
      <c r="E32" s="8"/>
      <c r="F32" t="str">
        <f t="shared" si="1"/>
        <v>Cooperativas Legs - Boneless</v>
      </c>
      <c r="G32" s="4" t="s">
        <v>237</v>
      </c>
      <c r="H32" s="4" t="s">
        <v>213</v>
      </c>
      <c r="I32" s="8">
        <v>425</v>
      </c>
      <c r="J32" s="8"/>
      <c r="K32" t="str">
        <f t="shared" si="2"/>
        <v>Outros Bovine</v>
      </c>
      <c r="L32" s="4" t="s">
        <v>257</v>
      </c>
      <c r="M32" s="4" t="s">
        <v>222</v>
      </c>
      <c r="N32" s="8">
        <v>41</v>
      </c>
    </row>
    <row r="33" spans="1:14" x14ac:dyDescent="0.35">
      <c r="A33" t="str">
        <f t="shared" si="0"/>
        <v>JBS Whole Poultry</v>
      </c>
      <c r="B33" s="4" t="s">
        <v>246</v>
      </c>
      <c r="C33" s="4" t="s">
        <v>215</v>
      </c>
      <c r="D33" s="8">
        <v>495</v>
      </c>
      <c r="E33" s="8"/>
      <c r="F33" t="str">
        <f t="shared" si="1"/>
        <v>Cooperativas Offal</v>
      </c>
      <c r="G33" s="4" t="s">
        <v>237</v>
      </c>
      <c r="H33" s="4" t="s">
        <v>233</v>
      </c>
      <c r="I33" s="8">
        <v>142</v>
      </c>
      <c r="J33" s="8"/>
      <c r="K33" t="str">
        <f t="shared" si="2"/>
        <v>Outros Legs</v>
      </c>
      <c r="L33" s="4" t="s">
        <v>257</v>
      </c>
      <c r="M33" s="4" t="s">
        <v>225</v>
      </c>
      <c r="N33" s="8">
        <v>103</v>
      </c>
    </row>
    <row r="34" spans="1:14" x14ac:dyDescent="0.35">
      <c r="A34" t="str">
        <f t="shared" si="0"/>
        <v>JBS Wings</v>
      </c>
      <c r="B34" s="4" t="s">
        <v>246</v>
      </c>
      <c r="C34" s="4" t="s">
        <v>216</v>
      </c>
      <c r="D34" s="8">
        <v>968</v>
      </c>
      <c r="E34" s="8"/>
      <c r="F34" t="str">
        <f t="shared" si="1"/>
        <v>Cooperativas Pork</v>
      </c>
      <c r="G34" s="4" t="s">
        <v>237</v>
      </c>
      <c r="H34" s="4" t="s">
        <v>218</v>
      </c>
      <c r="I34" s="8">
        <v>7543</v>
      </c>
      <c r="J34" s="8"/>
      <c r="K34" t="str">
        <f t="shared" si="2"/>
        <v>Outros Legs - Boneless</v>
      </c>
      <c r="L34" s="4" t="s">
        <v>257</v>
      </c>
      <c r="M34" s="4" t="s">
        <v>213</v>
      </c>
      <c r="N34" s="8">
        <v>134</v>
      </c>
    </row>
    <row r="35" spans="1:14" x14ac:dyDescent="0.35">
      <c r="A35" t="str">
        <f t="shared" si="0"/>
        <v>Minuano Franks</v>
      </c>
      <c r="B35" s="4" t="s">
        <v>255</v>
      </c>
      <c r="C35" s="4" t="s">
        <v>232</v>
      </c>
      <c r="D35" s="8">
        <v>87</v>
      </c>
      <c r="E35" s="8"/>
      <c r="F35" t="str">
        <f t="shared" si="1"/>
        <v>Cooperativas Wings</v>
      </c>
      <c r="G35" s="4" t="s">
        <v>237</v>
      </c>
      <c r="H35" s="4" t="s">
        <v>216</v>
      </c>
      <c r="I35" s="8">
        <v>140</v>
      </c>
      <c r="J35" s="8"/>
      <c r="K35" t="str">
        <f t="shared" si="2"/>
        <v>Outros Wings</v>
      </c>
      <c r="L35" s="4" t="s">
        <v>257</v>
      </c>
      <c r="M35" s="4" t="s">
        <v>216</v>
      </c>
      <c r="N35" s="8">
        <v>80</v>
      </c>
    </row>
    <row r="36" spans="1:14" x14ac:dyDescent="0.35">
      <c r="A36" t="str">
        <f t="shared" si="0"/>
        <v>Outros Breasts</v>
      </c>
      <c r="B36" s="4" t="s">
        <v>257</v>
      </c>
      <c r="C36" s="4" t="s">
        <v>212</v>
      </c>
      <c r="D36" s="8">
        <v>138</v>
      </c>
      <c r="E36" s="8"/>
      <c r="F36" t="str">
        <f t="shared" si="1"/>
        <v>JBS Boneless</v>
      </c>
      <c r="G36" s="4" t="s">
        <v>246</v>
      </c>
      <c r="H36" s="4" t="s">
        <v>211</v>
      </c>
      <c r="I36" s="8">
        <v>108</v>
      </c>
      <c r="J36" s="8"/>
      <c r="K36" t="str">
        <f t="shared" si="2"/>
        <v>Pamplona Pork</v>
      </c>
      <c r="L36" s="4" t="s">
        <v>258</v>
      </c>
      <c r="M36" s="4" t="s">
        <v>218</v>
      </c>
      <c r="N36" s="8">
        <v>195</v>
      </c>
    </row>
    <row r="37" spans="1:14" x14ac:dyDescent="0.35">
      <c r="A37" t="str">
        <f t="shared" si="0"/>
        <v>Outros Legs - Boneless</v>
      </c>
      <c r="B37" s="4" t="s">
        <v>257</v>
      </c>
      <c r="C37" s="4" t="s">
        <v>213</v>
      </c>
      <c r="D37" s="8">
        <v>110</v>
      </c>
      <c r="E37" s="8"/>
      <c r="F37" t="str">
        <f t="shared" si="1"/>
        <v>JBS Bovine</v>
      </c>
      <c r="G37" s="4" t="s">
        <v>246</v>
      </c>
      <c r="H37" s="4" t="s">
        <v>222</v>
      </c>
      <c r="I37" s="8">
        <v>170</v>
      </c>
      <c r="J37" s="8"/>
      <c r="K37" t="str">
        <f t="shared" si="2"/>
        <v>Tradings Legs - Boneless</v>
      </c>
      <c r="L37" s="4" t="s">
        <v>267</v>
      </c>
      <c r="M37" s="4" t="s">
        <v>213</v>
      </c>
      <c r="N37" s="8">
        <v>115</v>
      </c>
    </row>
    <row r="38" spans="1:14" x14ac:dyDescent="0.35">
      <c r="A38" t="str">
        <f t="shared" si="0"/>
        <v>Outros Pork</v>
      </c>
      <c r="B38" s="4" t="s">
        <v>257</v>
      </c>
      <c r="C38" s="4" t="s">
        <v>218</v>
      </c>
      <c r="D38" s="8">
        <v>28</v>
      </c>
      <c r="E38" s="8"/>
      <c r="F38" t="str">
        <f t="shared" si="1"/>
        <v>JBS Breasts</v>
      </c>
      <c r="G38" s="4" t="s">
        <v>246</v>
      </c>
      <c r="H38" s="4" t="s">
        <v>212</v>
      </c>
      <c r="I38" s="8">
        <v>1826</v>
      </c>
      <c r="J38" s="8"/>
      <c r="K38" t="str">
        <f t="shared" si="2"/>
        <v>Tradings Wings</v>
      </c>
      <c r="L38" s="4" t="s">
        <v>267</v>
      </c>
      <c r="M38" s="4" t="s">
        <v>216</v>
      </c>
      <c r="N38" s="8">
        <v>54</v>
      </c>
    </row>
    <row r="39" spans="1:14" x14ac:dyDescent="0.35">
      <c r="A39" t="str">
        <f t="shared" si="0"/>
        <v>Pamplona Pork</v>
      </c>
      <c r="B39" s="4" t="s">
        <v>258</v>
      </c>
      <c r="C39" s="4" t="s">
        <v>218</v>
      </c>
      <c r="D39" s="8">
        <v>609</v>
      </c>
      <c r="E39" s="8"/>
      <c r="F39" t="str">
        <f t="shared" si="1"/>
        <v>JBS Franks</v>
      </c>
      <c r="G39" s="4" t="s">
        <v>246</v>
      </c>
      <c r="H39" s="4" t="s">
        <v>232</v>
      </c>
      <c r="I39" s="8">
        <v>327</v>
      </c>
      <c r="J39" s="8"/>
      <c r="K39" t="str">
        <f t="shared" si="2"/>
        <v>Undefined Bovine</v>
      </c>
      <c r="L39" s="4" t="s">
        <v>227</v>
      </c>
      <c r="M39" s="4" t="s">
        <v>222</v>
      </c>
      <c r="N39" s="8">
        <v>367.38397000000003</v>
      </c>
    </row>
    <row r="40" spans="1:14" x14ac:dyDescent="0.35">
      <c r="A40" t="str">
        <f t="shared" si="0"/>
        <v>Pifpaf Legs</v>
      </c>
      <c r="B40" s="4" t="s">
        <v>259</v>
      </c>
      <c r="C40" s="4" t="s">
        <v>225</v>
      </c>
      <c r="D40" s="8">
        <v>108</v>
      </c>
      <c r="E40" s="8"/>
      <c r="F40" t="str">
        <f t="shared" si="1"/>
        <v>JBS Legs</v>
      </c>
      <c r="G40" s="4" t="s">
        <v>246</v>
      </c>
      <c r="H40" s="4" t="s">
        <v>225</v>
      </c>
      <c r="I40" s="8">
        <v>1933</v>
      </c>
      <c r="J40" s="8"/>
      <c r="K40" t="str">
        <f t="shared" si="2"/>
        <v>Undefined Breasts</v>
      </c>
      <c r="L40" s="4" t="s">
        <v>227</v>
      </c>
      <c r="M40" s="4" t="s">
        <v>212</v>
      </c>
      <c r="N40" s="8">
        <v>23.5</v>
      </c>
    </row>
    <row r="41" spans="1:14" x14ac:dyDescent="0.35">
      <c r="A41" t="str">
        <f t="shared" si="0"/>
        <v>Pifpaf Legs - Boneless</v>
      </c>
      <c r="B41" s="4" t="s">
        <v>259</v>
      </c>
      <c r="C41" s="4" t="s">
        <v>213</v>
      </c>
      <c r="D41" s="8">
        <v>106</v>
      </c>
      <c r="E41" s="8"/>
      <c r="F41" t="str">
        <f t="shared" si="1"/>
        <v>JBS Legs - Boneless</v>
      </c>
      <c r="G41" s="4" t="s">
        <v>246</v>
      </c>
      <c r="H41" s="4" t="s">
        <v>213</v>
      </c>
      <c r="I41" s="8">
        <v>7947</v>
      </c>
      <c r="J41" s="8"/>
      <c r="K41" t="str">
        <f t="shared" si="2"/>
        <v>Undefined Chicken Others Cuts</v>
      </c>
      <c r="L41" s="4" t="s">
        <v>227</v>
      </c>
      <c r="M41" s="4" t="s">
        <v>231</v>
      </c>
      <c r="N41" s="8">
        <v>27</v>
      </c>
    </row>
    <row r="42" spans="1:14" x14ac:dyDescent="0.35">
      <c r="A42" t="str">
        <f t="shared" si="0"/>
        <v>Pifpaf Wings</v>
      </c>
      <c r="B42" s="4" t="s">
        <v>259</v>
      </c>
      <c r="C42" s="4" t="s">
        <v>216</v>
      </c>
      <c r="D42" s="8">
        <v>81</v>
      </c>
      <c r="E42" s="8"/>
      <c r="F42" t="str">
        <f t="shared" si="1"/>
        <v>JBS Others</v>
      </c>
      <c r="G42" s="4" t="s">
        <v>246</v>
      </c>
      <c r="H42" s="4" t="s">
        <v>220</v>
      </c>
      <c r="I42" s="8">
        <v>27</v>
      </c>
      <c r="J42" s="8"/>
      <c r="K42" t="str">
        <f t="shared" si="2"/>
        <v>Undefined Fertilised Eggs</v>
      </c>
      <c r="L42" s="4" t="s">
        <v>227</v>
      </c>
      <c r="M42" s="4" t="s">
        <v>271</v>
      </c>
      <c r="N42" s="8">
        <v>0</v>
      </c>
    </row>
    <row r="43" spans="1:14" x14ac:dyDescent="0.35">
      <c r="A43" t="str">
        <f t="shared" si="0"/>
        <v>Tradings Breasts</v>
      </c>
      <c r="B43" s="4" t="s">
        <v>267</v>
      </c>
      <c r="C43" s="4" t="s">
        <v>212</v>
      </c>
      <c r="D43" s="8">
        <v>27</v>
      </c>
      <c r="E43" s="8"/>
      <c r="F43" t="str">
        <f t="shared" si="1"/>
        <v>JBS Pork</v>
      </c>
      <c r="G43" s="4" t="s">
        <v>246</v>
      </c>
      <c r="H43" s="4" t="s">
        <v>218</v>
      </c>
      <c r="I43" s="8">
        <v>2806</v>
      </c>
      <c r="J43" s="8"/>
      <c r="K43" t="str">
        <f t="shared" si="2"/>
        <v>Undefined Leg Quarter</v>
      </c>
      <c r="L43" s="4" t="s">
        <v>227</v>
      </c>
      <c r="M43" s="4" t="s">
        <v>238</v>
      </c>
      <c r="N43" s="8">
        <v>442.3</v>
      </c>
    </row>
    <row r="44" spans="1:14" x14ac:dyDescent="0.35">
      <c r="A44" t="str">
        <f t="shared" si="0"/>
        <v>Tradings Legs - Boneless</v>
      </c>
      <c r="B44" s="4" t="s">
        <v>267</v>
      </c>
      <c r="C44" s="4" t="s">
        <v>213</v>
      </c>
      <c r="D44" s="8">
        <v>54</v>
      </c>
      <c r="E44" s="8"/>
      <c r="F44" t="str">
        <f t="shared" si="1"/>
        <v>JBS Thighs</v>
      </c>
      <c r="G44" s="4" t="s">
        <v>246</v>
      </c>
      <c r="H44" s="4" t="s">
        <v>234</v>
      </c>
      <c r="I44" s="8">
        <v>27</v>
      </c>
      <c r="J44" s="8"/>
      <c r="K44" t="str">
        <f t="shared" si="2"/>
        <v>Undefined Legs</v>
      </c>
      <c r="L44" s="4" t="s">
        <v>227</v>
      </c>
      <c r="M44" s="4" t="s">
        <v>225</v>
      </c>
      <c r="N44" s="8">
        <v>565.69999999999993</v>
      </c>
    </row>
    <row r="45" spans="1:14" x14ac:dyDescent="0.35">
      <c r="A45" t="str">
        <f t="shared" si="0"/>
        <v>Tradings Wings</v>
      </c>
      <c r="B45" s="4" t="s">
        <v>267</v>
      </c>
      <c r="C45" s="4" t="s">
        <v>216</v>
      </c>
      <c r="D45" s="8">
        <v>220</v>
      </c>
      <c r="E45" s="8"/>
      <c r="F45" t="str">
        <f t="shared" si="1"/>
        <v>JBS Whole Poultry</v>
      </c>
      <c r="G45" s="4" t="s">
        <v>246</v>
      </c>
      <c r="H45" s="4" t="s">
        <v>215</v>
      </c>
      <c r="I45" s="8">
        <v>2097</v>
      </c>
      <c r="J45" s="8"/>
      <c r="K45" t="str">
        <f t="shared" si="2"/>
        <v>Undefined Offal</v>
      </c>
      <c r="L45" s="4" t="s">
        <v>227</v>
      </c>
      <c r="M45" s="4" t="s">
        <v>233</v>
      </c>
      <c r="N45" s="8">
        <v>144.69999999999999</v>
      </c>
    </row>
    <row r="46" spans="1:14" x14ac:dyDescent="0.35">
      <c r="A46" t="str">
        <f t="shared" si="0"/>
        <v>Undefined Chicken Others Cuts</v>
      </c>
      <c r="B46" s="4" t="s">
        <v>227</v>
      </c>
      <c r="C46" s="4" t="s">
        <v>231</v>
      </c>
      <c r="D46" s="8">
        <v>517.37400000000002</v>
      </c>
      <c r="E46" s="8"/>
      <c r="F46" t="str">
        <f t="shared" si="1"/>
        <v>JBS Wings</v>
      </c>
      <c r="G46" s="4" t="s">
        <v>246</v>
      </c>
      <c r="H46" s="4" t="s">
        <v>216</v>
      </c>
      <c r="I46" s="8">
        <v>2203</v>
      </c>
      <c r="J46" s="8"/>
      <c r="K46" t="str">
        <f t="shared" si="2"/>
        <v>Undefined Others</v>
      </c>
      <c r="L46" s="4" t="s">
        <v>227</v>
      </c>
      <c r="M46" s="4" t="s">
        <v>220</v>
      </c>
      <c r="N46" s="8">
        <v>326.15199999999999</v>
      </c>
    </row>
    <row r="47" spans="1:14" x14ac:dyDescent="0.35">
      <c r="A47" t="str">
        <f t="shared" si="0"/>
        <v>Undefined Griller</v>
      </c>
      <c r="B47" s="4" t="s">
        <v>227</v>
      </c>
      <c r="C47" s="4" t="s">
        <v>272</v>
      </c>
      <c r="D47" s="8">
        <v>0.5</v>
      </c>
      <c r="E47" s="8"/>
      <c r="F47" t="str">
        <f t="shared" si="1"/>
        <v>Kaefer Breasts</v>
      </c>
      <c r="G47" s="4" t="s">
        <v>249</v>
      </c>
      <c r="H47" s="4" t="s">
        <v>212</v>
      </c>
      <c r="I47" s="8">
        <v>26</v>
      </c>
      <c r="J47" s="8"/>
      <c r="K47" t="str">
        <f t="shared" si="2"/>
        <v>Undefined Paws &amp; Foot</v>
      </c>
      <c r="L47" s="4" t="s">
        <v>227</v>
      </c>
      <c r="M47" s="4" t="s">
        <v>214</v>
      </c>
      <c r="N47" s="8">
        <v>10.199999999999999</v>
      </c>
    </row>
    <row r="48" spans="1:14" x14ac:dyDescent="0.35">
      <c r="A48" t="str">
        <f t="shared" si="0"/>
        <v>Undefined Leg Quarter</v>
      </c>
      <c r="B48" s="4" t="s">
        <v>227</v>
      </c>
      <c r="C48" s="4" t="s">
        <v>238</v>
      </c>
      <c r="D48" s="8">
        <v>480.9</v>
      </c>
      <c r="E48" s="8"/>
      <c r="F48" t="str">
        <f t="shared" si="1"/>
        <v>Marfrig Bovine</v>
      </c>
      <c r="G48" s="4" t="s">
        <v>253</v>
      </c>
      <c r="H48" s="4" t="s">
        <v>222</v>
      </c>
      <c r="I48" s="8">
        <v>59</v>
      </c>
      <c r="J48" s="8"/>
      <c r="K48" t="str">
        <f t="shared" si="2"/>
        <v>Undefined Processed Chicken</v>
      </c>
      <c r="L48" s="4" t="s">
        <v>227</v>
      </c>
      <c r="M48" s="4" t="s">
        <v>248</v>
      </c>
      <c r="N48" s="8">
        <v>111.89599999999999</v>
      </c>
    </row>
    <row r="49" spans="1:14" x14ac:dyDescent="0.35">
      <c r="A49" t="str">
        <f t="shared" si="0"/>
        <v>Undefined Legs</v>
      </c>
      <c r="B49" s="4" t="s">
        <v>227</v>
      </c>
      <c r="C49" s="4" t="s">
        <v>225</v>
      </c>
      <c r="D49" s="8">
        <v>625.20000000000005</v>
      </c>
      <c r="E49" s="8"/>
      <c r="F49" t="str">
        <f t="shared" si="1"/>
        <v>Marfrig Others</v>
      </c>
      <c r="G49" s="4" t="s">
        <v>253</v>
      </c>
      <c r="H49" s="4" t="s">
        <v>220</v>
      </c>
      <c r="I49" s="8">
        <v>24</v>
      </c>
      <c r="J49" s="8"/>
      <c r="K49" t="str">
        <f t="shared" si="2"/>
        <v>Undefined Undefined</v>
      </c>
      <c r="L49" s="4" t="s">
        <v>227</v>
      </c>
      <c r="M49" s="4" t="s">
        <v>227</v>
      </c>
      <c r="N49" s="8">
        <v>0.15489999999999998</v>
      </c>
    </row>
    <row r="50" spans="1:14" x14ac:dyDescent="0.35">
      <c r="A50" t="str">
        <f t="shared" si="0"/>
        <v>Undefined Others</v>
      </c>
      <c r="B50" s="4" t="s">
        <v>227</v>
      </c>
      <c r="C50" s="4" t="s">
        <v>220</v>
      </c>
      <c r="D50" s="8">
        <v>774.6</v>
      </c>
      <c r="E50" s="8"/>
      <c r="F50" t="str">
        <f t="shared" si="1"/>
        <v>Minuano Franks</v>
      </c>
      <c r="G50" s="4" t="s">
        <v>255</v>
      </c>
      <c r="H50" s="4" t="s">
        <v>232</v>
      </c>
      <c r="I50" s="8">
        <v>331</v>
      </c>
      <c r="J50" s="8"/>
      <c r="K50" t="str">
        <f t="shared" si="2"/>
        <v>Undefined Whole Poultry</v>
      </c>
      <c r="L50" s="4" t="s">
        <v>227</v>
      </c>
      <c r="M50" s="4" t="s">
        <v>215</v>
      </c>
      <c r="N50" s="8">
        <v>287.25479999999993</v>
      </c>
    </row>
    <row r="51" spans="1:14" x14ac:dyDescent="0.35">
      <c r="A51" t="str">
        <f t="shared" si="0"/>
        <v>Undefined Paws &amp; Foot</v>
      </c>
      <c r="B51" s="4" t="s">
        <v>227</v>
      </c>
      <c r="C51" s="4" t="s">
        <v>214</v>
      </c>
      <c r="D51" s="8">
        <v>22.2</v>
      </c>
      <c r="E51" s="8"/>
      <c r="F51" t="str">
        <f t="shared" si="1"/>
        <v>Outros Bovine</v>
      </c>
      <c r="G51" s="4" t="s">
        <v>257</v>
      </c>
      <c r="H51" s="4" t="s">
        <v>222</v>
      </c>
      <c r="I51" s="8">
        <v>28</v>
      </c>
      <c r="J51" s="8"/>
      <c r="K51" t="str">
        <f t="shared" si="2"/>
        <v>Undefined Wings</v>
      </c>
      <c r="L51" s="4" t="s">
        <v>227</v>
      </c>
      <c r="M51" s="4" t="s">
        <v>216</v>
      </c>
      <c r="N51" s="8">
        <v>120.9</v>
      </c>
    </row>
    <row r="52" spans="1:14" x14ac:dyDescent="0.35">
      <c r="A52" t="str">
        <f t="shared" si="0"/>
        <v>Undefined Processed Chicken</v>
      </c>
      <c r="B52" s="4" t="s">
        <v>227</v>
      </c>
      <c r="C52" s="4" t="s">
        <v>248</v>
      </c>
      <c r="D52" s="8">
        <v>68.8</v>
      </c>
      <c r="E52" s="8"/>
      <c r="F52" t="str">
        <f t="shared" si="1"/>
        <v>Outros Breasts</v>
      </c>
      <c r="G52" s="4" t="s">
        <v>257</v>
      </c>
      <c r="H52" s="4" t="s">
        <v>212</v>
      </c>
      <c r="I52" s="8">
        <v>191</v>
      </c>
      <c r="J52" s="8"/>
      <c r="K52" t="str">
        <f t="shared" si="2"/>
        <v>Zanchetta Legs</v>
      </c>
      <c r="L52" s="4" t="s">
        <v>278</v>
      </c>
      <c r="M52" s="4" t="s">
        <v>225</v>
      </c>
      <c r="N52" s="8">
        <v>55</v>
      </c>
    </row>
    <row r="53" spans="1:14" x14ac:dyDescent="0.35">
      <c r="A53" t="str">
        <f t="shared" si="0"/>
        <v>Undefined Undefined</v>
      </c>
      <c r="B53" s="4" t="s">
        <v>227</v>
      </c>
      <c r="C53" s="4" t="s">
        <v>227</v>
      </c>
      <c r="D53" s="8">
        <v>0.28249999999999992</v>
      </c>
      <c r="E53" s="8"/>
      <c r="F53" t="str">
        <f t="shared" si="1"/>
        <v>Outros Legs - Boneless</v>
      </c>
      <c r="G53" s="4" t="s">
        <v>257</v>
      </c>
      <c r="H53" s="4" t="s">
        <v>213</v>
      </c>
      <c r="I53" s="8">
        <v>164</v>
      </c>
      <c r="J53" s="8"/>
      <c r="K53" t="str">
        <f t="shared" si="2"/>
        <v>Zanchetta Paws &amp; Foot</v>
      </c>
      <c r="L53" s="4" t="s">
        <v>278</v>
      </c>
      <c r="M53" s="4" t="s">
        <v>214</v>
      </c>
      <c r="N53" s="8">
        <v>56</v>
      </c>
    </row>
    <row r="54" spans="1:14" x14ac:dyDescent="0.35">
      <c r="A54" t="str">
        <f t="shared" si="0"/>
        <v>Undefined Whole Poultry</v>
      </c>
      <c r="B54" s="4" t="s">
        <v>227</v>
      </c>
      <c r="C54" s="4" t="s">
        <v>215</v>
      </c>
      <c r="D54" s="8">
        <v>607.3759500000001</v>
      </c>
      <c r="E54" s="8"/>
      <c r="F54" t="str">
        <f t="shared" si="1"/>
        <v>Outros Others</v>
      </c>
      <c r="G54" s="4" t="s">
        <v>257</v>
      </c>
      <c r="H54" s="4" t="s">
        <v>220</v>
      </c>
      <c r="I54" s="8">
        <v>759</v>
      </c>
      <c r="J54" s="8"/>
      <c r="K54" t="str">
        <f t="shared" si="2"/>
        <v/>
      </c>
      <c r="L54" s="4" t="s">
        <v>359</v>
      </c>
      <c r="N54" s="8">
        <v>10413.141670000003</v>
      </c>
    </row>
    <row r="55" spans="1:14" x14ac:dyDescent="0.35">
      <c r="A55" t="str">
        <f t="shared" si="0"/>
        <v>Undefined Wings</v>
      </c>
      <c r="B55" s="4" t="s">
        <v>227</v>
      </c>
      <c r="C55" s="4" t="s">
        <v>216</v>
      </c>
      <c r="D55" s="8">
        <v>132.90600000000001</v>
      </c>
      <c r="E55" s="8"/>
      <c r="F55" t="str">
        <f t="shared" si="1"/>
        <v>Outros Pork</v>
      </c>
      <c r="G55" s="4" t="s">
        <v>257</v>
      </c>
      <c r="H55" s="4" t="s">
        <v>218</v>
      </c>
      <c r="I55" s="8">
        <v>363</v>
      </c>
      <c r="J55" s="8"/>
      <c r="K55" t="str">
        <f t="shared" si="2"/>
        <v/>
      </c>
    </row>
    <row r="56" spans="1:14" x14ac:dyDescent="0.35">
      <c r="A56" t="str">
        <f t="shared" si="0"/>
        <v>Zanchetta Breasts</v>
      </c>
      <c r="B56" s="4" t="s">
        <v>278</v>
      </c>
      <c r="C56" s="4" t="s">
        <v>212</v>
      </c>
      <c r="D56" s="8">
        <v>28</v>
      </c>
      <c r="E56" s="8"/>
      <c r="F56" t="str">
        <f t="shared" si="1"/>
        <v>Pamplona Pork</v>
      </c>
      <c r="G56" s="4" t="s">
        <v>258</v>
      </c>
      <c r="H56" s="4" t="s">
        <v>218</v>
      </c>
      <c r="I56" s="8">
        <v>1289</v>
      </c>
      <c r="J56" s="8"/>
      <c r="K56" t="str">
        <f t="shared" si="2"/>
        <v/>
      </c>
    </row>
    <row r="57" spans="1:14" x14ac:dyDescent="0.35">
      <c r="A57" t="str">
        <f t="shared" si="0"/>
        <v>Zanchetta Others</v>
      </c>
      <c r="B57" s="4" t="s">
        <v>278</v>
      </c>
      <c r="C57" s="4" t="s">
        <v>220</v>
      </c>
      <c r="D57" s="8">
        <v>364</v>
      </c>
      <c r="E57" s="8"/>
      <c r="F57" t="str">
        <f t="shared" si="1"/>
        <v>Pifpaf Breasts</v>
      </c>
      <c r="G57" s="4" t="s">
        <v>259</v>
      </c>
      <c r="H57" s="4" t="s">
        <v>212</v>
      </c>
      <c r="I57" s="8">
        <v>27</v>
      </c>
      <c r="J57" s="8"/>
      <c r="K57" t="str">
        <f t="shared" si="2"/>
        <v/>
      </c>
    </row>
    <row r="58" spans="1:14" x14ac:dyDescent="0.35">
      <c r="A58" t="str">
        <f t="shared" si="0"/>
        <v/>
      </c>
      <c r="B58" s="4" t="s">
        <v>359</v>
      </c>
      <c r="D58" s="8">
        <v>15920.13845</v>
      </c>
      <c r="E58" s="8"/>
      <c r="F58" t="str">
        <f t="shared" si="1"/>
        <v>Pifpaf Legs</v>
      </c>
      <c r="G58" s="4" t="s">
        <v>259</v>
      </c>
      <c r="H58" s="4" t="s">
        <v>225</v>
      </c>
      <c r="I58" s="8">
        <v>267</v>
      </c>
      <c r="J58" s="8"/>
      <c r="K58" t="str">
        <f t="shared" si="2"/>
        <v/>
      </c>
    </row>
    <row r="59" spans="1:14" x14ac:dyDescent="0.35">
      <c r="A59" t="str">
        <f t="shared" si="0"/>
        <v/>
      </c>
      <c r="F59" t="str">
        <f t="shared" si="1"/>
        <v>Pifpaf Legs - Boneless</v>
      </c>
      <c r="G59" s="4" t="s">
        <v>259</v>
      </c>
      <c r="H59" s="4" t="s">
        <v>213</v>
      </c>
      <c r="I59" s="8">
        <v>956</v>
      </c>
      <c r="J59" s="8"/>
      <c r="K59" t="str">
        <f t="shared" si="2"/>
        <v/>
      </c>
    </row>
    <row r="60" spans="1:14" x14ac:dyDescent="0.35">
      <c r="A60" t="str">
        <f t="shared" si="0"/>
        <v/>
      </c>
      <c r="F60" t="str">
        <f t="shared" si="1"/>
        <v>Pifpaf Thighs</v>
      </c>
      <c r="G60" s="4" t="s">
        <v>259</v>
      </c>
      <c r="H60" s="4" t="s">
        <v>234</v>
      </c>
      <c r="I60" s="8">
        <v>54</v>
      </c>
      <c r="J60" s="8"/>
      <c r="K60" t="str">
        <f t="shared" si="2"/>
        <v/>
      </c>
    </row>
    <row r="61" spans="1:14" x14ac:dyDescent="0.35">
      <c r="A61" t="str">
        <f t="shared" si="0"/>
        <v/>
      </c>
      <c r="F61" t="str">
        <f t="shared" si="1"/>
        <v>Pifpaf Whole Poultry</v>
      </c>
      <c r="G61" s="4" t="s">
        <v>259</v>
      </c>
      <c r="H61" s="4" t="s">
        <v>215</v>
      </c>
      <c r="I61" s="8">
        <v>81</v>
      </c>
      <c r="J61" s="8"/>
      <c r="K61" t="str">
        <f t="shared" si="2"/>
        <v/>
      </c>
    </row>
    <row r="62" spans="1:14" x14ac:dyDescent="0.35">
      <c r="A62" t="str">
        <f t="shared" si="0"/>
        <v/>
      </c>
      <c r="F62" t="str">
        <f t="shared" si="1"/>
        <v>Pifpaf Wings</v>
      </c>
      <c r="G62" s="4" t="s">
        <v>259</v>
      </c>
      <c r="H62" s="4" t="s">
        <v>216</v>
      </c>
      <c r="I62" s="8">
        <v>296</v>
      </c>
      <c r="J62" s="8"/>
      <c r="K62" t="str">
        <f t="shared" si="2"/>
        <v/>
      </c>
    </row>
    <row r="63" spans="1:14" x14ac:dyDescent="0.35">
      <c r="A63" t="str">
        <f t="shared" si="0"/>
        <v/>
      </c>
      <c r="F63" t="str">
        <f t="shared" si="1"/>
        <v>Tradings Boneless</v>
      </c>
      <c r="G63" s="4" t="s">
        <v>267</v>
      </c>
      <c r="H63" s="4" t="s">
        <v>211</v>
      </c>
      <c r="I63" s="8">
        <v>29</v>
      </c>
      <c r="J63" s="8"/>
      <c r="K63" t="str">
        <f t="shared" si="2"/>
        <v/>
      </c>
    </row>
    <row r="64" spans="1:14" x14ac:dyDescent="0.35">
      <c r="A64" t="str">
        <f t="shared" si="0"/>
        <v/>
      </c>
      <c r="F64" t="str">
        <f t="shared" si="1"/>
        <v>Tradings Bovine</v>
      </c>
      <c r="G64" s="4" t="s">
        <v>267</v>
      </c>
      <c r="H64" s="4" t="s">
        <v>222</v>
      </c>
      <c r="I64" s="8">
        <v>7</v>
      </c>
      <c r="J64" s="8"/>
      <c r="K64" t="str">
        <f t="shared" si="2"/>
        <v/>
      </c>
    </row>
    <row r="65" spans="1:11" x14ac:dyDescent="0.35">
      <c r="A65" t="str">
        <f t="shared" si="0"/>
        <v/>
      </c>
      <c r="F65" t="str">
        <f t="shared" si="1"/>
        <v>Tradings Breasts</v>
      </c>
      <c r="G65" s="4" t="s">
        <v>267</v>
      </c>
      <c r="H65" s="4" t="s">
        <v>212</v>
      </c>
      <c r="I65" s="8">
        <v>392</v>
      </c>
      <c r="J65" s="8"/>
      <c r="K65" t="str">
        <f t="shared" si="2"/>
        <v/>
      </c>
    </row>
    <row r="66" spans="1:11" x14ac:dyDescent="0.35">
      <c r="A66" t="str">
        <f t="shared" si="0"/>
        <v/>
      </c>
      <c r="F66" t="str">
        <f t="shared" si="1"/>
        <v>Tradings Legs - Boneless</v>
      </c>
      <c r="G66" s="4" t="s">
        <v>267</v>
      </c>
      <c r="H66" s="4" t="s">
        <v>213</v>
      </c>
      <c r="I66" s="8">
        <v>426</v>
      </c>
      <c r="J66" s="8"/>
      <c r="K66" t="str">
        <f t="shared" si="2"/>
        <v/>
      </c>
    </row>
    <row r="67" spans="1:11" x14ac:dyDescent="0.35">
      <c r="A67" t="str">
        <f t="shared" si="0"/>
        <v/>
      </c>
      <c r="F67" t="str">
        <f t="shared" si="1"/>
        <v>Tradings Paws &amp; Foot</v>
      </c>
      <c r="G67" s="4" t="s">
        <v>267</v>
      </c>
      <c r="H67" s="4" t="s">
        <v>214</v>
      </c>
      <c r="I67" s="8">
        <v>28</v>
      </c>
      <c r="J67" s="8"/>
      <c r="K67" t="str">
        <f t="shared" si="2"/>
        <v/>
      </c>
    </row>
    <row r="68" spans="1:11" x14ac:dyDescent="0.35">
      <c r="A68" t="str">
        <f t="shared" si="0"/>
        <v/>
      </c>
      <c r="F68" t="str">
        <f t="shared" si="1"/>
        <v>Tradings Whole Poultry</v>
      </c>
      <c r="G68" s="4" t="s">
        <v>267</v>
      </c>
      <c r="H68" s="4" t="s">
        <v>215</v>
      </c>
      <c r="I68" s="8">
        <v>56</v>
      </c>
      <c r="J68" s="8"/>
      <c r="K68" t="str">
        <f t="shared" si="2"/>
        <v/>
      </c>
    </row>
    <row r="69" spans="1:11" x14ac:dyDescent="0.35">
      <c r="A69" t="str">
        <f t="shared" ref="A69:A132" si="3">IF(OR(B69 = "Grand Total", B69 = ""), "", CONCATENATE(B69," ", C69))</f>
        <v/>
      </c>
      <c r="F69" t="str">
        <f t="shared" ref="F69:F132" si="4">IF(OR(G69 = "Grand Total", G69 = ""), "", CONCATENATE(G69," ", H69))</f>
        <v>Tradings Wings</v>
      </c>
      <c r="G69" s="4" t="s">
        <v>267</v>
      </c>
      <c r="H69" s="4" t="s">
        <v>216</v>
      </c>
      <c r="I69" s="8">
        <v>1052</v>
      </c>
      <c r="J69" s="8"/>
      <c r="K69" t="str">
        <f t="shared" ref="K69:K132" si="5">IF(OR(L69 = "Grand Total", L69 = ""), "", CONCATENATE(L69," ", M69))</f>
        <v/>
      </c>
    </row>
    <row r="70" spans="1:11" x14ac:dyDescent="0.35">
      <c r="A70" t="str">
        <f t="shared" si="3"/>
        <v/>
      </c>
      <c r="F70" t="str">
        <f t="shared" si="4"/>
        <v>Undefined Backs And Necks</v>
      </c>
      <c r="G70" s="4" t="s">
        <v>227</v>
      </c>
      <c r="H70" s="4" t="s">
        <v>268</v>
      </c>
      <c r="I70" s="8">
        <v>56</v>
      </c>
      <c r="J70" s="8"/>
      <c r="K70" t="str">
        <f t="shared" si="5"/>
        <v/>
      </c>
    </row>
    <row r="71" spans="1:11" x14ac:dyDescent="0.35">
      <c r="A71" t="str">
        <f t="shared" si="3"/>
        <v/>
      </c>
      <c r="F71" t="str">
        <f t="shared" si="4"/>
        <v>Undefined Boneless</v>
      </c>
      <c r="G71" s="4" t="s">
        <v>227</v>
      </c>
      <c r="H71" s="4" t="s">
        <v>211</v>
      </c>
      <c r="I71" s="8">
        <v>35.9</v>
      </c>
      <c r="J71" s="8"/>
      <c r="K71" t="str">
        <f t="shared" si="5"/>
        <v/>
      </c>
    </row>
    <row r="72" spans="1:11" x14ac:dyDescent="0.35">
      <c r="A72" t="str">
        <f t="shared" si="3"/>
        <v/>
      </c>
      <c r="F72" t="str">
        <f t="shared" si="4"/>
        <v>Undefined Chicken Others Cuts</v>
      </c>
      <c r="G72" s="4" t="s">
        <v>227</v>
      </c>
      <c r="H72" s="4" t="s">
        <v>231</v>
      </c>
      <c r="I72" s="8">
        <v>665.01099999999997</v>
      </c>
      <c r="J72" s="8"/>
      <c r="K72" t="str">
        <f t="shared" si="5"/>
        <v/>
      </c>
    </row>
    <row r="73" spans="1:11" x14ac:dyDescent="0.35">
      <c r="A73" t="str">
        <f t="shared" si="3"/>
        <v/>
      </c>
      <c r="F73" t="str">
        <f t="shared" si="4"/>
        <v>Undefined Ducks</v>
      </c>
      <c r="G73" s="4" t="s">
        <v>227</v>
      </c>
      <c r="H73" s="4" t="s">
        <v>270</v>
      </c>
      <c r="I73" s="8">
        <v>0.1</v>
      </c>
      <c r="J73" s="8"/>
      <c r="K73" t="str">
        <f t="shared" si="5"/>
        <v/>
      </c>
    </row>
    <row r="74" spans="1:11" x14ac:dyDescent="0.35">
      <c r="A74" t="str">
        <f t="shared" si="3"/>
        <v/>
      </c>
      <c r="F74" t="str">
        <f t="shared" si="4"/>
        <v>Undefined Griller</v>
      </c>
      <c r="G74" s="4" t="s">
        <v>227</v>
      </c>
      <c r="H74" s="4" t="s">
        <v>272</v>
      </c>
      <c r="I74" s="8">
        <v>0.89999999999999991</v>
      </c>
      <c r="J74" s="8"/>
      <c r="K74" t="str">
        <f t="shared" si="5"/>
        <v/>
      </c>
    </row>
    <row r="75" spans="1:11" x14ac:dyDescent="0.35">
      <c r="A75" t="str">
        <f t="shared" si="3"/>
        <v/>
      </c>
      <c r="F75" t="str">
        <f t="shared" si="4"/>
        <v>Undefined Leg Quarter</v>
      </c>
      <c r="G75" s="4" t="s">
        <v>227</v>
      </c>
      <c r="H75" s="4" t="s">
        <v>238</v>
      </c>
      <c r="I75" s="8">
        <v>3603.7999999999997</v>
      </c>
      <c r="J75" s="8"/>
      <c r="K75" t="str">
        <f t="shared" si="5"/>
        <v/>
      </c>
    </row>
    <row r="76" spans="1:11" x14ac:dyDescent="0.35">
      <c r="A76" t="str">
        <f t="shared" si="3"/>
        <v/>
      </c>
      <c r="F76" t="str">
        <f t="shared" si="4"/>
        <v>Undefined Legs</v>
      </c>
      <c r="G76" s="4" t="s">
        <v>227</v>
      </c>
      <c r="H76" s="4" t="s">
        <v>225</v>
      </c>
      <c r="I76" s="8">
        <v>2545.6999999999998</v>
      </c>
      <c r="J76" s="8"/>
      <c r="K76" t="str">
        <f t="shared" si="5"/>
        <v/>
      </c>
    </row>
    <row r="77" spans="1:11" x14ac:dyDescent="0.35">
      <c r="A77" t="str">
        <f t="shared" si="3"/>
        <v/>
      </c>
      <c r="F77" t="str">
        <f t="shared" si="4"/>
        <v>Undefined Livers</v>
      </c>
      <c r="G77" s="4" t="s">
        <v>227</v>
      </c>
      <c r="H77" s="4" t="s">
        <v>273</v>
      </c>
      <c r="I77" s="8">
        <v>2</v>
      </c>
      <c r="J77" s="8"/>
      <c r="K77" t="str">
        <f t="shared" si="5"/>
        <v/>
      </c>
    </row>
    <row r="78" spans="1:11" x14ac:dyDescent="0.35">
      <c r="A78" t="str">
        <f t="shared" si="3"/>
        <v/>
      </c>
      <c r="F78" t="str">
        <f t="shared" si="4"/>
        <v>Undefined Offal</v>
      </c>
      <c r="G78" s="4" t="s">
        <v>227</v>
      </c>
      <c r="H78" s="4" t="s">
        <v>233</v>
      </c>
      <c r="I78" s="8">
        <v>267.2</v>
      </c>
      <c r="J78" s="8"/>
      <c r="K78" t="str">
        <f t="shared" si="5"/>
        <v/>
      </c>
    </row>
    <row r="79" spans="1:11" x14ac:dyDescent="0.35">
      <c r="A79" t="str">
        <f t="shared" si="3"/>
        <v/>
      </c>
      <c r="F79" t="str">
        <f t="shared" si="4"/>
        <v>Undefined Others</v>
      </c>
      <c r="G79" s="4" t="s">
        <v>227</v>
      </c>
      <c r="H79" s="4" t="s">
        <v>220</v>
      </c>
      <c r="I79" s="8">
        <v>5292.7160000000003</v>
      </c>
      <c r="J79" s="8"/>
      <c r="K79" t="str">
        <f t="shared" si="5"/>
        <v/>
      </c>
    </row>
    <row r="80" spans="1:11" x14ac:dyDescent="0.35">
      <c r="A80" t="str">
        <f t="shared" si="3"/>
        <v/>
      </c>
      <c r="F80" t="str">
        <f t="shared" si="4"/>
        <v>Undefined Paws &amp; Foot</v>
      </c>
      <c r="G80" s="4" t="s">
        <v>227</v>
      </c>
      <c r="H80" s="4" t="s">
        <v>214</v>
      </c>
      <c r="I80" s="8">
        <v>10</v>
      </c>
      <c r="J80" s="8"/>
      <c r="K80" t="str">
        <f t="shared" si="5"/>
        <v/>
      </c>
    </row>
    <row r="81" spans="1:11" x14ac:dyDescent="0.35">
      <c r="A81" t="str">
        <f t="shared" si="3"/>
        <v/>
      </c>
      <c r="F81" t="str">
        <f t="shared" si="4"/>
        <v>Undefined Processed Chicken</v>
      </c>
      <c r="G81" s="4" t="s">
        <v>227</v>
      </c>
      <c r="H81" s="4" t="s">
        <v>248</v>
      </c>
      <c r="I81" s="8">
        <v>381.40000000000003</v>
      </c>
      <c r="J81" s="8"/>
      <c r="K81" t="str">
        <f t="shared" si="5"/>
        <v/>
      </c>
    </row>
    <row r="82" spans="1:11" x14ac:dyDescent="0.35">
      <c r="A82" t="str">
        <f t="shared" si="3"/>
        <v/>
      </c>
      <c r="F82" t="str">
        <f t="shared" si="4"/>
        <v>Undefined Processed Turkey</v>
      </c>
      <c r="G82" s="4" t="s">
        <v>227</v>
      </c>
      <c r="H82" s="4" t="s">
        <v>274</v>
      </c>
      <c r="I82" s="8">
        <v>0.2</v>
      </c>
      <c r="J82" s="8"/>
      <c r="K82" t="str">
        <f t="shared" si="5"/>
        <v/>
      </c>
    </row>
    <row r="83" spans="1:11" x14ac:dyDescent="0.35">
      <c r="A83" t="str">
        <f t="shared" si="3"/>
        <v/>
      </c>
      <c r="F83" t="str">
        <f t="shared" si="4"/>
        <v>Undefined Thighs</v>
      </c>
      <c r="G83" s="4" t="s">
        <v>227</v>
      </c>
      <c r="H83" s="4" t="s">
        <v>234</v>
      </c>
      <c r="I83" s="8">
        <v>6.0000000000000001E-3</v>
      </c>
      <c r="J83" s="8"/>
      <c r="K83" t="str">
        <f t="shared" si="5"/>
        <v/>
      </c>
    </row>
    <row r="84" spans="1:11" x14ac:dyDescent="0.35">
      <c r="A84" t="str">
        <f t="shared" si="3"/>
        <v/>
      </c>
      <c r="F84" t="str">
        <f t="shared" si="4"/>
        <v>Undefined Undefined</v>
      </c>
      <c r="G84" s="4" t="s">
        <v>227</v>
      </c>
      <c r="H84" s="4" t="s">
        <v>227</v>
      </c>
      <c r="I84" s="8">
        <v>0.32970000000000005</v>
      </c>
      <c r="J84" s="8"/>
      <c r="K84" t="str">
        <f t="shared" si="5"/>
        <v/>
      </c>
    </row>
    <row r="85" spans="1:11" x14ac:dyDescent="0.35">
      <c r="A85" t="str">
        <f t="shared" si="3"/>
        <v/>
      </c>
      <c r="F85" t="str">
        <f t="shared" si="4"/>
        <v>Undefined Whole Poultry</v>
      </c>
      <c r="G85" s="4" t="s">
        <v>227</v>
      </c>
      <c r="H85" s="4" t="s">
        <v>215</v>
      </c>
      <c r="I85" s="8">
        <v>1718.8728860000001</v>
      </c>
      <c r="J85" s="8"/>
      <c r="K85" t="str">
        <f t="shared" si="5"/>
        <v/>
      </c>
    </row>
    <row r="86" spans="1:11" x14ac:dyDescent="0.35">
      <c r="A86" t="str">
        <f t="shared" si="3"/>
        <v/>
      </c>
      <c r="F86" t="str">
        <f t="shared" si="4"/>
        <v>Undefined Wings</v>
      </c>
      <c r="G86" s="4" t="s">
        <v>227</v>
      </c>
      <c r="H86" s="4" t="s">
        <v>216</v>
      </c>
      <c r="I86" s="8">
        <v>945.2</v>
      </c>
      <c r="J86" s="8"/>
      <c r="K86" t="str">
        <f t="shared" si="5"/>
        <v/>
      </c>
    </row>
    <row r="87" spans="1:11" x14ac:dyDescent="0.35">
      <c r="A87" t="str">
        <f t="shared" si="3"/>
        <v/>
      </c>
      <c r="F87" t="str">
        <f t="shared" si="4"/>
        <v>Zanchetta Breasts</v>
      </c>
      <c r="G87" s="4" t="s">
        <v>278</v>
      </c>
      <c r="H87" s="4" t="s">
        <v>212</v>
      </c>
      <c r="I87" s="8">
        <v>112</v>
      </c>
      <c r="J87" s="8"/>
      <c r="K87" t="str">
        <f t="shared" si="5"/>
        <v/>
      </c>
    </row>
    <row r="88" spans="1:11" x14ac:dyDescent="0.35">
      <c r="A88" t="str">
        <f t="shared" si="3"/>
        <v/>
      </c>
      <c r="F88" t="str">
        <f t="shared" si="4"/>
        <v>Zanchetta Chicken Others Cuts</v>
      </c>
      <c r="G88" s="4" t="s">
        <v>278</v>
      </c>
      <c r="H88" s="4" t="s">
        <v>231</v>
      </c>
      <c r="I88" s="8">
        <v>28</v>
      </c>
      <c r="J88" s="8"/>
      <c r="K88" t="str">
        <f t="shared" si="5"/>
        <v/>
      </c>
    </row>
    <row r="89" spans="1:11" x14ac:dyDescent="0.35">
      <c r="A89" t="str">
        <f t="shared" si="3"/>
        <v/>
      </c>
      <c r="F89" t="str">
        <f t="shared" si="4"/>
        <v>Zanchetta Legs</v>
      </c>
      <c r="G89" s="4" t="s">
        <v>278</v>
      </c>
      <c r="H89" s="4" t="s">
        <v>225</v>
      </c>
      <c r="I89" s="8">
        <v>168</v>
      </c>
      <c r="J89" s="8"/>
      <c r="K89" t="str">
        <f t="shared" si="5"/>
        <v/>
      </c>
    </row>
    <row r="90" spans="1:11" x14ac:dyDescent="0.35">
      <c r="A90" t="str">
        <f t="shared" si="3"/>
        <v/>
      </c>
      <c r="F90" t="str">
        <f t="shared" si="4"/>
        <v>Zanchetta Legs - Boneless</v>
      </c>
      <c r="G90" s="4" t="s">
        <v>278</v>
      </c>
      <c r="H90" s="4" t="s">
        <v>213</v>
      </c>
      <c r="I90" s="8">
        <v>168</v>
      </c>
      <c r="J90" s="8"/>
      <c r="K90" t="str">
        <f t="shared" si="5"/>
        <v/>
      </c>
    </row>
    <row r="91" spans="1:11" x14ac:dyDescent="0.35">
      <c r="A91" t="str">
        <f t="shared" si="3"/>
        <v/>
      </c>
      <c r="F91" t="str">
        <f t="shared" si="4"/>
        <v>Zanchetta Others</v>
      </c>
      <c r="G91" s="4" t="s">
        <v>278</v>
      </c>
      <c r="H91" s="4" t="s">
        <v>220</v>
      </c>
      <c r="I91" s="8">
        <v>869</v>
      </c>
      <c r="J91" s="8"/>
      <c r="K91" t="str">
        <f t="shared" si="5"/>
        <v/>
      </c>
    </row>
    <row r="92" spans="1:11" x14ac:dyDescent="0.35">
      <c r="A92" t="str">
        <f t="shared" si="3"/>
        <v/>
      </c>
      <c r="F92" t="str">
        <f t="shared" si="4"/>
        <v>Zanchetta Paws &amp; Foot</v>
      </c>
      <c r="G92" s="4" t="s">
        <v>278</v>
      </c>
      <c r="H92" s="4" t="s">
        <v>214</v>
      </c>
      <c r="I92" s="8">
        <v>28</v>
      </c>
      <c r="J92" s="8"/>
      <c r="K92" t="str">
        <f t="shared" si="5"/>
        <v/>
      </c>
    </row>
    <row r="93" spans="1:11" x14ac:dyDescent="0.35">
      <c r="A93" t="str">
        <f t="shared" si="3"/>
        <v/>
      </c>
      <c r="F93" t="str">
        <f t="shared" si="4"/>
        <v>Zanchetta Wings</v>
      </c>
      <c r="G93" s="4" t="s">
        <v>278</v>
      </c>
      <c r="H93" s="4" t="s">
        <v>216</v>
      </c>
      <c r="I93" s="8">
        <v>224</v>
      </c>
      <c r="J93" s="8"/>
      <c r="K93" t="str">
        <f t="shared" si="5"/>
        <v/>
      </c>
    </row>
    <row r="94" spans="1:11" x14ac:dyDescent="0.35">
      <c r="A94" t="str">
        <f t="shared" si="3"/>
        <v/>
      </c>
      <c r="F94" t="str">
        <f t="shared" si="4"/>
        <v/>
      </c>
      <c r="G94" s="4" t="s">
        <v>359</v>
      </c>
      <c r="I94" s="8">
        <v>76209.335585999987</v>
      </c>
      <c r="J94" s="8"/>
      <c r="K94" t="str">
        <f t="shared" si="5"/>
        <v/>
      </c>
    </row>
    <row r="95" spans="1:11" x14ac:dyDescent="0.35">
      <c r="A95" t="str">
        <f t="shared" si="3"/>
        <v/>
      </c>
      <c r="F95" t="str">
        <f t="shared" si="4"/>
        <v/>
      </c>
      <c r="J95" s="8"/>
      <c r="K95" t="str">
        <f t="shared" si="5"/>
        <v/>
      </c>
    </row>
    <row r="96" spans="1:11" x14ac:dyDescent="0.35">
      <c r="A96" t="str">
        <f t="shared" si="3"/>
        <v/>
      </c>
      <c r="F96" t="str">
        <f t="shared" si="4"/>
        <v/>
      </c>
      <c r="J96" s="8"/>
      <c r="K96" t="str">
        <f t="shared" si="5"/>
        <v/>
      </c>
    </row>
    <row r="97" spans="1:11" x14ac:dyDescent="0.35">
      <c r="A97" t="str">
        <f t="shared" si="3"/>
        <v/>
      </c>
      <c r="F97" t="str">
        <f t="shared" si="4"/>
        <v/>
      </c>
      <c r="J97" s="8"/>
      <c r="K97" t="str">
        <f t="shared" si="5"/>
        <v/>
      </c>
    </row>
    <row r="98" spans="1:11" x14ac:dyDescent="0.35">
      <c r="A98" t="str">
        <f t="shared" si="3"/>
        <v/>
      </c>
      <c r="F98" t="str">
        <f t="shared" si="4"/>
        <v/>
      </c>
      <c r="J98" s="8"/>
      <c r="K98" t="str">
        <f t="shared" si="5"/>
        <v/>
      </c>
    </row>
    <row r="99" spans="1:11" x14ac:dyDescent="0.35">
      <c r="A99" t="str">
        <f t="shared" si="3"/>
        <v/>
      </c>
      <c r="F99" t="str">
        <f t="shared" si="4"/>
        <v/>
      </c>
      <c r="J99" s="8"/>
      <c r="K99" t="str">
        <f t="shared" si="5"/>
        <v/>
      </c>
    </row>
    <row r="100" spans="1:11" x14ac:dyDescent="0.35">
      <c r="A100" t="str">
        <f t="shared" si="3"/>
        <v/>
      </c>
      <c r="F100" t="str">
        <f t="shared" si="4"/>
        <v/>
      </c>
      <c r="J100" s="8"/>
      <c r="K100" t="str">
        <f t="shared" si="5"/>
        <v/>
      </c>
    </row>
    <row r="101" spans="1:11" x14ac:dyDescent="0.35">
      <c r="A101" t="str">
        <f t="shared" si="3"/>
        <v/>
      </c>
      <c r="F101" t="str">
        <f t="shared" si="4"/>
        <v/>
      </c>
      <c r="K101" t="str">
        <f t="shared" si="5"/>
        <v/>
      </c>
    </row>
    <row r="102" spans="1:11" x14ac:dyDescent="0.35">
      <c r="A102" t="str">
        <f t="shared" si="3"/>
        <v/>
      </c>
      <c r="F102" t="str">
        <f t="shared" si="4"/>
        <v/>
      </c>
      <c r="K102" t="str">
        <f t="shared" si="5"/>
        <v/>
      </c>
    </row>
    <row r="103" spans="1:11" x14ac:dyDescent="0.35">
      <c r="A103" t="str">
        <f t="shared" si="3"/>
        <v/>
      </c>
      <c r="F103" t="str">
        <f t="shared" si="4"/>
        <v/>
      </c>
      <c r="K103" t="str">
        <f t="shared" si="5"/>
        <v/>
      </c>
    </row>
    <row r="104" spans="1:11" x14ac:dyDescent="0.35">
      <c r="A104" t="str">
        <f t="shared" si="3"/>
        <v/>
      </c>
      <c r="F104" t="str">
        <f t="shared" si="4"/>
        <v/>
      </c>
      <c r="K104" t="str">
        <f t="shared" si="5"/>
        <v/>
      </c>
    </row>
    <row r="105" spans="1:11" x14ac:dyDescent="0.35">
      <c r="A105" t="str">
        <f t="shared" si="3"/>
        <v/>
      </c>
      <c r="F105" t="str">
        <f t="shared" si="4"/>
        <v/>
      </c>
      <c r="K105" t="str">
        <f t="shared" si="5"/>
        <v/>
      </c>
    </row>
    <row r="106" spans="1:11" x14ac:dyDescent="0.35">
      <c r="A106" t="str">
        <f t="shared" si="3"/>
        <v/>
      </c>
      <c r="F106" t="str">
        <f t="shared" si="4"/>
        <v/>
      </c>
      <c r="K106" t="str">
        <f t="shared" si="5"/>
        <v/>
      </c>
    </row>
    <row r="107" spans="1:11" x14ac:dyDescent="0.35">
      <c r="A107" t="str">
        <f t="shared" si="3"/>
        <v/>
      </c>
      <c r="F107" t="str">
        <f t="shared" si="4"/>
        <v/>
      </c>
      <c r="K107" t="str">
        <f t="shared" si="5"/>
        <v/>
      </c>
    </row>
    <row r="108" spans="1:11" x14ac:dyDescent="0.35">
      <c r="A108" t="str">
        <f t="shared" si="3"/>
        <v/>
      </c>
      <c r="F108" t="str">
        <f t="shared" si="4"/>
        <v/>
      </c>
      <c r="K108" t="str">
        <f t="shared" si="5"/>
        <v/>
      </c>
    </row>
    <row r="109" spans="1:11" x14ac:dyDescent="0.35">
      <c r="A109" t="str">
        <f t="shared" si="3"/>
        <v/>
      </c>
      <c r="F109" t="str">
        <f t="shared" si="4"/>
        <v/>
      </c>
      <c r="K109" t="str">
        <f t="shared" si="5"/>
        <v/>
      </c>
    </row>
    <row r="110" spans="1:11" x14ac:dyDescent="0.35">
      <c r="A110" t="str">
        <f t="shared" si="3"/>
        <v/>
      </c>
      <c r="F110" t="str">
        <f t="shared" si="4"/>
        <v/>
      </c>
      <c r="K110" t="str">
        <f t="shared" si="5"/>
        <v/>
      </c>
    </row>
    <row r="111" spans="1:11" x14ac:dyDescent="0.35">
      <c r="A111" t="str">
        <f t="shared" si="3"/>
        <v/>
      </c>
      <c r="F111" t="str">
        <f t="shared" si="4"/>
        <v/>
      </c>
      <c r="K111" t="str">
        <f t="shared" si="5"/>
        <v/>
      </c>
    </row>
    <row r="112" spans="1:11" x14ac:dyDescent="0.35">
      <c r="A112" t="str">
        <f t="shared" si="3"/>
        <v/>
      </c>
      <c r="F112" t="str">
        <f t="shared" si="4"/>
        <v/>
      </c>
      <c r="K112" t="str">
        <f t="shared" si="5"/>
        <v/>
      </c>
    </row>
    <row r="113" spans="1:11" x14ac:dyDescent="0.35">
      <c r="A113" t="str">
        <f t="shared" si="3"/>
        <v/>
      </c>
      <c r="F113" t="str">
        <f t="shared" si="4"/>
        <v/>
      </c>
      <c r="K113" t="str">
        <f t="shared" si="5"/>
        <v/>
      </c>
    </row>
    <row r="114" spans="1:11" x14ac:dyDescent="0.35">
      <c r="A114" t="str">
        <f t="shared" si="3"/>
        <v/>
      </c>
      <c r="F114" t="str">
        <f t="shared" si="4"/>
        <v/>
      </c>
      <c r="K114" t="str">
        <f t="shared" si="5"/>
        <v/>
      </c>
    </row>
    <row r="115" spans="1:11" x14ac:dyDescent="0.35">
      <c r="A115" t="str">
        <f t="shared" si="3"/>
        <v/>
      </c>
      <c r="F115" t="str">
        <f t="shared" si="4"/>
        <v/>
      </c>
      <c r="K115" t="str">
        <f t="shared" si="5"/>
        <v/>
      </c>
    </row>
    <row r="116" spans="1:11" x14ac:dyDescent="0.35">
      <c r="A116" t="str">
        <f t="shared" si="3"/>
        <v/>
      </c>
      <c r="F116" t="str">
        <f t="shared" si="4"/>
        <v/>
      </c>
      <c r="K116" t="str">
        <f t="shared" si="5"/>
        <v/>
      </c>
    </row>
    <row r="117" spans="1:11" x14ac:dyDescent="0.35">
      <c r="A117" t="str">
        <f t="shared" si="3"/>
        <v/>
      </c>
      <c r="F117" t="str">
        <f t="shared" si="4"/>
        <v/>
      </c>
      <c r="K117" t="str">
        <f t="shared" si="5"/>
        <v/>
      </c>
    </row>
    <row r="118" spans="1:11" x14ac:dyDescent="0.35">
      <c r="A118" t="str">
        <f t="shared" si="3"/>
        <v/>
      </c>
      <c r="F118" t="str">
        <f t="shared" si="4"/>
        <v/>
      </c>
      <c r="K118" t="str">
        <f t="shared" si="5"/>
        <v/>
      </c>
    </row>
    <row r="119" spans="1:11" x14ac:dyDescent="0.35">
      <c r="A119" t="str">
        <f t="shared" si="3"/>
        <v/>
      </c>
      <c r="F119" t="str">
        <f t="shared" si="4"/>
        <v/>
      </c>
      <c r="K119" t="str">
        <f t="shared" si="5"/>
        <v/>
      </c>
    </row>
    <row r="120" spans="1:11" x14ac:dyDescent="0.35">
      <c r="A120" t="str">
        <f t="shared" si="3"/>
        <v/>
      </c>
      <c r="F120" t="str">
        <f t="shared" si="4"/>
        <v/>
      </c>
      <c r="K120" t="str">
        <f t="shared" si="5"/>
        <v/>
      </c>
    </row>
    <row r="121" spans="1:11" x14ac:dyDescent="0.35">
      <c r="A121" t="str">
        <f t="shared" si="3"/>
        <v/>
      </c>
      <c r="F121" t="str">
        <f t="shared" si="4"/>
        <v/>
      </c>
      <c r="K121" t="str">
        <f t="shared" si="5"/>
        <v/>
      </c>
    </row>
    <row r="122" spans="1:11" x14ac:dyDescent="0.35">
      <c r="A122" t="str">
        <f t="shared" si="3"/>
        <v/>
      </c>
      <c r="F122" t="str">
        <f t="shared" si="4"/>
        <v/>
      </c>
      <c r="K122" t="str">
        <f t="shared" si="5"/>
        <v/>
      </c>
    </row>
    <row r="123" spans="1:11" x14ac:dyDescent="0.35">
      <c r="A123" t="str">
        <f t="shared" si="3"/>
        <v/>
      </c>
      <c r="F123" t="str">
        <f t="shared" si="4"/>
        <v/>
      </c>
      <c r="K123" t="str">
        <f t="shared" si="5"/>
        <v/>
      </c>
    </row>
    <row r="124" spans="1:11" x14ac:dyDescent="0.35">
      <c r="A124" t="str">
        <f t="shared" si="3"/>
        <v/>
      </c>
      <c r="F124" t="str">
        <f t="shared" si="4"/>
        <v/>
      </c>
      <c r="K124" t="str">
        <f t="shared" si="5"/>
        <v/>
      </c>
    </row>
    <row r="125" spans="1:11" x14ac:dyDescent="0.35">
      <c r="A125" t="str">
        <f t="shared" si="3"/>
        <v/>
      </c>
      <c r="F125" t="str">
        <f t="shared" si="4"/>
        <v/>
      </c>
      <c r="K125" t="str">
        <f t="shared" si="5"/>
        <v/>
      </c>
    </row>
    <row r="126" spans="1:11" x14ac:dyDescent="0.35">
      <c r="A126" t="str">
        <f t="shared" si="3"/>
        <v/>
      </c>
      <c r="F126" t="str">
        <f t="shared" si="4"/>
        <v/>
      </c>
      <c r="K126" t="str">
        <f t="shared" si="5"/>
        <v/>
      </c>
    </row>
    <row r="127" spans="1:11" x14ac:dyDescent="0.35">
      <c r="A127" t="str">
        <f t="shared" si="3"/>
        <v/>
      </c>
      <c r="F127" t="str">
        <f t="shared" si="4"/>
        <v/>
      </c>
      <c r="K127" t="str">
        <f t="shared" si="5"/>
        <v/>
      </c>
    </row>
    <row r="128" spans="1:11" x14ac:dyDescent="0.35">
      <c r="A128" t="str">
        <f t="shared" si="3"/>
        <v/>
      </c>
      <c r="F128" t="str">
        <f t="shared" si="4"/>
        <v/>
      </c>
      <c r="K128" t="str">
        <f t="shared" si="5"/>
        <v/>
      </c>
    </row>
    <row r="129" spans="1:11" x14ac:dyDescent="0.35">
      <c r="A129" t="str">
        <f t="shared" si="3"/>
        <v/>
      </c>
      <c r="F129" t="str">
        <f t="shared" si="4"/>
        <v/>
      </c>
      <c r="K129" t="str">
        <f t="shared" si="5"/>
        <v/>
      </c>
    </row>
    <row r="130" spans="1:11" x14ac:dyDescent="0.35">
      <c r="A130" t="str">
        <f t="shared" si="3"/>
        <v/>
      </c>
      <c r="F130" t="str">
        <f t="shared" si="4"/>
        <v/>
      </c>
      <c r="K130" t="str">
        <f t="shared" si="5"/>
        <v/>
      </c>
    </row>
    <row r="131" spans="1:11" x14ac:dyDescent="0.35">
      <c r="A131" t="str">
        <f t="shared" si="3"/>
        <v/>
      </c>
      <c r="F131" t="str">
        <f t="shared" si="4"/>
        <v/>
      </c>
      <c r="K131" t="str">
        <f t="shared" si="5"/>
        <v/>
      </c>
    </row>
    <row r="132" spans="1:11" x14ac:dyDescent="0.35">
      <c r="A132" t="str">
        <f t="shared" si="3"/>
        <v/>
      </c>
      <c r="F132" t="str">
        <f t="shared" si="4"/>
        <v/>
      </c>
      <c r="K132" t="str">
        <f t="shared" si="5"/>
        <v/>
      </c>
    </row>
    <row r="133" spans="1:11" x14ac:dyDescent="0.35">
      <c r="A133" t="str">
        <f t="shared" ref="A133:A174" si="6">IF(OR(B133 = "Grand Total", B133 = ""), "", CONCATENATE(B133," ", C133))</f>
        <v/>
      </c>
      <c r="F133" t="str">
        <f t="shared" ref="F133:F174" si="7">IF(OR(G133 = "Grand Total", G133 = ""), "", CONCATENATE(G133," ", H133))</f>
        <v/>
      </c>
      <c r="K133" t="str">
        <f t="shared" ref="K133:K174" si="8">IF(OR(L133 = "Grand Total", L133 = ""), "", CONCATENATE(L133," ", M133))</f>
        <v/>
      </c>
    </row>
    <row r="134" spans="1:11" x14ac:dyDescent="0.35">
      <c r="A134" t="str">
        <f t="shared" si="6"/>
        <v/>
      </c>
      <c r="F134" t="str">
        <f t="shared" si="7"/>
        <v/>
      </c>
      <c r="K134" t="str">
        <f t="shared" si="8"/>
        <v/>
      </c>
    </row>
    <row r="135" spans="1:11" x14ac:dyDescent="0.35">
      <c r="A135" t="str">
        <f t="shared" si="6"/>
        <v/>
      </c>
      <c r="F135" t="str">
        <f t="shared" si="7"/>
        <v/>
      </c>
      <c r="K135" t="str">
        <f t="shared" si="8"/>
        <v/>
      </c>
    </row>
    <row r="136" spans="1:11" x14ac:dyDescent="0.35">
      <c r="A136" t="str">
        <f t="shared" si="6"/>
        <v/>
      </c>
      <c r="F136" t="str">
        <f t="shared" si="7"/>
        <v/>
      </c>
      <c r="K136" t="str">
        <f t="shared" si="8"/>
        <v/>
      </c>
    </row>
    <row r="137" spans="1:11" x14ac:dyDescent="0.35">
      <c r="A137" t="str">
        <f t="shared" si="6"/>
        <v/>
      </c>
      <c r="F137" t="str">
        <f t="shared" si="7"/>
        <v/>
      </c>
      <c r="K137" t="str">
        <f t="shared" si="8"/>
        <v/>
      </c>
    </row>
    <row r="138" spans="1:11" x14ac:dyDescent="0.35">
      <c r="A138" t="str">
        <f t="shared" si="6"/>
        <v/>
      </c>
      <c r="F138" t="str">
        <f t="shared" si="7"/>
        <v/>
      </c>
      <c r="K138" t="str">
        <f t="shared" si="8"/>
        <v/>
      </c>
    </row>
    <row r="139" spans="1:11" x14ac:dyDescent="0.35">
      <c r="A139" t="str">
        <f t="shared" si="6"/>
        <v/>
      </c>
      <c r="F139" t="str">
        <f t="shared" si="7"/>
        <v/>
      </c>
      <c r="K139" t="str">
        <f t="shared" si="8"/>
        <v/>
      </c>
    </row>
    <row r="140" spans="1:11" x14ac:dyDescent="0.35">
      <c r="A140" t="str">
        <f t="shared" si="6"/>
        <v/>
      </c>
      <c r="F140" t="str">
        <f t="shared" si="7"/>
        <v/>
      </c>
      <c r="K140" t="str">
        <f t="shared" si="8"/>
        <v/>
      </c>
    </row>
    <row r="141" spans="1:11" x14ac:dyDescent="0.35">
      <c r="A141" t="str">
        <f t="shared" si="6"/>
        <v/>
      </c>
      <c r="F141" t="str">
        <f t="shared" si="7"/>
        <v/>
      </c>
      <c r="K141" t="str">
        <f t="shared" si="8"/>
        <v/>
      </c>
    </row>
    <row r="142" spans="1:11" x14ac:dyDescent="0.35">
      <c r="A142" t="str">
        <f t="shared" si="6"/>
        <v/>
      </c>
      <c r="F142" t="str">
        <f t="shared" si="7"/>
        <v/>
      </c>
      <c r="K142" t="str">
        <f t="shared" si="8"/>
        <v/>
      </c>
    </row>
    <row r="143" spans="1:11" x14ac:dyDescent="0.35">
      <c r="A143" t="str">
        <f t="shared" si="6"/>
        <v/>
      </c>
      <c r="F143" t="str">
        <f t="shared" si="7"/>
        <v/>
      </c>
      <c r="K143" t="str">
        <f t="shared" si="8"/>
        <v/>
      </c>
    </row>
    <row r="144" spans="1:11" x14ac:dyDescent="0.35">
      <c r="A144" t="str">
        <f t="shared" si="6"/>
        <v/>
      </c>
      <c r="F144" t="str">
        <f t="shared" si="7"/>
        <v/>
      </c>
      <c r="K144" t="str">
        <f t="shared" si="8"/>
        <v/>
      </c>
    </row>
    <row r="145" spans="1:11" x14ac:dyDescent="0.35">
      <c r="A145" t="str">
        <f t="shared" si="6"/>
        <v/>
      </c>
      <c r="F145" t="str">
        <f t="shared" si="7"/>
        <v/>
      </c>
      <c r="K145" t="str">
        <f t="shared" si="8"/>
        <v/>
      </c>
    </row>
    <row r="146" spans="1:11" x14ac:dyDescent="0.35">
      <c r="A146" t="str">
        <f t="shared" si="6"/>
        <v/>
      </c>
      <c r="F146" t="str">
        <f t="shared" si="7"/>
        <v/>
      </c>
      <c r="K146" t="str">
        <f t="shared" si="8"/>
        <v/>
      </c>
    </row>
    <row r="147" spans="1:11" x14ac:dyDescent="0.35">
      <c r="A147" t="str">
        <f t="shared" si="6"/>
        <v/>
      </c>
      <c r="F147" t="str">
        <f t="shared" si="7"/>
        <v/>
      </c>
      <c r="K147" t="str">
        <f t="shared" si="8"/>
        <v/>
      </c>
    </row>
    <row r="148" spans="1:11" x14ac:dyDescent="0.35">
      <c r="A148" t="str">
        <f t="shared" si="6"/>
        <v/>
      </c>
      <c r="F148" t="str">
        <f t="shared" si="7"/>
        <v/>
      </c>
      <c r="K148" t="str">
        <f t="shared" si="8"/>
        <v/>
      </c>
    </row>
    <row r="149" spans="1:11" x14ac:dyDescent="0.35">
      <c r="A149" t="str">
        <f t="shared" si="6"/>
        <v/>
      </c>
      <c r="F149" t="str">
        <f t="shared" si="7"/>
        <v/>
      </c>
      <c r="K149" t="str">
        <f t="shared" si="8"/>
        <v/>
      </c>
    </row>
    <row r="150" spans="1:11" x14ac:dyDescent="0.35">
      <c r="A150" t="str">
        <f t="shared" si="6"/>
        <v/>
      </c>
      <c r="F150" t="str">
        <f t="shared" si="7"/>
        <v/>
      </c>
      <c r="K150" t="str">
        <f t="shared" si="8"/>
        <v/>
      </c>
    </row>
    <row r="151" spans="1:11" x14ac:dyDescent="0.35">
      <c r="A151" t="str">
        <f t="shared" si="6"/>
        <v/>
      </c>
      <c r="F151" t="str">
        <f t="shared" si="7"/>
        <v/>
      </c>
      <c r="K151" t="str">
        <f t="shared" si="8"/>
        <v/>
      </c>
    </row>
    <row r="152" spans="1:11" x14ac:dyDescent="0.35">
      <c r="A152" t="str">
        <f t="shared" si="6"/>
        <v/>
      </c>
      <c r="F152" t="str">
        <f t="shared" si="7"/>
        <v/>
      </c>
      <c r="K152" t="str">
        <f t="shared" si="8"/>
        <v/>
      </c>
    </row>
    <row r="153" spans="1:11" x14ac:dyDescent="0.35">
      <c r="A153" t="str">
        <f t="shared" si="6"/>
        <v/>
      </c>
      <c r="F153" t="str">
        <f t="shared" si="7"/>
        <v/>
      </c>
      <c r="K153" t="str">
        <f t="shared" si="8"/>
        <v/>
      </c>
    </row>
    <row r="154" spans="1:11" x14ac:dyDescent="0.35">
      <c r="A154" t="str">
        <f t="shared" si="6"/>
        <v/>
      </c>
      <c r="F154" t="str">
        <f t="shared" si="7"/>
        <v/>
      </c>
      <c r="K154" t="str">
        <f t="shared" si="8"/>
        <v/>
      </c>
    </row>
    <row r="155" spans="1:11" x14ac:dyDescent="0.35">
      <c r="A155" t="str">
        <f t="shared" si="6"/>
        <v/>
      </c>
      <c r="F155" t="str">
        <f t="shared" si="7"/>
        <v/>
      </c>
      <c r="K155" t="str">
        <f t="shared" si="8"/>
        <v/>
      </c>
    </row>
    <row r="156" spans="1:11" x14ac:dyDescent="0.35">
      <c r="A156" t="str">
        <f t="shared" si="6"/>
        <v/>
      </c>
      <c r="F156" t="str">
        <f t="shared" si="7"/>
        <v/>
      </c>
      <c r="K156" t="str">
        <f t="shared" si="8"/>
        <v/>
      </c>
    </row>
    <row r="157" spans="1:11" x14ac:dyDescent="0.35">
      <c r="A157" t="str">
        <f t="shared" si="6"/>
        <v/>
      </c>
      <c r="F157" t="str">
        <f t="shared" si="7"/>
        <v/>
      </c>
      <c r="K157" t="str">
        <f t="shared" si="8"/>
        <v/>
      </c>
    </row>
    <row r="158" spans="1:11" x14ac:dyDescent="0.35">
      <c r="A158" t="str">
        <f t="shared" si="6"/>
        <v/>
      </c>
      <c r="F158" t="str">
        <f t="shared" si="7"/>
        <v/>
      </c>
      <c r="K158" t="str">
        <f t="shared" si="8"/>
        <v/>
      </c>
    </row>
    <row r="159" spans="1:11" x14ac:dyDescent="0.35">
      <c r="A159" t="str">
        <f t="shared" si="6"/>
        <v/>
      </c>
      <c r="F159" t="str">
        <f t="shared" si="7"/>
        <v/>
      </c>
      <c r="K159" t="str">
        <f t="shared" si="8"/>
        <v/>
      </c>
    </row>
    <row r="160" spans="1:11" x14ac:dyDescent="0.35">
      <c r="A160" t="str">
        <f t="shared" si="6"/>
        <v/>
      </c>
      <c r="F160" t="str">
        <f t="shared" si="7"/>
        <v/>
      </c>
      <c r="K160" t="str">
        <f t="shared" si="8"/>
        <v/>
      </c>
    </row>
    <row r="161" spans="1:11" x14ac:dyDescent="0.35">
      <c r="A161" t="str">
        <f t="shared" si="6"/>
        <v/>
      </c>
      <c r="F161" t="str">
        <f t="shared" si="7"/>
        <v/>
      </c>
      <c r="K161" t="str">
        <f t="shared" si="8"/>
        <v/>
      </c>
    </row>
    <row r="162" spans="1:11" x14ac:dyDescent="0.35">
      <c r="A162" t="str">
        <f t="shared" si="6"/>
        <v/>
      </c>
      <c r="F162" t="str">
        <f t="shared" si="7"/>
        <v/>
      </c>
      <c r="K162" t="str">
        <f t="shared" si="8"/>
        <v/>
      </c>
    </row>
    <row r="163" spans="1:11" x14ac:dyDescent="0.35">
      <c r="A163" t="str">
        <f t="shared" si="6"/>
        <v/>
      </c>
      <c r="F163" t="str">
        <f t="shared" si="7"/>
        <v/>
      </c>
      <c r="K163" t="str">
        <f t="shared" si="8"/>
        <v/>
      </c>
    </row>
    <row r="164" spans="1:11" x14ac:dyDescent="0.35">
      <c r="A164" t="str">
        <f t="shared" si="6"/>
        <v/>
      </c>
      <c r="F164" t="str">
        <f t="shared" si="7"/>
        <v/>
      </c>
      <c r="K164" t="str">
        <f t="shared" si="8"/>
        <v/>
      </c>
    </row>
    <row r="165" spans="1:11" x14ac:dyDescent="0.35">
      <c r="A165" t="str">
        <f t="shared" si="6"/>
        <v/>
      </c>
      <c r="F165" t="str">
        <f t="shared" si="7"/>
        <v/>
      </c>
      <c r="K165" t="str">
        <f t="shared" si="8"/>
        <v/>
      </c>
    </row>
    <row r="166" spans="1:11" x14ac:dyDescent="0.35">
      <c r="A166" t="str">
        <f t="shared" si="6"/>
        <v/>
      </c>
      <c r="F166" t="str">
        <f t="shared" si="7"/>
        <v/>
      </c>
      <c r="K166" t="str">
        <f t="shared" si="8"/>
        <v/>
      </c>
    </row>
    <row r="167" spans="1:11" x14ac:dyDescent="0.35">
      <c r="A167" t="str">
        <f t="shared" si="6"/>
        <v/>
      </c>
      <c r="F167" t="str">
        <f t="shared" si="7"/>
        <v/>
      </c>
      <c r="K167" t="str">
        <f t="shared" si="8"/>
        <v/>
      </c>
    </row>
    <row r="168" spans="1:11" x14ac:dyDescent="0.35">
      <c r="A168" t="str">
        <f t="shared" si="6"/>
        <v/>
      </c>
      <c r="F168" t="str">
        <f t="shared" si="7"/>
        <v/>
      </c>
      <c r="K168" t="str">
        <f t="shared" si="8"/>
        <v/>
      </c>
    </row>
    <row r="169" spans="1:11" x14ac:dyDescent="0.35">
      <c r="A169" t="str">
        <f t="shared" si="6"/>
        <v/>
      </c>
      <c r="F169" t="str">
        <f t="shared" si="7"/>
        <v/>
      </c>
      <c r="K169" t="str">
        <f t="shared" si="8"/>
        <v/>
      </c>
    </row>
    <row r="170" spans="1:11" x14ac:dyDescent="0.35">
      <c r="A170" t="str">
        <f t="shared" si="6"/>
        <v/>
      </c>
      <c r="F170" t="str">
        <f t="shared" si="7"/>
        <v/>
      </c>
      <c r="K170" t="str">
        <f t="shared" si="8"/>
        <v/>
      </c>
    </row>
    <row r="171" spans="1:11" x14ac:dyDescent="0.35">
      <c r="A171" t="str">
        <f t="shared" si="6"/>
        <v/>
      </c>
      <c r="F171" t="str">
        <f t="shared" si="7"/>
        <v/>
      </c>
      <c r="K171" t="str">
        <f t="shared" si="8"/>
        <v/>
      </c>
    </row>
    <row r="172" spans="1:11" x14ac:dyDescent="0.35">
      <c r="A172" t="str">
        <f t="shared" si="6"/>
        <v/>
      </c>
      <c r="F172" t="str">
        <f t="shared" si="7"/>
        <v/>
      </c>
      <c r="K172" t="str">
        <f t="shared" si="8"/>
        <v/>
      </c>
    </row>
    <row r="173" spans="1:11" x14ac:dyDescent="0.35">
      <c r="A173" t="str">
        <f t="shared" si="6"/>
        <v/>
      </c>
      <c r="F173" t="str">
        <f t="shared" si="7"/>
        <v/>
      </c>
      <c r="K173" t="str">
        <f t="shared" si="8"/>
        <v/>
      </c>
    </row>
    <row r="174" spans="1:11" x14ac:dyDescent="0.35">
      <c r="A174" t="str">
        <f t="shared" si="6"/>
        <v/>
      </c>
      <c r="F174" t="str">
        <f t="shared" si="7"/>
        <v/>
      </c>
      <c r="K174" t="str">
        <f t="shared" si="8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158D8-405D-4A70-9F8B-77F00F1C231B}">
  <sheetPr>
    <tabColor theme="7" tint="0.39997558519241921"/>
  </sheetPr>
  <dimension ref="A1:U22"/>
  <sheetViews>
    <sheetView zoomScale="55" zoomScaleNormal="55" workbookViewId="0">
      <selection activeCell="F3" sqref="F3"/>
    </sheetView>
  </sheetViews>
  <sheetFormatPr defaultRowHeight="14.5" x14ac:dyDescent="0.35"/>
  <cols>
    <col min="1" max="1" width="14.1796875" style="22" customWidth="1"/>
    <col min="2" max="2" width="16.90625" bestFit="1" customWidth="1"/>
    <col min="3" max="3" width="13.6328125" bestFit="1" customWidth="1"/>
    <col min="4" max="4" width="9.54296875" bestFit="1" customWidth="1"/>
    <col min="5" max="5" width="16.90625" bestFit="1" customWidth="1"/>
    <col min="6" max="6" width="20.08984375" bestFit="1" customWidth="1"/>
    <col min="7" max="57" width="9.54296875" bestFit="1" customWidth="1"/>
    <col min="58" max="58" width="10.81640625" bestFit="1" customWidth="1"/>
  </cols>
  <sheetData>
    <row r="1" spans="1:21" x14ac:dyDescent="0.35">
      <c r="B1" s="11" t="s">
        <v>363</v>
      </c>
      <c r="C1" t="s">
        <v>365</v>
      </c>
      <c r="E1" s="11" t="s">
        <v>363</v>
      </c>
      <c r="F1" t="s">
        <v>367</v>
      </c>
    </row>
    <row r="3" spans="1:21" x14ac:dyDescent="0.35">
      <c r="A3" s="21"/>
      <c r="B3" s="11" t="s">
        <v>0</v>
      </c>
      <c r="C3" s="8" t="s">
        <v>366</v>
      </c>
      <c r="E3" s="11" t="s">
        <v>0</v>
      </c>
      <c r="F3" s="8" t="s">
        <v>366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x14ac:dyDescent="0.35">
      <c r="A4" s="21"/>
      <c r="B4" s="8" t="s">
        <v>282</v>
      </c>
      <c r="C4" s="8">
        <v>12171.800599999999</v>
      </c>
      <c r="E4" s="8" t="s">
        <v>282</v>
      </c>
      <c r="F4" s="8">
        <v>75286.52072</v>
      </c>
    </row>
    <row r="5" spans="1:21" x14ac:dyDescent="0.35">
      <c r="B5" s="8" t="s">
        <v>283</v>
      </c>
      <c r="C5" s="8">
        <v>27002.6</v>
      </c>
      <c r="E5" s="8" t="s">
        <v>283</v>
      </c>
      <c r="F5" s="8">
        <v>125386.59999999998</v>
      </c>
    </row>
    <row r="6" spans="1:21" x14ac:dyDescent="0.35">
      <c r="B6" s="8" t="s">
        <v>284</v>
      </c>
      <c r="C6" s="8">
        <v>416137</v>
      </c>
      <c r="E6" s="8" t="s">
        <v>284</v>
      </c>
      <c r="F6" s="8">
        <v>2323706</v>
      </c>
    </row>
    <row r="7" spans="1:21" x14ac:dyDescent="0.35">
      <c r="B7" s="8" t="s">
        <v>286</v>
      </c>
      <c r="C7" s="8">
        <v>7714.8999999999987</v>
      </c>
      <c r="E7" s="8" t="s">
        <v>286</v>
      </c>
      <c r="F7" s="8">
        <v>36840.699999999997</v>
      </c>
    </row>
    <row r="8" spans="1:21" x14ac:dyDescent="0.35">
      <c r="B8" s="8" t="s">
        <v>287</v>
      </c>
      <c r="C8" s="8">
        <v>56869.899999999987</v>
      </c>
      <c r="E8" s="8" t="s">
        <v>287</v>
      </c>
      <c r="F8" s="8">
        <v>319335.19999999972</v>
      </c>
    </row>
    <row r="9" spans="1:21" x14ac:dyDescent="0.35">
      <c r="B9" s="8" t="s">
        <v>288</v>
      </c>
      <c r="C9" s="8">
        <v>10496.000000000004</v>
      </c>
      <c r="E9" s="8" t="s">
        <v>288</v>
      </c>
      <c r="F9" s="8">
        <v>42955.700000000012</v>
      </c>
    </row>
    <row r="10" spans="1:21" x14ac:dyDescent="0.35">
      <c r="B10" s="8" t="s">
        <v>289</v>
      </c>
      <c r="C10" s="8">
        <v>5730.300000000002</v>
      </c>
      <c r="E10" s="8" t="s">
        <v>289</v>
      </c>
      <c r="F10" s="8">
        <v>29621</v>
      </c>
    </row>
    <row r="11" spans="1:21" x14ac:dyDescent="0.35">
      <c r="B11" s="8" t="s">
        <v>291</v>
      </c>
      <c r="C11" s="8">
        <v>6708.1</v>
      </c>
      <c r="E11" s="8" t="s">
        <v>290</v>
      </c>
      <c r="F11" s="8">
        <v>72415.034</v>
      </c>
    </row>
    <row r="12" spans="1:21" x14ac:dyDescent="0.35">
      <c r="B12" s="8" t="s">
        <v>292</v>
      </c>
      <c r="C12" s="8">
        <v>65969.599999999977</v>
      </c>
      <c r="E12" s="8" t="s">
        <v>291</v>
      </c>
      <c r="F12" s="8">
        <v>34222.300000000003</v>
      </c>
    </row>
    <row r="13" spans="1:21" x14ac:dyDescent="0.35">
      <c r="B13" s="8" t="s">
        <v>293</v>
      </c>
      <c r="C13" s="8">
        <v>51354.2</v>
      </c>
      <c r="E13" s="8" t="s">
        <v>292</v>
      </c>
      <c r="F13" s="8">
        <v>292799.49999999994</v>
      </c>
    </row>
    <row r="14" spans="1:21" x14ac:dyDescent="0.35">
      <c r="B14" s="8" t="s">
        <v>294</v>
      </c>
      <c r="C14" s="8">
        <v>6598.5817400000033</v>
      </c>
      <c r="E14" s="8" t="s">
        <v>293</v>
      </c>
      <c r="F14" s="8">
        <v>265613.59999999998</v>
      </c>
    </row>
    <row r="15" spans="1:21" x14ac:dyDescent="0.35">
      <c r="B15" s="8" t="s">
        <v>296</v>
      </c>
      <c r="C15" s="8">
        <v>36325.999999999956</v>
      </c>
      <c r="E15" s="8" t="s">
        <v>294</v>
      </c>
      <c r="F15" s="8">
        <v>45085.022760000007</v>
      </c>
    </row>
    <row r="16" spans="1:21" x14ac:dyDescent="0.35">
      <c r="B16" s="8" t="s">
        <v>297</v>
      </c>
      <c r="C16" s="8">
        <v>23702.532999999996</v>
      </c>
      <c r="E16" s="8" t="s">
        <v>296</v>
      </c>
      <c r="F16" s="8">
        <v>125931.09999999987</v>
      </c>
    </row>
    <row r="17" spans="2:6" x14ac:dyDescent="0.35">
      <c r="B17" s="8" t="s">
        <v>298</v>
      </c>
      <c r="C17" s="8">
        <v>43031.495999999999</v>
      </c>
      <c r="E17" s="8" t="s">
        <v>297</v>
      </c>
      <c r="F17" s="8">
        <v>120065.978</v>
      </c>
    </row>
    <row r="18" spans="2:6" x14ac:dyDescent="0.35">
      <c r="B18" s="8" t="s">
        <v>299</v>
      </c>
      <c r="C18" s="8">
        <v>25780.419216000006</v>
      </c>
      <c r="E18" s="8" t="s">
        <v>298</v>
      </c>
      <c r="F18" s="8">
        <v>182971.69700000001</v>
      </c>
    </row>
    <row r="19" spans="2:6" x14ac:dyDescent="0.35">
      <c r="B19" s="8" t="s">
        <v>300</v>
      </c>
      <c r="C19" s="8">
        <v>62543.799999999988</v>
      </c>
      <c r="E19" s="8" t="s">
        <v>299</v>
      </c>
      <c r="F19" s="8">
        <v>126456.0151989</v>
      </c>
    </row>
    <row r="20" spans="2:6" x14ac:dyDescent="0.35">
      <c r="B20" s="8" t="s">
        <v>301</v>
      </c>
      <c r="C20" s="8">
        <v>265492.3</v>
      </c>
      <c r="E20" s="8" t="s">
        <v>300</v>
      </c>
      <c r="F20" s="8">
        <v>273727.90000000002</v>
      </c>
    </row>
    <row r="21" spans="2:6" x14ac:dyDescent="0.35">
      <c r="B21" t="s">
        <v>359</v>
      </c>
      <c r="C21" s="8">
        <v>1123629.5305560001</v>
      </c>
      <c r="E21" s="8" t="s">
        <v>301</v>
      </c>
      <c r="F21" s="8">
        <v>1403646.2000000002</v>
      </c>
    </row>
    <row r="22" spans="2:6" x14ac:dyDescent="0.35">
      <c r="E22" t="s">
        <v>359</v>
      </c>
      <c r="F22" s="8">
        <v>5896066.0676789014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Exports_from_ALL_Globe</vt:lpstr>
      <vt:lpstr>Longitude_Latitude_Table</vt:lpstr>
      <vt:lpstr>Date_Table</vt:lpstr>
      <vt:lpstr>H8_Category</vt:lpstr>
      <vt:lpstr>Imports_to_SG _Cat</vt:lpstr>
      <vt:lpstr>Sheet1</vt:lpstr>
      <vt:lpstr>H8_Category_Conv</vt:lpstr>
      <vt:lpstr>By_Globe_Conv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Keong</dc:creator>
  <cp:lastModifiedBy>Mark Keong</cp:lastModifiedBy>
  <dcterms:created xsi:type="dcterms:W3CDTF">2018-09-21T05:57:33Z</dcterms:created>
  <dcterms:modified xsi:type="dcterms:W3CDTF">2018-10-12T10:40:19Z</dcterms:modified>
</cp:coreProperties>
</file>