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Fidias\Coding-related\Python\Traffic-Regression-Tool\data\reg_input\"/>
    </mc:Choice>
  </mc:AlternateContent>
  <xr:revisionPtr revIDLastSave="0" documentId="13_ncr:1_{90FC9E46-0E9E-49E7-8F62-644E3E4828F4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Basic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W22" i="1"/>
  <c r="W23" i="1" s="1"/>
  <c r="W24" i="1" s="1"/>
  <c r="W25" i="1" s="1"/>
  <c r="W26" i="1" s="1"/>
  <c r="Q22" i="1"/>
  <c r="Q23" i="1" s="1"/>
  <c r="Q24" i="1" s="1"/>
  <c r="Q25" i="1" s="1"/>
  <c r="Q26" i="1" s="1"/>
  <c r="O22" i="1"/>
  <c r="O23" i="1" s="1"/>
  <c r="O24" i="1" s="1"/>
  <c r="O25" i="1" s="1"/>
  <c r="O26" i="1" s="1"/>
  <c r="J22" i="1"/>
  <c r="J23" i="1" s="1"/>
  <c r="J24" i="1" s="1"/>
  <c r="J25" i="1" s="1"/>
  <c r="J26" i="1" s="1"/>
  <c r="I22" i="1"/>
  <c r="I23" i="1" s="1"/>
  <c r="I24" i="1" s="1"/>
  <c r="I25" i="1" s="1"/>
  <c r="I26" i="1" s="1"/>
  <c r="H22" i="1"/>
  <c r="H23" i="1" s="1"/>
  <c r="H24" i="1" s="1"/>
  <c r="H25" i="1" s="1"/>
  <c r="H26" i="1" s="1"/>
  <c r="G23" i="1"/>
  <c r="G24" i="1" s="1"/>
  <c r="G25" i="1" s="1"/>
  <c r="G26" i="1" s="1"/>
  <c r="G22" i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B22" i="1" s="1"/>
  <c r="BB23" i="1" s="1"/>
  <c r="BB24" i="1" s="1"/>
  <c r="BB25" i="1" s="1"/>
  <c r="BB26" i="1" s="1"/>
  <c r="H14" i="1"/>
  <c r="H15" i="1" s="1"/>
  <c r="AM22" i="1" l="1"/>
  <c r="AM23" i="1" s="1"/>
  <c r="AM24" i="1" s="1"/>
  <c r="AM25" i="1" s="1"/>
  <c r="AM26" i="1" s="1"/>
  <c r="Y22" i="1"/>
  <c r="Y23" i="1" s="1"/>
  <c r="Y24" i="1" s="1"/>
  <c r="Y25" i="1" s="1"/>
  <c r="Y26" i="1" s="1"/>
  <c r="AO22" i="1"/>
  <c r="AO23" i="1" s="1"/>
  <c r="AO24" i="1" s="1"/>
  <c r="AO25" i="1" s="1"/>
  <c r="AO26" i="1" s="1"/>
  <c r="K22" i="1"/>
  <c r="K23" i="1" s="1"/>
  <c r="K24" i="1" s="1"/>
  <c r="K25" i="1" s="1"/>
  <c r="K26" i="1" s="1"/>
  <c r="S22" i="1"/>
  <c r="S23" i="1" s="1"/>
  <c r="S24" i="1" s="1"/>
  <c r="S25" i="1" s="1"/>
  <c r="S26" i="1" s="1"/>
  <c r="AA22" i="1"/>
  <c r="AA23" i="1" s="1"/>
  <c r="AA24" i="1" s="1"/>
  <c r="AA25" i="1" s="1"/>
  <c r="AA26" i="1" s="1"/>
  <c r="AI22" i="1"/>
  <c r="AI23" i="1" s="1"/>
  <c r="AI24" i="1" s="1"/>
  <c r="AI25" i="1" s="1"/>
  <c r="AI26" i="1" s="1"/>
  <c r="AQ22" i="1"/>
  <c r="AQ23" i="1" s="1"/>
  <c r="AQ24" i="1" s="1"/>
  <c r="AQ25" i="1" s="1"/>
  <c r="AQ26" i="1" s="1"/>
  <c r="AY22" i="1"/>
  <c r="AY23" i="1" s="1"/>
  <c r="AY24" i="1" s="1"/>
  <c r="AY25" i="1" s="1"/>
  <c r="AY26" i="1" s="1"/>
  <c r="I14" i="1"/>
  <c r="L22" i="1"/>
  <c r="L23" i="1" s="1"/>
  <c r="L24" i="1" s="1"/>
  <c r="L25" i="1" s="1"/>
  <c r="L26" i="1" s="1"/>
  <c r="T22" i="1"/>
  <c r="T23" i="1" s="1"/>
  <c r="T24" i="1" s="1"/>
  <c r="T25" i="1" s="1"/>
  <c r="T26" i="1" s="1"/>
  <c r="AB22" i="1"/>
  <c r="AB23" i="1" s="1"/>
  <c r="AB24" i="1" s="1"/>
  <c r="AB25" i="1" s="1"/>
  <c r="AB26" i="1" s="1"/>
  <c r="AJ22" i="1"/>
  <c r="AJ23" i="1" s="1"/>
  <c r="AJ24" i="1" s="1"/>
  <c r="AJ25" i="1" s="1"/>
  <c r="AJ26" i="1" s="1"/>
  <c r="AR22" i="1"/>
  <c r="AR23" i="1" s="1"/>
  <c r="AR24" i="1" s="1"/>
  <c r="AR25" i="1" s="1"/>
  <c r="AR26" i="1" s="1"/>
  <c r="AZ22" i="1"/>
  <c r="AZ23" i="1" s="1"/>
  <c r="AZ24" i="1" s="1"/>
  <c r="AZ25" i="1" s="1"/>
  <c r="AZ26" i="1" s="1"/>
  <c r="M22" i="1"/>
  <c r="M23" i="1" s="1"/>
  <c r="M24" i="1" s="1"/>
  <c r="M25" i="1" s="1"/>
  <c r="M26" i="1" s="1"/>
  <c r="U22" i="1"/>
  <c r="U23" i="1" s="1"/>
  <c r="U24" i="1" s="1"/>
  <c r="U25" i="1" s="1"/>
  <c r="U26" i="1" s="1"/>
  <c r="AC22" i="1"/>
  <c r="AC23" i="1" s="1"/>
  <c r="AC24" i="1" s="1"/>
  <c r="AC25" i="1" s="1"/>
  <c r="AC26" i="1" s="1"/>
  <c r="AK22" i="1"/>
  <c r="AK23" i="1" s="1"/>
  <c r="AK24" i="1" s="1"/>
  <c r="AK25" i="1" s="1"/>
  <c r="AK26" i="1" s="1"/>
  <c r="AS22" i="1"/>
  <c r="AS23" i="1" s="1"/>
  <c r="AS24" i="1" s="1"/>
  <c r="AS25" i="1" s="1"/>
  <c r="AS26" i="1" s="1"/>
  <c r="BA22" i="1"/>
  <c r="BA23" i="1" s="1"/>
  <c r="BA24" i="1" s="1"/>
  <c r="BA25" i="1" s="1"/>
  <c r="BA26" i="1" s="1"/>
  <c r="AW22" i="1"/>
  <c r="AW23" i="1" s="1"/>
  <c r="AW24" i="1" s="1"/>
  <c r="AW25" i="1" s="1"/>
  <c r="AW26" i="1" s="1"/>
  <c r="N22" i="1"/>
  <c r="N23" i="1" s="1"/>
  <c r="N24" i="1" s="1"/>
  <c r="N25" i="1" s="1"/>
  <c r="N26" i="1" s="1"/>
  <c r="V22" i="1"/>
  <c r="V23" i="1" s="1"/>
  <c r="V24" i="1" s="1"/>
  <c r="V25" i="1" s="1"/>
  <c r="V26" i="1" s="1"/>
  <c r="AD22" i="1"/>
  <c r="AD23" i="1" s="1"/>
  <c r="AD24" i="1" s="1"/>
  <c r="AD25" i="1" s="1"/>
  <c r="AD26" i="1" s="1"/>
  <c r="AL22" i="1"/>
  <c r="AL23" i="1" s="1"/>
  <c r="AL24" i="1" s="1"/>
  <c r="AL25" i="1" s="1"/>
  <c r="AL26" i="1" s="1"/>
  <c r="AT22" i="1"/>
  <c r="AT23" i="1" s="1"/>
  <c r="AT24" i="1" s="1"/>
  <c r="AT25" i="1" s="1"/>
  <c r="AT26" i="1" s="1"/>
  <c r="AE22" i="1"/>
  <c r="AE23" i="1" s="1"/>
  <c r="AE24" i="1" s="1"/>
  <c r="AE25" i="1" s="1"/>
  <c r="AE26" i="1" s="1"/>
  <c r="P22" i="1"/>
  <c r="P23" i="1" s="1"/>
  <c r="P24" i="1" s="1"/>
  <c r="P25" i="1" s="1"/>
  <c r="P26" i="1" s="1"/>
  <c r="X22" i="1"/>
  <c r="X23" i="1" s="1"/>
  <c r="X24" i="1" s="1"/>
  <c r="X25" i="1" s="1"/>
  <c r="X26" i="1" s="1"/>
  <c r="AF22" i="1"/>
  <c r="AF23" i="1" s="1"/>
  <c r="AF24" i="1" s="1"/>
  <c r="AF25" i="1" s="1"/>
  <c r="AF26" i="1" s="1"/>
  <c r="AN22" i="1"/>
  <c r="AN23" i="1" s="1"/>
  <c r="AN24" i="1" s="1"/>
  <c r="AN25" i="1" s="1"/>
  <c r="AN26" i="1" s="1"/>
  <c r="AV22" i="1"/>
  <c r="AV23" i="1" s="1"/>
  <c r="AV24" i="1" s="1"/>
  <c r="AV25" i="1" s="1"/>
  <c r="AV26" i="1" s="1"/>
  <c r="AU22" i="1"/>
  <c r="AU23" i="1" s="1"/>
  <c r="AU24" i="1" s="1"/>
  <c r="AU25" i="1" s="1"/>
  <c r="AU26" i="1" s="1"/>
  <c r="AG22" i="1"/>
  <c r="AG23" i="1" s="1"/>
  <c r="AG24" i="1" s="1"/>
  <c r="AG25" i="1" s="1"/>
  <c r="AG26" i="1" s="1"/>
  <c r="R22" i="1"/>
  <c r="R23" i="1" s="1"/>
  <c r="R24" i="1" s="1"/>
  <c r="R25" i="1" s="1"/>
  <c r="R26" i="1" s="1"/>
  <c r="Z22" i="1"/>
  <c r="Z23" i="1" s="1"/>
  <c r="Z24" i="1" s="1"/>
  <c r="Z25" i="1" s="1"/>
  <c r="Z26" i="1" s="1"/>
  <c r="AH22" i="1"/>
  <c r="AH23" i="1" s="1"/>
  <c r="AH24" i="1" s="1"/>
  <c r="AH25" i="1" s="1"/>
  <c r="AH26" i="1" s="1"/>
  <c r="AP22" i="1"/>
  <c r="AP23" i="1" s="1"/>
  <c r="AP24" i="1" s="1"/>
  <c r="AP25" i="1" s="1"/>
  <c r="AP26" i="1" s="1"/>
  <c r="AX22" i="1"/>
  <c r="AX23" i="1" s="1"/>
  <c r="AX24" i="1" s="1"/>
  <c r="AX25" i="1" s="1"/>
  <c r="AX26" i="1" s="1"/>
  <c r="J14" i="1" l="1"/>
  <c r="I15" i="1"/>
  <c r="K14" i="1" l="1"/>
  <c r="J15" i="1"/>
  <c r="L14" i="1" l="1"/>
  <c r="K15" i="1"/>
  <c r="M14" i="1" l="1"/>
  <c r="L15" i="1"/>
  <c r="N14" i="1" l="1"/>
  <c r="M15" i="1"/>
  <c r="O14" i="1" l="1"/>
  <c r="N15" i="1"/>
  <c r="P14" i="1" l="1"/>
  <c r="O15" i="1"/>
  <c r="Q14" i="1" l="1"/>
  <c r="P15" i="1"/>
  <c r="R14" i="1" l="1"/>
  <c r="Q15" i="1"/>
  <c r="S14" i="1" l="1"/>
  <c r="R15" i="1"/>
  <c r="T14" i="1" l="1"/>
  <c r="S15" i="1"/>
  <c r="U14" i="1" l="1"/>
  <c r="T15" i="1"/>
  <c r="V14" i="1" l="1"/>
  <c r="U15" i="1"/>
  <c r="W14" i="1" l="1"/>
  <c r="V15" i="1"/>
  <c r="X14" i="1" l="1"/>
  <c r="W15" i="1"/>
  <c r="Y14" i="1" l="1"/>
  <c r="X15" i="1"/>
  <c r="Z14" i="1" l="1"/>
  <c r="Y15" i="1"/>
  <c r="AA14" i="1" l="1"/>
  <c r="Z15" i="1"/>
  <c r="AB14" i="1" l="1"/>
  <c r="AA15" i="1"/>
  <c r="AC14" i="1" l="1"/>
  <c r="AB15" i="1"/>
  <c r="AD14" i="1" l="1"/>
  <c r="AC15" i="1"/>
  <c r="AE14" i="1" l="1"/>
  <c r="AD15" i="1"/>
  <c r="AF14" i="1" l="1"/>
  <c r="AE15" i="1"/>
  <c r="AG14" i="1" l="1"/>
  <c r="AF15" i="1"/>
  <c r="AH14" i="1" l="1"/>
  <c r="AG15" i="1"/>
  <c r="AI14" i="1" l="1"/>
  <c r="AH15" i="1"/>
  <c r="AJ14" i="1" l="1"/>
  <c r="AI15" i="1"/>
  <c r="AK14" i="1" l="1"/>
  <c r="AJ15" i="1"/>
  <c r="AL14" i="1" l="1"/>
  <c r="AK15" i="1"/>
  <c r="AM14" i="1" l="1"/>
  <c r="AL15" i="1"/>
  <c r="AN14" i="1" l="1"/>
  <c r="AM15" i="1"/>
  <c r="AO14" i="1" l="1"/>
  <c r="AN15" i="1"/>
  <c r="AP14" i="1" l="1"/>
  <c r="AO15" i="1"/>
  <c r="AQ14" i="1" l="1"/>
  <c r="AP15" i="1"/>
  <c r="AR14" i="1" l="1"/>
  <c r="AQ15" i="1"/>
  <c r="AS14" i="1" l="1"/>
  <c r="AR15" i="1"/>
  <c r="AT14" i="1" l="1"/>
  <c r="AS15" i="1"/>
  <c r="AU14" i="1" l="1"/>
  <c r="AT15" i="1"/>
  <c r="AV14" i="1" l="1"/>
  <c r="AU15" i="1"/>
  <c r="AW14" i="1" l="1"/>
  <c r="AV15" i="1"/>
  <c r="AX14" i="1" l="1"/>
  <c r="AW15" i="1"/>
  <c r="AY14" i="1" l="1"/>
  <c r="AX15" i="1"/>
  <c r="AZ14" i="1" l="1"/>
  <c r="AY15" i="1"/>
  <c r="BA14" i="1" l="1"/>
  <c r="AZ15" i="1"/>
  <c r="BB14" i="1" l="1"/>
  <c r="BB15" i="1" s="1"/>
  <c r="BA15" i="1"/>
</calcChain>
</file>

<file path=xl/sharedStrings.xml><?xml version="1.0" encoding="utf-8"?>
<sst xmlns="http://schemas.openxmlformats.org/spreadsheetml/2006/main" count="217" uniqueCount="70">
  <si>
    <t>AEDL</t>
  </si>
  <si>
    <t>A32 LV Traffic Forecast</t>
  </si>
  <si>
    <t>A32 LV Traffic Forecast Regression Inputs</t>
  </si>
  <si>
    <t>Regression Inputs</t>
  </si>
  <si>
    <t>Q1</t>
  </si>
  <si>
    <t>Q2</t>
  </si>
  <si>
    <t>Q3</t>
  </si>
  <si>
    <t>Q4</t>
  </si>
  <si>
    <t>Dependent Variables</t>
  </si>
  <si>
    <t>abs/pct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</si>
  <si>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</si>
  <si>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</si>
  <si>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</si>
  <si>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</si>
  <si>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</si>
  <si>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</si>
  <si>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</si>
  <si>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</si>
  <si>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</si>
  <si>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</si>
  <si>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</si>
  <si>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</si>
  <si>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</si>
  <si>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</si>
  <si>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</si>
  <si>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</si>
  <si>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</si>
  <si>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</si>
  <si>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</si>
  <si>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</si>
  <si>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</si>
  <si>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</si>
  <si>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</si>
  <si>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</si>
  <si>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</si>
  <si>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</si>
  <si>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</si>
  <si>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</si>
  <si>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</si>
  <si>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</si>
  <si>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</si>
  <si>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</si>
  <si>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</si>
  <si>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</si>
  <si>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</si>
  <si>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</si>
  <si>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</si>
  <si>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</si>
  <si>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</si>
  <si>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</si>
  <si>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</si>
  <si>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</si>
  <si>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</si>
  <si>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</si>
  <si>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</si>
  <si>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</si>
  <si>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</si>
  <si>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</si>
  <si>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Traffic (AADT)</t>
  </si>
  <si>
    <t>abs</t>
  </si>
  <si>
    <t>Independent Variables</t>
  </si>
  <si>
    <t>GDP</t>
  </si>
  <si>
    <t>Unemployment</t>
  </si>
  <si>
    <t>pct</t>
  </si>
  <si>
    <t>Ramp Up</t>
  </si>
  <si>
    <t>Signage</t>
  </si>
  <si>
    <t>Cong_IC2</t>
  </si>
  <si>
    <t>Cong_A20</t>
  </si>
  <si>
    <t>END</t>
  </si>
  <si>
    <t>Traffic (AADT)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</si>
</sst>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[Red]\(#,##0\);\-"/>
    <numFmt numFmtId="165" formatCode="[Red]&quot;E: &quot;#,##0;[Red]&quot;E: &quot;\-#,##0;[Blue]&quot;OK&quot;"/>
    <numFmt numFmtId="166" formatCode="#,##0.0%;[Red]\(#,##0.0%\);\-"/>
    <numFmt numFmtId="167" formatCode="#,##0;\(#,##0\);\-"/>
  </numFmts>
  <fonts count="26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</borders>
  <cellStyleXfs count="51">
    <xf numFmtId="0" fontId="0" fillId="0" borderId="0"/>
    <xf numFmtId="0" fontId="2" fillId="2" borderId="0">
      <alignment vertical="center"/>
    </xf>
    <xf numFmtId="0" fontId="8" fillId="0" borderId="0">
      <alignment vertical="center"/>
    </xf>
    <xf numFmtId="165" fontId="1" fillId="0" borderId="0">
      <alignment horizontal="center" vertical="center"/>
    </xf>
    <xf numFmtId="164" fontId="1" fillId="11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4" fontId="1" fillId="5" borderId="2">
      <alignment vertical="center"/>
    </xf>
    <xf numFmtId="166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4" fontId="1" fillId="4" borderId="2">
      <alignment vertical="center"/>
    </xf>
    <xf numFmtId="166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1" borderId="3">
      <alignment vertical="center"/>
    </xf>
    <xf numFmtId="17" fontId="1" fillId="11" borderId="2">
      <alignment vertical="center"/>
    </xf>
    <xf numFmtId="166" fontId="1" fillId="11" borderId="2">
      <alignment vertical="center"/>
    </xf>
    <xf numFmtId="0" fontId="1" fillId="11" borderId="2">
      <alignment vertical="center"/>
    </xf>
    <xf numFmtId="0" fontId="1" fillId="11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4" fontId="1" fillId="0" borderId="4">
      <alignment vertical="center"/>
    </xf>
    <xf numFmtId="166" fontId="1" fillId="0" borderId="4">
      <alignment vertical="center"/>
    </xf>
    <xf numFmtId="164" fontId="4" fillId="0" borderId="15">
      <alignment vertical="center"/>
    </xf>
    <xf numFmtId="166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7" borderId="9"/>
    <xf numFmtId="0" fontId="18" fillId="8" borderId="10"/>
    <xf numFmtId="0" fontId="19" fillId="8" borderId="9"/>
    <xf numFmtId="0" fontId="20" fillId="0" borderId="11"/>
    <xf numFmtId="0" fontId="21" fillId="9" borderId="12"/>
    <xf numFmtId="0" fontId="22" fillId="0" borderId="0"/>
    <xf numFmtId="0" fontId="12" fillId="10" borderId="13"/>
    <xf numFmtId="0" fontId="23" fillId="0" borderId="0"/>
    <xf numFmtId="0" fontId="24" fillId="0" borderId="14"/>
  </cellStyleXfs>
  <cellXfs count="9">
    <xf numFmtId="0" fontId="0" fillId="0" borderId="0" xfId="0"/>
    <xf numFmtId="0" fontId="2" fillId="2" borderId="0" xfId="1">
      <alignment vertical="center"/>
    </xf>
    <xf numFmtId="0" fontId="25" fillId="12" borderId="17" xfId="8" applyFont="1" applyFill="1" applyBorder="1">
      <alignment vertical="center"/>
    </xf>
    <xf numFmtId="164" fontId="1" fillId="5" borderId="2" xfId="12">
      <alignment vertical="center"/>
    </xf>
    <xf numFmtId="0" fontId="11" fillId="0" borderId="0" xfId="33" applyNumberFormat="1">
      <alignment horizontal="left"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5" fillId="12" borderId="17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</cellXfs>
  <cellStyles count="51">
    <cellStyle name="A1.Title1" xfId="5" xr:uid="{00000000-0005-0000-0000-000005000000}"/>
    <cellStyle name="A1.Title2" xfId="6" xr:uid="{00000000-0005-0000-0000-000006000000}"/>
    <cellStyle name="A2.Heading1" xfId="1" xr:uid="{00000000-0005-0000-0000-000001000000}"/>
    <cellStyle name="A2.Heading2" xfId="7" xr:uid="{00000000-0005-0000-0000-000007000000}"/>
    <cellStyle name="A2.Heading3" xfId="8" xr:uid="{00000000-0005-0000-0000-000008000000}"/>
    <cellStyle name="A2.Heading4" xfId="9" xr:uid="{00000000-0005-0000-0000-000009000000}"/>
    <cellStyle name="B1.dateDD-MMM-YY" xfId="10" xr:uid="{00000000-0005-0000-0000-00000A000000}"/>
    <cellStyle name="B1.dateMMM-YY" xfId="11" xr:uid="{00000000-0005-0000-0000-00000B000000}"/>
    <cellStyle name="B1.general" xfId="12" xr:uid="{00000000-0005-0000-0000-00000C000000}"/>
    <cellStyle name="B1.percentage" xfId="13" xr:uid="{00000000-0005-0000-0000-00000D000000}"/>
    <cellStyle name="B1.text" xfId="14" xr:uid="{00000000-0005-0000-0000-00000E000000}"/>
    <cellStyle name="B1.textgrid" xfId="15" xr:uid="{00000000-0005-0000-0000-00000F000000}"/>
    <cellStyle name="B2.dateDD-MMM-YY" xfId="16" xr:uid="{00000000-0005-0000-0000-000010000000}"/>
    <cellStyle name="B2.dateMMM-YY" xfId="17" xr:uid="{00000000-0005-0000-0000-000011000000}"/>
    <cellStyle name="B2.general" xfId="18" xr:uid="{00000000-0005-0000-0000-000012000000}"/>
    <cellStyle name="B2.percentage" xfId="19" xr:uid="{00000000-0005-0000-0000-000013000000}"/>
    <cellStyle name="B2.text" xfId="20" xr:uid="{00000000-0005-0000-0000-000014000000}"/>
    <cellStyle name="B2.textgrid" xfId="21" xr:uid="{00000000-0005-0000-0000-000015000000}"/>
    <cellStyle name="B4.dateDD-MMM-YY" xfId="22" xr:uid="{00000000-0005-0000-0000-000016000000}"/>
    <cellStyle name="B4.dateMMM-YY" xfId="23" xr:uid="{00000000-0005-0000-0000-000017000000}"/>
    <cellStyle name="B4.general" xfId="4" xr:uid="{00000000-0005-0000-0000-000004000000}"/>
    <cellStyle name="B4.percentage" xfId="24" xr:uid="{00000000-0005-0000-0000-000018000000}"/>
    <cellStyle name="B4.text" xfId="25" xr:uid="{00000000-0005-0000-0000-000019000000}"/>
    <cellStyle name="B4.textgrid" xfId="26" xr:uid="{00000000-0005-0000-0000-00001A000000}"/>
    <cellStyle name="C1.dateDD-MMM-YY" xfId="27" xr:uid="{00000000-0005-0000-0000-00001B000000}"/>
    <cellStyle name="C1.dateMMM-YY" xfId="28" xr:uid="{00000000-0005-0000-0000-00001C000000}"/>
    <cellStyle name="C1.general" xfId="29" xr:uid="{00000000-0005-0000-0000-00001D000000}"/>
    <cellStyle name="C1.percentage" xfId="30" xr:uid="{00000000-0005-0000-0000-00001E000000}"/>
    <cellStyle name="C2.total" xfId="31" xr:uid="{00000000-0005-0000-0000-00001F000000}"/>
    <cellStyle name="C2.totalpercentage" xfId="32" xr:uid="{00000000-0005-0000-0000-000020000000}"/>
    <cellStyle name="Calculation" xfId="44" builtinId="22" hidden="1"/>
    <cellStyle name="Check Cell" xfId="46" builtinId="23" hidden="1"/>
    <cellStyle name="Explanatory Text" xfId="49" builtinId="53" hidde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Input" xfId="42" builtinId="20" hidden="1"/>
    <cellStyle name="Linked Cell" xfId="45" builtinId="24" hidden="1"/>
    <cellStyle name="Normal" xfId="0" builtinId="0"/>
    <cellStyle name="Note" xfId="48" builtinId="10" hidden="1"/>
    <cellStyle name="Output" xfId="43" builtinId="21" hidden="1"/>
    <cellStyle name="Title" xfId="37" builtinId="15" hidden="1"/>
    <cellStyle name="Total" xfId="50" builtinId="25" hidden="1"/>
    <cellStyle name="Warning Text" xfId="47" builtinId="11" hidden="1"/>
    <cellStyle name="X.lookup/units" xfId="33" xr:uid="{00000000-0005-0000-0000-000021000000}"/>
    <cellStyle name="X.rangename" xfId="34" xr:uid="{00000000-0005-0000-0000-000022000000}"/>
    <cellStyle name="X.usernotes" xfId="2" xr:uid="{00000000-0005-0000-0000-000002000000}"/>
    <cellStyle name="Y.check" xfId="3" xr:uid="{00000000-0005-0000-0000-000003000000}"/>
    <cellStyle name="Y.inactive" xfId="35" xr:uid="{00000000-0005-0000-0000-000023000000}"/>
    <cellStyle name="Z.devhighlight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eer 2023">
      <a:dk1>
        <a:srgbClr val="161B21"/>
      </a:dk1>
      <a:lt1>
        <a:srgbClr val="FFFFFF"/>
      </a:lt1>
      <a:dk2>
        <a:srgbClr val="009DC8"/>
      </a:dk2>
      <a:lt2>
        <a:srgbClr val="9D9BA0"/>
      </a:lt2>
      <a:accent1>
        <a:srgbClr val="009DC8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2:BO41"/>
  <sheetViews>
    <sheetView showGridLines="0" tabSelected="1" zoomScale="85" zoomScaleNormal="85" workbookViewId="0">
      <selection activeCell="D13" sqref="D13"/>
    </sheetView>
  </sheetViews>
  <sheetFormatPr defaultColWidth="9.09765625" defaultRowHeight="13" x14ac:dyDescent="0.3"/>
  <cols>
    <col min="1" max="1" width="5" customWidth="1"/>
    <col min="2" max="19" width="9.09765625" customWidth="1"/>
  </cols>
  <sheetData>
    <row r="2" spans="2:67" ht="17.25" customHeight="1" x14ac:dyDescent="0.3">
      <c r="B2" s="1" t="s">
        <v>0</v>
      </c>
      <c r="C2" s="1"/>
      <c r="D2" s="1"/>
      <c r="E2" s="1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7.25" customHeight="1" x14ac:dyDescent="0.3">
      <c r="B3" s="1" t="s">
        <v>1</v>
      </c>
      <c r="C3" s="1"/>
      <c r="D3" s="1"/>
      <c r="E3" s="1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ht="17.25" customHeight="1" x14ac:dyDescent="0.3">
      <c r="B4" s="1" t="s">
        <v>2</v>
      </c>
      <c r="C4" s="1"/>
      <c r="D4" s="1"/>
      <c r="E4" s="1"/>
      <c r="F4" s="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6" spans="2:67" ht="17.25" customHeight="1" x14ac:dyDescent="0.3">
      <c r="B6" s="1" t="s">
        <v>3</v>
      </c>
      <c r="C6" s="1"/>
      <c r="D6" s="1"/>
      <c r="E6" s="1"/>
      <c r="F6" s="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11" spans="2:67" x14ac:dyDescent="0.3">
      <c r="G11" s="6">
        <v>2012</v>
      </c>
      <c r="H11" s="6">
        <v>2012</v>
      </c>
      <c r="I11" s="6">
        <v>2012</v>
      </c>
      <c r="J11" s="6">
        <v>2012</v>
      </c>
      <c r="K11" s="6">
        <v>2013</v>
      </c>
      <c r="L11" s="6">
        <v>2013</v>
      </c>
      <c r="M11" s="6">
        <v>2013</v>
      </c>
      <c r="N11" s="6">
        <v>2013</v>
      </c>
      <c r="O11" s="6">
        <v>2014</v>
      </c>
      <c r="P11" s="6">
        <v>2014</v>
      </c>
      <c r="Q11" s="6">
        <v>2014</v>
      </c>
      <c r="R11" s="6">
        <v>2014</v>
      </c>
      <c r="S11" s="6">
        <v>2015</v>
      </c>
      <c r="T11" s="6">
        <v>2015</v>
      </c>
      <c r="U11" s="6">
        <v>2015</v>
      </c>
      <c r="V11" s="6">
        <v>2015</v>
      </c>
      <c r="W11" s="6">
        <v>2016</v>
      </c>
      <c r="X11" s="6">
        <v>2016</v>
      </c>
      <c r="Y11" s="6">
        <v>2016</v>
      </c>
      <c r="Z11" s="6">
        <v>2016</v>
      </c>
      <c r="AA11" s="6">
        <v>2017</v>
      </c>
      <c r="AB11" s="6">
        <v>2017</v>
      </c>
      <c r="AC11" s="6">
        <v>2017</v>
      </c>
      <c r="AD11" s="6">
        <v>2017</v>
      </c>
      <c r="AE11" s="6">
        <v>2018</v>
      </c>
      <c r="AF11" s="6">
        <v>2018</v>
      </c>
      <c r="AG11" s="6">
        <v>2018</v>
      </c>
      <c r="AH11" s="6">
        <v>2018</v>
      </c>
      <c r="AI11" s="6">
        <v>2019</v>
      </c>
      <c r="AJ11" s="6">
        <v>2019</v>
      </c>
      <c r="AK11" s="6">
        <v>2019</v>
      </c>
      <c r="AL11" s="6">
        <v>2019</v>
      </c>
      <c r="AM11" s="6">
        <v>2020</v>
      </c>
      <c r="AN11" s="6">
        <v>2020</v>
      </c>
      <c r="AO11" s="6">
        <v>2020</v>
      </c>
      <c r="AP11" s="6">
        <v>2020</v>
      </c>
      <c r="AQ11" s="6">
        <v>2021</v>
      </c>
      <c r="AR11" s="6">
        <v>2021</v>
      </c>
      <c r="AS11" s="6">
        <v>2021</v>
      </c>
      <c r="AT11" s="6">
        <v>2021</v>
      </c>
      <c r="AU11" s="6">
        <v>2022</v>
      </c>
      <c r="AV11" s="6">
        <v>2022</v>
      </c>
      <c r="AW11" s="6">
        <v>2022</v>
      </c>
      <c r="AX11" s="6">
        <v>2022</v>
      </c>
      <c r="AY11" s="6">
        <v>2023</v>
      </c>
      <c r="AZ11" s="6">
        <v>2023</v>
      </c>
      <c r="BA11" s="6">
        <v>2023</v>
      </c>
      <c r="BB11" s="6">
        <v>2023</v>
      </c>
    </row>
    <row r="12" spans="2:67" x14ac:dyDescent="0.3">
      <c r="D12" s="4"/>
      <c r="G12" s="6" t="s">
        <v>4</v>
      </c>
      <c r="H12" s="6" t="s">
        <v>5</v>
      </c>
      <c r="I12" s="6" t="s">
        <v>6</v>
      </c>
      <c r="J12" s="6" t="s">
        <v>7</v>
      </c>
      <c r="K12" s="6" t="s">
        <v>4</v>
      </c>
      <c r="L12" s="6" t="s">
        <v>5</v>
      </c>
      <c r="M12" s="6" t="s">
        <v>6</v>
      </c>
      <c r="N12" s="6" t="s">
        <v>7</v>
      </c>
      <c r="O12" s="6" t="s">
        <v>4</v>
      </c>
      <c r="P12" s="6" t="s">
        <v>5</v>
      </c>
      <c r="Q12" s="6" t="s">
        <v>6</v>
      </c>
      <c r="R12" s="6" t="s">
        <v>7</v>
      </c>
      <c r="S12" s="6" t="s">
        <v>4</v>
      </c>
      <c r="T12" s="6" t="s">
        <v>5</v>
      </c>
      <c r="U12" s="6" t="s">
        <v>6</v>
      </c>
      <c r="V12" s="6" t="s">
        <v>7</v>
      </c>
      <c r="W12" s="6" t="s">
        <v>4</v>
      </c>
      <c r="X12" s="6" t="s">
        <v>5</v>
      </c>
      <c r="Y12" s="6" t="s">
        <v>6</v>
      </c>
      <c r="Z12" s="6" t="s">
        <v>7</v>
      </c>
      <c r="AA12" s="6" t="s">
        <v>4</v>
      </c>
      <c r="AB12" s="6" t="s">
        <v>5</v>
      </c>
      <c r="AC12" s="6" t="s">
        <v>6</v>
      </c>
      <c r="AD12" s="6" t="s">
        <v>7</v>
      </c>
      <c r="AE12" s="6" t="s">
        <v>4</v>
      </c>
      <c r="AF12" s="6" t="s">
        <v>5</v>
      </c>
      <c r="AG12" s="6" t="s">
        <v>6</v>
      </c>
      <c r="AH12" s="6" t="s">
        <v>7</v>
      </c>
      <c r="AI12" s="6" t="s">
        <v>4</v>
      </c>
      <c r="AJ12" s="6" t="s">
        <v>5</v>
      </c>
      <c r="AK12" s="6" t="s">
        <v>6</v>
      </c>
      <c r="AL12" s="6" t="s">
        <v>7</v>
      </c>
      <c r="AM12" s="6" t="s">
        <v>4</v>
      </c>
      <c r="AN12" s="6" t="s">
        <v>5</v>
      </c>
      <c r="AO12" s="6" t="s">
        <v>6</v>
      </c>
      <c r="AP12" s="6" t="s">
        <v>7</v>
      </c>
      <c r="AQ12" s="6" t="s">
        <v>4</v>
      </c>
      <c r="AR12" s="6" t="s">
        <v>5</v>
      </c>
      <c r="AS12" s="6" t="s">
        <v>6</v>
      </c>
      <c r="AT12" s="6" t="s">
        <v>7</v>
      </c>
      <c r="AU12" s="6" t="s">
        <v>4</v>
      </c>
      <c r="AV12" s="6" t="s">
        <v>5</v>
      </c>
      <c r="AW12" s="6" t="s">
        <v>6</v>
      </c>
      <c r="AX12" s="6" t="s">
        <v>7</v>
      </c>
      <c r="AY12" s="6" t="s">
        <v>4</v>
      </c>
      <c r="AZ12" s="6" t="s">
        <v>5</v>
      </c>
      <c r="BA12" s="6" t="s">
        <v>6</v>
      </c>
      <c r="BB12" s="6" t="s">
        <v>7</v>
      </c>
    </row>
    <row r="13" spans="2:67" x14ac:dyDescent="0.3">
      <c r="D13" s="2" t="s">
        <v>8</v>
      </c>
      <c r="E13" s="7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K13" s="7" t="s">
        <v>14</v>
      </c>
      <c r="L13" s="7" t="s">
        <v>15</v>
      </c>
      <c r="M13" s="7" t="s">
        <v>16</v>
      </c>
      <c r="N13" s="7" t="s">
        <v>17</v>
      </c>
      <c r="O13" s="7" t="s">
        <v>18</v>
      </c>
      <c r="P13" s="7" t="s">
        <v>19</v>
      </c>
      <c r="Q13" s="7" t="s">
        <v>20</v>
      </c>
      <c r="R13" s="7" t="s">
        <v>21</v>
      </c>
      <c r="S13" s="7" t="s">
        <v>22</v>
      </c>
      <c r="T13" s="7" t="s">
        <v>23</v>
      </c>
      <c r="U13" s="7" t="s">
        <v>24</v>
      </c>
      <c r="V13" s="7" t="s">
        <v>25</v>
      </c>
      <c r="W13" s="7" t="s">
        <v>26</v>
      </c>
      <c r="X13" s="7" t="s">
        <v>27</v>
      </c>
      <c r="Y13" s="7" t="s">
        <v>28</v>
      </c>
      <c r="Z13" s="7" t="s">
        <v>29</v>
      </c>
      <c r="AA13" s="7" t="s">
        <v>30</v>
      </c>
      <c r="AB13" s="7" t="s">
        <v>31</v>
      </c>
      <c r="AC13" s="7" t="s">
        <v>32</v>
      </c>
      <c r="AD13" s="7" t="s">
        <v>33</v>
      </c>
      <c r="AE13" s="7" t="s">
        <v>34</v>
      </c>
      <c r="AF13" s="7" t="s">
        <v>35</v>
      </c>
      <c r="AG13" s="7" t="s">
        <v>36</v>
      </c>
      <c r="AH13" s="7" t="s">
        <v>37</v>
      </c>
      <c r="AI13" s="7" t="s">
        <v>38</v>
      </c>
      <c r="AJ13" s="7" t="s">
        <v>39</v>
      </c>
      <c r="AK13" s="7" t="s">
        <v>40</v>
      </c>
      <c r="AL13" s="7" t="s">
        <v>41</v>
      </c>
      <c r="AM13" s="7" t="s">
        <v>42</v>
      </c>
      <c r="AN13" s="7" t="s">
        <v>43</v>
      </c>
      <c r="AO13" s="7" t="s">
        <v>44</v>
      </c>
      <c r="AP13" s="7" t="s">
        <v>45</v>
      </c>
      <c r="AQ13" s="7" t="s">
        <v>46</v>
      </c>
      <c r="AR13" s="7" t="s">
        <v>47</v>
      </c>
      <c r="AS13" s="7" t="s">
        <v>48</v>
      </c>
      <c r="AT13" s="7" t="s">
        <v>49</v>
      </c>
      <c r="AU13" s="7" t="s">
        <v>50</v>
      </c>
      <c r="AV13" s="7" t="s">
        <v>51</v>
      </c>
      <c r="AW13" s="7" t="s">
        <v>52</v>
      </c>
      <c r="AX13" s="7" t="s">
        <v>53</v>
      </c>
      <c r="AY13" s="7" t="s">
        <v>54</v>
      </c>
      <c r="AZ13" s="7" t="s">
        <v>55</v>
      </c>
      <c r="BA13" s="7" t="s">
        <v>56</v>
      </c>
      <c r="BB13" s="7" t="s">
        <v>57</v>
      </c>
    </row>
    <row r="14" spans="2:67" x14ac:dyDescent="0.3">
      <c r="D14" s="3" t="s">
        <v>58</v>
      </c>
      <c r="E14" s="8" t="s">
        <v>59</v>
      </c>
      <c r="G14" s="8">
        <v>50000</v>
      </c>
      <c r="H14" s="8">
        <f>G14*1.02</f>
        <v>51000</v>
      </c>
      <c r="I14" s="8">
        <f t="shared" ref="I14:BB14" si="0">H14*1.02</f>
        <v>52020</v>
      </c>
      <c r="J14" s="8">
        <f t="shared" si="0"/>
        <v>53060.4</v>
      </c>
      <c r="K14" s="8">
        <f t="shared" si="0"/>
        <v>54121.608</v>
      </c>
      <c r="L14" s="8">
        <f t="shared" si="0"/>
        <v>55204.040160000004</v>
      </c>
      <c r="M14" s="8">
        <f t="shared" si="0"/>
        <v>56308.120963200003</v>
      </c>
      <c r="N14" s="8">
        <f t="shared" si="0"/>
        <v>57434.283382464004</v>
      </c>
      <c r="O14" s="8">
        <f t="shared" si="0"/>
        <v>58582.969050113286</v>
      </c>
      <c r="P14" s="8">
        <f t="shared" si="0"/>
        <v>59754.628431115554</v>
      </c>
      <c r="Q14" s="8">
        <f t="shared" si="0"/>
        <v>60949.720999737867</v>
      </c>
      <c r="R14" s="8">
        <f t="shared" si="0"/>
        <v>62168.715419732624</v>
      </c>
      <c r="S14" s="8">
        <f t="shared" si="0"/>
        <v>63412.089728127277</v>
      </c>
      <c r="T14" s="8">
        <f t="shared" si="0"/>
        <v>64680.331522689827</v>
      </c>
      <c r="U14" s="8">
        <f t="shared" si="0"/>
        <v>65973.938153143623</v>
      </c>
      <c r="V14" s="8">
        <f t="shared" si="0"/>
        <v>67293.416916206494</v>
      </c>
      <c r="W14" s="8">
        <f t="shared" si="0"/>
        <v>68639.285254530623</v>
      </c>
      <c r="X14" s="8">
        <f t="shared" si="0"/>
        <v>70012.07095962124</v>
      </c>
      <c r="Y14" s="8">
        <f t="shared" si="0"/>
        <v>71412.312378813673</v>
      </c>
      <c r="Z14" s="8">
        <f t="shared" si="0"/>
        <v>72840.558626389946</v>
      </c>
      <c r="AA14" s="8">
        <f t="shared" si="0"/>
        <v>74297.369798917745</v>
      </c>
      <c r="AB14" s="8">
        <f t="shared" si="0"/>
        <v>75783.317194896095</v>
      </c>
      <c r="AC14" s="8">
        <f t="shared" si="0"/>
        <v>77298.983538794026</v>
      </c>
      <c r="AD14" s="8">
        <f t="shared" si="0"/>
        <v>78844.963209569905</v>
      </c>
      <c r="AE14" s="8">
        <f t="shared" si="0"/>
        <v>80421.862473761299</v>
      </c>
      <c r="AF14" s="8">
        <f t="shared" si="0"/>
        <v>82030.299723236531</v>
      </c>
      <c r="AG14" s="8">
        <f t="shared" si="0"/>
        <v>83670.905717701258</v>
      </c>
      <c r="AH14" s="8">
        <f t="shared" si="0"/>
        <v>85344.323832055292</v>
      </c>
      <c r="AI14" s="8">
        <f t="shared" si="0"/>
        <v>87051.210308696405</v>
      </c>
      <c r="AJ14" s="8">
        <f t="shared" si="0"/>
        <v>88792.234514870332</v>
      </c>
      <c r="AK14" s="8">
        <f t="shared" si="0"/>
        <v>90568.079205167742</v>
      </c>
      <c r="AL14" s="8">
        <f t="shared" si="0"/>
        <v>92379.440789271102</v>
      </c>
      <c r="AM14" s="8">
        <f t="shared" si="0"/>
        <v>94227.029605056523</v>
      </c>
      <c r="AN14" s="8">
        <f t="shared" si="0"/>
        <v>96111.570197157649</v>
      </c>
      <c r="AO14" s="8">
        <f t="shared" si="0"/>
        <v>98033.8016011008</v>
      </c>
      <c r="AP14" s="8">
        <f t="shared" si="0"/>
        <v>99994.47763312282</v>
      </c>
      <c r="AQ14" s="8">
        <f t="shared" si="0"/>
        <v>101994.36718578528</v>
      </c>
      <c r="AR14" s="8">
        <f t="shared" si="0"/>
        <v>104034.25452950098</v>
      </c>
      <c r="AS14" s="8">
        <f t="shared" si="0"/>
        <v>106114.939620091</v>
      </c>
      <c r="AT14" s="8">
        <f t="shared" si="0"/>
        <v>108237.23841249282</v>
      </c>
      <c r="AU14" s="8">
        <f t="shared" si="0"/>
        <v>110401.98318074268</v>
      </c>
      <c r="AV14" s="8">
        <f t="shared" si="0"/>
        <v>112610.02284435753</v>
      </c>
      <c r="AW14" s="8">
        <f t="shared" si="0"/>
        <v>114862.22330124468</v>
      </c>
      <c r="AX14" s="8">
        <f t="shared" si="0"/>
        <v>117159.46776726958</v>
      </c>
      <c r="AY14" s="8">
        <f t="shared" si="0"/>
        <v>119502.65712261498</v>
      </c>
      <c r="AZ14" s="8">
        <f t="shared" si="0"/>
        <v>121892.71026506729</v>
      </c>
      <c r="BA14" s="8">
        <f t="shared" si="0"/>
        <v>124330.56447036864</v>
      </c>
      <c r="BB14" s="8">
        <f t="shared" si="0"/>
        <v>126817.17575977602</v>
      </c>
    </row>
    <row r="15" spans="2:67" x14ac:dyDescent="0.3">
      <c r="D15" s="3" t="s">
        <v>69</v>
      </c>
      <c r="E15" s="8" t="s">
        <v>59</v>
      </c>
      <c r="G15" s="8">
        <f>G14*1.5</f>
        <v>75000</v>
      </c>
      <c r="H15" s="8">
        <f t="shared" ref="H15:BB15" si="1">H14*1.5</f>
        <v>76500</v>
      </c>
      <c r="I15" s="8">
        <f t="shared" si="1"/>
        <v>78030</v>
      </c>
      <c r="J15" s="8">
        <f t="shared" si="1"/>
        <v>79590.600000000006</v>
      </c>
      <c r="K15" s="8">
        <f t="shared" si="1"/>
        <v>81182.411999999997</v>
      </c>
      <c r="L15" s="8">
        <f t="shared" si="1"/>
        <v>82806.060240000006</v>
      </c>
      <c r="M15" s="8">
        <f t="shared" si="1"/>
        <v>84462.181444800008</v>
      </c>
      <c r="N15" s="8">
        <f t="shared" si="1"/>
        <v>86151.425073696009</v>
      </c>
      <c r="O15" s="8">
        <f t="shared" si="1"/>
        <v>87874.45357516993</v>
      </c>
      <c r="P15" s="8">
        <f t="shared" si="1"/>
        <v>89631.942646673328</v>
      </c>
      <c r="Q15" s="8">
        <f t="shared" si="1"/>
        <v>91424.581499606807</v>
      </c>
      <c r="R15" s="8">
        <f t="shared" si="1"/>
        <v>93253.073129598939</v>
      </c>
      <c r="S15" s="8">
        <f t="shared" si="1"/>
        <v>95118.134592190909</v>
      </c>
      <c r="T15" s="8">
        <f t="shared" si="1"/>
        <v>97020.497284034733</v>
      </c>
      <c r="U15" s="8">
        <f t="shared" si="1"/>
        <v>98960.907229715434</v>
      </c>
      <c r="V15" s="8">
        <f t="shared" si="1"/>
        <v>100940.12537430975</v>
      </c>
      <c r="W15" s="8">
        <f t="shared" si="1"/>
        <v>102958.92788179594</v>
      </c>
      <c r="X15" s="8">
        <f t="shared" si="1"/>
        <v>105018.10643943187</v>
      </c>
      <c r="Y15" s="8">
        <f t="shared" si="1"/>
        <v>107118.4685682205</v>
      </c>
      <c r="Z15" s="8">
        <f t="shared" si="1"/>
        <v>109260.83793958492</v>
      </c>
      <c r="AA15" s="8">
        <f t="shared" si="1"/>
        <v>111446.05469837663</v>
      </c>
      <c r="AB15" s="8">
        <f t="shared" si="1"/>
        <v>113674.97579234414</v>
      </c>
      <c r="AC15" s="8">
        <f t="shared" si="1"/>
        <v>115948.47530819103</v>
      </c>
      <c r="AD15" s="8">
        <f t="shared" si="1"/>
        <v>118267.44481435485</v>
      </c>
      <c r="AE15" s="8">
        <f t="shared" si="1"/>
        <v>120632.79371064194</v>
      </c>
      <c r="AF15" s="8">
        <f t="shared" si="1"/>
        <v>123045.4495848548</v>
      </c>
      <c r="AG15" s="8">
        <f t="shared" si="1"/>
        <v>125506.35857655189</v>
      </c>
      <c r="AH15" s="8">
        <f t="shared" si="1"/>
        <v>128016.48574808294</v>
      </c>
      <c r="AI15" s="8">
        <f t="shared" si="1"/>
        <v>130576.81546304461</v>
      </c>
      <c r="AJ15" s="8">
        <f t="shared" si="1"/>
        <v>133188.3517723055</v>
      </c>
      <c r="AK15" s="8">
        <f t="shared" si="1"/>
        <v>135852.11880775163</v>
      </c>
      <c r="AL15" s="8">
        <f t="shared" si="1"/>
        <v>138569.16118390666</v>
      </c>
      <c r="AM15" s="8">
        <f t="shared" si="1"/>
        <v>141340.54440758479</v>
      </c>
      <c r="AN15" s="8">
        <f t="shared" si="1"/>
        <v>144167.35529573646</v>
      </c>
      <c r="AO15" s="8">
        <f t="shared" si="1"/>
        <v>147050.70240165119</v>
      </c>
      <c r="AP15" s="8">
        <f t="shared" si="1"/>
        <v>149991.71644968423</v>
      </c>
      <c r="AQ15" s="8">
        <f t="shared" si="1"/>
        <v>152991.55077867792</v>
      </c>
      <c r="AR15" s="8">
        <f t="shared" si="1"/>
        <v>156051.38179425147</v>
      </c>
      <c r="AS15" s="8">
        <f t="shared" si="1"/>
        <v>159172.4094301365</v>
      </c>
      <c r="AT15" s="8">
        <f t="shared" si="1"/>
        <v>162355.85761873925</v>
      </c>
      <c r="AU15" s="8">
        <f t="shared" si="1"/>
        <v>165602.97477111401</v>
      </c>
      <c r="AV15" s="8">
        <f t="shared" si="1"/>
        <v>168915.0342665363</v>
      </c>
      <c r="AW15" s="8">
        <f t="shared" si="1"/>
        <v>172293.33495186703</v>
      </c>
      <c r="AX15" s="8">
        <f t="shared" si="1"/>
        <v>175739.20165090438</v>
      </c>
      <c r="AY15" s="8">
        <f t="shared" si="1"/>
        <v>179253.98568392248</v>
      </c>
      <c r="AZ15" s="8">
        <f t="shared" si="1"/>
        <v>182839.06539760093</v>
      </c>
      <c r="BA15" s="8">
        <f t="shared" si="1"/>
        <v>186495.84670555295</v>
      </c>
      <c r="BB15" s="8">
        <f t="shared" si="1"/>
        <v>190225.76363966402</v>
      </c>
    </row>
    <row r="18" spans="4:54" x14ac:dyDescent="0.3">
      <c r="G18" s="6">
        <v>2012</v>
      </c>
      <c r="H18" s="6">
        <v>2012</v>
      </c>
      <c r="I18" s="6">
        <v>2012</v>
      </c>
      <c r="J18" s="6">
        <v>2012</v>
      </c>
      <c r="K18" s="6">
        <v>2013</v>
      </c>
      <c r="L18" s="6">
        <v>2013</v>
      </c>
      <c r="M18" s="6">
        <v>2013</v>
      </c>
      <c r="N18" s="6">
        <v>2013</v>
      </c>
      <c r="O18" s="6">
        <v>2014</v>
      </c>
      <c r="P18" s="6">
        <v>2014</v>
      </c>
      <c r="Q18" s="6">
        <v>2014</v>
      </c>
      <c r="R18" s="6">
        <v>2014</v>
      </c>
      <c r="S18" s="6">
        <v>2015</v>
      </c>
      <c r="T18" s="6">
        <v>2015</v>
      </c>
      <c r="U18" s="6">
        <v>2015</v>
      </c>
      <c r="V18" s="6">
        <v>2015</v>
      </c>
      <c r="W18" s="6">
        <v>2016</v>
      </c>
      <c r="X18" s="6">
        <v>2016</v>
      </c>
      <c r="Y18" s="6">
        <v>2016</v>
      </c>
      <c r="Z18" s="6">
        <v>2016</v>
      </c>
      <c r="AA18" s="6">
        <v>2017</v>
      </c>
      <c r="AB18" s="6">
        <v>2017</v>
      </c>
      <c r="AC18" s="6">
        <v>2017</v>
      </c>
      <c r="AD18" s="6">
        <v>2017</v>
      </c>
      <c r="AE18" s="6">
        <v>2018</v>
      </c>
      <c r="AF18" s="6">
        <v>2018</v>
      </c>
      <c r="AG18" s="6">
        <v>2018</v>
      </c>
      <c r="AH18" s="6">
        <v>2018</v>
      </c>
      <c r="AI18" s="6">
        <v>2019</v>
      </c>
      <c r="AJ18" s="6">
        <v>2019</v>
      </c>
      <c r="AK18" s="6">
        <v>2019</v>
      </c>
      <c r="AL18" s="6">
        <v>2019</v>
      </c>
      <c r="AM18" s="6">
        <v>2020</v>
      </c>
      <c r="AN18" s="6">
        <v>2020</v>
      </c>
      <c r="AO18" s="6">
        <v>2020</v>
      </c>
      <c r="AP18" s="6">
        <v>2020</v>
      </c>
      <c r="AQ18" s="6">
        <v>2021</v>
      </c>
      <c r="AR18" s="6">
        <v>2021</v>
      </c>
      <c r="AS18" s="6">
        <v>2021</v>
      </c>
      <c r="AT18" s="6">
        <v>2021</v>
      </c>
      <c r="AU18" s="6">
        <v>2022</v>
      </c>
      <c r="AV18" s="6">
        <v>2022</v>
      </c>
      <c r="AW18" s="6">
        <v>2022</v>
      </c>
      <c r="AX18" s="6">
        <v>2022</v>
      </c>
      <c r="AY18" s="6">
        <v>2023</v>
      </c>
      <c r="AZ18" s="6">
        <v>2023</v>
      </c>
      <c r="BA18" s="6">
        <v>2023</v>
      </c>
      <c r="BB18" s="6">
        <v>2023</v>
      </c>
    </row>
    <row r="19" spans="4:54" x14ac:dyDescent="0.3">
      <c r="G19" s="6" t="s">
        <v>4</v>
      </c>
      <c r="H19" s="6" t="s">
        <v>5</v>
      </c>
      <c r="I19" s="6" t="s">
        <v>6</v>
      </c>
      <c r="J19" s="6" t="s">
        <v>7</v>
      </c>
      <c r="K19" s="6" t="s">
        <v>4</v>
      </c>
      <c r="L19" s="6" t="s">
        <v>5</v>
      </c>
      <c r="M19" s="6" t="s">
        <v>6</v>
      </c>
      <c r="N19" s="6" t="s">
        <v>7</v>
      </c>
      <c r="O19" s="6" t="s">
        <v>4</v>
      </c>
      <c r="P19" s="6" t="s">
        <v>5</v>
      </c>
      <c r="Q19" s="6" t="s">
        <v>6</v>
      </c>
      <c r="R19" s="6" t="s">
        <v>7</v>
      </c>
      <c r="S19" s="6" t="s">
        <v>4</v>
      </c>
      <c r="T19" s="6" t="s">
        <v>5</v>
      </c>
      <c r="U19" s="6" t="s">
        <v>6</v>
      </c>
      <c r="V19" s="6" t="s">
        <v>7</v>
      </c>
      <c r="W19" s="6" t="s">
        <v>4</v>
      </c>
      <c r="X19" s="6" t="s">
        <v>5</v>
      </c>
      <c r="Y19" s="6" t="s">
        <v>6</v>
      </c>
      <c r="Z19" s="6" t="s">
        <v>7</v>
      </c>
      <c r="AA19" s="6" t="s">
        <v>4</v>
      </c>
      <c r="AB19" s="6" t="s">
        <v>5</v>
      </c>
      <c r="AC19" s="6" t="s">
        <v>6</v>
      </c>
      <c r="AD19" s="6" t="s">
        <v>7</v>
      </c>
      <c r="AE19" s="6" t="s">
        <v>4</v>
      </c>
      <c r="AF19" s="6" t="s">
        <v>5</v>
      </c>
      <c r="AG19" s="6" t="s">
        <v>6</v>
      </c>
      <c r="AH19" s="6" t="s">
        <v>7</v>
      </c>
      <c r="AI19" s="6" t="s">
        <v>4</v>
      </c>
      <c r="AJ19" s="6" t="s">
        <v>5</v>
      </c>
      <c r="AK19" s="6" t="s">
        <v>6</v>
      </c>
      <c r="AL19" s="6" t="s">
        <v>7</v>
      </c>
      <c r="AM19" s="6" t="s">
        <v>4</v>
      </c>
      <c r="AN19" s="6" t="s">
        <v>5</v>
      </c>
      <c r="AO19" s="6" t="s">
        <v>6</v>
      </c>
      <c r="AP19" s="6" t="s">
        <v>7</v>
      </c>
      <c r="AQ19" s="6" t="s">
        <v>4</v>
      </c>
      <c r="AR19" s="6" t="s">
        <v>5</v>
      </c>
      <c r="AS19" s="6" t="s">
        <v>6</v>
      </c>
      <c r="AT19" s="6" t="s">
        <v>7</v>
      </c>
      <c r="AU19" s="6" t="s">
        <v>4</v>
      </c>
      <c r="AV19" s="6" t="s">
        <v>5</v>
      </c>
      <c r="AW19" s="6" t="s">
        <v>6</v>
      </c>
      <c r="AX19" s="6" t="s">
        <v>7</v>
      </c>
      <c r="AY19" s="6" t="s">
        <v>4</v>
      </c>
      <c r="AZ19" s="6" t="s">
        <v>5</v>
      </c>
      <c r="BA19" s="6" t="s">
        <v>6</v>
      </c>
      <c r="BB19" s="6" t="s">
        <v>7</v>
      </c>
    </row>
    <row r="20" spans="4:54" x14ac:dyDescent="0.3">
      <c r="D20" s="7" t="s">
        <v>60</v>
      </c>
      <c r="E20" s="7" t="s">
        <v>9</v>
      </c>
      <c r="G20" s="7" t="s">
        <v>10</v>
      </c>
      <c r="H20" s="7" t="s">
        <v>11</v>
      </c>
      <c r="I20" s="7" t="s">
        <v>12</v>
      </c>
      <c r="J20" s="7" t="s">
        <v>13</v>
      </c>
      <c r="K20" s="7" t="s">
        <v>14</v>
      </c>
      <c r="L20" s="7" t="s">
        <v>15</v>
      </c>
      <c r="M20" s="7" t="s">
        <v>16</v>
      </c>
      <c r="N20" s="7" t="s">
        <v>17</v>
      </c>
      <c r="O20" s="7" t="s">
        <v>18</v>
      </c>
      <c r="P20" s="7" t="s">
        <v>19</v>
      </c>
      <c r="Q20" s="7" t="s">
        <v>20</v>
      </c>
      <c r="R20" s="7" t="s">
        <v>21</v>
      </c>
      <c r="S20" s="7" t="s">
        <v>22</v>
      </c>
      <c r="T20" s="7" t="s">
        <v>23</v>
      </c>
      <c r="U20" s="7" t="s">
        <v>24</v>
      </c>
      <c r="V20" s="7" t="s">
        <v>25</v>
      </c>
      <c r="W20" s="7" t="s">
        <v>26</v>
      </c>
      <c r="X20" s="7" t="s">
        <v>27</v>
      </c>
      <c r="Y20" s="7" t="s">
        <v>28</v>
      </c>
      <c r="Z20" s="7" t="s">
        <v>29</v>
      </c>
      <c r="AA20" s="7" t="s">
        <v>30</v>
      </c>
      <c r="AB20" s="7" t="s">
        <v>31</v>
      </c>
      <c r="AC20" s="7" t="s">
        <v>32</v>
      </c>
      <c r="AD20" s="7" t="s">
        <v>33</v>
      </c>
      <c r="AE20" s="7" t="s">
        <v>34</v>
      </c>
      <c r="AF20" s="7" t="s">
        <v>35</v>
      </c>
      <c r="AG20" s="7" t="s">
        <v>36</v>
      </c>
      <c r="AH20" s="7" t="s">
        <v>37</v>
      </c>
      <c r="AI20" s="7" t="s">
        <v>38</v>
      </c>
      <c r="AJ20" s="7" t="s">
        <v>39</v>
      </c>
      <c r="AK20" s="7" t="s">
        <v>40</v>
      </c>
      <c r="AL20" s="7" t="s">
        <v>41</v>
      </c>
      <c r="AM20" s="7" t="s">
        <v>42</v>
      </c>
      <c r="AN20" s="7" t="s">
        <v>43</v>
      </c>
      <c r="AO20" s="7" t="s">
        <v>44</v>
      </c>
      <c r="AP20" s="7" t="s">
        <v>45</v>
      </c>
      <c r="AQ20" s="7" t="s">
        <v>46</v>
      </c>
      <c r="AR20" s="7" t="s">
        <v>47</v>
      </c>
      <c r="AS20" s="7" t="s">
        <v>48</v>
      </c>
      <c r="AT20" s="7" t="s">
        <v>49</v>
      </c>
      <c r="AU20" s="7" t="s">
        <v>50</v>
      </c>
      <c r="AV20" s="7" t="s">
        <v>51</v>
      </c>
      <c r="AW20" s="7" t="s">
        <v>52</v>
      </c>
      <c r="AX20" s="7" t="s">
        <v>53</v>
      </c>
      <c r="AY20" s="7" t="s">
        <v>54</v>
      </c>
      <c r="AZ20" s="7" t="s">
        <v>55</v>
      </c>
      <c r="BA20" s="7" t="s">
        <v>56</v>
      </c>
      <c r="BB20" s="7" t="s">
        <v>57</v>
      </c>
    </row>
    <row r="21" spans="4:54" x14ac:dyDescent="0.3">
      <c r="D21" s="8" t="s">
        <v>61</v>
      </c>
      <c r="E21" s="8" t="s">
        <v>59</v>
      </c>
      <c r="G21" s="8">
        <v>100</v>
      </c>
      <c r="H21" s="8">
        <v>102</v>
      </c>
      <c r="I21" s="8">
        <v>105</v>
      </c>
      <c r="J21" s="8">
        <v>103</v>
      </c>
      <c r="K21" s="8">
        <f t="shared" ref="K21:BB21" si="2">J21*1.01</f>
        <v>104.03</v>
      </c>
      <c r="L21" s="8">
        <f t="shared" si="2"/>
        <v>105.0703</v>
      </c>
      <c r="M21" s="8">
        <f t="shared" si="2"/>
        <v>106.121003</v>
      </c>
      <c r="N21" s="8">
        <f t="shared" si="2"/>
        <v>107.18221303</v>
      </c>
      <c r="O21" s="8">
        <f t="shared" si="2"/>
        <v>108.25403516030001</v>
      </c>
      <c r="P21" s="8">
        <f t="shared" si="2"/>
        <v>109.33657551190301</v>
      </c>
      <c r="Q21" s="8">
        <f t="shared" si="2"/>
        <v>110.42994126702204</v>
      </c>
      <c r="R21" s="8">
        <f t="shared" si="2"/>
        <v>111.53424067969226</v>
      </c>
      <c r="S21" s="8">
        <f t="shared" si="2"/>
        <v>112.64958308648919</v>
      </c>
      <c r="T21" s="8">
        <f t="shared" si="2"/>
        <v>113.77607891735408</v>
      </c>
      <c r="U21" s="8">
        <f t="shared" si="2"/>
        <v>114.91383970652763</v>
      </c>
      <c r="V21" s="8">
        <f t="shared" si="2"/>
        <v>116.0629781035929</v>
      </c>
      <c r="W21" s="8">
        <f t="shared" si="2"/>
        <v>117.22360788462883</v>
      </c>
      <c r="X21" s="8">
        <f t="shared" si="2"/>
        <v>118.39584396347513</v>
      </c>
      <c r="Y21" s="8">
        <f t="shared" si="2"/>
        <v>119.57980240310988</v>
      </c>
      <c r="Z21" s="8">
        <f t="shared" si="2"/>
        <v>120.77560042714099</v>
      </c>
      <c r="AA21" s="8">
        <f t="shared" si="2"/>
        <v>121.9833564314124</v>
      </c>
      <c r="AB21" s="8">
        <f t="shared" si="2"/>
        <v>123.20318999572653</v>
      </c>
      <c r="AC21" s="8">
        <f t="shared" si="2"/>
        <v>124.4352218956838</v>
      </c>
      <c r="AD21" s="8">
        <f t="shared" si="2"/>
        <v>125.67957411464063</v>
      </c>
      <c r="AE21" s="8">
        <f t="shared" si="2"/>
        <v>126.93636985578704</v>
      </c>
      <c r="AF21" s="8">
        <f t="shared" si="2"/>
        <v>128.2057335543449</v>
      </c>
      <c r="AG21" s="8">
        <f t="shared" si="2"/>
        <v>129.48779088988834</v>
      </c>
      <c r="AH21" s="8">
        <f t="shared" si="2"/>
        <v>130.78266879878723</v>
      </c>
      <c r="AI21" s="8">
        <f t="shared" si="2"/>
        <v>132.0904954867751</v>
      </c>
      <c r="AJ21" s="8">
        <f t="shared" si="2"/>
        <v>133.41140044164285</v>
      </c>
      <c r="AK21" s="8">
        <f t="shared" si="2"/>
        <v>134.74551444605927</v>
      </c>
      <c r="AL21" s="8">
        <f t="shared" si="2"/>
        <v>136.09296959051986</v>
      </c>
      <c r="AM21" s="8">
        <f t="shared" si="2"/>
        <v>137.45389928642507</v>
      </c>
      <c r="AN21" s="8">
        <f t="shared" si="2"/>
        <v>138.82843827928932</v>
      </c>
      <c r="AO21" s="8">
        <f t="shared" si="2"/>
        <v>140.21672266208222</v>
      </c>
      <c r="AP21" s="8">
        <f t="shared" si="2"/>
        <v>141.61888988870305</v>
      </c>
      <c r="AQ21" s="8">
        <f t="shared" si="2"/>
        <v>143.03507878759009</v>
      </c>
      <c r="AR21" s="8">
        <f t="shared" si="2"/>
        <v>144.465429575466</v>
      </c>
      <c r="AS21" s="8">
        <f t="shared" si="2"/>
        <v>145.91008387122068</v>
      </c>
      <c r="AT21" s="8">
        <f t="shared" si="2"/>
        <v>147.36918470993288</v>
      </c>
      <c r="AU21" s="8">
        <f t="shared" si="2"/>
        <v>148.84287655703221</v>
      </c>
      <c r="AV21" s="8">
        <f t="shared" si="2"/>
        <v>150.33130532260253</v>
      </c>
      <c r="AW21" s="8">
        <f t="shared" si="2"/>
        <v>151.83461837582857</v>
      </c>
      <c r="AX21" s="8">
        <f t="shared" si="2"/>
        <v>153.35296455958687</v>
      </c>
      <c r="AY21" s="8">
        <f t="shared" si="2"/>
        <v>154.88649420518274</v>
      </c>
      <c r="AZ21" s="8">
        <f t="shared" si="2"/>
        <v>156.43535914723458</v>
      </c>
      <c r="BA21" s="8">
        <f t="shared" si="2"/>
        <v>157.99971273870693</v>
      </c>
      <c r="BB21" s="8">
        <f t="shared" si="2"/>
        <v>159.57970986609399</v>
      </c>
    </row>
    <row r="22" spans="4:54" x14ac:dyDescent="0.3">
      <c r="D22" s="8" t="s">
        <v>62</v>
      </c>
      <c r="E22" s="8" t="s">
        <v>63</v>
      </c>
      <c r="G22" s="8">
        <f>G21*5</f>
        <v>500</v>
      </c>
      <c r="H22" s="8">
        <f t="shared" ref="H22:BB26" si="3">H21*5</f>
        <v>510</v>
      </c>
      <c r="I22" s="8">
        <f t="shared" si="3"/>
        <v>525</v>
      </c>
      <c r="J22" s="8">
        <f t="shared" si="3"/>
        <v>515</v>
      </c>
      <c r="K22" s="8">
        <f t="shared" si="3"/>
        <v>520.15</v>
      </c>
      <c r="L22" s="8">
        <f t="shared" si="3"/>
        <v>525.35149999999999</v>
      </c>
      <c r="M22" s="8">
        <f t="shared" si="3"/>
        <v>530.60501499999998</v>
      </c>
      <c r="N22" s="8">
        <f t="shared" si="3"/>
        <v>535.91106515000001</v>
      </c>
      <c r="O22" s="8">
        <f t="shared" si="3"/>
        <v>541.27017580150005</v>
      </c>
      <c r="P22" s="8">
        <f t="shared" si="3"/>
        <v>546.68287755951508</v>
      </c>
      <c r="Q22" s="8">
        <f t="shared" si="3"/>
        <v>552.14970633511018</v>
      </c>
      <c r="R22" s="8">
        <f t="shared" si="3"/>
        <v>557.67120339846133</v>
      </c>
      <c r="S22" s="8">
        <f t="shared" si="3"/>
        <v>563.24791543244589</v>
      </c>
      <c r="T22" s="8">
        <f t="shared" si="3"/>
        <v>568.88039458677042</v>
      </c>
      <c r="U22" s="8">
        <f t="shared" si="3"/>
        <v>574.5691985326381</v>
      </c>
      <c r="V22" s="8">
        <f t="shared" si="3"/>
        <v>580.3148905179645</v>
      </c>
      <c r="W22" s="8">
        <f t="shared" si="3"/>
        <v>586.11803942314418</v>
      </c>
      <c r="X22" s="8">
        <f t="shared" si="3"/>
        <v>591.97921981737568</v>
      </c>
      <c r="Y22" s="8">
        <f t="shared" si="3"/>
        <v>597.89901201554937</v>
      </c>
      <c r="Z22" s="8">
        <f t="shared" si="3"/>
        <v>603.87800213570495</v>
      </c>
      <c r="AA22" s="8">
        <f t="shared" si="3"/>
        <v>609.91678215706202</v>
      </c>
      <c r="AB22" s="8">
        <f t="shared" si="3"/>
        <v>616.01594997863265</v>
      </c>
      <c r="AC22" s="8">
        <f t="shared" si="3"/>
        <v>622.17610947841899</v>
      </c>
      <c r="AD22" s="8">
        <f t="shared" si="3"/>
        <v>628.39787057320314</v>
      </c>
      <c r="AE22" s="8">
        <f t="shared" si="3"/>
        <v>634.68184927893515</v>
      </c>
      <c r="AF22" s="8">
        <f t="shared" si="3"/>
        <v>641.02866777172449</v>
      </c>
      <c r="AG22" s="8">
        <f t="shared" si="3"/>
        <v>647.43895444944178</v>
      </c>
      <c r="AH22" s="8">
        <f t="shared" si="3"/>
        <v>653.91334399393611</v>
      </c>
      <c r="AI22" s="8">
        <f t="shared" si="3"/>
        <v>660.45247743387552</v>
      </c>
      <c r="AJ22" s="8">
        <f t="shared" si="3"/>
        <v>667.05700220821427</v>
      </c>
      <c r="AK22" s="8">
        <f t="shared" si="3"/>
        <v>673.72757223029635</v>
      </c>
      <c r="AL22" s="8">
        <f t="shared" si="3"/>
        <v>680.46484795259926</v>
      </c>
      <c r="AM22" s="8">
        <f t="shared" si="3"/>
        <v>687.26949643212538</v>
      </c>
      <c r="AN22" s="8">
        <f t="shared" si="3"/>
        <v>694.14219139644661</v>
      </c>
      <c r="AO22" s="8">
        <f t="shared" si="3"/>
        <v>701.08361331041112</v>
      </c>
      <c r="AP22" s="8">
        <f t="shared" si="3"/>
        <v>708.09444944351526</v>
      </c>
      <c r="AQ22" s="8">
        <f t="shared" si="3"/>
        <v>715.1753939379505</v>
      </c>
      <c r="AR22" s="8">
        <f t="shared" si="3"/>
        <v>722.32714787733005</v>
      </c>
      <c r="AS22" s="8">
        <f t="shared" si="3"/>
        <v>729.55041935610336</v>
      </c>
      <c r="AT22" s="8">
        <f t="shared" si="3"/>
        <v>736.84592354966435</v>
      </c>
      <c r="AU22" s="8">
        <f t="shared" si="3"/>
        <v>744.21438278516109</v>
      </c>
      <c r="AV22" s="8">
        <f t="shared" si="3"/>
        <v>751.6565266130126</v>
      </c>
      <c r="AW22" s="8">
        <f t="shared" si="3"/>
        <v>759.17309187914282</v>
      </c>
      <c r="AX22" s="8">
        <f t="shared" si="3"/>
        <v>766.76482279793436</v>
      </c>
      <c r="AY22" s="8">
        <f t="shared" si="3"/>
        <v>774.43247102591374</v>
      </c>
      <c r="AZ22" s="8">
        <f t="shared" si="3"/>
        <v>782.17679573617283</v>
      </c>
      <c r="BA22" s="8">
        <f t="shared" si="3"/>
        <v>789.99856369353461</v>
      </c>
      <c r="BB22" s="8">
        <f t="shared" si="3"/>
        <v>797.8985493304699</v>
      </c>
    </row>
    <row r="23" spans="4:54" x14ac:dyDescent="0.3">
      <c r="D23" s="8" t="s">
        <v>64</v>
      </c>
      <c r="E23" s="8" t="s">
        <v>59</v>
      </c>
      <c r="G23" s="8">
        <f t="shared" ref="G23:G26" si="4">G22*5</f>
        <v>2500</v>
      </c>
      <c r="H23" s="8">
        <f t="shared" si="3"/>
        <v>2550</v>
      </c>
      <c r="I23" s="8">
        <f t="shared" si="3"/>
        <v>2625</v>
      </c>
      <c r="J23" s="8">
        <f t="shared" si="3"/>
        <v>2575</v>
      </c>
      <c r="K23" s="8">
        <f t="shared" si="3"/>
        <v>2600.75</v>
      </c>
      <c r="L23" s="8">
        <f t="shared" si="3"/>
        <v>2626.7574999999997</v>
      </c>
      <c r="M23" s="8">
        <f t="shared" si="3"/>
        <v>2653.025075</v>
      </c>
      <c r="N23" s="8">
        <f t="shared" si="3"/>
        <v>2679.5553257500001</v>
      </c>
      <c r="O23" s="8">
        <f t="shared" si="3"/>
        <v>2706.3508790075002</v>
      </c>
      <c r="P23" s="8">
        <f t="shared" si="3"/>
        <v>2733.4143877975753</v>
      </c>
      <c r="Q23" s="8">
        <f t="shared" si="3"/>
        <v>2760.748531675551</v>
      </c>
      <c r="R23" s="8">
        <f t="shared" si="3"/>
        <v>2788.3560169923066</v>
      </c>
      <c r="S23" s="8">
        <f t="shared" si="3"/>
        <v>2816.2395771622296</v>
      </c>
      <c r="T23" s="8">
        <f t="shared" si="3"/>
        <v>2844.401972933852</v>
      </c>
      <c r="U23" s="8">
        <f t="shared" si="3"/>
        <v>2872.8459926631904</v>
      </c>
      <c r="V23" s="8">
        <f t="shared" si="3"/>
        <v>2901.5744525898226</v>
      </c>
      <c r="W23" s="8">
        <f t="shared" si="3"/>
        <v>2930.5901971157209</v>
      </c>
      <c r="X23" s="8">
        <f t="shared" si="3"/>
        <v>2959.8960990868782</v>
      </c>
      <c r="Y23" s="8">
        <f t="shared" si="3"/>
        <v>2989.495060077747</v>
      </c>
      <c r="Z23" s="8">
        <f t="shared" si="3"/>
        <v>3019.390010678525</v>
      </c>
      <c r="AA23" s="8">
        <f t="shared" si="3"/>
        <v>3049.5839107853099</v>
      </c>
      <c r="AB23" s="8">
        <f t="shared" si="3"/>
        <v>3080.0797498931634</v>
      </c>
      <c r="AC23" s="8">
        <f t="shared" si="3"/>
        <v>3110.8805473920947</v>
      </c>
      <c r="AD23" s="8">
        <f t="shared" si="3"/>
        <v>3141.9893528660159</v>
      </c>
      <c r="AE23" s="8">
        <f t="shared" si="3"/>
        <v>3173.4092463946758</v>
      </c>
      <c r="AF23" s="8">
        <f t="shared" si="3"/>
        <v>3205.1433388586224</v>
      </c>
      <c r="AG23" s="8">
        <f t="shared" si="3"/>
        <v>3237.1947722472087</v>
      </c>
      <c r="AH23" s="8">
        <f t="shared" si="3"/>
        <v>3269.5667199696804</v>
      </c>
      <c r="AI23" s="8">
        <f t="shared" si="3"/>
        <v>3302.2623871693777</v>
      </c>
      <c r="AJ23" s="8">
        <f t="shared" si="3"/>
        <v>3335.2850110410714</v>
      </c>
      <c r="AK23" s="8">
        <f t="shared" si="3"/>
        <v>3368.637861151482</v>
      </c>
      <c r="AL23" s="8">
        <f t="shared" si="3"/>
        <v>3402.3242397629965</v>
      </c>
      <c r="AM23" s="8">
        <f t="shared" si="3"/>
        <v>3436.3474821606269</v>
      </c>
      <c r="AN23" s="8">
        <f t="shared" si="3"/>
        <v>3470.7109569822333</v>
      </c>
      <c r="AO23" s="8">
        <f t="shared" si="3"/>
        <v>3505.4180665520557</v>
      </c>
      <c r="AP23" s="8">
        <f t="shared" si="3"/>
        <v>3540.4722472175763</v>
      </c>
      <c r="AQ23" s="8">
        <f t="shared" si="3"/>
        <v>3575.8769696897525</v>
      </c>
      <c r="AR23" s="8">
        <f t="shared" si="3"/>
        <v>3611.6357393866501</v>
      </c>
      <c r="AS23" s="8">
        <f t="shared" si="3"/>
        <v>3647.7520967805167</v>
      </c>
      <c r="AT23" s="8">
        <f t="shared" si="3"/>
        <v>3684.2296177483217</v>
      </c>
      <c r="AU23" s="8">
        <f t="shared" si="3"/>
        <v>3721.0719139258053</v>
      </c>
      <c r="AV23" s="8">
        <f t="shared" si="3"/>
        <v>3758.2826330650632</v>
      </c>
      <c r="AW23" s="8">
        <f t="shared" si="3"/>
        <v>3795.865459395714</v>
      </c>
      <c r="AX23" s="8">
        <f t="shared" si="3"/>
        <v>3833.8241139896718</v>
      </c>
      <c r="AY23" s="8">
        <f t="shared" si="3"/>
        <v>3872.1623551295688</v>
      </c>
      <c r="AZ23" s="8">
        <f t="shared" si="3"/>
        <v>3910.8839786808639</v>
      </c>
      <c r="BA23" s="8">
        <f t="shared" si="3"/>
        <v>3949.9928184676728</v>
      </c>
      <c r="BB23" s="8">
        <f t="shared" si="3"/>
        <v>3989.4927466523495</v>
      </c>
    </row>
    <row r="24" spans="4:54" x14ac:dyDescent="0.3">
      <c r="D24" s="8" t="s">
        <v>65</v>
      </c>
      <c r="E24" s="8" t="s">
        <v>59</v>
      </c>
      <c r="G24" s="8">
        <f t="shared" si="4"/>
        <v>12500</v>
      </c>
      <c r="H24" s="8">
        <f t="shared" si="3"/>
        <v>12750</v>
      </c>
      <c r="I24" s="8">
        <f t="shared" si="3"/>
        <v>13125</v>
      </c>
      <c r="J24" s="8">
        <f t="shared" si="3"/>
        <v>12875</v>
      </c>
      <c r="K24" s="8">
        <f t="shared" si="3"/>
        <v>13003.75</v>
      </c>
      <c r="L24" s="8">
        <f t="shared" si="3"/>
        <v>13133.787499999999</v>
      </c>
      <c r="M24" s="8">
        <f t="shared" si="3"/>
        <v>13265.125375</v>
      </c>
      <c r="N24" s="8">
        <f t="shared" si="3"/>
        <v>13397.77662875</v>
      </c>
      <c r="O24" s="8">
        <f t="shared" si="3"/>
        <v>13531.7543950375</v>
      </c>
      <c r="P24" s="8">
        <f t="shared" si="3"/>
        <v>13667.071938987876</v>
      </c>
      <c r="Q24" s="8">
        <f t="shared" si="3"/>
        <v>13803.742658377756</v>
      </c>
      <c r="R24" s="8">
        <f t="shared" si="3"/>
        <v>13941.780084961534</v>
      </c>
      <c r="S24" s="8">
        <f t="shared" si="3"/>
        <v>14081.197885811147</v>
      </c>
      <c r="T24" s="8">
        <f t="shared" si="3"/>
        <v>14222.00986466926</v>
      </c>
      <c r="U24" s="8">
        <f t="shared" si="3"/>
        <v>14364.229963315953</v>
      </c>
      <c r="V24" s="8">
        <f t="shared" si="3"/>
        <v>14507.872262949113</v>
      </c>
      <c r="W24" s="8">
        <f t="shared" si="3"/>
        <v>14652.950985578605</v>
      </c>
      <c r="X24" s="8">
        <f t="shared" si="3"/>
        <v>14799.480495434391</v>
      </c>
      <c r="Y24" s="8">
        <f t="shared" si="3"/>
        <v>14947.475300388734</v>
      </c>
      <c r="Z24" s="8">
        <f t="shared" si="3"/>
        <v>15096.950053392626</v>
      </c>
      <c r="AA24" s="8">
        <f t="shared" si="3"/>
        <v>15247.919553926549</v>
      </c>
      <c r="AB24" s="8">
        <f t="shared" si="3"/>
        <v>15400.398749465818</v>
      </c>
      <c r="AC24" s="8">
        <f t="shared" si="3"/>
        <v>15554.402736960474</v>
      </c>
      <c r="AD24" s="8">
        <f t="shared" si="3"/>
        <v>15709.94676433008</v>
      </c>
      <c r="AE24" s="8">
        <f t="shared" si="3"/>
        <v>15867.04623197338</v>
      </c>
      <c r="AF24" s="8">
        <f t="shared" si="3"/>
        <v>16025.716694293113</v>
      </c>
      <c r="AG24" s="8">
        <f t="shared" si="3"/>
        <v>16185.973861236043</v>
      </c>
      <c r="AH24" s="8">
        <f t="shared" si="3"/>
        <v>16347.833599848402</v>
      </c>
      <c r="AI24" s="8">
        <f t="shared" si="3"/>
        <v>16511.31193584689</v>
      </c>
      <c r="AJ24" s="8">
        <f t="shared" si="3"/>
        <v>16676.425055205356</v>
      </c>
      <c r="AK24" s="8">
        <f t="shared" si="3"/>
        <v>16843.189305757409</v>
      </c>
      <c r="AL24" s="8">
        <f t="shared" si="3"/>
        <v>17011.621198814981</v>
      </c>
      <c r="AM24" s="8">
        <f t="shared" si="3"/>
        <v>17181.737410803136</v>
      </c>
      <c r="AN24" s="8">
        <f t="shared" si="3"/>
        <v>17353.554784911168</v>
      </c>
      <c r="AO24" s="8">
        <f t="shared" si="3"/>
        <v>17527.090332760279</v>
      </c>
      <c r="AP24" s="8">
        <f t="shared" si="3"/>
        <v>17702.361236087883</v>
      </c>
      <c r="AQ24" s="8">
        <f t="shared" si="3"/>
        <v>17879.384848448761</v>
      </c>
      <c r="AR24" s="8">
        <f t="shared" si="3"/>
        <v>18058.17869693325</v>
      </c>
      <c r="AS24" s="8">
        <f t="shared" si="3"/>
        <v>18238.760483902584</v>
      </c>
      <c r="AT24" s="8">
        <f t="shared" si="3"/>
        <v>18421.148088741607</v>
      </c>
      <c r="AU24" s="8">
        <f t="shared" si="3"/>
        <v>18605.359569629029</v>
      </c>
      <c r="AV24" s="8">
        <f t="shared" si="3"/>
        <v>18791.413165325317</v>
      </c>
      <c r="AW24" s="8">
        <f t="shared" si="3"/>
        <v>18979.327296978568</v>
      </c>
      <c r="AX24" s="8">
        <f t="shared" si="3"/>
        <v>19169.120569948358</v>
      </c>
      <c r="AY24" s="8">
        <f t="shared" si="3"/>
        <v>19360.811775647846</v>
      </c>
      <c r="AZ24" s="8">
        <f t="shared" si="3"/>
        <v>19554.41989340432</v>
      </c>
      <c r="BA24" s="8">
        <f t="shared" si="3"/>
        <v>19749.964092338363</v>
      </c>
      <c r="BB24" s="8">
        <f t="shared" si="3"/>
        <v>19947.463733261749</v>
      </c>
    </row>
    <row r="25" spans="4:54" x14ac:dyDescent="0.3">
      <c r="D25" s="8" t="s">
        <v>66</v>
      </c>
      <c r="E25" s="8" t="s">
        <v>59</v>
      </c>
      <c r="G25" s="8">
        <f t="shared" si="4"/>
        <v>62500</v>
      </c>
      <c r="H25" s="8">
        <f t="shared" si="3"/>
        <v>63750</v>
      </c>
      <c r="I25" s="8">
        <f t="shared" si="3"/>
        <v>65625</v>
      </c>
      <c r="J25" s="8">
        <f t="shared" si="3"/>
        <v>64375</v>
      </c>
      <c r="K25" s="8">
        <f t="shared" si="3"/>
        <v>65018.75</v>
      </c>
      <c r="L25" s="8">
        <f t="shared" si="3"/>
        <v>65668.9375</v>
      </c>
      <c r="M25" s="8">
        <f t="shared" si="3"/>
        <v>66325.626875000002</v>
      </c>
      <c r="N25" s="8">
        <f t="shared" si="3"/>
        <v>66988.883143750005</v>
      </c>
      <c r="O25" s="8">
        <f t="shared" si="3"/>
        <v>67658.771975187497</v>
      </c>
      <c r="P25" s="8">
        <f t="shared" si="3"/>
        <v>68335.359694939383</v>
      </c>
      <c r="Q25" s="8">
        <f t="shared" si="3"/>
        <v>69018.71329188878</v>
      </c>
      <c r="R25" s="8">
        <f t="shared" si="3"/>
        <v>69708.900424807667</v>
      </c>
      <c r="S25" s="8">
        <f t="shared" si="3"/>
        <v>70405.989429055742</v>
      </c>
      <c r="T25" s="8">
        <f t="shared" si="3"/>
        <v>71110.049323346306</v>
      </c>
      <c r="U25" s="8">
        <f t="shared" si="3"/>
        <v>71821.149816579768</v>
      </c>
      <c r="V25" s="8">
        <f t="shared" si="3"/>
        <v>72539.361314745562</v>
      </c>
      <c r="W25" s="8">
        <f t="shared" si="3"/>
        <v>73264.754927893024</v>
      </c>
      <c r="X25" s="8">
        <f t="shared" si="3"/>
        <v>73997.402477171956</v>
      </c>
      <c r="Y25" s="8">
        <f t="shared" si="3"/>
        <v>74737.376501943669</v>
      </c>
      <c r="Z25" s="8">
        <f t="shared" si="3"/>
        <v>75484.750266963121</v>
      </c>
      <c r="AA25" s="8">
        <f t="shared" si="3"/>
        <v>76239.597769632746</v>
      </c>
      <c r="AB25" s="8">
        <f t="shared" si="3"/>
        <v>77001.993747329092</v>
      </c>
      <c r="AC25" s="8">
        <f t="shared" si="3"/>
        <v>77772.013684802369</v>
      </c>
      <c r="AD25" s="8">
        <f t="shared" si="3"/>
        <v>78549.733821650399</v>
      </c>
      <c r="AE25" s="8">
        <f t="shared" si="3"/>
        <v>79335.231159866904</v>
      </c>
      <c r="AF25" s="8">
        <f t="shared" si="3"/>
        <v>80128.583471465565</v>
      </c>
      <c r="AG25" s="8">
        <f t="shared" si="3"/>
        <v>80929.869306180219</v>
      </c>
      <c r="AH25" s="8">
        <f t="shared" si="3"/>
        <v>81739.16799924201</v>
      </c>
      <c r="AI25" s="8">
        <f t="shared" si="3"/>
        <v>82556.559679234459</v>
      </c>
      <c r="AJ25" s="8">
        <f t="shared" si="3"/>
        <v>83382.125276026782</v>
      </c>
      <c r="AK25" s="8">
        <f t="shared" si="3"/>
        <v>84215.946528787041</v>
      </c>
      <c r="AL25" s="8">
        <f t="shared" si="3"/>
        <v>85058.105994074896</v>
      </c>
      <c r="AM25" s="8">
        <f t="shared" si="3"/>
        <v>85908.687054015681</v>
      </c>
      <c r="AN25" s="8">
        <f t="shared" si="3"/>
        <v>86767.773924555833</v>
      </c>
      <c r="AO25" s="8">
        <f t="shared" si="3"/>
        <v>87635.451663801388</v>
      </c>
      <c r="AP25" s="8">
        <f t="shared" si="3"/>
        <v>88511.806180439424</v>
      </c>
      <c r="AQ25" s="8">
        <f t="shared" si="3"/>
        <v>89396.924242243811</v>
      </c>
      <c r="AR25" s="8">
        <f t="shared" si="3"/>
        <v>90290.893484666245</v>
      </c>
      <c r="AS25" s="8">
        <f t="shared" si="3"/>
        <v>91193.802419512926</v>
      </c>
      <c r="AT25" s="8">
        <f t="shared" si="3"/>
        <v>92105.74044370804</v>
      </c>
      <c r="AU25" s="8">
        <f t="shared" si="3"/>
        <v>93026.797848145143</v>
      </c>
      <c r="AV25" s="8">
        <f t="shared" si="3"/>
        <v>93957.065826626582</v>
      </c>
      <c r="AW25" s="8">
        <f t="shared" si="3"/>
        <v>94896.636484892835</v>
      </c>
      <c r="AX25" s="8">
        <f t="shared" si="3"/>
        <v>95845.602849741786</v>
      </c>
      <c r="AY25" s="8">
        <f t="shared" si="3"/>
        <v>96804.05887823923</v>
      </c>
      <c r="AZ25" s="8">
        <f t="shared" si="3"/>
        <v>97772.099467021602</v>
      </c>
      <c r="BA25" s="8">
        <f t="shared" si="3"/>
        <v>98749.820461691823</v>
      </c>
      <c r="BB25" s="8">
        <f t="shared" si="3"/>
        <v>99737.31866630874</v>
      </c>
    </row>
    <row r="26" spans="4:54" x14ac:dyDescent="0.3">
      <c r="D26" s="8" t="s">
        <v>67</v>
      </c>
      <c r="E26" s="8" t="s">
        <v>59</v>
      </c>
      <c r="G26" s="8">
        <f t="shared" si="4"/>
        <v>312500</v>
      </c>
      <c r="H26" s="8">
        <f t="shared" si="3"/>
        <v>318750</v>
      </c>
      <c r="I26" s="8">
        <f t="shared" si="3"/>
        <v>328125</v>
      </c>
      <c r="J26" s="8">
        <f t="shared" si="3"/>
        <v>321875</v>
      </c>
      <c r="K26" s="8">
        <f t="shared" si="3"/>
        <v>325093.75</v>
      </c>
      <c r="L26" s="8">
        <f t="shared" si="3"/>
        <v>328344.6875</v>
      </c>
      <c r="M26" s="8">
        <f t="shared" si="3"/>
        <v>331628.13437500002</v>
      </c>
      <c r="N26" s="8">
        <f t="shared" si="3"/>
        <v>334944.41571875004</v>
      </c>
      <c r="O26" s="8">
        <f t="shared" si="3"/>
        <v>338293.85987593746</v>
      </c>
      <c r="P26" s="8">
        <f t="shared" si="3"/>
        <v>341676.79847469693</v>
      </c>
      <c r="Q26" s="8">
        <f t="shared" si="3"/>
        <v>345093.56645944389</v>
      </c>
      <c r="R26" s="8">
        <f t="shared" si="3"/>
        <v>348544.50212403835</v>
      </c>
      <c r="S26" s="8">
        <f t="shared" si="3"/>
        <v>352029.94714527868</v>
      </c>
      <c r="T26" s="8">
        <f t="shared" si="3"/>
        <v>355550.24661673151</v>
      </c>
      <c r="U26" s="8">
        <f t="shared" si="3"/>
        <v>359105.74908289884</v>
      </c>
      <c r="V26" s="8">
        <f t="shared" si="3"/>
        <v>362696.80657372781</v>
      </c>
      <c r="W26" s="8">
        <f t="shared" si="3"/>
        <v>366323.77463946515</v>
      </c>
      <c r="X26" s="8">
        <f t="shared" si="3"/>
        <v>369987.01238585979</v>
      </c>
      <c r="Y26" s="8">
        <f t="shared" si="3"/>
        <v>373686.88250971836</v>
      </c>
      <c r="Z26" s="8">
        <f t="shared" si="3"/>
        <v>377423.75133481564</v>
      </c>
      <c r="AA26" s="8">
        <f t="shared" si="3"/>
        <v>381197.98884816375</v>
      </c>
      <c r="AB26" s="8">
        <f t="shared" si="3"/>
        <v>385009.96873664547</v>
      </c>
      <c r="AC26" s="8">
        <f t="shared" si="3"/>
        <v>388860.06842401181</v>
      </c>
      <c r="AD26" s="8">
        <f t="shared" si="3"/>
        <v>392748.66910825198</v>
      </c>
      <c r="AE26" s="8">
        <f t="shared" si="3"/>
        <v>396676.15579933452</v>
      </c>
      <c r="AF26" s="8">
        <f t="shared" si="3"/>
        <v>400642.91735732782</v>
      </c>
      <c r="AG26" s="8">
        <f t="shared" si="3"/>
        <v>404649.34653090109</v>
      </c>
      <c r="AH26" s="8">
        <f t="shared" si="3"/>
        <v>408695.83999621007</v>
      </c>
      <c r="AI26" s="8">
        <f t="shared" si="3"/>
        <v>412782.79839617229</v>
      </c>
      <c r="AJ26" s="8">
        <f t="shared" si="3"/>
        <v>416910.62638013391</v>
      </c>
      <c r="AK26" s="8">
        <f t="shared" si="3"/>
        <v>421079.73264393519</v>
      </c>
      <c r="AL26" s="8">
        <f t="shared" si="3"/>
        <v>425290.52997037448</v>
      </c>
      <c r="AM26" s="8">
        <f t="shared" si="3"/>
        <v>429543.43527007842</v>
      </c>
      <c r="AN26" s="8">
        <f t="shared" si="3"/>
        <v>433838.8696227792</v>
      </c>
      <c r="AO26" s="8">
        <f t="shared" si="3"/>
        <v>438177.25831900694</v>
      </c>
      <c r="AP26" s="8">
        <f t="shared" si="3"/>
        <v>442559.03090219712</v>
      </c>
      <c r="AQ26" s="8">
        <f t="shared" si="3"/>
        <v>446984.62121121906</v>
      </c>
      <c r="AR26" s="8">
        <f t="shared" si="3"/>
        <v>451454.46742333123</v>
      </c>
      <c r="AS26" s="8">
        <f t="shared" si="3"/>
        <v>455969.01209756464</v>
      </c>
      <c r="AT26" s="8">
        <f t="shared" si="3"/>
        <v>460528.70221854019</v>
      </c>
      <c r="AU26" s="8">
        <f t="shared" si="3"/>
        <v>465133.9892407257</v>
      </c>
      <c r="AV26" s="8">
        <f t="shared" si="3"/>
        <v>469785.32913313294</v>
      </c>
      <c r="AW26" s="8">
        <f t="shared" si="3"/>
        <v>474483.18242446415</v>
      </c>
      <c r="AX26" s="8">
        <f t="shared" si="3"/>
        <v>479228.01424870896</v>
      </c>
      <c r="AY26" s="8">
        <f t="shared" si="3"/>
        <v>484020.29439119616</v>
      </c>
      <c r="AZ26" s="8">
        <f t="shared" si="3"/>
        <v>488860.497335108</v>
      </c>
      <c r="BA26" s="8">
        <f t="shared" si="3"/>
        <v>493749.10230845911</v>
      </c>
      <c r="BB26" s="8">
        <f t="shared" si="3"/>
        <v>498686.59333154373</v>
      </c>
    </row>
    <row r="41" spans="2:67" ht="17.25" customHeight="1" x14ac:dyDescent="0.3">
      <c r="B41" s="1" t="s">
        <v>68</v>
      </c>
      <c r="C41" s="1"/>
      <c r="D41" s="1"/>
      <c r="E41" s="1"/>
      <c r="F41" s="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</sheetData>
  <pageMargins left="0.70866141732283472" right="0.70866141732283472" top="0.74803149606299213" bottom="0.74803149606299213" header="0.31496062992125978" footer="0.31496062992125978"/>
  <pageSetup paperSize="9" scale="57" orientation="portrait"/>
  <headerFooter>
    <oddHeader>&amp;CPage &amp;P&amp;R&amp;G</oddHeader>
    <oddFooter>&amp;LPrinted on &amp;D at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Fidias Ieridis</cp:lastModifiedBy>
  <cp:lastPrinted>2018-10-09T15:26:47Z</cp:lastPrinted>
  <dcterms:created xsi:type="dcterms:W3CDTF">2018-06-04T10:58:00Z</dcterms:created>
  <dcterms:modified xsi:type="dcterms:W3CDTF">2024-07-09T14:12:57Z</dcterms:modified>
</cp:coreProperties>
</file>