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Fidias\Coding-related\Python\Traffic-Regression-Tool\data\reg_input\"/>
    </mc:Choice>
  </mc:AlternateContent>
  <xr:revisionPtr revIDLastSave="0" documentId="13_ncr:1_{9BC20670-9E83-4C1B-B64C-8B9F7256498F}" xr6:coauthVersionLast="47" xr6:coauthVersionMax="47" xr10:uidLastSave="{00000000-0000-0000-0000-000000000000}"/>
  <bookViews>
    <workbookView xWindow="-30840" yWindow="-120" windowWidth="30030" windowHeight="16440" xr2:uid="{00000000-000D-0000-FFFF-FFFF00000000}"/>
  </bookViews>
  <sheets>
    <sheet name="BasicSheet" sheetId="1" r:id="rId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47" i="1" l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7" i="1"/>
  <c r="K46" i="1"/>
  <c r="K45" i="1"/>
  <c r="K44" i="1"/>
  <c r="K43" i="1"/>
  <c r="K42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</calcChain>
</file>

<file path=xl/sharedStrings.xml><?xml version="1.0" encoding="utf-8"?>
<sst xmlns="http://schemas.openxmlformats.org/spreadsheetml/2006/main" count="237" uniqueCount="74">
  <si>
    <t>Confidential</t>
  </si>
  <si>
    <t>Development Test Data</t>
  </si>
  <si>
    <t>Development Test Data Regression Inputs</t>
  </si>
  <si>
    <t>Regression Inputs</t>
  </si>
  <si>
    <t>Q1</t>
  </si>
  <si>
    <t>Q2</t>
  </si>
  <si>
    <t>Q3</t>
  </si>
  <si>
    <t>Q4</t>
  </si>
  <si>
    <t>Dependent Variables</t>
  </si>
  <si>
    <t>abs/pct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</si>
  <si>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</si>
  <si>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</si>
  <si>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</si>
  <si>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</si>
  <si>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</si>
  <si>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</si>
  <si>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</si>
  <si>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</si>
  <si>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</si>
  <si>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</si>
  <si>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</si>
  <si>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</si>
  <si>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</si>
  <si>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</si>
  <si>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</si>
  <si>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</si>
  <si>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</si>
  <si>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</si>
  <si>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</si>
  <si>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</si>
  <si>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</si>
  <si>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</si>
  <si>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</si>
  <si>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</si>
  <si>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</si>
  <si>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</si>
  <si>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</si>
  <si>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</si>
  <si>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</si>
  <si>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</si>
  <si>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</si>
  <si>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</si>
  <si>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</si>
  <si>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</si>
  <si>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</si>
  <si>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</si>
  <si>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</si>
  <si>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</si>
  <si>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</si>
  <si>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</si>
  <si>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</si>
  <si>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</si>
  <si>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</si>
  <si>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</si>
  <si>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</si>
  <si>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</si>
  <si>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</si>
  <si>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</si>
  <si>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A32 LV Traffic AADT</t>
  </si>
  <si>
    <t>abs</t>
  </si>
  <si>
    <t>A41 LV Traffic AADT</t>
  </si>
  <si>
    <t>A43 LV Traffic AADT</t>
  </si>
  <si>
    <t>A32 HV Traffic AADT</t>
  </si>
  <si>
    <t>A41 HV Traffic AADT</t>
  </si>
  <si>
    <t>A43 HV Traffic AADT</t>
  </si>
  <si>
    <t>Independent Variables</t>
  </si>
  <si>
    <t>GDP</t>
  </si>
  <si>
    <t>Unemployment</t>
  </si>
  <si>
    <t>Ramp Up</t>
  </si>
  <si>
    <t>Signage</t>
  </si>
  <si>
    <t>Cong_IC2</t>
  </si>
  <si>
    <t>Cong_A20</t>
  </si>
  <si>
    <t>END</t>
  </si>
  <si>
    <t>pct_val_or_dummy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</si>
</sst>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;[Red]\(#,##0\);\-"/>
    <numFmt numFmtId="165" formatCode="[Red]&quot;E: &quot;#,##0;[Red]&quot;E: &quot;\-#,##0;[Blue]&quot;OK&quot;"/>
    <numFmt numFmtId="166" formatCode="#,##0.0%;[Red]\(#,##0.0%\);\-"/>
    <numFmt numFmtId="167" formatCode="#,##0;\(#,##0\);\-"/>
  </numFmts>
  <fonts count="27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</borders>
  <cellStyleXfs count="52">
    <xf numFmtId="0" fontId="0" fillId="0" borderId="0"/>
    <xf numFmtId="0" fontId="2" fillId="2" borderId="0">
      <alignment vertical="center"/>
    </xf>
    <xf numFmtId="0" fontId="8" fillId="0" borderId="0">
      <alignment vertical="center"/>
    </xf>
    <xf numFmtId="165" fontId="1" fillId="0" borderId="0">
      <alignment horizontal="center" vertical="center"/>
    </xf>
    <xf numFmtId="164" fontId="1" fillId="11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4" fontId="1" fillId="5" borderId="2">
      <alignment vertical="center"/>
    </xf>
    <xf numFmtId="166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4" fontId="1" fillId="4" borderId="2">
      <alignment vertical="center"/>
    </xf>
    <xf numFmtId="166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1" borderId="3">
      <alignment vertical="center"/>
    </xf>
    <xf numFmtId="17" fontId="1" fillId="11" borderId="2">
      <alignment vertical="center"/>
    </xf>
    <xf numFmtId="166" fontId="1" fillId="11" borderId="2">
      <alignment vertical="center"/>
    </xf>
    <xf numFmtId="0" fontId="1" fillId="11" borderId="2">
      <alignment vertical="center"/>
    </xf>
    <xf numFmtId="0" fontId="1" fillId="11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4" fontId="1" fillId="0" borderId="4">
      <alignment vertical="center"/>
    </xf>
    <xf numFmtId="166" fontId="1" fillId="0" borderId="4">
      <alignment vertical="center"/>
    </xf>
    <xf numFmtId="164" fontId="4" fillId="0" borderId="15">
      <alignment vertical="center"/>
    </xf>
    <xf numFmtId="166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/>
    <xf numFmtId="0" fontId="14" fillId="0" borderId="6"/>
    <xf numFmtId="0" fontId="15" fillId="0" borderId="7"/>
    <xf numFmtId="0" fontId="16" fillId="0" borderId="8"/>
    <xf numFmtId="0" fontId="16" fillId="0" borderId="0"/>
    <xf numFmtId="0" fontId="17" fillId="7" borderId="9"/>
    <xf numFmtId="0" fontId="18" fillId="8" borderId="10"/>
    <xf numFmtId="0" fontId="19" fillId="8" borderId="9"/>
    <xf numFmtId="0" fontId="20" fillId="0" borderId="11"/>
    <xf numFmtId="0" fontId="21" fillId="9" borderId="12"/>
    <xf numFmtId="0" fontId="22" fillId="0" borderId="0"/>
    <xf numFmtId="0" fontId="12" fillId="10" borderId="13"/>
    <xf numFmtId="0" fontId="23" fillId="0" borderId="0"/>
    <xf numFmtId="0" fontId="24" fillId="0" borderId="14"/>
    <xf numFmtId="43" fontId="26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1">
      <alignment vertical="center"/>
    </xf>
    <xf numFmtId="0" fontId="25" fillId="12" borderId="17" xfId="8" applyFont="1" applyFill="1" applyBorder="1">
      <alignment vertical="center"/>
    </xf>
    <xf numFmtId="164" fontId="1" fillId="5" borderId="2" xfId="12">
      <alignment vertical="center"/>
    </xf>
    <xf numFmtId="0" fontId="11" fillId="0" borderId="0" xfId="33" applyNumberFormat="1">
      <alignment horizontal="left" vertical="center"/>
    </xf>
    <xf numFmtId="0" fontId="2" fillId="2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25" fillId="12" borderId="17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43" fontId="0" fillId="0" borderId="0" xfId="51" applyFont="1"/>
    <xf numFmtId="43" fontId="1" fillId="5" borderId="2" xfId="51" applyFont="1" applyFill="1" applyBorder="1" applyAlignment="1">
      <alignment vertical="center"/>
    </xf>
  </cellXfs>
  <cellStyles count="52">
    <cellStyle name="A1.Title1" xfId="5" xr:uid="{00000000-0005-0000-0000-000005000000}"/>
    <cellStyle name="A1.Title2" xfId="6" xr:uid="{00000000-0005-0000-0000-000006000000}"/>
    <cellStyle name="A2.Heading1" xfId="1" xr:uid="{00000000-0005-0000-0000-000001000000}"/>
    <cellStyle name="A2.Heading2" xfId="7" xr:uid="{00000000-0005-0000-0000-000007000000}"/>
    <cellStyle name="A2.Heading3" xfId="8" xr:uid="{00000000-0005-0000-0000-000008000000}"/>
    <cellStyle name="A2.Heading4" xfId="9" xr:uid="{00000000-0005-0000-0000-000009000000}"/>
    <cellStyle name="B1.dateDD-MMM-YY" xfId="10" xr:uid="{00000000-0005-0000-0000-00000A000000}"/>
    <cellStyle name="B1.dateMMM-YY" xfId="11" xr:uid="{00000000-0005-0000-0000-00000B000000}"/>
    <cellStyle name="B1.general" xfId="12" xr:uid="{00000000-0005-0000-0000-00000C000000}"/>
    <cellStyle name="B1.percentage" xfId="13" xr:uid="{00000000-0005-0000-0000-00000D000000}"/>
    <cellStyle name="B1.text" xfId="14" xr:uid="{00000000-0005-0000-0000-00000E000000}"/>
    <cellStyle name="B1.textgrid" xfId="15" xr:uid="{00000000-0005-0000-0000-00000F000000}"/>
    <cellStyle name="B2.dateDD-MMM-YY" xfId="16" xr:uid="{00000000-0005-0000-0000-000010000000}"/>
    <cellStyle name="B2.dateMMM-YY" xfId="17" xr:uid="{00000000-0005-0000-0000-000011000000}"/>
    <cellStyle name="B2.general" xfId="18" xr:uid="{00000000-0005-0000-0000-000012000000}"/>
    <cellStyle name="B2.percentage" xfId="19" xr:uid="{00000000-0005-0000-0000-000013000000}"/>
    <cellStyle name="B2.text" xfId="20" xr:uid="{00000000-0005-0000-0000-000014000000}"/>
    <cellStyle name="B2.textgrid" xfId="21" xr:uid="{00000000-0005-0000-0000-000015000000}"/>
    <cellStyle name="B4.dateDD-MMM-YY" xfId="22" xr:uid="{00000000-0005-0000-0000-000016000000}"/>
    <cellStyle name="B4.dateMMM-YY" xfId="23" xr:uid="{00000000-0005-0000-0000-000017000000}"/>
    <cellStyle name="B4.general" xfId="4" xr:uid="{00000000-0005-0000-0000-000004000000}"/>
    <cellStyle name="B4.percentage" xfId="24" xr:uid="{00000000-0005-0000-0000-000018000000}"/>
    <cellStyle name="B4.text" xfId="25" xr:uid="{00000000-0005-0000-0000-000019000000}"/>
    <cellStyle name="B4.textgrid" xfId="26" xr:uid="{00000000-0005-0000-0000-00001A000000}"/>
    <cellStyle name="C1.dateDD-MMM-YY" xfId="27" xr:uid="{00000000-0005-0000-0000-00001B000000}"/>
    <cellStyle name="C1.dateMMM-YY" xfId="28" xr:uid="{00000000-0005-0000-0000-00001C000000}"/>
    <cellStyle name="C1.general" xfId="29" xr:uid="{00000000-0005-0000-0000-00001D000000}"/>
    <cellStyle name="C1.percentage" xfId="30" xr:uid="{00000000-0005-0000-0000-00001E000000}"/>
    <cellStyle name="C2.total" xfId="31" xr:uid="{00000000-0005-0000-0000-00001F000000}"/>
    <cellStyle name="C2.totalpercentage" xfId="32" xr:uid="{00000000-0005-0000-0000-000020000000}"/>
    <cellStyle name="Calculation" xfId="44" builtinId="22" hidden="1"/>
    <cellStyle name="Check Cell" xfId="46" builtinId="23" hidden="1"/>
    <cellStyle name="Comma" xfId="51" builtinId="3"/>
    <cellStyle name="Explanatory Text" xfId="49" builtinId="53" hidde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Input" xfId="42" builtinId="20" hidden="1"/>
    <cellStyle name="Linked Cell" xfId="45" builtinId="24" hidden="1"/>
    <cellStyle name="Normal" xfId="0" builtinId="0"/>
    <cellStyle name="Note" xfId="48" builtinId="10" hidden="1"/>
    <cellStyle name="Output" xfId="43" builtinId="21" hidden="1"/>
    <cellStyle name="Title" xfId="37" builtinId="15" hidden="1"/>
    <cellStyle name="Total" xfId="50" builtinId="25" hidden="1"/>
    <cellStyle name="Warning Text" xfId="47" builtinId="11" hidden="1"/>
    <cellStyle name="X.lookup/units" xfId="33" xr:uid="{00000000-0005-0000-0000-000021000000}"/>
    <cellStyle name="X.rangename" xfId="34" xr:uid="{00000000-0005-0000-0000-000022000000}"/>
    <cellStyle name="X.usernotes" xfId="2" xr:uid="{00000000-0005-0000-0000-000002000000}"/>
    <cellStyle name="Y.check" xfId="3" xr:uid="{00000000-0005-0000-0000-000003000000}"/>
    <cellStyle name="Y.inactive" xfId="35" xr:uid="{00000000-0005-0000-0000-000023000000}"/>
    <cellStyle name="Z.devhighlight" xfId="36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Steer 2023">
      <a:dk1>
        <a:srgbClr val="161B21"/>
      </a:dk1>
      <a:lt1>
        <a:srgbClr val="FFFFFF"/>
      </a:lt1>
      <a:dk2>
        <a:srgbClr val="009DC8"/>
      </a:dk2>
      <a:lt2>
        <a:srgbClr val="9D9BA0"/>
      </a:lt2>
      <a:accent1>
        <a:srgbClr val="009DC8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2:BO47"/>
  <sheetViews>
    <sheetView showGridLines="0" tabSelected="1" zoomScale="85" zoomScaleNormal="85" workbookViewId="0">
      <selection activeCell="R28" sqref="R28"/>
    </sheetView>
  </sheetViews>
  <sheetFormatPr defaultColWidth="9.09765625" defaultRowHeight="13" x14ac:dyDescent="0.3"/>
  <cols>
    <col min="1" max="1" width="5" customWidth="1"/>
    <col min="2" max="3" width="9.09765625" customWidth="1"/>
    <col min="4" max="4" width="19.296875" bestFit="1" customWidth="1"/>
    <col min="5" max="9" width="9.09765625" customWidth="1"/>
    <col min="10" max="10" width="7.796875" customWidth="1"/>
    <col min="11" max="19" width="9.09765625" customWidth="1"/>
  </cols>
  <sheetData>
    <row r="2" spans="2:67" ht="17.25" customHeight="1" x14ac:dyDescent="0.3">
      <c r="B2" s="1" t="s">
        <v>0</v>
      </c>
      <c r="C2" s="1"/>
      <c r="D2" s="1"/>
      <c r="E2" s="1"/>
      <c r="F2" s="1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ht="17.25" customHeight="1" x14ac:dyDescent="0.3">
      <c r="B3" s="1" t="s">
        <v>1</v>
      </c>
      <c r="C3" s="1"/>
      <c r="D3" s="1"/>
      <c r="E3" s="1"/>
      <c r="F3" s="1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ht="17.25" customHeight="1" x14ac:dyDescent="0.3">
      <c r="B4" s="1" t="s">
        <v>2</v>
      </c>
      <c r="C4" s="1"/>
      <c r="D4" s="1"/>
      <c r="E4" s="1"/>
      <c r="F4" s="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</row>
    <row r="6" spans="2:67" ht="17.25" customHeight="1" x14ac:dyDescent="0.3">
      <c r="B6" s="1" t="s">
        <v>3</v>
      </c>
      <c r="C6" s="1"/>
      <c r="D6" s="1"/>
      <c r="E6" s="1"/>
      <c r="F6" s="1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</row>
    <row r="11" spans="2:67" x14ac:dyDescent="0.3">
      <c r="G11" s="6">
        <v>2012</v>
      </c>
      <c r="H11" s="6">
        <v>2012</v>
      </c>
      <c r="I11" s="6">
        <v>2012</v>
      </c>
      <c r="J11" s="6">
        <v>2012</v>
      </c>
      <c r="K11" s="6">
        <v>2013</v>
      </c>
      <c r="L11" s="6">
        <v>2013</v>
      </c>
      <c r="M11" s="6">
        <v>2013</v>
      </c>
      <c r="N11" s="6">
        <v>2013</v>
      </c>
      <c r="O11" s="6">
        <v>2014</v>
      </c>
      <c r="P11" s="6">
        <v>2014</v>
      </c>
      <c r="Q11" s="6">
        <v>2014</v>
      </c>
      <c r="R11" s="6">
        <v>2014</v>
      </c>
      <c r="S11" s="6">
        <v>2015</v>
      </c>
      <c r="T11" s="6">
        <v>2015</v>
      </c>
      <c r="U11" s="6">
        <v>2015</v>
      </c>
      <c r="V11" s="6">
        <v>2015</v>
      </c>
      <c r="W11" s="6">
        <v>2016</v>
      </c>
      <c r="X11" s="6">
        <v>2016</v>
      </c>
      <c r="Y11" s="6">
        <v>2016</v>
      </c>
      <c r="Z11" s="6">
        <v>2016</v>
      </c>
      <c r="AA11" s="6">
        <v>2017</v>
      </c>
      <c r="AB11" s="6">
        <v>2017</v>
      </c>
      <c r="AC11" s="6">
        <v>2017</v>
      </c>
      <c r="AD11" s="6">
        <v>2017</v>
      </c>
      <c r="AE11" s="6">
        <v>2018</v>
      </c>
      <c r="AF11" s="6">
        <v>2018</v>
      </c>
      <c r="AG11" s="6">
        <v>2018</v>
      </c>
      <c r="AH11" s="6">
        <v>2018</v>
      </c>
      <c r="AI11" s="6">
        <v>2019</v>
      </c>
      <c r="AJ11" s="6">
        <v>2019</v>
      </c>
      <c r="AK11" s="6">
        <v>2019</v>
      </c>
      <c r="AL11" s="6">
        <v>2019</v>
      </c>
      <c r="AM11" s="6">
        <v>2020</v>
      </c>
      <c r="AN11" s="6">
        <v>2020</v>
      </c>
      <c r="AO11" s="6">
        <v>2020</v>
      </c>
      <c r="AP11" s="6">
        <v>2020</v>
      </c>
      <c r="AQ11" s="6">
        <v>2021</v>
      </c>
      <c r="AR11" s="6">
        <v>2021</v>
      </c>
      <c r="AS11" s="6">
        <v>2021</v>
      </c>
      <c r="AT11" s="6">
        <v>2021</v>
      </c>
      <c r="AU11" s="6">
        <v>2022</v>
      </c>
      <c r="AV11" s="6">
        <v>2022</v>
      </c>
      <c r="AW11" s="6">
        <v>2022</v>
      </c>
      <c r="AX11" s="6">
        <v>2022</v>
      </c>
      <c r="AY11" s="6">
        <v>2023</v>
      </c>
      <c r="AZ11" s="6">
        <v>2023</v>
      </c>
      <c r="BA11" s="6">
        <v>2023</v>
      </c>
      <c r="BB11" s="6">
        <v>2023</v>
      </c>
    </row>
    <row r="12" spans="2:67" x14ac:dyDescent="0.3">
      <c r="D12" s="4"/>
      <c r="G12" s="6" t="s">
        <v>4</v>
      </c>
      <c r="H12" s="6" t="s">
        <v>5</v>
      </c>
      <c r="I12" s="6" t="s">
        <v>6</v>
      </c>
      <c r="J12" s="6" t="s">
        <v>7</v>
      </c>
      <c r="K12" s="6" t="s">
        <v>4</v>
      </c>
      <c r="L12" s="6" t="s">
        <v>5</v>
      </c>
      <c r="M12" s="6" t="s">
        <v>6</v>
      </c>
      <c r="N12" s="6" t="s">
        <v>7</v>
      </c>
      <c r="O12" s="6" t="s">
        <v>4</v>
      </c>
      <c r="P12" s="6" t="s">
        <v>5</v>
      </c>
      <c r="Q12" s="6" t="s">
        <v>6</v>
      </c>
      <c r="R12" s="6" t="s">
        <v>7</v>
      </c>
      <c r="S12" s="6" t="s">
        <v>4</v>
      </c>
      <c r="T12" s="6" t="s">
        <v>5</v>
      </c>
      <c r="U12" s="6" t="s">
        <v>6</v>
      </c>
      <c r="V12" s="6" t="s">
        <v>7</v>
      </c>
      <c r="W12" s="6" t="s">
        <v>4</v>
      </c>
      <c r="X12" s="6" t="s">
        <v>5</v>
      </c>
      <c r="Y12" s="6" t="s">
        <v>6</v>
      </c>
      <c r="Z12" s="6" t="s">
        <v>7</v>
      </c>
      <c r="AA12" s="6" t="s">
        <v>4</v>
      </c>
      <c r="AB12" s="6" t="s">
        <v>5</v>
      </c>
      <c r="AC12" s="6" t="s">
        <v>6</v>
      </c>
      <c r="AD12" s="6" t="s">
        <v>7</v>
      </c>
      <c r="AE12" s="6" t="s">
        <v>4</v>
      </c>
      <c r="AF12" s="6" t="s">
        <v>5</v>
      </c>
      <c r="AG12" s="6" t="s">
        <v>6</v>
      </c>
      <c r="AH12" s="6" t="s">
        <v>7</v>
      </c>
      <c r="AI12" s="6" t="s">
        <v>4</v>
      </c>
      <c r="AJ12" s="6" t="s">
        <v>5</v>
      </c>
      <c r="AK12" s="6" t="s">
        <v>6</v>
      </c>
      <c r="AL12" s="6" t="s">
        <v>7</v>
      </c>
      <c r="AM12" s="6" t="s">
        <v>4</v>
      </c>
      <c r="AN12" s="6" t="s">
        <v>5</v>
      </c>
      <c r="AO12" s="6" t="s">
        <v>6</v>
      </c>
      <c r="AP12" s="6" t="s">
        <v>7</v>
      </c>
      <c r="AQ12" s="6" t="s">
        <v>4</v>
      </c>
      <c r="AR12" s="6" t="s">
        <v>5</v>
      </c>
      <c r="AS12" s="6" t="s">
        <v>6</v>
      </c>
      <c r="AT12" s="6" t="s">
        <v>7</v>
      </c>
      <c r="AU12" s="6" t="s">
        <v>4</v>
      </c>
      <c r="AV12" s="6" t="s">
        <v>5</v>
      </c>
      <c r="AW12" s="6" t="s">
        <v>6</v>
      </c>
      <c r="AX12" s="6" t="s">
        <v>7</v>
      </c>
      <c r="AY12" s="6" t="s">
        <v>4</v>
      </c>
      <c r="AZ12" s="6" t="s">
        <v>5</v>
      </c>
      <c r="BA12" s="6" t="s">
        <v>6</v>
      </c>
      <c r="BB12" s="6" t="s">
        <v>7</v>
      </c>
    </row>
    <row r="13" spans="2:67" x14ac:dyDescent="0.3">
      <c r="D13" s="2" t="s">
        <v>8</v>
      </c>
      <c r="E13" s="7" t="s">
        <v>9</v>
      </c>
      <c r="G13" s="7" t="s">
        <v>10</v>
      </c>
      <c r="H13" s="7" t="s">
        <v>11</v>
      </c>
      <c r="I13" s="7" t="s">
        <v>12</v>
      </c>
      <c r="J13" s="7" t="s">
        <v>13</v>
      </c>
      <c r="K13" s="7" t="s">
        <v>14</v>
      </c>
      <c r="L13" s="7" t="s">
        <v>15</v>
      </c>
      <c r="M13" s="7" t="s">
        <v>16</v>
      </c>
      <c r="N13" s="7" t="s">
        <v>17</v>
      </c>
      <c r="O13" s="7" t="s">
        <v>18</v>
      </c>
      <c r="P13" s="7" t="s">
        <v>19</v>
      </c>
      <c r="Q13" s="7" t="s">
        <v>20</v>
      </c>
      <c r="R13" s="7" t="s">
        <v>21</v>
      </c>
      <c r="S13" s="7" t="s">
        <v>22</v>
      </c>
      <c r="T13" s="7" t="s">
        <v>23</v>
      </c>
      <c r="U13" s="7" t="s">
        <v>24</v>
      </c>
      <c r="V13" s="7" t="s">
        <v>25</v>
      </c>
      <c r="W13" s="7" t="s">
        <v>26</v>
      </c>
      <c r="X13" s="7" t="s">
        <v>27</v>
      </c>
      <c r="Y13" s="7" t="s">
        <v>28</v>
      </c>
      <c r="Z13" s="7" t="s">
        <v>29</v>
      </c>
      <c r="AA13" s="7" t="s">
        <v>30</v>
      </c>
      <c r="AB13" s="7" t="s">
        <v>31</v>
      </c>
      <c r="AC13" s="7" t="s">
        <v>32</v>
      </c>
      <c r="AD13" s="7" t="s">
        <v>33</v>
      </c>
      <c r="AE13" s="7" t="s">
        <v>34</v>
      </c>
      <c r="AF13" s="7" t="s">
        <v>35</v>
      </c>
      <c r="AG13" s="7" t="s">
        <v>36</v>
      </c>
      <c r="AH13" s="7" t="s">
        <v>37</v>
      </c>
      <c r="AI13" s="7" t="s">
        <v>38</v>
      </c>
      <c r="AJ13" s="7" t="s">
        <v>39</v>
      </c>
      <c r="AK13" s="7" t="s">
        <v>40</v>
      </c>
      <c r="AL13" s="7" t="s">
        <v>41</v>
      </c>
      <c r="AM13" s="7" t="s">
        <v>42</v>
      </c>
      <c r="AN13" s="7" t="s">
        <v>43</v>
      </c>
      <c r="AO13" s="7" t="s">
        <v>44</v>
      </c>
      <c r="AP13" s="7" t="s">
        <v>45</v>
      </c>
      <c r="AQ13" s="7" t="s">
        <v>46</v>
      </c>
      <c r="AR13" s="7" t="s">
        <v>47</v>
      </c>
      <c r="AS13" s="7" t="s">
        <v>48</v>
      </c>
      <c r="AT13" s="7" t="s">
        <v>49</v>
      </c>
      <c r="AU13" s="7" t="s">
        <v>50</v>
      </c>
      <c r="AV13" s="7" t="s">
        <v>51</v>
      </c>
      <c r="AW13" s="7" t="s">
        <v>52</v>
      </c>
      <c r="AX13" s="7" t="s">
        <v>53</v>
      </c>
      <c r="AY13" s="7" t="s">
        <v>54</v>
      </c>
      <c r="AZ13" s="7" t="s">
        <v>55</v>
      </c>
      <c r="BA13" s="7" t="s">
        <v>56</v>
      </c>
      <c r="BB13" s="7" t="s">
        <v>57</v>
      </c>
    </row>
    <row r="14" spans="2:67" x14ac:dyDescent="0.3">
      <c r="D14" s="3" t="s">
        <v>58</v>
      </c>
      <c r="E14" s="8" t="s">
        <v>59</v>
      </c>
      <c r="G14" s="8">
        <v>3665.9257196790945</v>
      </c>
      <c r="H14" s="8">
        <v>3698.9113867727365</v>
      </c>
      <c r="I14" s="8">
        <v>3918.6998933048812</v>
      </c>
      <c r="J14" s="8">
        <v>4091.7928247532668</v>
      </c>
      <c r="K14" s="8">
        <v>3932.676141785958</v>
      </c>
      <c r="L14" s="8">
        <v>4216.0107597923552</v>
      </c>
      <c r="M14" s="8">
        <v>4514.3460322752735</v>
      </c>
      <c r="N14" s="8">
        <v>4793.6294878634299</v>
      </c>
      <c r="O14" s="8">
        <v>4623.2988888888895</v>
      </c>
      <c r="P14" s="8">
        <v>4894.1029124249981</v>
      </c>
      <c r="Q14" s="8">
        <v>5173.5364497199262</v>
      </c>
      <c r="R14" s="8">
        <v>5431.6452053881039</v>
      </c>
      <c r="S14" s="8">
        <v>5330.4612133605997</v>
      </c>
      <c r="T14" s="8">
        <v>5658.5894357176558</v>
      </c>
      <c r="U14" s="8">
        <v>6066.2135302747402</v>
      </c>
      <c r="V14" s="8">
        <v>6161.6469058415569</v>
      </c>
      <c r="W14" s="8">
        <v>6001.9662913773336</v>
      </c>
      <c r="X14" s="8">
        <v>6440.7664801456203</v>
      </c>
      <c r="Y14" s="8">
        <v>6782.674786609763</v>
      </c>
      <c r="Z14" s="8">
        <v>6891.436242998132</v>
      </c>
      <c r="AA14" s="8">
        <v>6914.6292297205191</v>
      </c>
      <c r="AB14" s="8">
        <v>7367.219106047326</v>
      </c>
      <c r="AC14" s="8">
        <v>7609.2896705788207</v>
      </c>
      <c r="AD14" s="8">
        <v>7571.6377700720186</v>
      </c>
      <c r="AE14" s="8">
        <v>7438.2700477164262</v>
      </c>
      <c r="AF14" s="8">
        <v>7890.2997303310176</v>
      </c>
      <c r="AG14" s="8">
        <v>8193.2094358495597</v>
      </c>
      <c r="AH14" s="8">
        <v>8320.5264803947721</v>
      </c>
      <c r="AI14" s="8">
        <v>8182.704901158826</v>
      </c>
      <c r="AJ14" s="8">
        <v>8461.8802804557399</v>
      </c>
      <c r="AK14" s="8">
        <v>8778.2937449986675</v>
      </c>
      <c r="AL14" s="8">
        <v>8868.2535609495862</v>
      </c>
      <c r="AM14" s="8">
        <v>7427.1891930155725</v>
      </c>
      <c r="AN14" s="8">
        <v>4894.536203060743</v>
      </c>
      <c r="AO14" s="8">
        <v>7957.7119365164035</v>
      </c>
      <c r="AP14" s="8">
        <v>6890.8680448119494</v>
      </c>
      <c r="AQ14" s="8">
        <v>5751.7993524199046</v>
      </c>
      <c r="AR14" s="8">
        <v>8085.8052585451369</v>
      </c>
      <c r="AS14" s="8">
        <v>8996.22673379568</v>
      </c>
      <c r="AT14" s="8">
        <v>9077.6574219791946</v>
      </c>
      <c r="AU14" s="8">
        <v>8479.850020449896</v>
      </c>
      <c r="AV14" s="8">
        <v>9071.1607024876976</v>
      </c>
      <c r="AW14" s="8">
        <v>9761.7243464923977</v>
      </c>
      <c r="AX14" s="8">
        <v>9464.2331821819134</v>
      </c>
      <c r="AY14" s="8">
        <v>9537.9684935241985</v>
      </c>
      <c r="AZ14" s="8">
        <v>10196.599056158566</v>
      </c>
      <c r="BA14" s="8">
        <v>10700.310762870096</v>
      </c>
      <c r="BB14" s="8">
        <v>10384.764243798347</v>
      </c>
    </row>
    <row r="15" spans="2:67" x14ac:dyDescent="0.3">
      <c r="D15" s="8" t="s">
        <v>60</v>
      </c>
      <c r="E15" s="8" t="s">
        <v>59</v>
      </c>
      <c r="G15" s="8">
        <v>3681.2200080407397</v>
      </c>
      <c r="H15" s="8">
        <v>3715.837168319486</v>
      </c>
      <c r="I15" s="8">
        <v>4197.6089342523856</v>
      </c>
      <c r="J15" s="8">
        <v>3862.0834901908802</v>
      </c>
      <c r="K15" s="8">
        <v>3703.3007791327914</v>
      </c>
      <c r="L15" s="8">
        <v>4061.7608415974278</v>
      </c>
      <c r="M15" s="8">
        <v>4779.2914435312832</v>
      </c>
      <c r="N15" s="8">
        <v>4500.7840800636277</v>
      </c>
      <c r="O15" s="8">
        <v>4227.8995460704618</v>
      </c>
      <c r="P15" s="8">
        <v>4619.3572701688554</v>
      </c>
      <c r="Q15" s="8">
        <v>5513.2930010604459</v>
      </c>
      <c r="R15" s="8">
        <v>5282.211870360552</v>
      </c>
      <c r="S15" s="8">
        <v>5100.5419241192421</v>
      </c>
      <c r="T15" s="8">
        <v>5836.9827258107753</v>
      </c>
      <c r="U15" s="8">
        <v>7193.5486810710499</v>
      </c>
      <c r="V15" s="8">
        <v>6165.4429480381777</v>
      </c>
      <c r="W15" s="8">
        <v>6161.8439493433398</v>
      </c>
      <c r="X15" s="8">
        <v>6905.4024323237754</v>
      </c>
      <c r="Y15" s="8">
        <v>8303.2189488335116</v>
      </c>
      <c r="Z15" s="8">
        <v>7211.9440615058311</v>
      </c>
      <c r="AA15" s="8">
        <v>7071.7664159891601</v>
      </c>
      <c r="AB15" s="8">
        <v>7937.047540873762</v>
      </c>
      <c r="AC15" s="8">
        <v>9357.6885803287387</v>
      </c>
      <c r="AD15" s="8">
        <v>8295.5412380699909</v>
      </c>
      <c r="AE15" s="8">
        <v>8112.9130555555566</v>
      </c>
      <c r="AF15" s="8">
        <v>8930.6142187081223</v>
      </c>
      <c r="AG15" s="8">
        <v>10362.496122746554</v>
      </c>
      <c r="AH15" s="8">
        <v>9474.54662645811</v>
      </c>
      <c r="AI15" s="8">
        <v>9029.6288888888921</v>
      </c>
      <c r="AJ15" s="8">
        <v>9899.6997721790394</v>
      </c>
      <c r="AK15" s="8">
        <v>11351.9887592789</v>
      </c>
      <c r="AL15" s="8">
        <v>10496.300927889715</v>
      </c>
      <c r="AM15" s="8">
        <v>8612.3287389439829</v>
      </c>
      <c r="AN15" s="8">
        <v>5769.8821562583762</v>
      </c>
      <c r="AO15" s="8">
        <v>10549.999708377518</v>
      </c>
      <c r="AP15" s="8">
        <v>8116.8418213149534</v>
      </c>
      <c r="AQ15" s="8">
        <v>6622.7746612466126</v>
      </c>
      <c r="AR15" s="8">
        <v>9749.8360493165383</v>
      </c>
      <c r="AS15" s="8">
        <v>12286.710306203608</v>
      </c>
      <c r="AT15" s="8">
        <v>11571.215774125134</v>
      </c>
      <c r="AU15" s="8">
        <v>10019.520968834689</v>
      </c>
      <c r="AV15" s="8">
        <v>11404.457162958994</v>
      </c>
      <c r="AW15" s="8">
        <v>13949.795638918349</v>
      </c>
      <c r="AX15" s="8">
        <v>12193.48350344645</v>
      </c>
      <c r="AY15" s="8">
        <v>11925.082994579943</v>
      </c>
      <c r="AZ15" s="8">
        <v>13393.373505762531</v>
      </c>
      <c r="BA15" s="8">
        <v>14823.426193001062</v>
      </c>
      <c r="BB15" s="8">
        <v>13821.96612539767</v>
      </c>
    </row>
    <row r="16" spans="2:67" x14ac:dyDescent="0.3">
      <c r="D16" s="8" t="s">
        <v>61</v>
      </c>
      <c r="E16" s="8" t="s">
        <v>59</v>
      </c>
      <c r="G16" s="8">
        <v>2086.3186813186812</v>
      </c>
      <c r="H16" s="8">
        <v>2060.6021978021972</v>
      </c>
      <c r="I16" s="8">
        <v>2144.9065217391303</v>
      </c>
      <c r="J16" s="8">
        <v>2126.4847826086952</v>
      </c>
      <c r="K16" s="8">
        <v>1923.52</v>
      </c>
      <c r="L16" s="8">
        <v>2081.4329670329671</v>
      </c>
      <c r="M16" s="8">
        <v>2316.2434782608698</v>
      </c>
      <c r="N16" s="8">
        <v>2383.0456521739125</v>
      </c>
      <c r="O16" s="8">
        <v>2271.7577777777778</v>
      </c>
      <c r="P16" s="8">
        <v>2402.8087912087908</v>
      </c>
      <c r="Q16" s="8">
        <v>2514.2217391304343</v>
      </c>
      <c r="R16" s="8">
        <v>2657.2891304347818</v>
      </c>
      <c r="S16" s="8">
        <v>2534.0711111111109</v>
      </c>
      <c r="T16" s="8">
        <v>2728.5516483516485</v>
      </c>
      <c r="U16" s="8">
        <v>2871.4869565217391</v>
      </c>
      <c r="V16" s="8">
        <v>2911.0869565217395</v>
      </c>
      <c r="W16" s="8">
        <v>2962.9692307692312</v>
      </c>
      <c r="X16" s="8">
        <v>3213.3582417582411</v>
      </c>
      <c r="Y16" s="8">
        <v>3312.8239130434786</v>
      </c>
      <c r="Z16" s="8">
        <v>3309.5478260869563</v>
      </c>
      <c r="AA16" s="8">
        <v>3211.9577777777772</v>
      </c>
      <c r="AB16" s="8">
        <v>3505.2791208791209</v>
      </c>
      <c r="AC16" s="8">
        <v>3593.5282608695647</v>
      </c>
      <c r="AD16" s="8">
        <v>3710.9217391304346</v>
      </c>
      <c r="AE16" s="8">
        <v>3619.1133333333332</v>
      </c>
      <c r="AF16" s="8">
        <v>3866.1296703296703</v>
      </c>
      <c r="AG16" s="8">
        <v>3939.3152173913045</v>
      </c>
      <c r="AH16" s="8">
        <v>4239.6304347826081</v>
      </c>
      <c r="AI16" s="8">
        <v>4169.12</v>
      </c>
      <c r="AJ16" s="8">
        <v>4350.4461538461537</v>
      </c>
      <c r="AK16" s="8">
        <v>4454.4108695652176</v>
      </c>
      <c r="AL16" s="8">
        <v>4739.9739130434782</v>
      </c>
      <c r="AM16" s="8">
        <v>4007.3956043956046</v>
      </c>
      <c r="AN16" s="8">
        <v>2703.6835164835165</v>
      </c>
      <c r="AO16" s="8">
        <v>4215.2608695652161</v>
      </c>
      <c r="AP16" s="8">
        <v>3777.413043478261</v>
      </c>
      <c r="AQ16" s="8">
        <v>3173.9422222222224</v>
      </c>
      <c r="AR16" s="8">
        <v>4518.2681318681307</v>
      </c>
      <c r="AS16" s="8">
        <v>4936.3934782608694</v>
      </c>
      <c r="AT16" s="8">
        <v>5323.75</v>
      </c>
      <c r="AU16" s="8">
        <v>4722.8022222222226</v>
      </c>
      <c r="AV16" s="8">
        <v>5151.1868131868123</v>
      </c>
      <c r="AW16" s="8">
        <v>5544.1304347826072</v>
      </c>
      <c r="AX16" s="8">
        <v>5642.5891304347833</v>
      </c>
      <c r="AY16" s="8">
        <v>5406.2622222222226</v>
      </c>
      <c r="AZ16" s="8">
        <v>5791.2241758241753</v>
      </c>
      <c r="BA16" s="8">
        <v>5621.1152173913042</v>
      </c>
      <c r="BB16" s="8">
        <v>6023.4282608695648</v>
      </c>
    </row>
    <row r="17" spans="4:54" x14ac:dyDescent="0.3">
      <c r="D17" s="8" t="s">
        <v>62</v>
      </c>
      <c r="E17" s="8" t="s">
        <v>59</v>
      </c>
      <c r="G17" s="8">
        <v>209.73041866109349</v>
      </c>
      <c r="H17" s="8">
        <v>211.27967370053258</v>
      </c>
      <c r="I17" s="8">
        <v>237.5281008268872</v>
      </c>
      <c r="J17" s="8">
        <v>239.87842091224329</v>
      </c>
      <c r="K17" s="8">
        <v>247.27317655078394</v>
      </c>
      <c r="L17" s="8">
        <v>257.80391020022921</v>
      </c>
      <c r="M17" s="8">
        <v>276.83088156841825</v>
      </c>
      <c r="N17" s="8">
        <v>289.42512670045346</v>
      </c>
      <c r="O17" s="8">
        <v>307.47790047716427</v>
      </c>
      <c r="P17" s="8">
        <v>333.6877570282478</v>
      </c>
      <c r="Q17" s="8">
        <v>349.36218991731124</v>
      </c>
      <c r="R17" s="8">
        <v>347.51330354761274</v>
      </c>
      <c r="S17" s="8">
        <v>353.72890252215404</v>
      </c>
      <c r="T17" s="8">
        <v>377.34904604597853</v>
      </c>
      <c r="U17" s="8">
        <v>389.14169778607629</v>
      </c>
      <c r="V17" s="8">
        <v>400.7214590557482</v>
      </c>
      <c r="W17" s="8">
        <v>412.01853974246615</v>
      </c>
      <c r="X17" s="8">
        <v>456.81320703836047</v>
      </c>
      <c r="Y17" s="8">
        <v>452.89526540410776</v>
      </c>
      <c r="Z17" s="8">
        <v>460.14231128300878</v>
      </c>
      <c r="AA17" s="8">
        <v>487.59749147920934</v>
      </c>
      <c r="AB17" s="8">
        <v>512.85626643295348</v>
      </c>
      <c r="AC17" s="8">
        <v>520.32482662043208</v>
      </c>
      <c r="AD17" s="8">
        <v>506.54454521205656</v>
      </c>
      <c r="AE17" s="8">
        <v>519.65012951601909</v>
      </c>
      <c r="AF17" s="8">
        <v>564.91833074900558</v>
      </c>
      <c r="AG17" s="8">
        <v>552.34671245665515</v>
      </c>
      <c r="AH17" s="8">
        <v>562.67167244598556</v>
      </c>
      <c r="AI17" s="8">
        <v>585.95123381049757</v>
      </c>
      <c r="AJ17" s="8">
        <v>592.02125665745302</v>
      </c>
      <c r="AK17" s="8">
        <v>608.18048146172316</v>
      </c>
      <c r="AL17" s="8">
        <v>612.14031074953323</v>
      </c>
      <c r="AM17" s="8">
        <v>581.49135036742393</v>
      </c>
      <c r="AN17" s="8">
        <v>483.03165239668306</v>
      </c>
      <c r="AO17" s="8">
        <v>582.62408642304615</v>
      </c>
      <c r="AP17" s="8">
        <v>563.98298212856764</v>
      </c>
      <c r="AQ17" s="8">
        <v>582.78043626448539</v>
      </c>
      <c r="AR17" s="8">
        <v>646.61579586058122</v>
      </c>
      <c r="AS17" s="8">
        <v>647.46024939984</v>
      </c>
      <c r="AT17" s="8">
        <v>666.19543878367563</v>
      </c>
      <c r="AU17" s="8">
        <v>677.1698500340832</v>
      </c>
      <c r="AV17" s="8">
        <v>692.05762826130922</v>
      </c>
      <c r="AW17" s="8">
        <v>694.8912843424913</v>
      </c>
      <c r="AX17" s="8">
        <v>646.70456788476929</v>
      </c>
      <c r="AY17" s="8">
        <v>725.2391411042945</v>
      </c>
      <c r="AZ17" s="8">
        <v>742.64543248162897</v>
      </c>
      <c r="BA17" s="8">
        <v>715.6650973592956</v>
      </c>
      <c r="BB17" s="8">
        <v>725.64086423046149</v>
      </c>
    </row>
    <row r="18" spans="4:54" x14ac:dyDescent="0.3">
      <c r="D18" s="8" t="s">
        <v>63</v>
      </c>
      <c r="E18" s="8" t="s">
        <v>59</v>
      </c>
      <c r="G18" s="8">
        <v>481.36522380058966</v>
      </c>
      <c r="H18" s="8">
        <v>483.35587644063258</v>
      </c>
      <c r="I18" s="8">
        <v>491.87502651113471</v>
      </c>
      <c r="J18" s="8">
        <v>504.72188494167563</v>
      </c>
      <c r="K18" s="8">
        <v>478.22391598915999</v>
      </c>
      <c r="L18" s="8">
        <v>524.06159206647021</v>
      </c>
      <c r="M18" s="8">
        <v>524.46793478260884</v>
      </c>
      <c r="N18" s="8">
        <v>552.05493107104996</v>
      </c>
      <c r="O18" s="8">
        <v>561.51180216802175</v>
      </c>
      <c r="P18" s="8">
        <v>616.86385017421617</v>
      </c>
      <c r="Q18" s="8">
        <v>647.29577810180285</v>
      </c>
      <c r="R18" s="8">
        <v>688.92724681866389</v>
      </c>
      <c r="S18" s="8">
        <v>702.16410569105699</v>
      </c>
      <c r="T18" s="8">
        <v>790.97187751273123</v>
      </c>
      <c r="U18" s="8">
        <v>824.55882158006364</v>
      </c>
      <c r="V18" s="8">
        <v>830.6188891834571</v>
      </c>
      <c r="W18" s="8">
        <v>812.49902170999746</v>
      </c>
      <c r="X18" s="8">
        <v>914.64390243902449</v>
      </c>
      <c r="Y18" s="8">
        <v>919.40661452810195</v>
      </c>
      <c r="Z18" s="8">
        <v>937.89289501590656</v>
      </c>
      <c r="AA18" s="8">
        <v>957.70936314363132</v>
      </c>
      <c r="AB18" s="8">
        <v>1053.339419726615</v>
      </c>
      <c r="AC18" s="8">
        <v>1042.0160524920466</v>
      </c>
      <c r="AD18" s="8">
        <v>1089.5832979851539</v>
      </c>
      <c r="AE18" s="8">
        <v>1117.0756978319782</v>
      </c>
      <c r="AF18" s="8">
        <v>1209.3798177432325</v>
      </c>
      <c r="AG18" s="8">
        <v>1163.2653101802762</v>
      </c>
      <c r="AH18" s="8">
        <v>1278.2531150583245</v>
      </c>
      <c r="AI18" s="8">
        <v>1266.9100000000001</v>
      </c>
      <c r="AJ18" s="8">
        <v>1327.1502345215763</v>
      </c>
      <c r="AK18" s="8">
        <v>1333.7569326617179</v>
      </c>
      <c r="AL18" s="8">
        <v>1437.3414369034992</v>
      </c>
      <c r="AM18" s="8">
        <v>1337.1210734387566</v>
      </c>
      <c r="AN18" s="8">
        <v>1021.3014741356205</v>
      </c>
      <c r="AO18" s="8">
        <v>1295.9224814422059</v>
      </c>
      <c r="AP18" s="8">
        <v>1329.5727796924712</v>
      </c>
      <c r="AQ18" s="8">
        <v>1280.4166666666667</v>
      </c>
      <c r="AR18" s="8">
        <v>1453.077948271241</v>
      </c>
      <c r="AS18" s="8">
        <v>1443.1322839342529</v>
      </c>
      <c r="AT18" s="8">
        <v>1631.3440084835634</v>
      </c>
      <c r="AU18" s="8">
        <v>1547.2465785907859</v>
      </c>
      <c r="AV18" s="8">
        <v>1582.2566202090591</v>
      </c>
      <c r="AW18" s="8">
        <v>1597.5025450689293</v>
      </c>
      <c r="AX18" s="8">
        <v>1684.5348555143162</v>
      </c>
      <c r="AY18" s="8">
        <v>1682.578726287263</v>
      </c>
      <c r="AZ18" s="8">
        <v>1718.1052532833021</v>
      </c>
      <c r="BA18" s="8">
        <v>1682.9768756627786</v>
      </c>
      <c r="BB18" s="8">
        <v>1828.6284199363733</v>
      </c>
    </row>
    <row r="19" spans="4:54" x14ac:dyDescent="0.3">
      <c r="D19" s="8" t="s">
        <v>64</v>
      </c>
      <c r="E19" s="8" t="s">
        <v>59</v>
      </c>
      <c r="G19" s="8">
        <v>87.72527472527473</v>
      </c>
      <c r="H19" s="8">
        <v>82.848351648351652</v>
      </c>
      <c r="I19" s="8">
        <v>86.191304347826105</v>
      </c>
      <c r="J19" s="8">
        <v>84.308695652173895</v>
      </c>
      <c r="K19" s="8">
        <v>92.146666666666675</v>
      </c>
      <c r="L19" s="8">
        <v>85.116483516483527</v>
      </c>
      <c r="M19" s="8">
        <v>95.376086956521732</v>
      </c>
      <c r="N19" s="8">
        <v>99.030434782608708</v>
      </c>
      <c r="O19" s="8">
        <v>94.942222222222227</v>
      </c>
      <c r="P19" s="8">
        <v>100.52087912087912</v>
      </c>
      <c r="Q19" s="8">
        <v>99.484782608695625</v>
      </c>
      <c r="R19" s="8">
        <v>105.83043478260868</v>
      </c>
      <c r="S19" s="8">
        <v>112.28444444444446</v>
      </c>
      <c r="T19" s="8">
        <v>118.05274725274724</v>
      </c>
      <c r="U19" s="8">
        <v>119.70869565217392</v>
      </c>
      <c r="V19" s="8">
        <v>123.02173913043478</v>
      </c>
      <c r="W19" s="8">
        <v>129.26153846153846</v>
      </c>
      <c r="X19" s="8">
        <v>141.72967032967031</v>
      </c>
      <c r="Y19" s="8">
        <v>137.82826086956521</v>
      </c>
      <c r="Z19" s="8">
        <v>137.63695652173914</v>
      </c>
      <c r="AA19" s="8">
        <v>144.74222222222221</v>
      </c>
      <c r="AB19" s="8">
        <v>153.29230769230767</v>
      </c>
      <c r="AC19" s="8">
        <v>159.60217391304346</v>
      </c>
      <c r="AD19" s="8">
        <v>164.94782608695655</v>
      </c>
      <c r="AE19" s="8">
        <v>164.64222222222222</v>
      </c>
      <c r="AF19" s="8">
        <v>177.94725274725275</v>
      </c>
      <c r="AG19" s="8">
        <v>177.17391304347825</v>
      </c>
      <c r="AH19" s="8">
        <v>192.89130434782609</v>
      </c>
      <c r="AI19" s="8">
        <v>200.39111111111109</v>
      </c>
      <c r="AJ19" s="8">
        <v>215.10329670329668</v>
      </c>
      <c r="AK19" s="8">
        <v>206.93695652173912</v>
      </c>
      <c r="AL19" s="8">
        <v>229.78695652173911</v>
      </c>
      <c r="AM19" s="8">
        <v>211.95604395604397</v>
      </c>
      <c r="AN19" s="8">
        <v>161.85494505494506</v>
      </c>
      <c r="AO19" s="8">
        <v>211.53260869565219</v>
      </c>
      <c r="AP19" s="8">
        <v>211.69565217391306</v>
      </c>
      <c r="AQ19" s="8">
        <v>204.33555555555557</v>
      </c>
      <c r="AR19" s="8">
        <v>265.50109890109889</v>
      </c>
      <c r="AS19" s="8">
        <v>272.50869565217391</v>
      </c>
      <c r="AT19" s="8">
        <v>286.72826086956519</v>
      </c>
      <c r="AU19" s="8">
        <v>268.46444444444444</v>
      </c>
      <c r="AV19" s="8">
        <v>269.89010989010984</v>
      </c>
      <c r="AW19" s="8">
        <v>277.945652173913</v>
      </c>
      <c r="AX19" s="8">
        <v>286.30217391304348</v>
      </c>
      <c r="AY19" s="8">
        <v>294.13777777777784</v>
      </c>
      <c r="AZ19" s="8">
        <v>298.67692307692312</v>
      </c>
      <c r="BA19" s="8">
        <v>286.63478260869562</v>
      </c>
      <c r="BB19" s="8">
        <v>284.40869565217389</v>
      </c>
    </row>
    <row r="22" spans="4:54" x14ac:dyDescent="0.3">
      <c r="G22" s="6">
        <v>2012</v>
      </c>
      <c r="H22" s="6">
        <v>2012</v>
      </c>
      <c r="I22" s="6">
        <v>2012</v>
      </c>
      <c r="J22" s="6">
        <v>2012</v>
      </c>
      <c r="K22" s="6">
        <v>2013</v>
      </c>
      <c r="L22" s="6">
        <v>2013</v>
      </c>
      <c r="M22" s="6">
        <v>2013</v>
      </c>
      <c r="N22" s="6">
        <v>2013</v>
      </c>
      <c r="O22" s="6">
        <v>2014</v>
      </c>
      <c r="P22" s="6">
        <v>2014</v>
      </c>
      <c r="Q22" s="6">
        <v>2014</v>
      </c>
      <c r="R22" s="6">
        <v>2014</v>
      </c>
      <c r="S22" s="6">
        <v>2015</v>
      </c>
      <c r="T22" s="6">
        <v>2015</v>
      </c>
      <c r="U22" s="6">
        <v>2015</v>
      </c>
      <c r="V22" s="6">
        <v>2015</v>
      </c>
      <c r="W22" s="6">
        <v>2016</v>
      </c>
      <c r="X22" s="6">
        <v>2016</v>
      </c>
      <c r="Y22" s="6">
        <v>2016</v>
      </c>
      <c r="Z22" s="6">
        <v>2016</v>
      </c>
      <c r="AA22" s="6">
        <v>2017</v>
      </c>
      <c r="AB22" s="6">
        <v>2017</v>
      </c>
      <c r="AC22" s="6">
        <v>2017</v>
      </c>
      <c r="AD22" s="6">
        <v>2017</v>
      </c>
      <c r="AE22" s="6">
        <v>2018</v>
      </c>
      <c r="AF22" s="6">
        <v>2018</v>
      </c>
      <c r="AG22" s="6">
        <v>2018</v>
      </c>
      <c r="AH22" s="6">
        <v>2018</v>
      </c>
      <c r="AI22" s="6">
        <v>2019</v>
      </c>
      <c r="AJ22" s="6">
        <v>2019</v>
      </c>
      <c r="AK22" s="6">
        <v>2019</v>
      </c>
      <c r="AL22" s="6">
        <v>2019</v>
      </c>
      <c r="AM22" s="6">
        <v>2020</v>
      </c>
      <c r="AN22" s="6">
        <v>2020</v>
      </c>
      <c r="AO22" s="6">
        <v>2020</v>
      </c>
      <c r="AP22" s="6">
        <v>2020</v>
      </c>
      <c r="AQ22" s="6">
        <v>2021</v>
      </c>
      <c r="AR22" s="6">
        <v>2021</v>
      </c>
      <c r="AS22" s="6">
        <v>2021</v>
      </c>
      <c r="AT22" s="6">
        <v>2021</v>
      </c>
      <c r="AU22" s="6">
        <v>2022</v>
      </c>
      <c r="AV22" s="6">
        <v>2022</v>
      </c>
      <c r="AW22" s="6">
        <v>2022</v>
      </c>
      <c r="AX22" s="6">
        <v>2022</v>
      </c>
      <c r="AY22" s="6">
        <v>2023</v>
      </c>
      <c r="AZ22" s="6">
        <v>2023</v>
      </c>
      <c r="BA22" s="6">
        <v>2023</v>
      </c>
      <c r="BB22" s="6">
        <v>2023</v>
      </c>
    </row>
    <row r="23" spans="4:54" x14ac:dyDescent="0.3">
      <c r="G23" s="6" t="s">
        <v>4</v>
      </c>
      <c r="H23" s="6" t="s">
        <v>5</v>
      </c>
      <c r="I23" s="6" t="s">
        <v>6</v>
      </c>
      <c r="J23" s="6" t="s">
        <v>7</v>
      </c>
      <c r="K23" s="6" t="s">
        <v>4</v>
      </c>
      <c r="L23" s="6" t="s">
        <v>5</v>
      </c>
      <c r="M23" s="6" t="s">
        <v>6</v>
      </c>
      <c r="N23" s="6" t="s">
        <v>7</v>
      </c>
      <c r="O23" s="6" t="s">
        <v>4</v>
      </c>
      <c r="P23" s="6" t="s">
        <v>5</v>
      </c>
      <c r="Q23" s="6" t="s">
        <v>6</v>
      </c>
      <c r="R23" s="6" t="s">
        <v>7</v>
      </c>
      <c r="S23" s="6" t="s">
        <v>4</v>
      </c>
      <c r="T23" s="6" t="s">
        <v>5</v>
      </c>
      <c r="U23" s="6" t="s">
        <v>6</v>
      </c>
      <c r="V23" s="6" t="s">
        <v>7</v>
      </c>
      <c r="W23" s="6" t="s">
        <v>4</v>
      </c>
      <c r="X23" s="6" t="s">
        <v>5</v>
      </c>
      <c r="Y23" s="6" t="s">
        <v>6</v>
      </c>
      <c r="Z23" s="6" t="s">
        <v>7</v>
      </c>
      <c r="AA23" s="6" t="s">
        <v>4</v>
      </c>
      <c r="AB23" s="6" t="s">
        <v>5</v>
      </c>
      <c r="AC23" s="6" t="s">
        <v>6</v>
      </c>
      <c r="AD23" s="6" t="s">
        <v>7</v>
      </c>
      <c r="AE23" s="6" t="s">
        <v>4</v>
      </c>
      <c r="AF23" s="6" t="s">
        <v>5</v>
      </c>
      <c r="AG23" s="6" t="s">
        <v>6</v>
      </c>
      <c r="AH23" s="6" t="s">
        <v>7</v>
      </c>
      <c r="AI23" s="6" t="s">
        <v>4</v>
      </c>
      <c r="AJ23" s="6" t="s">
        <v>5</v>
      </c>
      <c r="AK23" s="6" t="s">
        <v>6</v>
      </c>
      <c r="AL23" s="6" t="s">
        <v>7</v>
      </c>
      <c r="AM23" s="6" t="s">
        <v>4</v>
      </c>
      <c r="AN23" s="6" t="s">
        <v>5</v>
      </c>
      <c r="AO23" s="6" t="s">
        <v>6</v>
      </c>
      <c r="AP23" s="6" t="s">
        <v>7</v>
      </c>
      <c r="AQ23" s="6" t="s">
        <v>4</v>
      </c>
      <c r="AR23" s="6" t="s">
        <v>5</v>
      </c>
      <c r="AS23" s="6" t="s">
        <v>6</v>
      </c>
      <c r="AT23" s="6" t="s">
        <v>7</v>
      </c>
      <c r="AU23" s="6" t="s">
        <v>4</v>
      </c>
      <c r="AV23" s="6" t="s">
        <v>5</v>
      </c>
      <c r="AW23" s="6" t="s">
        <v>6</v>
      </c>
      <c r="AX23" s="6" t="s">
        <v>7</v>
      </c>
      <c r="AY23" s="6" t="s">
        <v>4</v>
      </c>
      <c r="AZ23" s="6" t="s">
        <v>5</v>
      </c>
      <c r="BA23" s="6" t="s">
        <v>6</v>
      </c>
      <c r="BB23" s="6" t="s">
        <v>7</v>
      </c>
    </row>
    <row r="24" spans="4:54" x14ac:dyDescent="0.3">
      <c r="D24" s="7" t="s">
        <v>65</v>
      </c>
      <c r="E24" s="7" t="s">
        <v>9</v>
      </c>
      <c r="G24" s="7" t="s">
        <v>10</v>
      </c>
      <c r="H24" s="7" t="s">
        <v>11</v>
      </c>
      <c r="I24" s="7" t="s">
        <v>12</v>
      </c>
      <c r="J24" s="7" t="s">
        <v>13</v>
      </c>
      <c r="K24" s="7" t="s">
        <v>14</v>
      </c>
      <c r="L24" s="7" t="s">
        <v>15</v>
      </c>
      <c r="M24" s="7" t="s">
        <v>16</v>
      </c>
      <c r="N24" s="7" t="s">
        <v>17</v>
      </c>
      <c r="O24" s="7" t="s">
        <v>18</v>
      </c>
      <c r="P24" s="7" t="s">
        <v>19</v>
      </c>
      <c r="Q24" s="7" t="s">
        <v>20</v>
      </c>
      <c r="R24" s="7" t="s">
        <v>21</v>
      </c>
      <c r="S24" s="7" t="s">
        <v>22</v>
      </c>
      <c r="T24" s="7" t="s">
        <v>23</v>
      </c>
      <c r="U24" s="7" t="s">
        <v>24</v>
      </c>
      <c r="V24" s="7" t="s">
        <v>25</v>
      </c>
      <c r="W24" s="7" t="s">
        <v>26</v>
      </c>
      <c r="X24" s="7" t="s">
        <v>27</v>
      </c>
      <c r="Y24" s="7" t="s">
        <v>28</v>
      </c>
      <c r="Z24" s="7" t="s">
        <v>29</v>
      </c>
      <c r="AA24" s="7" t="s">
        <v>30</v>
      </c>
      <c r="AB24" s="7" t="s">
        <v>31</v>
      </c>
      <c r="AC24" s="7" t="s">
        <v>32</v>
      </c>
      <c r="AD24" s="7" t="s">
        <v>33</v>
      </c>
      <c r="AE24" s="7" t="s">
        <v>34</v>
      </c>
      <c r="AF24" s="7" t="s">
        <v>35</v>
      </c>
      <c r="AG24" s="7" t="s">
        <v>36</v>
      </c>
      <c r="AH24" s="7" t="s">
        <v>37</v>
      </c>
      <c r="AI24" s="7" t="s">
        <v>38</v>
      </c>
      <c r="AJ24" s="7" t="s">
        <v>39</v>
      </c>
      <c r="AK24" s="7" t="s">
        <v>40</v>
      </c>
      <c r="AL24" s="7" t="s">
        <v>41</v>
      </c>
      <c r="AM24" s="7" t="s">
        <v>42</v>
      </c>
      <c r="AN24" s="7" t="s">
        <v>43</v>
      </c>
      <c r="AO24" s="7" t="s">
        <v>44</v>
      </c>
      <c r="AP24" s="7" t="s">
        <v>45</v>
      </c>
      <c r="AQ24" s="7" t="s">
        <v>46</v>
      </c>
      <c r="AR24" s="7" t="s">
        <v>47</v>
      </c>
      <c r="AS24" s="7" t="s">
        <v>48</v>
      </c>
      <c r="AT24" s="7" t="s">
        <v>49</v>
      </c>
      <c r="AU24" s="7" t="s">
        <v>50</v>
      </c>
      <c r="AV24" s="7" t="s">
        <v>51</v>
      </c>
      <c r="AW24" s="7" t="s">
        <v>52</v>
      </c>
      <c r="AX24" s="7" t="s">
        <v>53</v>
      </c>
      <c r="AY24" s="7" t="s">
        <v>54</v>
      </c>
      <c r="AZ24" s="7" t="s">
        <v>55</v>
      </c>
      <c r="BA24" s="7" t="s">
        <v>56</v>
      </c>
      <c r="BB24" s="7" t="s">
        <v>57</v>
      </c>
    </row>
    <row r="25" spans="4:54" x14ac:dyDescent="0.3">
      <c r="D25" s="8" t="s">
        <v>66</v>
      </c>
      <c r="E25" s="8" t="s">
        <v>59</v>
      </c>
      <c r="G25" s="8">
        <v>45852.7</v>
      </c>
      <c r="H25" s="8">
        <v>45234.6</v>
      </c>
      <c r="I25" s="8">
        <v>44723.7</v>
      </c>
      <c r="J25" s="8">
        <v>44016.9</v>
      </c>
      <c r="K25" s="8">
        <v>44200</v>
      </c>
      <c r="L25" s="8">
        <v>44535.199999999997</v>
      </c>
      <c r="M25" s="8">
        <v>44473.2</v>
      </c>
      <c r="N25" s="8">
        <v>44960.2</v>
      </c>
      <c r="O25" s="8">
        <v>44671.6</v>
      </c>
      <c r="P25" s="8">
        <v>44820.2</v>
      </c>
      <c r="Q25" s="8">
        <v>44862.7</v>
      </c>
      <c r="R25" s="8">
        <v>45225.599999999999</v>
      </c>
      <c r="S25" s="8">
        <v>45517.2</v>
      </c>
      <c r="T25" s="8">
        <v>45652.7</v>
      </c>
      <c r="U25" s="8">
        <v>45704.6</v>
      </c>
      <c r="V25" s="8">
        <v>45923.7</v>
      </c>
      <c r="W25" s="8">
        <v>46138</v>
      </c>
      <c r="X25" s="8">
        <v>46276.3</v>
      </c>
      <c r="Y25" s="8">
        <v>46819.6</v>
      </c>
      <c r="Z25" s="8">
        <v>47255.9</v>
      </c>
      <c r="AA25" s="8">
        <v>47809.2</v>
      </c>
      <c r="AB25" s="8">
        <v>48050.8</v>
      </c>
      <c r="AC25" s="8">
        <v>48384.7</v>
      </c>
      <c r="AD25" s="8">
        <v>48784.1</v>
      </c>
      <c r="AE25" s="8">
        <v>49138.9</v>
      </c>
      <c r="AF25" s="8">
        <v>49522</v>
      </c>
      <c r="AG25" s="8">
        <v>49782.3</v>
      </c>
      <c r="AH25" s="8">
        <v>50085.5</v>
      </c>
      <c r="AI25" s="8">
        <v>50520.4</v>
      </c>
      <c r="AJ25" s="8">
        <v>50816.9</v>
      </c>
      <c r="AK25" s="8">
        <v>51046</v>
      </c>
      <c r="AL25" s="8">
        <v>51471.6</v>
      </c>
      <c r="AM25" s="8">
        <v>49217.5</v>
      </c>
      <c r="AN25" s="8">
        <v>41781.9</v>
      </c>
      <c r="AO25" s="8">
        <v>47883.3</v>
      </c>
      <c r="AP25" s="8">
        <v>48051.199999999997</v>
      </c>
      <c r="AQ25" s="8">
        <v>46881</v>
      </c>
      <c r="AR25" s="8">
        <v>48967.5</v>
      </c>
      <c r="AS25" s="8">
        <v>50427.9</v>
      </c>
      <c r="AT25" s="8">
        <v>51382.7</v>
      </c>
      <c r="AU25" s="8">
        <v>52569.7</v>
      </c>
      <c r="AV25" s="8">
        <v>52599.7</v>
      </c>
      <c r="AW25" s="8">
        <v>52858.1</v>
      </c>
      <c r="AX25" s="8">
        <v>53126.8</v>
      </c>
      <c r="AY25" s="8">
        <v>53905.599999999999</v>
      </c>
      <c r="AZ25" s="8">
        <v>53924.9</v>
      </c>
      <c r="BA25" s="8">
        <v>53968.120099999993</v>
      </c>
      <c r="BB25" s="8">
        <v>54242.462800000001</v>
      </c>
    </row>
    <row r="26" spans="4:54" x14ac:dyDescent="0.3">
      <c r="D26" s="8" t="s">
        <v>67</v>
      </c>
      <c r="E26" s="8" t="s">
        <v>73</v>
      </c>
      <c r="G26" s="9">
        <v>15.7</v>
      </c>
      <c r="H26" s="9">
        <v>15.8</v>
      </c>
      <c r="I26" s="9">
        <v>16.7</v>
      </c>
      <c r="J26" s="9">
        <v>17.8</v>
      </c>
      <c r="K26" s="9">
        <v>18.5</v>
      </c>
      <c r="L26" s="9">
        <v>17.399999999999999</v>
      </c>
      <c r="M26" s="9">
        <v>16.399999999999999</v>
      </c>
      <c r="N26" s="9">
        <v>16.100000000000001</v>
      </c>
      <c r="O26" s="9">
        <v>15.8</v>
      </c>
      <c r="P26" s="9">
        <v>14.6</v>
      </c>
      <c r="Q26" s="9">
        <v>13.699999999999998</v>
      </c>
      <c r="R26" s="9">
        <v>14.000000000000002</v>
      </c>
      <c r="S26" s="9">
        <v>14.3</v>
      </c>
      <c r="T26" s="9">
        <v>12.4</v>
      </c>
      <c r="U26" s="9">
        <v>12.4</v>
      </c>
      <c r="V26" s="9">
        <v>12.7</v>
      </c>
      <c r="W26" s="9">
        <v>12.8</v>
      </c>
      <c r="X26" s="9">
        <v>11.2</v>
      </c>
      <c r="Y26" s="9">
        <v>10.9</v>
      </c>
      <c r="Z26" s="9">
        <v>10.8</v>
      </c>
      <c r="AA26" s="9">
        <v>10.4</v>
      </c>
      <c r="AB26" s="9">
        <v>9.1999999999999993</v>
      </c>
      <c r="AC26" s="9">
        <v>8.6999999999999993</v>
      </c>
      <c r="AD26" s="9">
        <v>8.3000000000000007</v>
      </c>
      <c r="AE26" s="9">
        <v>8.1</v>
      </c>
      <c r="AF26" s="9">
        <v>6.9</v>
      </c>
      <c r="AG26" s="9">
        <v>6.9</v>
      </c>
      <c r="AH26" s="9">
        <v>6.8000000000000007</v>
      </c>
      <c r="AI26" s="9">
        <v>6.9</v>
      </c>
      <c r="AJ26" s="9">
        <v>6.4</v>
      </c>
      <c r="AK26" s="9">
        <v>6.3</v>
      </c>
      <c r="AL26" s="9">
        <v>6.9</v>
      </c>
      <c r="AM26" s="9">
        <v>6.8000000000000007</v>
      </c>
      <c r="AN26" s="9">
        <v>5.7</v>
      </c>
      <c r="AO26" s="9">
        <v>8</v>
      </c>
      <c r="AP26" s="9">
        <v>7.3</v>
      </c>
      <c r="AQ26" s="9">
        <v>7.1</v>
      </c>
      <c r="AR26" s="9">
        <v>6.7</v>
      </c>
      <c r="AS26" s="9">
        <v>6.1</v>
      </c>
      <c r="AT26" s="9">
        <v>6.3</v>
      </c>
      <c r="AU26" s="9">
        <v>5.9</v>
      </c>
      <c r="AV26" s="9">
        <v>5.7</v>
      </c>
      <c r="AW26" s="9">
        <v>5.8</v>
      </c>
      <c r="AX26" s="9">
        <v>6.5</v>
      </c>
      <c r="AY26" s="9">
        <v>7.2000000000000011</v>
      </c>
      <c r="AZ26" s="9">
        <v>6.1</v>
      </c>
      <c r="BA26" s="9">
        <v>6.6000000000000005</v>
      </c>
      <c r="BB26" s="9">
        <v>6.6000000000000005</v>
      </c>
    </row>
    <row r="27" spans="4:54" x14ac:dyDescent="0.3">
      <c r="D27" s="8" t="s">
        <v>68</v>
      </c>
      <c r="E27" s="8" t="s">
        <v>73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  <c r="AY27" s="9">
        <v>1</v>
      </c>
      <c r="AZ27" s="9">
        <v>1</v>
      </c>
      <c r="BA27" s="9">
        <v>1</v>
      </c>
      <c r="BB27" s="9">
        <v>1</v>
      </c>
    </row>
    <row r="28" spans="4:54" x14ac:dyDescent="0.3">
      <c r="D28" s="8" t="s">
        <v>69</v>
      </c>
      <c r="E28" s="8" t="s">
        <v>73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0.25</v>
      </c>
      <c r="S28" s="11">
        <v>0.5</v>
      </c>
      <c r="T28" s="11">
        <v>0.75</v>
      </c>
      <c r="U28" s="11">
        <v>1</v>
      </c>
      <c r="V28" s="8">
        <v>1</v>
      </c>
      <c r="W28" s="8">
        <v>1</v>
      </c>
      <c r="X28" s="8">
        <v>1</v>
      </c>
      <c r="Y28" s="8">
        <v>1</v>
      </c>
      <c r="Z28" s="8">
        <v>1</v>
      </c>
      <c r="AA28" s="8">
        <v>1</v>
      </c>
      <c r="AB28" s="8">
        <v>1</v>
      </c>
      <c r="AC28" s="8">
        <v>1</v>
      </c>
      <c r="AD28" s="8">
        <v>1</v>
      </c>
      <c r="AE28" s="8">
        <v>1</v>
      </c>
      <c r="AF28" s="8">
        <v>1</v>
      </c>
      <c r="AG28" s="8">
        <v>1</v>
      </c>
      <c r="AH28" s="8">
        <v>1</v>
      </c>
      <c r="AI28" s="8">
        <v>1</v>
      </c>
      <c r="AJ28" s="8">
        <v>1</v>
      </c>
      <c r="AK28" s="8">
        <v>1</v>
      </c>
      <c r="AL28" s="8">
        <v>1</v>
      </c>
      <c r="AM28" s="8">
        <v>1</v>
      </c>
      <c r="AN28" s="8">
        <v>1</v>
      </c>
      <c r="AO28" s="8">
        <v>1</v>
      </c>
      <c r="AP28" s="8">
        <v>1</v>
      </c>
      <c r="AQ28" s="8">
        <v>1</v>
      </c>
      <c r="AR28" s="8">
        <v>1</v>
      </c>
      <c r="AS28" s="8">
        <v>1</v>
      </c>
      <c r="AT28" s="8">
        <v>1</v>
      </c>
      <c r="AU28" s="8">
        <v>1</v>
      </c>
      <c r="AV28" s="8">
        <v>1</v>
      </c>
      <c r="AW28" s="8">
        <v>1</v>
      </c>
      <c r="AX28" s="8">
        <v>1</v>
      </c>
      <c r="AY28" s="8">
        <v>1</v>
      </c>
      <c r="AZ28" s="8">
        <v>1</v>
      </c>
      <c r="BA28" s="8">
        <v>1</v>
      </c>
      <c r="BB28" s="8">
        <v>1</v>
      </c>
    </row>
    <row r="29" spans="4:54" x14ac:dyDescent="0.3">
      <c r="D29" s="8" t="s">
        <v>70</v>
      </c>
      <c r="E29" s="8" t="s">
        <v>59</v>
      </c>
      <c r="G29" s="8">
        <v>103.0178347941803</v>
      </c>
      <c r="H29" s="8">
        <v>99.550672077213136</v>
      </c>
      <c r="I29" s="8">
        <v>94.11941574684856</v>
      </c>
      <c r="J29" s="8">
        <v>103.31207738175803</v>
      </c>
      <c r="K29" s="8">
        <v>101.91275712998937</v>
      </c>
      <c r="L29" s="8">
        <v>98.630902969459314</v>
      </c>
      <c r="M29" s="8">
        <v>95.614526721345669</v>
      </c>
      <c r="N29" s="8">
        <v>105.33608073512961</v>
      </c>
      <c r="O29" s="8">
        <v>103.01531762739202</v>
      </c>
      <c r="P29" s="8">
        <v>98.912776895223288</v>
      </c>
      <c r="Q29" s="8">
        <v>97.829555159724123</v>
      </c>
      <c r="R29" s="8">
        <v>105.9823787126977</v>
      </c>
      <c r="S29" s="8">
        <v>103.99964219205398</v>
      </c>
      <c r="T29" s="8">
        <v>102.6550110424598</v>
      </c>
      <c r="U29" s="8">
        <v>95.531694260473358</v>
      </c>
      <c r="V29" s="8">
        <v>103.50042996283318</v>
      </c>
      <c r="W29" s="8">
        <v>102.48395033415068</v>
      </c>
      <c r="X29" s="8">
        <v>103.04043643475451</v>
      </c>
      <c r="Y29" s="8">
        <v>100.35283095121554</v>
      </c>
      <c r="Z29" s="8">
        <v>110.05761049592597</v>
      </c>
      <c r="AA29" s="8">
        <v>108.98432093959525</v>
      </c>
      <c r="AB29" s="8">
        <v>104.79826984849281</v>
      </c>
      <c r="AC29" s="8">
        <v>102.51501843062778</v>
      </c>
      <c r="AD29" s="8">
        <v>109.09334321578528</v>
      </c>
      <c r="AE29" s="8">
        <v>107.54626525578091</v>
      </c>
      <c r="AF29" s="8">
        <v>104.79543400297362</v>
      </c>
      <c r="AG29" s="8">
        <v>99.964530059509173</v>
      </c>
      <c r="AH29" s="8">
        <v>110.47518021078835</v>
      </c>
      <c r="AI29" s="8">
        <v>108.68111641664385</v>
      </c>
      <c r="AJ29" s="8">
        <v>97.319879423880252</v>
      </c>
      <c r="AK29" s="8">
        <v>93.39592110605814</v>
      </c>
      <c r="AL29" s="8">
        <v>101.06921236100095</v>
      </c>
      <c r="AM29" s="8">
        <v>96.849908507780327</v>
      </c>
      <c r="AN29" s="8">
        <v>81.756387179207863</v>
      </c>
      <c r="AO29" s="8">
        <v>91.74449591567641</v>
      </c>
      <c r="AP29" s="8">
        <v>99.689835909168139</v>
      </c>
      <c r="AQ29" s="8">
        <v>91.745808946469907</v>
      </c>
      <c r="AR29" s="8">
        <v>103.07591157296197</v>
      </c>
      <c r="AS29" s="8">
        <v>96.993270124254821</v>
      </c>
      <c r="AT29" s="8">
        <v>109.52446017518962</v>
      </c>
      <c r="AU29" s="8">
        <v>107.72776683665725</v>
      </c>
      <c r="AV29" s="8">
        <v>105.58551656683363</v>
      </c>
      <c r="AW29" s="8">
        <v>103.75454252131216</v>
      </c>
      <c r="AX29" s="8">
        <v>112.9661922989438</v>
      </c>
      <c r="AY29" s="8">
        <v>111.08489131012149</v>
      </c>
      <c r="AZ29" s="8">
        <v>111.08489131012149</v>
      </c>
      <c r="BA29" s="8">
        <v>111.08489131012149</v>
      </c>
      <c r="BB29" s="8">
        <v>111.08489131012149</v>
      </c>
    </row>
    <row r="30" spans="4:54" x14ac:dyDescent="0.3">
      <c r="D30" s="8" t="s">
        <v>71</v>
      </c>
      <c r="E30" s="8" t="s">
        <v>59</v>
      </c>
      <c r="G30" s="8">
        <v>96.874568482894873</v>
      </c>
      <c r="H30" s="8">
        <v>98.09406208958012</v>
      </c>
      <c r="I30" s="8">
        <v>93.321651703234309</v>
      </c>
      <c r="J30" s="8">
        <v>111.70971772429068</v>
      </c>
      <c r="K30" s="8">
        <v>104.1526103971826</v>
      </c>
      <c r="L30" s="8">
        <v>98.083170196049679</v>
      </c>
      <c r="M30" s="8">
        <v>93.722700858433399</v>
      </c>
      <c r="N30" s="8">
        <v>114.65522364151606</v>
      </c>
      <c r="O30" s="8">
        <v>109.81627901988651</v>
      </c>
      <c r="P30" s="8">
        <v>102.63800680668811</v>
      </c>
      <c r="Q30" s="8">
        <v>104.10873929764148</v>
      </c>
      <c r="R30" s="8">
        <v>123.29122008192751</v>
      </c>
      <c r="S30" s="8">
        <v>112.51057854074993</v>
      </c>
      <c r="T30" s="8">
        <v>109.06687429267751</v>
      </c>
      <c r="U30" s="8">
        <v>103.82210652473304</v>
      </c>
      <c r="V30" s="8">
        <v>122.789814934611</v>
      </c>
      <c r="W30" s="8">
        <v>114.88195681833844</v>
      </c>
      <c r="X30" s="8">
        <v>109.53428806336136</v>
      </c>
      <c r="Y30" s="8">
        <v>107.16297191236501</v>
      </c>
      <c r="Z30" s="8">
        <v>130.75296380901182</v>
      </c>
      <c r="AA30" s="8">
        <v>122.05902167625216</v>
      </c>
      <c r="AB30" s="8">
        <v>116.57821253442742</v>
      </c>
      <c r="AC30" s="8">
        <v>113.1508616669304</v>
      </c>
      <c r="AD30" s="8">
        <v>139.66611139001901</v>
      </c>
      <c r="AE30" s="8">
        <v>127.69931198394518</v>
      </c>
      <c r="AF30" s="8">
        <v>122.20111810434298</v>
      </c>
      <c r="AG30" s="8">
        <v>117.70468245151258</v>
      </c>
      <c r="AH30" s="8">
        <v>142.31406970135777</v>
      </c>
      <c r="AI30" s="8">
        <v>128.0439810417987</v>
      </c>
      <c r="AJ30" s="8">
        <v>123.3126875580059</v>
      </c>
      <c r="AK30" s="8">
        <v>116.6997378798342</v>
      </c>
      <c r="AL30" s="8">
        <v>144.67563448914217</v>
      </c>
      <c r="AM30" s="8">
        <v>124.07974363685213</v>
      </c>
      <c r="AN30" s="8">
        <v>85.580734870319532</v>
      </c>
      <c r="AO30" s="8">
        <v>100.01503767669251</v>
      </c>
      <c r="AP30" s="8">
        <v>113.66892100296558</v>
      </c>
      <c r="AQ30" s="8">
        <v>93.0059223550588</v>
      </c>
      <c r="AR30" s="8">
        <v>109.52627169767115</v>
      </c>
      <c r="AS30" s="8">
        <v>109.6229604036903</v>
      </c>
      <c r="AT30" s="8">
        <v>144.58388476570778</v>
      </c>
      <c r="AU30" s="8">
        <v>119.83823673291161</v>
      </c>
      <c r="AV30" s="8">
        <v>126.97297399014185</v>
      </c>
      <c r="AW30" s="8">
        <v>127.53542637524569</v>
      </c>
      <c r="AX30" s="8">
        <v>155.50060643817656</v>
      </c>
      <c r="AY30" s="8">
        <v>148.21550411007593</v>
      </c>
      <c r="AZ30" s="8">
        <v>148.21550411007593</v>
      </c>
      <c r="BA30" s="8">
        <v>148.21550411007593</v>
      </c>
      <c r="BB30" s="8">
        <v>148.21550411007593</v>
      </c>
    </row>
    <row r="32" spans="4:54" x14ac:dyDescent="0.3">
      <c r="J32" s="8" t="s">
        <v>66</v>
      </c>
      <c r="K32" s="10">
        <f>(K25/G25)</f>
        <v>0.96395632100181672</v>
      </c>
      <c r="L32" s="10">
        <f t="shared" ref="L32:BB32" si="0">(L25/H25)</f>
        <v>0.98453838433411589</v>
      </c>
      <c r="M32" s="10">
        <f t="shared" si="0"/>
        <v>0.99439894284238561</v>
      </c>
      <c r="N32" s="10">
        <f t="shared" si="0"/>
        <v>1.021430405139844</v>
      </c>
      <c r="O32" s="10">
        <f t="shared" si="0"/>
        <v>1.0106696832579185</v>
      </c>
      <c r="P32" s="10">
        <f t="shared" si="0"/>
        <v>1.0063994323591228</v>
      </c>
      <c r="Q32" s="10">
        <f t="shared" si="0"/>
        <v>1.0087580835199625</v>
      </c>
      <c r="R32" s="10">
        <f t="shared" si="0"/>
        <v>1.0059029986521413</v>
      </c>
      <c r="S32" s="10">
        <f t="shared" si="0"/>
        <v>1.0189292525900124</v>
      </c>
      <c r="T32" s="10">
        <f t="shared" si="0"/>
        <v>1.018574214305157</v>
      </c>
      <c r="U32" s="10">
        <f t="shared" si="0"/>
        <v>1.018766146486948</v>
      </c>
      <c r="V32" s="10">
        <f t="shared" si="0"/>
        <v>1.0154359477817874</v>
      </c>
      <c r="W32" s="10">
        <f t="shared" si="0"/>
        <v>1.0136388002776973</v>
      </c>
      <c r="X32" s="10">
        <f t="shared" si="0"/>
        <v>1.0136596521125805</v>
      </c>
      <c r="Y32" s="10">
        <f t="shared" si="0"/>
        <v>1.0243957938588237</v>
      </c>
      <c r="Z32" s="10">
        <f t="shared" si="0"/>
        <v>1.0290089866452399</v>
      </c>
      <c r="AA32" s="10">
        <f t="shared" si="0"/>
        <v>1.036221769474186</v>
      </c>
      <c r="AB32" s="10">
        <f t="shared" si="0"/>
        <v>1.0383457623016534</v>
      </c>
      <c r="AC32" s="10">
        <f t="shared" si="0"/>
        <v>1.0334283078027151</v>
      </c>
      <c r="AD32" s="10">
        <f t="shared" si="0"/>
        <v>1.0323388190680951</v>
      </c>
      <c r="AE32" s="10">
        <f t="shared" si="0"/>
        <v>1.0278126385716557</v>
      </c>
      <c r="AF32" s="10">
        <f t="shared" si="0"/>
        <v>1.0306175963771675</v>
      </c>
      <c r="AG32" s="10">
        <f t="shared" si="0"/>
        <v>1.0288851641117958</v>
      </c>
      <c r="AH32" s="10">
        <f t="shared" si="0"/>
        <v>1.0266767245885442</v>
      </c>
      <c r="AI32" s="10">
        <f t="shared" si="0"/>
        <v>1.0281141824501565</v>
      </c>
      <c r="AJ32" s="10">
        <f t="shared" si="0"/>
        <v>1.0261479746375348</v>
      </c>
      <c r="AK32" s="10">
        <f t="shared" si="0"/>
        <v>1.0253845242184472</v>
      </c>
      <c r="AL32" s="10">
        <f t="shared" si="0"/>
        <v>1.0276746763035209</v>
      </c>
      <c r="AM32" s="10">
        <f t="shared" si="0"/>
        <v>0.97421041796977059</v>
      </c>
      <c r="AN32" s="10">
        <f t="shared" si="0"/>
        <v>0.82220481768860365</v>
      </c>
      <c r="AO32" s="10">
        <f t="shared" si="0"/>
        <v>0.93804215805352043</v>
      </c>
      <c r="AP32" s="10">
        <f t="shared" si="0"/>
        <v>0.93354782054569896</v>
      </c>
      <c r="AQ32" s="10">
        <f t="shared" si="0"/>
        <v>0.95252704830598878</v>
      </c>
      <c r="AR32" s="10">
        <f t="shared" si="0"/>
        <v>1.1719787754984814</v>
      </c>
      <c r="AS32" s="10">
        <f t="shared" si="0"/>
        <v>1.0531417007599726</v>
      </c>
      <c r="AT32" s="10">
        <f t="shared" si="0"/>
        <v>1.0693322955514117</v>
      </c>
      <c r="AU32" s="10">
        <f t="shared" si="0"/>
        <v>1.1213434013779568</v>
      </c>
      <c r="AV32" s="10">
        <f t="shared" si="0"/>
        <v>1.074175728799714</v>
      </c>
      <c r="AW32" s="10">
        <f t="shared" si="0"/>
        <v>1.0481915764884122</v>
      </c>
      <c r="AX32" s="10">
        <f t="shared" si="0"/>
        <v>1.0339433311211752</v>
      </c>
      <c r="AY32" s="10">
        <f t="shared" si="0"/>
        <v>1.0254119768611958</v>
      </c>
      <c r="AZ32" s="10">
        <f t="shared" si="0"/>
        <v>1.0251940600421676</v>
      </c>
      <c r="BA32" s="10">
        <f t="shared" si="0"/>
        <v>1.0209999999999999</v>
      </c>
      <c r="BB32" s="10">
        <f t="shared" si="0"/>
        <v>1.0209999999999999</v>
      </c>
    </row>
    <row r="33" spans="2:67" x14ac:dyDescent="0.3">
      <c r="J33" s="8" t="s">
        <v>67</v>
      </c>
      <c r="K33" s="10">
        <f>EXP(K26-G26)</f>
        <v>16.444646771097062</v>
      </c>
      <c r="L33" s="10">
        <f>EXP(L26-H26)</f>
        <v>4.9530324243951043</v>
      </c>
      <c r="M33" s="10">
        <f>EXP(M26-I26)</f>
        <v>0.74081822068171732</v>
      </c>
      <c r="N33" s="10">
        <f>EXP(N26-J26)</f>
        <v>0.18268352405273477</v>
      </c>
      <c r="O33" s="10">
        <f>EXP(O26-K26)</f>
        <v>6.7205512739749812E-2</v>
      </c>
      <c r="P33" s="10">
        <f>EXP(P26-L26)</f>
        <v>6.0810062625218028E-2</v>
      </c>
      <c r="Q33" s="10">
        <f>EXP(Q26-M26)</f>
        <v>6.7205512739749687E-2</v>
      </c>
      <c r="R33" s="10">
        <f>EXP(R26-N26)</f>
        <v>0.12245642825298195</v>
      </c>
      <c r="S33" s="10">
        <f>EXP(S26-O26)</f>
        <v>0.22313016014842982</v>
      </c>
      <c r="T33" s="10">
        <f>EXP(T26-P26)</f>
        <v>0.11080315836233397</v>
      </c>
      <c r="U33" s="10">
        <f>EXP(U26-Q26)</f>
        <v>0.27253179303401337</v>
      </c>
      <c r="V33" s="10">
        <f>EXP(V26-R26)</f>
        <v>0.27253179303401193</v>
      </c>
      <c r="W33" s="10">
        <f>EXP(W26-S26)</f>
        <v>0.22313016014842982</v>
      </c>
      <c r="X33" s="10">
        <f>EXP(X26-T26)</f>
        <v>0.30119421191220175</v>
      </c>
      <c r="Y33" s="10">
        <f>EXP(Y26-U26)</f>
        <v>0.22313016014842982</v>
      </c>
      <c r="Z33" s="10">
        <f>EXP(Z26-V26)</f>
        <v>0.14956861922263526</v>
      </c>
      <c r="AA33" s="10">
        <f>EXP(AA26-W26)</f>
        <v>9.071795328941247E-2</v>
      </c>
      <c r="AB33" s="10">
        <f>EXP(AB26-X26)</f>
        <v>0.1353352832366127</v>
      </c>
      <c r="AC33" s="10">
        <f>EXP(AC26-Y26)</f>
        <v>0.11080315836233376</v>
      </c>
      <c r="AD33" s="10">
        <f>EXP(AD26-Z26)</f>
        <v>8.20849986238988E-2</v>
      </c>
      <c r="AE33" s="10">
        <f>EXP(AE26-AA26)</f>
        <v>0.10025884372280366</v>
      </c>
      <c r="AF33" s="10">
        <f>EXP(AF26-AB26)</f>
        <v>0.10025884372280384</v>
      </c>
      <c r="AG33" s="10">
        <f>EXP(AG26-AC26)</f>
        <v>0.16529888822158673</v>
      </c>
      <c r="AH33" s="10">
        <f>EXP(AH26-AD26)</f>
        <v>0.22313016014842982</v>
      </c>
      <c r="AI33" s="10">
        <f>EXP(AI26-AE26)</f>
        <v>0.3011942119122023</v>
      </c>
      <c r="AJ33" s="10">
        <f>EXP(AJ26-AF26)</f>
        <v>0.60653065971263342</v>
      </c>
      <c r="AK33" s="10">
        <f>EXP(AK26-AG26)</f>
        <v>0.54881163609402617</v>
      </c>
      <c r="AL33" s="10">
        <f>EXP(AL26-AH26)</f>
        <v>1.1051709180756473</v>
      </c>
      <c r="AM33" s="10">
        <f>EXP(AM26-AI26)</f>
        <v>0.90483741803595985</v>
      </c>
      <c r="AN33" s="10">
        <f>EXP(AN26-AJ26)</f>
        <v>0.49658530379140942</v>
      </c>
      <c r="AO33" s="10">
        <f>EXP(AO26-AK26)</f>
        <v>5.4739473917272008</v>
      </c>
      <c r="AP33" s="10">
        <f>EXP(AP26-AL26)</f>
        <v>1.4918246976412695</v>
      </c>
      <c r="AQ33" s="10">
        <f>EXP(AQ26-AM26)</f>
        <v>1.3498588075760016</v>
      </c>
      <c r="AR33" s="10">
        <f>EXP(AR26-AN26)</f>
        <v>2.7182818284590451</v>
      </c>
      <c r="AS33" s="10">
        <f>EXP(AS26-AO26)</f>
        <v>0.14956861922263501</v>
      </c>
      <c r="AT33" s="10">
        <f>EXP(AT26-AP26)</f>
        <v>0.36787944117144233</v>
      </c>
      <c r="AU33" s="10">
        <f>EXP(AU26-AQ26)</f>
        <v>0.3011942119122023</v>
      </c>
      <c r="AV33" s="10">
        <f>EXP(AV26-AR26)</f>
        <v>0.36787944117144233</v>
      </c>
      <c r="AW33" s="10">
        <f>EXP(AW26-AS26)</f>
        <v>0.74081822068171799</v>
      </c>
      <c r="AX33" s="10">
        <f>EXP(AX26-AT26)</f>
        <v>1.2214027581601701</v>
      </c>
      <c r="AY33" s="10">
        <f>EXP(AY26-AU26)</f>
        <v>3.6692966676192467</v>
      </c>
      <c r="AZ33" s="10">
        <f>EXP(AZ26-AV26)</f>
        <v>1.4918246976412695</v>
      </c>
      <c r="BA33" s="10">
        <f>EXP(BA26-AW26)</f>
        <v>2.2255409284924692</v>
      </c>
      <c r="BB33" s="10">
        <f>EXP(BB26-AX26)</f>
        <v>1.1051709180756482</v>
      </c>
    </row>
    <row r="34" spans="2:67" ht="14" customHeight="1" x14ac:dyDescent="0.3">
      <c r="J34" s="8" t="s">
        <v>68</v>
      </c>
      <c r="K34" s="10">
        <f>EXP(K27-G27)</f>
        <v>1</v>
      </c>
      <c r="L34" s="10">
        <f>EXP(L27-H27)</f>
        <v>1</v>
      </c>
      <c r="M34" s="10">
        <f>EXP(M27-I27)</f>
        <v>1</v>
      </c>
      <c r="N34" s="10">
        <f>EXP(N27-J27)</f>
        <v>1</v>
      </c>
      <c r="O34" s="10">
        <f>EXP(O27-K27)</f>
        <v>1</v>
      </c>
      <c r="P34" s="10">
        <f>EXP(P27-L27)</f>
        <v>2.7182818284590451</v>
      </c>
      <c r="Q34" s="10">
        <f>EXP(Q27-M27)</f>
        <v>2.7182818284590451</v>
      </c>
      <c r="R34" s="10">
        <f>EXP(R27-N27)</f>
        <v>2.7182818284590451</v>
      </c>
      <c r="S34" s="10">
        <f>EXP(S27-O27)</f>
        <v>2.7182818284590451</v>
      </c>
      <c r="T34" s="10">
        <f>EXP(T27-P27)</f>
        <v>1</v>
      </c>
      <c r="U34" s="10">
        <f>EXP(U27-Q27)</f>
        <v>1</v>
      </c>
      <c r="V34" s="10">
        <f>EXP(V27-R27)</f>
        <v>1</v>
      </c>
      <c r="W34" s="10">
        <f>EXP(W27-S27)</f>
        <v>1</v>
      </c>
      <c r="X34" s="10">
        <f>EXP(X27-T27)</f>
        <v>1</v>
      </c>
      <c r="Y34" s="10">
        <f>EXP(Y27-U27)</f>
        <v>1</v>
      </c>
      <c r="Z34" s="10">
        <f>EXP(Z27-V27)</f>
        <v>1</v>
      </c>
      <c r="AA34" s="10">
        <f>EXP(AA27-W27)</f>
        <v>1</v>
      </c>
      <c r="AB34" s="10">
        <f>EXP(AB27-X27)</f>
        <v>1</v>
      </c>
      <c r="AC34" s="10">
        <f>EXP(AC27-Y27)</f>
        <v>1</v>
      </c>
      <c r="AD34" s="10">
        <f>EXP(AD27-Z27)</f>
        <v>1</v>
      </c>
      <c r="AE34" s="10">
        <f>EXP(AE27-AA27)</f>
        <v>1</v>
      </c>
      <c r="AF34" s="10">
        <f>EXP(AF27-AB27)</f>
        <v>1</v>
      </c>
      <c r="AG34" s="10">
        <f>EXP(AG27-AC27)</f>
        <v>1</v>
      </c>
      <c r="AH34" s="10">
        <f>EXP(AH27-AD27)</f>
        <v>1</v>
      </c>
      <c r="AI34" s="10">
        <f>EXP(AI27-AE27)</f>
        <v>1</v>
      </c>
      <c r="AJ34" s="10">
        <f>EXP(AJ27-AF27)</f>
        <v>1</v>
      </c>
      <c r="AK34" s="10">
        <f>EXP(AK27-AG27)</f>
        <v>1</v>
      </c>
      <c r="AL34" s="10">
        <f>EXP(AL27-AH27)</f>
        <v>1</v>
      </c>
      <c r="AM34" s="10">
        <f>EXP(AM27-AI27)</f>
        <v>1</v>
      </c>
      <c r="AN34" s="10">
        <f>EXP(AN27-AJ27)</f>
        <v>1</v>
      </c>
      <c r="AO34" s="10">
        <f>EXP(AO27-AK27)</f>
        <v>1</v>
      </c>
      <c r="AP34" s="10">
        <f>EXP(AP27-AL27)</f>
        <v>1</v>
      </c>
      <c r="AQ34" s="10">
        <f>EXP(AQ27-AM27)</f>
        <v>1</v>
      </c>
      <c r="AR34" s="10">
        <f>EXP(AR27-AN27)</f>
        <v>1</v>
      </c>
      <c r="AS34" s="10">
        <f>EXP(AS27-AO27)</f>
        <v>1</v>
      </c>
      <c r="AT34" s="10">
        <f>EXP(AT27-AP27)</f>
        <v>1</v>
      </c>
      <c r="AU34" s="10">
        <f>EXP(AU27-AQ27)</f>
        <v>1</v>
      </c>
      <c r="AV34" s="10">
        <f>EXP(AV27-AR27)</f>
        <v>1</v>
      </c>
      <c r="AW34" s="10">
        <f>EXP(AW27-AS27)</f>
        <v>1</v>
      </c>
      <c r="AX34" s="10">
        <f>EXP(AX27-AT27)</f>
        <v>1</v>
      </c>
      <c r="AY34" s="10">
        <f>EXP(AY27-AU27)</f>
        <v>1</v>
      </c>
      <c r="AZ34" s="10">
        <f>EXP(AZ27-AV27)</f>
        <v>1</v>
      </c>
      <c r="BA34" s="10">
        <f>EXP(BA27-AW27)</f>
        <v>1</v>
      </c>
      <c r="BB34" s="10">
        <f>EXP(BB27-AX27)</f>
        <v>1</v>
      </c>
    </row>
    <row r="35" spans="2:67" x14ac:dyDescent="0.3">
      <c r="J35" s="8" t="s">
        <v>69</v>
      </c>
      <c r="K35" s="10">
        <f>EXP(K28-G28)</f>
        <v>1</v>
      </c>
      <c r="L35" s="10">
        <f>EXP(L28-H28)</f>
        <v>1</v>
      </c>
      <c r="M35" s="10">
        <f>EXP(M28-I28)</f>
        <v>1</v>
      </c>
      <c r="N35" s="10">
        <f>EXP(N28-J28)</f>
        <v>1</v>
      </c>
      <c r="O35" s="10">
        <f>EXP(O28-K28)</f>
        <v>1</v>
      </c>
      <c r="P35" s="10">
        <f>EXP(P28-L28)</f>
        <v>1</v>
      </c>
      <c r="Q35" s="10">
        <f>EXP(Q28-M28)</f>
        <v>1</v>
      </c>
      <c r="R35" s="10">
        <f>EXP(R28-N28)</f>
        <v>1.2840254166877414</v>
      </c>
      <c r="S35" s="10">
        <f>EXP(S28-O28)</f>
        <v>1.6487212707001282</v>
      </c>
      <c r="T35" s="10">
        <f>EXP(T28-P28)</f>
        <v>2.1170000166126748</v>
      </c>
      <c r="U35" s="10">
        <f>EXP(U28-Q28)</f>
        <v>2.7182818284590451</v>
      </c>
      <c r="V35" s="10">
        <f>EXP(V28-R28)</f>
        <v>2.1170000166126748</v>
      </c>
      <c r="W35" s="10">
        <f>EXP(W28-S28)</f>
        <v>1.6487212707001282</v>
      </c>
      <c r="X35" s="10">
        <f>EXP(X28-T28)</f>
        <v>1.2840254166877414</v>
      </c>
      <c r="Y35" s="10">
        <f>EXP(Y28-U28)</f>
        <v>1</v>
      </c>
      <c r="Z35" s="10">
        <f>EXP(Z28-V28)</f>
        <v>1</v>
      </c>
      <c r="AA35" s="10">
        <f>EXP(AA28-W28)</f>
        <v>1</v>
      </c>
      <c r="AB35" s="10">
        <f>EXP(AB28-X28)</f>
        <v>1</v>
      </c>
      <c r="AC35" s="10">
        <f>EXP(AC28-Y28)</f>
        <v>1</v>
      </c>
      <c r="AD35" s="10">
        <f>EXP(AD28-Z28)</f>
        <v>1</v>
      </c>
      <c r="AE35" s="10">
        <f>EXP(AE28-AA28)</f>
        <v>1</v>
      </c>
      <c r="AF35" s="10">
        <f>EXP(AF28-AB28)</f>
        <v>1</v>
      </c>
      <c r="AG35" s="10">
        <f>EXP(AG28-AC28)</f>
        <v>1</v>
      </c>
      <c r="AH35" s="10">
        <f>EXP(AH28-AD28)</f>
        <v>1</v>
      </c>
      <c r="AI35" s="10">
        <f>EXP(AI28-AE28)</f>
        <v>1</v>
      </c>
      <c r="AJ35" s="10">
        <f>EXP(AJ28-AF28)</f>
        <v>1</v>
      </c>
      <c r="AK35" s="10">
        <f>EXP(AK28-AG28)</f>
        <v>1</v>
      </c>
      <c r="AL35" s="10">
        <f>EXP(AL28-AH28)</f>
        <v>1</v>
      </c>
      <c r="AM35" s="10">
        <f>EXP(AM28-AI28)</f>
        <v>1</v>
      </c>
      <c r="AN35" s="10">
        <f>EXP(AN28-AJ28)</f>
        <v>1</v>
      </c>
      <c r="AO35" s="10">
        <f>EXP(AO28-AK28)</f>
        <v>1</v>
      </c>
      <c r="AP35" s="10">
        <f>EXP(AP28-AL28)</f>
        <v>1</v>
      </c>
      <c r="AQ35" s="10">
        <f>EXP(AQ28-AM28)</f>
        <v>1</v>
      </c>
      <c r="AR35" s="10">
        <f>EXP(AR28-AN28)</f>
        <v>1</v>
      </c>
      <c r="AS35" s="10">
        <f>EXP(AS28-AO28)</f>
        <v>1</v>
      </c>
      <c r="AT35" s="10">
        <f>EXP(AT28-AP28)</f>
        <v>1</v>
      </c>
      <c r="AU35" s="10">
        <f>EXP(AU28-AQ28)</f>
        <v>1</v>
      </c>
      <c r="AV35" s="10">
        <f>EXP(AV28-AR28)</f>
        <v>1</v>
      </c>
      <c r="AW35" s="10">
        <f>EXP(AW28-AS28)</f>
        <v>1</v>
      </c>
      <c r="AX35" s="10">
        <f>EXP(AX28-AT28)</f>
        <v>1</v>
      </c>
      <c r="AY35" s="10">
        <f>EXP(AY28-AU28)</f>
        <v>1</v>
      </c>
      <c r="AZ35" s="10">
        <f>EXP(AZ28-AV28)</f>
        <v>1</v>
      </c>
      <c r="BA35" s="10">
        <f>EXP(BA28-AW28)</f>
        <v>1</v>
      </c>
      <c r="BB35" s="10">
        <f>EXP(BB28-AX28)</f>
        <v>1</v>
      </c>
    </row>
    <row r="36" spans="2:67" x14ac:dyDescent="0.3">
      <c r="J36" s="8" t="s">
        <v>70</v>
      </c>
      <c r="K36" s="10">
        <f>(K29/G29)</f>
        <v>0.98927294806381083</v>
      </c>
      <c r="L36" s="10">
        <f t="shared" ref="L36" si="1">(L29/H29)</f>
        <v>0.99076079459272326</v>
      </c>
      <c r="M36" s="10">
        <f t="shared" ref="M36" si="2">(M29/I29)</f>
        <v>1.0158852555833802</v>
      </c>
      <c r="N36" s="10">
        <f t="shared" ref="N36" si="3">(N29/J29)</f>
        <v>1.0195911591816367</v>
      </c>
      <c r="O36" s="10">
        <f t="shared" ref="O36" si="4">(O29/K29)</f>
        <v>1.0108186700905004</v>
      </c>
      <c r="P36" s="10">
        <f t="shared" ref="P36" si="5">(P29/L29)</f>
        <v>1.0028578662191834</v>
      </c>
      <c r="Q36" s="10">
        <f t="shared" ref="Q36" si="6">(Q29/M29)</f>
        <v>1.0231662333573415</v>
      </c>
      <c r="R36" s="10">
        <f t="shared" ref="R36" si="7">(R29/N29)</f>
        <v>1.0061355802594669</v>
      </c>
      <c r="S36" s="10">
        <f t="shared" ref="S36" si="8">(S29/O29)</f>
        <v>1.0095551281822213</v>
      </c>
      <c r="T36" s="10">
        <f t="shared" ref="T36" si="9">(T29/P29)</f>
        <v>1.037833677960539</v>
      </c>
      <c r="U36" s="10">
        <f t="shared" ref="U36" si="10">(U29/Q29)</f>
        <v>0.97651158798075799</v>
      </c>
      <c r="V36" s="10">
        <f t="shared" ref="V36" si="11">(V29/R29)</f>
        <v>0.97658149609386757</v>
      </c>
      <c r="W36" s="10">
        <f t="shared" ref="W36" si="12">(W29/S29)</f>
        <v>0.98542598968653849</v>
      </c>
      <c r="X36" s="10">
        <f t="shared" ref="X36" si="13">(X29/T29)</f>
        <v>1.0037545696832597</v>
      </c>
      <c r="Y36" s="10">
        <f t="shared" ref="Y36" si="14">(Y29/U29)</f>
        <v>1.0504663580821358</v>
      </c>
      <c r="Z36" s="10">
        <f t="shared" ref="Z36" si="15">(Z29/V29)</f>
        <v>1.0633541380982423</v>
      </c>
      <c r="AA36" s="10">
        <f t="shared" ref="AA36" si="16">(AA29/W29)</f>
        <v>1.0634281815274489</v>
      </c>
      <c r="AB36" s="10">
        <f t="shared" ref="AB36" si="17">(AB29/X29)</f>
        <v>1.0170596464316353</v>
      </c>
      <c r="AC36" s="10">
        <f t="shared" ref="AC36" si="18">(AC29/Y29)</f>
        <v>1.0215458543512672</v>
      </c>
      <c r="AD36" s="10">
        <f t="shared" ref="AD36" si="19">(AD29/Z29)</f>
        <v>0.9912385224811292</v>
      </c>
      <c r="AE36" s="10">
        <f t="shared" ref="AE36" si="20">(AE29/AA29)</f>
        <v>0.9868049305494927</v>
      </c>
      <c r="AF36" s="10">
        <f t="shared" ref="AF36" si="21">(AF29/AB29)</f>
        <v>0.99997293995861491</v>
      </c>
      <c r="AG36" s="10">
        <f t="shared" ref="AG36" si="22">(AG29/AC29)</f>
        <v>0.97512083195064214</v>
      </c>
      <c r="AH36" s="10">
        <f t="shared" ref="AH36" si="23">(AH29/AD29)</f>
        <v>1.0126665564943758</v>
      </c>
      <c r="AI36" s="10">
        <f t="shared" ref="AI36" si="24">(AI29/AE29)</f>
        <v>1.0105522135814189</v>
      </c>
      <c r="AJ36" s="10">
        <f t="shared" ref="AJ36" si="25">(AJ29/AF29)</f>
        <v>0.9286652643770601</v>
      </c>
      <c r="AK36" s="10">
        <f t="shared" ref="AK36" si="26">(AK29/AG29)</f>
        <v>0.93429060338161229</v>
      </c>
      <c r="AL36" s="10">
        <f t="shared" ref="AL36" si="27">(AL29/AH29)</f>
        <v>0.91485899518932068</v>
      </c>
      <c r="AM36" s="10">
        <f t="shared" ref="AM36" si="28">(AM29/AI29)</f>
        <v>0.89113832927969772</v>
      </c>
      <c r="AN36" s="10">
        <f t="shared" ref="AN36" si="29">(AN29/AJ29)</f>
        <v>0.84007900197980068</v>
      </c>
      <c r="AO36" s="10">
        <f t="shared" ref="AO36" si="30">(AO29/AK29)</f>
        <v>0.98231801591735024</v>
      </c>
      <c r="AP36" s="10">
        <f t="shared" ref="AP36" si="31">(AP29/AL29)</f>
        <v>0.9863521598752949</v>
      </c>
      <c r="AQ36" s="10">
        <f t="shared" ref="AQ36" si="32">(AQ29/AM29)</f>
        <v>0.94729887059314688</v>
      </c>
      <c r="AR36" s="10">
        <f t="shared" ref="AR36" si="33">(AR29/AN29)</f>
        <v>1.2607689151799513</v>
      </c>
      <c r="AS36" s="10">
        <f t="shared" ref="AS36" si="34">(AS29/AO29)</f>
        <v>1.0572107803982338</v>
      </c>
      <c r="AT36" s="10">
        <f t="shared" ref="AT36" si="35">(AT29/AP29)</f>
        <v>1.0986522264414422</v>
      </c>
      <c r="AU36" s="10">
        <f t="shared" ref="AU36" si="36">(AU29/AQ29)</f>
        <v>1.1741982339434403</v>
      </c>
      <c r="AV36" s="10">
        <f t="shared" ref="AV36" si="37">(AV29/AR29)</f>
        <v>1.0243471530406525</v>
      </c>
      <c r="AW36" s="10">
        <f t="shared" ref="AW36" si="38">(AW29/AS29)</f>
        <v>1.0697086755441454</v>
      </c>
      <c r="AX36" s="10">
        <f t="shared" ref="AX36" si="39">(AX29/AT29)</f>
        <v>1.0314243240117227</v>
      </c>
      <c r="AY36" s="10">
        <f t="shared" ref="AY36" si="40">(AY29/AU29)</f>
        <v>1.0311630378317829</v>
      </c>
      <c r="AZ36" s="10">
        <f t="shared" ref="AZ36" si="41">(AZ29/AV29)</f>
        <v>1.0520845559325067</v>
      </c>
      <c r="BA36" s="10">
        <f t="shared" ref="BA36" si="42">(BA29/AW29)</f>
        <v>1.0706508708985307</v>
      </c>
      <c r="BB36" s="10">
        <f t="shared" ref="BB36" si="43">(BB29/AX29)</f>
        <v>0.98334633618663725</v>
      </c>
    </row>
    <row r="37" spans="2:67" x14ac:dyDescent="0.3">
      <c r="J37" s="8" t="s">
        <v>71</v>
      </c>
      <c r="K37" s="10">
        <f t="shared" ref="K37" si="44">(K30/G30)</f>
        <v>1.0751285092492857</v>
      </c>
      <c r="L37" s="10">
        <f t="shared" ref="L37" si="45">(L30/H30)</f>
        <v>0.99988896480277778</v>
      </c>
      <c r="M37" s="10">
        <f t="shared" ref="M37" si="46">(M30/I30)</f>
        <v>1.0042974931098996</v>
      </c>
      <c r="N37" s="10">
        <f t="shared" ref="N37" si="47">(N30/J30)</f>
        <v>1.0263674994192997</v>
      </c>
      <c r="O37" s="10">
        <f t="shared" ref="O37" si="48">(O30/K30)</f>
        <v>1.0543785566305606</v>
      </c>
      <c r="P37" s="10">
        <f t="shared" ref="P37" si="49">(P30/L30)</f>
        <v>1.0464385133711949</v>
      </c>
      <c r="Q37" s="10">
        <f t="shared" ref="Q37" si="50">(Q30/M30)</f>
        <v>1.1108166788203855</v>
      </c>
      <c r="R37" s="10">
        <f t="shared" ref="R37" si="51">(R30/N30)</f>
        <v>1.0753214390598806</v>
      </c>
      <c r="S37" s="10">
        <f t="shared" ref="S37" si="52">(S30/O30)</f>
        <v>1.024534609485134</v>
      </c>
      <c r="T37" s="10">
        <f t="shared" ref="T37" si="53">(T30/P30)</f>
        <v>1.0626363243598227</v>
      </c>
      <c r="U37" s="10">
        <f t="shared" ref="U37" si="54">(U30/Q30)</f>
        <v>0.99724679431484642</v>
      </c>
      <c r="V37" s="10">
        <f t="shared" ref="V37" si="55">(V30/R30)</f>
        <v>0.99593316420274436</v>
      </c>
      <c r="W37" s="10">
        <f t="shared" ref="W37" si="56">(W30/S30)</f>
        <v>1.0210769361276515</v>
      </c>
      <c r="X37" s="10">
        <f t="shared" ref="X37" si="57">(X30/T30)</f>
        <v>1.0042855704237894</v>
      </c>
      <c r="Y37" s="10">
        <f t="shared" ref="Y37" si="58">(Y30/U30)</f>
        <v>1.0321787478549771</v>
      </c>
      <c r="Z37" s="10">
        <f t="shared" ref="Z37" si="59">(Z30/V30)</f>
        <v>1.0648518680367864</v>
      </c>
      <c r="AA37" s="10">
        <f t="shared" ref="AA37" si="60">(AA30/W30)</f>
        <v>1.0624733862190625</v>
      </c>
      <c r="AB37" s="10">
        <f t="shared" ref="AB37" si="61">(AB30/X30)</f>
        <v>1.0643079404231068</v>
      </c>
      <c r="AC37" s="10">
        <f t="shared" ref="AC37" si="62">(AC30/Y30)</f>
        <v>1.0558764809122887</v>
      </c>
      <c r="AD37" s="10">
        <f t="shared" ref="AD37" si="63">(AD30/Z30)</f>
        <v>1.0681678435528732</v>
      </c>
      <c r="AE37" s="10">
        <f t="shared" ref="AE37" si="64">(AE30/AA30)</f>
        <v>1.0462095323248883</v>
      </c>
      <c r="AF37" s="10">
        <f t="shared" ref="AF37" si="65">(AF30/AB30)</f>
        <v>1.0482329025953716</v>
      </c>
      <c r="AG37" s="10">
        <f t="shared" ref="AG37" si="66">(AG30/AC30)</f>
        <v>1.040245568769832</v>
      </c>
      <c r="AH37" s="10">
        <f t="shared" ref="AH37" si="67">(AH30/AD30)</f>
        <v>1.0189592040974371</v>
      </c>
      <c r="AI37" s="10">
        <f t="shared" ref="AI37" si="68">(AI30/AE30)</f>
        <v>1.00269906746167</v>
      </c>
      <c r="AJ37" s="10">
        <f t="shared" ref="AJ37" si="69">(AJ30/AF30)</f>
        <v>1.0090962298128385</v>
      </c>
      <c r="AK37" s="10">
        <f t="shared" ref="AK37" si="70">(AK30/AG30)</f>
        <v>0.99146215298535501</v>
      </c>
      <c r="AL37" s="10">
        <f t="shared" ref="AL37" si="71">(AL30/AH30)</f>
        <v>1.0165940359427574</v>
      </c>
      <c r="AM37" s="10">
        <f t="shared" ref="AM37" si="72">(AM30/AI30)</f>
        <v>0.96904003317694032</v>
      </c>
      <c r="AN37" s="10">
        <f t="shared" ref="AN37" si="73">(AN30/AJ30)</f>
        <v>0.69401402698374104</v>
      </c>
      <c r="AO37" s="10">
        <f t="shared" ref="AO37" si="74">(AO30/AK30)</f>
        <v>0.85702881166432499</v>
      </c>
      <c r="AP37" s="10">
        <f t="shared" ref="AP37" si="75">(AP30/AL30)</f>
        <v>0.78568116465731741</v>
      </c>
      <c r="AQ37" s="10">
        <f t="shared" ref="AQ37" si="76">(AQ30/AM30)</f>
        <v>0.74956571982661402</v>
      </c>
      <c r="AR37" s="10">
        <f t="shared" ref="AR37" si="77">(AR30/AN30)</f>
        <v>1.2798005516502784</v>
      </c>
      <c r="AS37" s="10">
        <f t="shared" ref="AS37" si="78">(AS30/AO30)</f>
        <v>1.0960647813587419</v>
      </c>
      <c r="AT37" s="10">
        <f t="shared" ref="AT37" si="79">(AT30/AP30)</f>
        <v>1.2719737593175151</v>
      </c>
      <c r="AU37" s="10">
        <f t="shared" ref="AU37" si="80">(AU30/AQ30)</f>
        <v>1.2885011373299213</v>
      </c>
      <c r="AV37" s="10">
        <f t="shared" ref="AV37" si="81">(AV30/AR30)</f>
        <v>1.1592923964455706</v>
      </c>
      <c r="AW37" s="10">
        <f t="shared" ref="AW37" si="82">(AW30/AS30)</f>
        <v>1.1634006772449141</v>
      </c>
      <c r="AX37" s="10">
        <f t="shared" ref="AX37" si="83">(AX30/AT30)</f>
        <v>1.0755044152407365</v>
      </c>
      <c r="AY37" s="10">
        <f t="shared" ref="AY37" si="84">(AY30/AU30)</f>
        <v>1.236796436185972</v>
      </c>
      <c r="AZ37" s="10">
        <f t="shared" ref="AZ37" si="85">(AZ30/AV30)</f>
        <v>1.1672996185911448</v>
      </c>
      <c r="BA37" s="10">
        <f t="shared" ref="BA37" si="86">(BA30/AW30)</f>
        <v>1.162151633648705</v>
      </c>
      <c r="BB37" s="10">
        <f t="shared" ref="BB37" si="87">(BB30/AX30)</f>
        <v>0.95315065005230692</v>
      </c>
    </row>
    <row r="40" spans="2:67" ht="17.25" customHeight="1" x14ac:dyDescent="0.3">
      <c r="B40" s="1" t="s">
        <v>72</v>
      </c>
      <c r="C40" s="1"/>
      <c r="D40" s="1"/>
      <c r="E40" s="1"/>
      <c r="F40" s="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</row>
    <row r="42" spans="2:67" x14ac:dyDescent="0.3">
      <c r="J42" s="3" t="s">
        <v>58</v>
      </c>
      <c r="K42" s="10">
        <f>K14/G14</f>
        <v>1.0727648191764818</v>
      </c>
      <c r="L42" s="10">
        <f t="shared" ref="L42:BB47" si="88">L14/H14</f>
        <v>1.1397977185581574</v>
      </c>
      <c r="M42" s="10">
        <f t="shared" si="88"/>
        <v>1.1520009582739563</v>
      </c>
      <c r="N42" s="10">
        <f t="shared" si="88"/>
        <v>1.1715230201452058</v>
      </c>
      <c r="O42" s="10">
        <f t="shared" si="88"/>
        <v>1.1756113959562653</v>
      </c>
      <c r="P42" s="10">
        <f t="shared" si="88"/>
        <v>1.1608373866356165</v>
      </c>
      <c r="Q42" s="10">
        <f t="shared" si="88"/>
        <v>1.146021242663229</v>
      </c>
      <c r="R42" s="10">
        <f t="shared" si="88"/>
        <v>1.1330965856122193</v>
      </c>
      <c r="S42" s="10">
        <f t="shared" si="88"/>
        <v>1.1529562205401047</v>
      </c>
      <c r="T42" s="10">
        <f t="shared" si="88"/>
        <v>1.1562056493237611</v>
      </c>
      <c r="U42" s="10">
        <f t="shared" si="88"/>
        <v>1.1725467848212685</v>
      </c>
      <c r="V42" s="10">
        <f t="shared" si="88"/>
        <v>1.1343978983990528</v>
      </c>
      <c r="W42" s="10">
        <f t="shared" si="88"/>
        <v>1.1259750425223303</v>
      </c>
      <c r="X42" s="10">
        <f t="shared" si="88"/>
        <v>1.1382282728431885</v>
      </c>
      <c r="Y42" s="10">
        <f t="shared" si="88"/>
        <v>1.1181068310173008</v>
      </c>
      <c r="Z42" s="10">
        <f t="shared" si="88"/>
        <v>1.1184406293169278</v>
      </c>
      <c r="AA42" s="10">
        <f t="shared" si="88"/>
        <v>1.1520606571307064</v>
      </c>
      <c r="AB42" s="10">
        <f t="shared" si="88"/>
        <v>1.1438419835213089</v>
      </c>
      <c r="AC42" s="10">
        <f t="shared" si="88"/>
        <v>1.1218715197138667</v>
      </c>
      <c r="AD42" s="10">
        <f t="shared" si="88"/>
        <v>1.0987024334390365</v>
      </c>
      <c r="AE42" s="10">
        <f t="shared" si="88"/>
        <v>1.0757294137688815</v>
      </c>
      <c r="AF42" s="10">
        <f t="shared" si="88"/>
        <v>1.0710010950881486</v>
      </c>
      <c r="AG42" s="10">
        <f t="shared" si="88"/>
        <v>1.0767377495863317</v>
      </c>
      <c r="AH42" s="10">
        <f t="shared" si="88"/>
        <v>1.0989070968612422</v>
      </c>
      <c r="AI42" s="10">
        <f t="shared" si="88"/>
        <v>1.1000817190915169</v>
      </c>
      <c r="AJ42" s="10">
        <f t="shared" si="88"/>
        <v>1.0724409172857547</v>
      </c>
      <c r="AK42" s="10">
        <f t="shared" si="88"/>
        <v>1.0714108816246122</v>
      </c>
      <c r="AL42" s="10">
        <f t="shared" si="88"/>
        <v>1.0658284162481058</v>
      </c>
      <c r="AM42" s="10">
        <f t="shared" si="88"/>
        <v>0.90766919774459198</v>
      </c>
      <c r="AN42" s="10">
        <f t="shared" si="88"/>
        <v>0.57842182125473574</v>
      </c>
      <c r="AO42" s="10">
        <f t="shared" si="88"/>
        <v>0.90652149126932768</v>
      </c>
      <c r="AP42" s="10">
        <f t="shared" si="88"/>
        <v>0.7770265021689452</v>
      </c>
      <c r="AQ42" s="10">
        <f t="shared" si="88"/>
        <v>0.77442477940764165</v>
      </c>
      <c r="AR42" s="10">
        <f t="shared" si="88"/>
        <v>1.6520064257546547</v>
      </c>
      <c r="AS42" s="10">
        <f t="shared" si="88"/>
        <v>1.1305041958749138</v>
      </c>
      <c r="AT42" s="10">
        <f t="shared" si="88"/>
        <v>1.3173459951556687</v>
      </c>
      <c r="AU42" s="10">
        <f t="shared" si="88"/>
        <v>1.4742951728457361</v>
      </c>
      <c r="AV42" s="10">
        <f t="shared" si="88"/>
        <v>1.1218623764035414</v>
      </c>
      <c r="AW42" s="10">
        <f t="shared" si="88"/>
        <v>1.085090964839849</v>
      </c>
      <c r="AX42" s="10">
        <f t="shared" si="88"/>
        <v>1.042585409674827</v>
      </c>
      <c r="AY42" s="10">
        <f t="shared" si="88"/>
        <v>1.1247803287230975</v>
      </c>
      <c r="AZ42" s="10">
        <f t="shared" si="88"/>
        <v>1.1240677340621057</v>
      </c>
      <c r="BA42" s="10">
        <f t="shared" si="88"/>
        <v>1.0961496537970725</v>
      </c>
      <c r="BB42" s="10">
        <f t="shared" si="88"/>
        <v>1.0972641992115637</v>
      </c>
    </row>
    <row r="43" spans="2:67" x14ac:dyDescent="0.3">
      <c r="J43" s="8" t="s">
        <v>60</v>
      </c>
      <c r="K43" s="10">
        <f t="shared" ref="K43:K47" si="89">K15/G15</f>
        <v>1.0059982209821259</v>
      </c>
      <c r="L43" s="10">
        <f t="shared" si="88"/>
        <v>1.0930944111941234</v>
      </c>
      <c r="M43" s="10">
        <f t="shared" si="88"/>
        <v>1.1385747263239276</v>
      </c>
      <c r="N43" s="10">
        <f t="shared" si="88"/>
        <v>1.1653772093469632</v>
      </c>
      <c r="O43" s="10">
        <f t="shared" si="88"/>
        <v>1.1416570778948494</v>
      </c>
      <c r="P43" s="10">
        <f t="shared" si="88"/>
        <v>1.1372794830411861</v>
      </c>
      <c r="Q43" s="10">
        <f t="shared" si="88"/>
        <v>1.1535795768476571</v>
      </c>
      <c r="R43" s="10">
        <f t="shared" si="88"/>
        <v>1.1736203684505295</v>
      </c>
      <c r="S43" s="10">
        <f t="shared" si="88"/>
        <v>1.2064009252206194</v>
      </c>
      <c r="T43" s="10">
        <f t="shared" si="88"/>
        <v>1.2635919640823563</v>
      </c>
      <c r="U43" s="10">
        <f t="shared" si="88"/>
        <v>1.3047644447134259</v>
      </c>
      <c r="V43" s="10">
        <f t="shared" si="88"/>
        <v>1.1672085670462398</v>
      </c>
      <c r="W43" s="10">
        <f t="shared" si="88"/>
        <v>1.2080763262047616</v>
      </c>
      <c r="X43" s="10">
        <f t="shared" si="88"/>
        <v>1.1830431503229424</v>
      </c>
      <c r="Y43" s="10">
        <f t="shared" si="88"/>
        <v>1.1542590892145381</v>
      </c>
      <c r="Z43" s="10">
        <f t="shared" si="88"/>
        <v>1.1697365659349173</v>
      </c>
      <c r="AA43" s="10">
        <f t="shared" si="88"/>
        <v>1.1476704821034602</v>
      </c>
      <c r="AB43" s="10">
        <f t="shared" si="88"/>
        <v>1.1493968119397238</v>
      </c>
      <c r="AC43" s="10">
        <f t="shared" si="88"/>
        <v>1.126995281949462</v>
      </c>
      <c r="AD43" s="10">
        <f t="shared" si="88"/>
        <v>1.1502503579233125</v>
      </c>
      <c r="AE43" s="10">
        <f t="shared" si="88"/>
        <v>1.1472258242597464</v>
      </c>
      <c r="AF43" s="10">
        <f t="shared" si="88"/>
        <v>1.1251808903396063</v>
      </c>
      <c r="AG43" s="10">
        <f t="shared" si="88"/>
        <v>1.1073777497287174</v>
      </c>
      <c r="AH43" s="10">
        <f t="shared" si="88"/>
        <v>1.1421251916604807</v>
      </c>
      <c r="AI43" s="10">
        <f t="shared" si="88"/>
        <v>1.1129946576594443</v>
      </c>
      <c r="AJ43" s="10">
        <f t="shared" si="88"/>
        <v>1.108512755084734</v>
      </c>
      <c r="AK43" s="10">
        <f t="shared" si="88"/>
        <v>1.0954878655501088</v>
      </c>
      <c r="AL43" s="10">
        <f t="shared" si="88"/>
        <v>1.1078420257681048</v>
      </c>
      <c r="AM43" s="10">
        <f t="shared" si="88"/>
        <v>0.95378545950449811</v>
      </c>
      <c r="AN43" s="10">
        <f t="shared" si="88"/>
        <v>0.58283405447035674</v>
      </c>
      <c r="AO43" s="10">
        <f t="shared" si="88"/>
        <v>0.92935255064925504</v>
      </c>
      <c r="AP43" s="10">
        <f t="shared" si="88"/>
        <v>0.77330498402038927</v>
      </c>
      <c r="AQ43" s="10">
        <f t="shared" si="88"/>
        <v>0.76898767592314143</v>
      </c>
      <c r="AR43" s="10">
        <f t="shared" si="88"/>
        <v>1.6897807936581952</v>
      </c>
      <c r="AS43" s="10">
        <f t="shared" si="88"/>
        <v>1.1646171228276914</v>
      </c>
      <c r="AT43" s="10">
        <f t="shared" si="88"/>
        <v>1.425581036178251</v>
      </c>
      <c r="AU43" s="10">
        <f t="shared" si="88"/>
        <v>1.5128887031993179</v>
      </c>
      <c r="AV43" s="10">
        <f t="shared" si="88"/>
        <v>1.1697075833145363</v>
      </c>
      <c r="AW43" s="10">
        <f t="shared" si="88"/>
        <v>1.1353564372617333</v>
      </c>
      <c r="AX43" s="10">
        <f t="shared" si="88"/>
        <v>1.0537772124786398</v>
      </c>
      <c r="AY43" s="10">
        <f t="shared" si="88"/>
        <v>1.1901849431397395</v>
      </c>
      <c r="AZ43" s="10">
        <f t="shared" si="88"/>
        <v>1.1743981598057487</v>
      </c>
      <c r="BA43" s="10">
        <f t="shared" si="88"/>
        <v>1.0626267636240765</v>
      </c>
      <c r="BB43" s="10">
        <f t="shared" si="88"/>
        <v>1.1335535182780978</v>
      </c>
    </row>
    <row r="44" spans="2:67" x14ac:dyDescent="0.3">
      <c r="J44" s="8" t="s">
        <v>61</v>
      </c>
      <c r="K44" s="10">
        <f t="shared" si="89"/>
        <v>0.92196844960627855</v>
      </c>
      <c r="L44" s="10">
        <f t="shared" si="88"/>
        <v>1.0101090687241756</v>
      </c>
      <c r="M44" s="10">
        <f t="shared" si="88"/>
        <v>1.0798808501840054</v>
      </c>
      <c r="N44" s="10">
        <f t="shared" si="88"/>
        <v>1.1206502259802102</v>
      </c>
      <c r="O44" s="10">
        <f t="shared" si="88"/>
        <v>1.1810419323832233</v>
      </c>
      <c r="P44" s="10">
        <f t="shared" si="88"/>
        <v>1.1544012366797174</v>
      </c>
      <c r="Q44" s="10">
        <f t="shared" si="88"/>
        <v>1.0854738557184043</v>
      </c>
      <c r="R44" s="10">
        <f t="shared" si="88"/>
        <v>1.1150810845821157</v>
      </c>
      <c r="S44" s="10">
        <f t="shared" si="88"/>
        <v>1.1154671223751358</v>
      </c>
      <c r="T44" s="10">
        <f t="shared" si="88"/>
        <v>1.1355675317714253</v>
      </c>
      <c r="U44" s="10">
        <f t="shared" si="88"/>
        <v>1.1420977361825166</v>
      </c>
      <c r="V44" s="10">
        <f t="shared" si="88"/>
        <v>1.095510053151586</v>
      </c>
      <c r="W44" s="10">
        <f t="shared" si="88"/>
        <v>1.1692525982311768</v>
      </c>
      <c r="X44" s="10">
        <f t="shared" si="88"/>
        <v>1.1776790971501201</v>
      </c>
      <c r="Y44" s="10">
        <f t="shared" si="88"/>
        <v>1.1536963124695281</v>
      </c>
      <c r="Z44" s="10">
        <f t="shared" si="88"/>
        <v>1.1368770069449627</v>
      </c>
      <c r="AA44" s="10">
        <f t="shared" si="88"/>
        <v>1.0840334568523025</v>
      </c>
      <c r="AB44" s="10">
        <f t="shared" si="88"/>
        <v>1.0908460424136062</v>
      </c>
      <c r="AC44" s="10">
        <f t="shared" si="88"/>
        <v>1.0847326496047307</v>
      </c>
      <c r="AD44" s="10">
        <f t="shared" si="88"/>
        <v>1.121277568458058</v>
      </c>
      <c r="AE44" s="10">
        <f t="shared" si="88"/>
        <v>1.1267624245787098</v>
      </c>
      <c r="AF44" s="10">
        <f t="shared" si="88"/>
        <v>1.1029448831338853</v>
      </c>
      <c r="AG44" s="10">
        <f t="shared" si="88"/>
        <v>1.0962249164107216</v>
      </c>
      <c r="AH44" s="10">
        <f t="shared" si="88"/>
        <v>1.1424736851971617</v>
      </c>
      <c r="AI44" s="10">
        <f t="shared" si="88"/>
        <v>1.1519727668102868</v>
      </c>
      <c r="AJ44" s="10">
        <f t="shared" si="88"/>
        <v>1.1252716605015436</v>
      </c>
      <c r="AK44" s="10">
        <f t="shared" si="88"/>
        <v>1.1307576631339038</v>
      </c>
      <c r="AL44" s="10">
        <f t="shared" si="88"/>
        <v>1.1180158237746318</v>
      </c>
      <c r="AM44" s="10">
        <f t="shared" si="88"/>
        <v>0.96120898520445675</v>
      </c>
      <c r="AN44" s="10">
        <f t="shared" si="88"/>
        <v>0.62147269978120223</v>
      </c>
      <c r="AO44" s="10">
        <f t="shared" si="88"/>
        <v>0.94631164322222838</v>
      </c>
      <c r="AP44" s="10">
        <f t="shared" si="88"/>
        <v>0.79692696896148763</v>
      </c>
      <c r="AQ44" s="10">
        <f t="shared" si="88"/>
        <v>0.79202118671308874</v>
      </c>
      <c r="AR44" s="10">
        <f t="shared" si="88"/>
        <v>1.6711527456233901</v>
      </c>
      <c r="AS44" s="10">
        <f t="shared" si="88"/>
        <v>1.1710766263370158</v>
      </c>
      <c r="AT44" s="10">
        <f t="shared" si="88"/>
        <v>1.4093640114870425</v>
      </c>
      <c r="AU44" s="10">
        <f t="shared" si="88"/>
        <v>1.4879925000385081</v>
      </c>
      <c r="AV44" s="10">
        <f t="shared" si="88"/>
        <v>1.140079929487716</v>
      </c>
      <c r="AW44" s="10">
        <f t="shared" si="88"/>
        <v>1.1231135563236843</v>
      </c>
      <c r="AX44" s="10">
        <f t="shared" si="88"/>
        <v>1.059889951713507</v>
      </c>
      <c r="AY44" s="10">
        <f t="shared" si="88"/>
        <v>1.1447149314837095</v>
      </c>
      <c r="AZ44" s="10">
        <f t="shared" si="88"/>
        <v>1.1242504661253783</v>
      </c>
      <c r="BA44" s="10">
        <f t="shared" si="88"/>
        <v>1.0138858173548213</v>
      </c>
      <c r="BB44" s="10">
        <f t="shared" si="88"/>
        <v>1.0674936844826475</v>
      </c>
    </row>
    <row r="45" spans="2:67" x14ac:dyDescent="0.3">
      <c r="J45" s="8" t="s">
        <v>62</v>
      </c>
      <c r="K45" s="10">
        <f t="shared" si="89"/>
        <v>1.1790048297684292</v>
      </c>
      <c r="L45" s="10">
        <f t="shared" si="88"/>
        <v>1.2202021410050075</v>
      </c>
      <c r="M45" s="10">
        <f t="shared" si="88"/>
        <v>1.1654658148013204</v>
      </c>
      <c r="N45" s="10">
        <f t="shared" si="88"/>
        <v>1.2065492410688174</v>
      </c>
      <c r="O45" s="10">
        <f t="shared" si="88"/>
        <v>1.2434745440899682</v>
      </c>
      <c r="P45" s="10">
        <f t="shared" si="88"/>
        <v>1.2943471523340422</v>
      </c>
      <c r="Q45" s="10">
        <f t="shared" si="88"/>
        <v>1.2620058424766711</v>
      </c>
      <c r="R45" s="10">
        <f t="shared" si="88"/>
        <v>1.2007019138572541</v>
      </c>
      <c r="S45" s="10">
        <f t="shared" si="88"/>
        <v>1.1504205732288872</v>
      </c>
      <c r="T45" s="10">
        <f t="shared" si="88"/>
        <v>1.1308447436207096</v>
      </c>
      <c r="U45" s="10">
        <f t="shared" si="88"/>
        <v>1.1138632313879766</v>
      </c>
      <c r="V45" s="10">
        <f t="shared" si="88"/>
        <v>1.1531111326241512</v>
      </c>
      <c r="W45" s="10">
        <f t="shared" si="88"/>
        <v>1.1647861874014138</v>
      </c>
      <c r="X45" s="10">
        <f t="shared" si="88"/>
        <v>1.2105852971540294</v>
      </c>
      <c r="Y45" s="10">
        <f t="shared" si="88"/>
        <v>1.1638312418862879</v>
      </c>
      <c r="Z45" s="10">
        <f t="shared" si="88"/>
        <v>1.1482846772600566</v>
      </c>
      <c r="AA45" s="10">
        <f t="shared" si="88"/>
        <v>1.1834358031169765</v>
      </c>
      <c r="AB45" s="10">
        <f t="shared" si="88"/>
        <v>1.1226826600700421</v>
      </c>
      <c r="AC45" s="10">
        <f t="shared" si="88"/>
        <v>1.1488855511796054</v>
      </c>
      <c r="AD45" s="10">
        <f t="shared" si="88"/>
        <v>1.1008432234794168</v>
      </c>
      <c r="AE45" s="10">
        <f t="shared" si="88"/>
        <v>1.0657358550790994</v>
      </c>
      <c r="AF45" s="10">
        <f t="shared" si="88"/>
        <v>1.1015139479101173</v>
      </c>
      <c r="AG45" s="10">
        <f t="shared" si="88"/>
        <v>1.0615421063880592</v>
      </c>
      <c r="AH45" s="10">
        <f t="shared" si="88"/>
        <v>1.110803931785372</v>
      </c>
      <c r="AI45" s="10">
        <f t="shared" si="88"/>
        <v>1.1275879683821664</v>
      </c>
      <c r="AJ45" s="10">
        <f t="shared" si="88"/>
        <v>1.0479767152758392</v>
      </c>
      <c r="AK45" s="10">
        <f t="shared" si="88"/>
        <v>1.101084640762571</v>
      </c>
      <c r="AL45" s="10">
        <f t="shared" si="88"/>
        <v>1.0879174138774446</v>
      </c>
      <c r="AM45" s="10">
        <f t="shared" si="88"/>
        <v>0.99238864399333959</v>
      </c>
      <c r="AN45" s="10">
        <f t="shared" si="88"/>
        <v>0.81590254904676174</v>
      </c>
      <c r="AO45" s="10">
        <f t="shared" si="88"/>
        <v>0.95797892925262274</v>
      </c>
      <c r="AP45" s="10">
        <f t="shared" si="88"/>
        <v>0.92132959098544009</v>
      </c>
      <c r="AQ45" s="10">
        <f t="shared" si="88"/>
        <v>1.0022168616889089</v>
      </c>
      <c r="AR45" s="10">
        <f t="shared" si="88"/>
        <v>1.3386613333768798</v>
      </c>
      <c r="AS45" s="10">
        <f t="shared" si="88"/>
        <v>1.111283011615342</v>
      </c>
      <c r="AT45" s="10">
        <f t="shared" si="88"/>
        <v>1.1812332284732081</v>
      </c>
      <c r="AU45" s="10">
        <f t="shared" si="88"/>
        <v>1.1619639368380594</v>
      </c>
      <c r="AV45" s="10">
        <f t="shared" si="88"/>
        <v>1.0702764032237249</v>
      </c>
      <c r="AW45" s="10">
        <f t="shared" si="88"/>
        <v>1.0732570609340377</v>
      </c>
      <c r="AX45" s="10">
        <f t="shared" si="88"/>
        <v>0.97074301358998749</v>
      </c>
      <c r="AY45" s="10">
        <f t="shared" si="88"/>
        <v>1.0709855748418096</v>
      </c>
      <c r="AZ45" s="10">
        <f t="shared" si="88"/>
        <v>1.0730976759080224</v>
      </c>
      <c r="BA45" s="10">
        <f t="shared" si="88"/>
        <v>1.0298950547875421</v>
      </c>
      <c r="BB45" s="10">
        <f t="shared" si="88"/>
        <v>1.1220592837373575</v>
      </c>
    </row>
    <row r="46" spans="2:67" x14ac:dyDescent="0.3">
      <c r="J46" s="8" t="s">
        <v>63</v>
      </c>
      <c r="K46" s="10">
        <f t="shared" si="89"/>
        <v>0.99347416959906731</v>
      </c>
      <c r="L46" s="10">
        <f t="shared" si="88"/>
        <v>1.0842147941297187</v>
      </c>
      <c r="M46" s="10">
        <f t="shared" si="88"/>
        <v>1.0662625799538052</v>
      </c>
      <c r="N46" s="10">
        <f t="shared" si="88"/>
        <v>1.0937804512575158</v>
      </c>
      <c r="O46" s="10">
        <f t="shared" si="88"/>
        <v>1.1741608551855647</v>
      </c>
      <c r="P46" s="10">
        <f t="shared" si="88"/>
        <v>1.1770827313289833</v>
      </c>
      <c r="Q46" s="10">
        <f t="shared" si="88"/>
        <v>1.2341951436365808</v>
      </c>
      <c r="R46" s="10">
        <f t="shared" si="88"/>
        <v>1.2479324212937759</v>
      </c>
      <c r="S46" s="10">
        <f t="shared" si="88"/>
        <v>1.2504885969982653</v>
      </c>
      <c r="T46" s="10">
        <f t="shared" si="88"/>
        <v>1.2822470911358204</v>
      </c>
      <c r="U46" s="10">
        <f t="shared" si="88"/>
        <v>1.2738516911049309</v>
      </c>
      <c r="V46" s="10">
        <f t="shared" si="88"/>
        <v>1.2056699644542999</v>
      </c>
      <c r="W46" s="10">
        <f t="shared" si="88"/>
        <v>1.1571355116626916</v>
      </c>
      <c r="X46" s="10">
        <f t="shared" si="88"/>
        <v>1.1563545158080575</v>
      </c>
      <c r="Y46" s="10">
        <f t="shared" si="88"/>
        <v>1.115028534612347</v>
      </c>
      <c r="Z46" s="10">
        <f t="shared" si="88"/>
        <v>1.1291494898916945</v>
      </c>
      <c r="AA46" s="10">
        <f t="shared" si="88"/>
        <v>1.178720635414455</v>
      </c>
      <c r="AB46" s="10">
        <f t="shared" si="88"/>
        <v>1.1516388147537415</v>
      </c>
      <c r="AC46" s="10">
        <f t="shared" si="88"/>
        <v>1.1333571414720305</v>
      </c>
      <c r="AD46" s="10">
        <f t="shared" si="88"/>
        <v>1.1617353151680232</v>
      </c>
      <c r="AE46" s="10">
        <f t="shared" si="88"/>
        <v>1.166403651067204</v>
      </c>
      <c r="AF46" s="10">
        <f t="shared" si="88"/>
        <v>1.148138762391629</v>
      </c>
      <c r="AG46" s="10">
        <f t="shared" si="88"/>
        <v>1.1163602589405934</v>
      </c>
      <c r="AH46" s="10">
        <f t="shared" si="88"/>
        <v>1.1731577727210549</v>
      </c>
      <c r="AI46" s="10">
        <f t="shared" si="88"/>
        <v>1.1341308404245303</v>
      </c>
      <c r="AJ46" s="10">
        <f t="shared" si="88"/>
        <v>1.0973808352433976</v>
      </c>
      <c r="AK46" s="10">
        <f t="shared" si="88"/>
        <v>1.1465629732008598</v>
      </c>
      <c r="AL46" s="10">
        <f t="shared" si="88"/>
        <v>1.1244576054390572</v>
      </c>
      <c r="AM46" s="10">
        <f t="shared" si="88"/>
        <v>1.0554191485099624</v>
      </c>
      <c r="AN46" s="10">
        <f t="shared" si="88"/>
        <v>0.76954473394927214</v>
      </c>
      <c r="AO46" s="10">
        <f t="shared" si="88"/>
        <v>0.97163317371178914</v>
      </c>
      <c r="AP46" s="10">
        <f t="shared" si="88"/>
        <v>0.92502222892620645</v>
      </c>
      <c r="AQ46" s="10">
        <f t="shared" si="88"/>
        <v>0.9575921673074379</v>
      </c>
      <c r="AR46" s="10">
        <f t="shared" si="88"/>
        <v>1.4227708321884631</v>
      </c>
      <c r="AS46" s="10">
        <f t="shared" si="88"/>
        <v>1.1135946050787082</v>
      </c>
      <c r="AT46" s="10">
        <f t="shared" si="88"/>
        <v>1.22696856719712</v>
      </c>
      <c r="AU46" s="10">
        <f t="shared" si="88"/>
        <v>1.2083930324171448</v>
      </c>
      <c r="AV46" s="10">
        <f t="shared" si="88"/>
        <v>1.0889000291357425</v>
      </c>
      <c r="AW46" s="10">
        <f t="shared" si="88"/>
        <v>1.1069688918009883</v>
      </c>
      <c r="AX46" s="10">
        <f t="shared" si="88"/>
        <v>1.032605536756283</v>
      </c>
      <c r="AY46" s="10">
        <f t="shared" si="88"/>
        <v>1.0874664384908421</v>
      </c>
      <c r="AZ46" s="10">
        <f t="shared" si="88"/>
        <v>1.085857522312843</v>
      </c>
      <c r="BA46" s="10">
        <f t="shared" si="88"/>
        <v>1.0535049730328669</v>
      </c>
      <c r="BB46" s="10">
        <f t="shared" si="88"/>
        <v>1.0855390815751704</v>
      </c>
    </row>
    <row r="47" spans="2:67" x14ac:dyDescent="0.3">
      <c r="J47" s="8" t="s">
        <v>64</v>
      </c>
      <c r="K47" s="10">
        <f t="shared" si="89"/>
        <v>1.0504004342561277</v>
      </c>
      <c r="L47" s="10">
        <f t="shared" si="88"/>
        <v>1.0273769100169781</v>
      </c>
      <c r="M47" s="10">
        <f t="shared" si="88"/>
        <v>1.1065627522195316</v>
      </c>
      <c r="N47" s="10">
        <f t="shared" si="88"/>
        <v>1.1746170904027646</v>
      </c>
      <c r="O47" s="10">
        <f t="shared" si="88"/>
        <v>1.0303381083297158</v>
      </c>
      <c r="P47" s="10">
        <f t="shared" si="88"/>
        <v>1.1809801693864901</v>
      </c>
      <c r="Q47" s="10">
        <f t="shared" si="88"/>
        <v>1.0430788867868619</v>
      </c>
      <c r="R47" s="10">
        <f t="shared" si="88"/>
        <v>1.0686657593186106</v>
      </c>
      <c r="S47" s="10">
        <f t="shared" si="88"/>
        <v>1.182660799550604</v>
      </c>
      <c r="T47" s="10">
        <f t="shared" si="88"/>
        <v>1.1744102149244593</v>
      </c>
      <c r="U47" s="10">
        <f t="shared" si="88"/>
        <v>1.2032864978257547</v>
      </c>
      <c r="V47" s="10">
        <f t="shared" si="88"/>
        <v>1.1624419703381128</v>
      </c>
      <c r="W47" s="10">
        <f t="shared" si="88"/>
        <v>1.1511972036829541</v>
      </c>
      <c r="X47" s="10">
        <f t="shared" si="88"/>
        <v>1.2005622370331757</v>
      </c>
      <c r="Y47" s="10">
        <f t="shared" si="88"/>
        <v>1.1513638179638979</v>
      </c>
      <c r="Z47" s="10">
        <f t="shared" si="88"/>
        <v>1.118801908464393</v>
      </c>
      <c r="AA47" s="10">
        <f t="shared" si="88"/>
        <v>1.1197624904123356</v>
      </c>
      <c r="AB47" s="10">
        <f t="shared" si="88"/>
        <v>1.0815823344239923</v>
      </c>
      <c r="AC47" s="10">
        <f t="shared" si="88"/>
        <v>1.1579785807794829</v>
      </c>
      <c r="AD47" s="10">
        <f t="shared" si="88"/>
        <v>1.1984268633613953</v>
      </c>
      <c r="AE47" s="10">
        <f t="shared" si="88"/>
        <v>1.1374857985076918</v>
      </c>
      <c r="AF47" s="10">
        <f t="shared" si="88"/>
        <v>1.1608361530079716</v>
      </c>
      <c r="AG47" s="10">
        <f t="shared" si="88"/>
        <v>1.110097116471662</v>
      </c>
      <c r="AH47" s="10">
        <f t="shared" si="88"/>
        <v>1.1694079814434075</v>
      </c>
      <c r="AI47" s="10">
        <f t="shared" si="88"/>
        <v>1.2171307481542468</v>
      </c>
      <c r="AJ47" s="10">
        <f t="shared" si="88"/>
        <v>1.2088036953783068</v>
      </c>
      <c r="AK47" s="10">
        <f t="shared" si="88"/>
        <v>1.1679877300613497</v>
      </c>
      <c r="AL47" s="10">
        <f t="shared" si="88"/>
        <v>1.1912769074721064</v>
      </c>
      <c r="AM47" s="10">
        <f t="shared" si="88"/>
        <v>1.0577118055826362</v>
      </c>
      <c r="AN47" s="10">
        <f t="shared" si="88"/>
        <v>0.75245218244237388</v>
      </c>
      <c r="AO47" s="10">
        <f t="shared" si="88"/>
        <v>1.0222079818470236</v>
      </c>
      <c r="AP47" s="10">
        <f t="shared" si="88"/>
        <v>0.921269228586025</v>
      </c>
      <c r="AQ47" s="10">
        <f t="shared" si="88"/>
        <v>0.96404684547675012</v>
      </c>
      <c r="AR47" s="10">
        <f t="shared" si="88"/>
        <v>1.6403644560317201</v>
      </c>
      <c r="AS47" s="10">
        <f t="shared" si="88"/>
        <v>1.288258568418889</v>
      </c>
      <c r="AT47" s="10">
        <f t="shared" si="88"/>
        <v>1.3544362292051753</v>
      </c>
      <c r="AU47" s="10">
        <f t="shared" si="88"/>
        <v>1.3138410675250947</v>
      </c>
      <c r="AV47" s="10">
        <f t="shared" si="88"/>
        <v>1.0165310464144102</v>
      </c>
      <c r="AW47" s="10">
        <f t="shared" si="88"/>
        <v>1.0199514973594779</v>
      </c>
      <c r="AX47" s="10">
        <f t="shared" si="88"/>
        <v>0.99851396944539228</v>
      </c>
      <c r="AY47" s="10">
        <f t="shared" si="88"/>
        <v>1.0956302924450996</v>
      </c>
      <c r="AZ47" s="10">
        <f t="shared" ref="AZ47" si="90">AZ19/AV19</f>
        <v>1.1066612377850167</v>
      </c>
      <c r="BA47" s="10">
        <f t="shared" ref="BA47" si="91">BA19/AW19</f>
        <v>1.031261976457706</v>
      </c>
      <c r="BB47" s="10">
        <f t="shared" ref="BB47" si="92">BB19/AX19</f>
        <v>0.9933864342174199</v>
      </c>
    </row>
  </sheetData>
  <pageMargins left="0.70866141732283472" right="0.70866141732283472" top="0.74803149606299213" bottom="0.74803149606299213" header="0.31496062992125978" footer="0.31496062992125978"/>
  <pageSetup paperSize="9" scale="57" orientation="portrait"/>
  <headerFooter>
    <oddHeader>&amp;CPage &amp;P&amp;R&amp;G</oddHeader>
    <oddFooter>&amp;LPrinted on &amp;D at &amp;T&amp;RPage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Fidias Ieridis</cp:lastModifiedBy>
  <cp:lastPrinted>2018-10-09T15:26:47Z</cp:lastPrinted>
  <dcterms:created xsi:type="dcterms:W3CDTF">2018-06-04T10:58:00Z</dcterms:created>
  <dcterms:modified xsi:type="dcterms:W3CDTF">2024-08-01T13:49:59Z</dcterms:modified>
</cp:coreProperties>
</file>