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740" yWindow="380" windowWidth="21620" windowHeight="2790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Sheet1!$B$53</definedName>
    <definedName name="solver_lhs10" localSheetId="0" hidden="1">Sheet1!$F$56</definedName>
    <definedName name="solver_lhs11" localSheetId="0" hidden="1">Sheet1!$F$57</definedName>
    <definedName name="solver_lhs12" localSheetId="0" hidden="1">Sheet1!$F$58</definedName>
    <definedName name="solver_lhs13" localSheetId="0" hidden="1">Sheet1!$F$59</definedName>
    <definedName name="solver_lhs2" localSheetId="0" hidden="1">Sheet1!$B$56</definedName>
    <definedName name="solver_lhs3" localSheetId="0" hidden="1">Sheet1!$B$60</definedName>
    <definedName name="solver_lhs4" localSheetId="0" hidden="1">Sheet1!$C$60</definedName>
    <definedName name="solver_lhs5" localSheetId="0" hidden="1">Sheet1!$D$60</definedName>
    <definedName name="solver_lhs6" localSheetId="0" hidden="1">Sheet1!$E$60</definedName>
    <definedName name="solver_lhs7" localSheetId="0" hidden="1">Sheet1!$F$53</definedName>
    <definedName name="solver_lhs8" localSheetId="0" hidden="1">Sheet1!$F$54</definedName>
    <definedName name="solver_lhs9" localSheetId="0" hidden="1">Sheet1!$F$55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opt" localSheetId="0" hidden="1">Sheet1!$F$70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Sheet1!$B$18</definedName>
    <definedName name="solver_rhs11" localSheetId="0" hidden="1">Sheet1!$B$19</definedName>
    <definedName name="solver_rhs12" localSheetId="0" hidden="1">Sheet1!$B$20</definedName>
    <definedName name="solver_rhs13" localSheetId="0" hidden="1">Sheet1!$B$21</definedName>
    <definedName name="solver_rhs2" localSheetId="0" hidden="1">0</definedName>
    <definedName name="solver_rhs3" localSheetId="0" hidden="1">Sheet1!$B$45</definedName>
    <definedName name="solver_rhs4" localSheetId="0" hidden="1">Sheet1!$B$46</definedName>
    <definedName name="solver_rhs5" localSheetId="0" hidden="1">Sheet1!$B$47</definedName>
    <definedName name="solver_rhs6" localSheetId="0" hidden="1">Sheet1!$B$48</definedName>
    <definedName name="solver_rhs7" localSheetId="0" hidden="1">Sheet1!$B$15</definedName>
    <definedName name="solver_rhs8" localSheetId="0" hidden="1">Sheet1!$B$16</definedName>
    <definedName name="solver_rhs9" localSheetId="0" hidden="1">Sheet1!$B$17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" i="1" l="1"/>
  <c r="F54" i="1"/>
  <c r="F55" i="1"/>
  <c r="F56" i="1"/>
  <c r="F57" i="1"/>
  <c r="F58" i="1"/>
  <c r="F59" i="1"/>
  <c r="F53" i="1"/>
  <c r="C60" i="1"/>
  <c r="D60" i="1"/>
  <c r="E60" i="1"/>
  <c r="B60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F70" i="1"/>
</calcChain>
</file>

<file path=xl/sharedStrings.xml><?xml version="1.0" encoding="utf-8"?>
<sst xmlns="http://schemas.openxmlformats.org/spreadsheetml/2006/main" count="79" uniqueCount="23">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</sst>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13" zoomScale="125" zoomScaleNormal="125" zoomScalePageLayoutView="125" workbookViewId="0">
      <selection activeCell="H61" sqref="H61"/>
    </sheetView>
  </sheetViews>
  <sheetFormatPr baseColWidth="10" defaultRowHeight="15" x14ac:dyDescent="0"/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3" t="s">
        <v>1</v>
      </c>
      <c r="B3" s="1"/>
      <c r="C3" s="1"/>
      <c r="D3" s="1"/>
      <c r="E3" s="1"/>
    </row>
    <row r="4" spans="1:5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" thickBot="1">
      <c r="A13" s="13" t="s">
        <v>14</v>
      </c>
      <c r="B13" s="1"/>
      <c r="C13" s="1"/>
      <c r="D13" s="1"/>
      <c r="E13" s="1"/>
    </row>
    <row r="14" spans="1:5" ht="16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" thickBot="1">
      <c r="A23" s="13" t="s">
        <v>16</v>
      </c>
      <c r="B23" s="1"/>
      <c r="C23" s="1"/>
      <c r="D23" s="1"/>
      <c r="E23" s="1"/>
    </row>
    <row r="24" spans="1:5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" thickBot="1">
      <c r="A33" s="13" t="s">
        <v>17</v>
      </c>
      <c r="B33" s="1"/>
      <c r="C33" s="1"/>
      <c r="D33" s="1"/>
      <c r="E33" s="1"/>
    </row>
    <row r="34" spans="1:5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" thickBot="1">
      <c r="A43" s="13" t="s">
        <v>18</v>
      </c>
      <c r="B43" s="1"/>
      <c r="C43" s="1"/>
      <c r="D43" s="1"/>
      <c r="E43" s="1"/>
    </row>
    <row r="44" spans="1:5" ht="16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" thickBot="1">
      <c r="A48" s="9" t="s">
        <v>6</v>
      </c>
      <c r="B48" s="10">
        <v>28000</v>
      </c>
      <c r="C48" s="1"/>
      <c r="D48" s="1"/>
      <c r="E48" s="1"/>
    </row>
    <row r="49" spans="1:8">
      <c r="A49" s="1"/>
      <c r="B49" s="1"/>
      <c r="C49" s="1"/>
      <c r="D49" s="1"/>
      <c r="E49" s="1"/>
    </row>
    <row r="50" spans="1:8">
      <c r="A50" s="1"/>
      <c r="B50" s="1"/>
      <c r="C50" s="1"/>
      <c r="D50" s="1"/>
      <c r="E50" s="1"/>
    </row>
    <row r="51" spans="1:8" ht="16" thickBot="1">
      <c r="A51" s="13" t="s">
        <v>21</v>
      </c>
      <c r="B51" s="1"/>
      <c r="C51" s="1"/>
      <c r="D51" s="1"/>
      <c r="E51" s="1"/>
    </row>
    <row r="52" spans="1:8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8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  <c r="F53">
        <f>SUMPRODUCT(B53:E53,B5:E5)</f>
        <v>2500</v>
      </c>
    </row>
    <row r="54" spans="1:8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  <c r="F54">
        <f t="shared" ref="F54:F59" si="0">SUMPRODUCT(B54:E54,B6:E6)</f>
        <v>3000</v>
      </c>
    </row>
    <row r="55" spans="1:8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F55">
        <f t="shared" si="0"/>
        <v>2500</v>
      </c>
    </row>
    <row r="56" spans="1:8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  <c r="F56">
        <f t="shared" si="0"/>
        <v>714.04390816155808</v>
      </c>
    </row>
    <row r="57" spans="1:8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  <c r="F57">
        <f t="shared" si="0"/>
        <v>2500</v>
      </c>
    </row>
    <row r="58" spans="1:8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  <c r="F58">
        <f t="shared" si="0"/>
        <v>37999.999999999993</v>
      </c>
    </row>
    <row r="59" spans="1:8" ht="16" thickBot="1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  <c r="F59">
        <f t="shared" si="0"/>
        <v>2499.9999999999991</v>
      </c>
    </row>
    <row r="60" spans="1:8">
      <c r="B60">
        <f>SUM(B53:B59)</f>
        <v>24999.999999999996</v>
      </c>
      <c r="C60">
        <f t="shared" ref="C60:E60" si="1">SUM(C53:C59)</f>
        <v>26000</v>
      </c>
      <c r="D60">
        <f t="shared" si="1"/>
        <v>28000</v>
      </c>
      <c r="E60">
        <f t="shared" si="1"/>
        <v>28000</v>
      </c>
      <c r="H60">
        <f>D60-D58</f>
        <v>9182.9825947473073</v>
      </c>
    </row>
    <row r="61" spans="1:8" ht="16" thickBot="1">
      <c r="A61" s="32" t="s">
        <v>22</v>
      </c>
    </row>
    <row r="62" spans="1:8" ht="16" thickBot="1">
      <c r="A62" s="5" t="s">
        <v>7</v>
      </c>
      <c r="B62" s="33">
        <f>B53*B35+B53*B25</f>
        <v>0</v>
      </c>
      <c r="C62" s="33">
        <f t="shared" ref="C62:E62" si="2">C53*C35+C53*C25</f>
        <v>83125</v>
      </c>
      <c r="D62" s="33">
        <f t="shared" si="2"/>
        <v>0</v>
      </c>
      <c r="E62" s="33">
        <f t="shared" si="2"/>
        <v>0</v>
      </c>
    </row>
    <row r="63" spans="1:8" ht="16" thickBot="1">
      <c r="A63" s="5" t="s">
        <v>8</v>
      </c>
      <c r="B63" s="33">
        <f t="shared" ref="B63:E68" si="3">B54*B36+B54*B26</f>
        <v>76285.71428571429</v>
      </c>
      <c r="C63" s="33">
        <f t="shared" si="3"/>
        <v>0</v>
      </c>
      <c r="D63" s="33">
        <f t="shared" si="3"/>
        <v>0</v>
      </c>
      <c r="E63" s="33">
        <f t="shared" si="3"/>
        <v>0</v>
      </c>
    </row>
    <row r="64" spans="1:8" ht="16" thickBot="1">
      <c r="A64" s="5" t="s">
        <v>9</v>
      </c>
      <c r="B64" s="33">
        <f t="shared" si="3"/>
        <v>67407.407407407401</v>
      </c>
      <c r="C64" s="33">
        <f t="shared" si="3"/>
        <v>0</v>
      </c>
      <c r="D64" s="33">
        <f t="shared" si="3"/>
        <v>0</v>
      </c>
      <c r="E64" s="33">
        <f t="shared" si="3"/>
        <v>0</v>
      </c>
    </row>
    <row r="65" spans="1:6" ht="16" thickBot="1">
      <c r="A65" s="5" t="s">
        <v>10</v>
      </c>
      <c r="B65" s="33">
        <f t="shared" si="3"/>
        <v>0</v>
      </c>
      <c r="C65" s="33">
        <f t="shared" si="3"/>
        <v>0</v>
      </c>
      <c r="D65" s="33">
        <f t="shared" si="3"/>
        <v>25093.543058249044</v>
      </c>
      <c r="E65" s="33">
        <f t="shared" si="3"/>
        <v>0</v>
      </c>
    </row>
    <row r="66" spans="1:6" ht="16" thickBot="1">
      <c r="A66" s="5" t="s">
        <v>11</v>
      </c>
      <c r="B66" s="33">
        <f t="shared" si="3"/>
        <v>70000</v>
      </c>
      <c r="C66" s="33">
        <f t="shared" si="3"/>
        <v>0</v>
      </c>
      <c r="D66" s="33">
        <f t="shared" si="3"/>
        <v>0</v>
      </c>
      <c r="E66" s="33">
        <f t="shared" si="3"/>
        <v>0</v>
      </c>
    </row>
    <row r="67" spans="1:6" ht="16" thickBot="1">
      <c r="A67" s="5" t="s">
        <v>12</v>
      </c>
      <c r="B67" s="33">
        <f t="shared" si="3"/>
        <v>240250.81400081393</v>
      </c>
      <c r="C67" s="33">
        <f t="shared" si="3"/>
        <v>274525</v>
      </c>
      <c r="D67" s="33">
        <f t="shared" si="3"/>
        <v>214513.99841988069</v>
      </c>
      <c r="E67" s="33">
        <f t="shared" si="3"/>
        <v>249200</v>
      </c>
    </row>
    <row r="68" spans="1:6" ht="16" thickBot="1">
      <c r="A68" s="9" t="s">
        <v>13</v>
      </c>
      <c r="B68" s="33">
        <f t="shared" si="3"/>
        <v>0</v>
      </c>
      <c r="C68" s="33">
        <f t="shared" si="3"/>
        <v>0</v>
      </c>
      <c r="D68" s="33">
        <f t="shared" si="3"/>
        <v>82142.85714285713</v>
      </c>
      <c r="E68" s="33">
        <f t="shared" si="3"/>
        <v>0</v>
      </c>
    </row>
    <row r="70" spans="1:6">
      <c r="E70" t="s">
        <v>22</v>
      </c>
      <c r="F70">
        <f>SUM(B62:E68)</f>
        <v>1382544.3343149223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2014-01-19T03:55:05Z</dcterms:created>
  <dcterms:modified xsi:type="dcterms:W3CDTF">2014-05-12T22:28:23Z</dcterms:modified>
</cp:coreProperties>
</file>