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SOZ" sheetId="2" r:id="rId5"/>
  </sheets>
  <definedNames/>
  <calcPr/>
</workbook>
</file>

<file path=xl/sharedStrings.xml><?xml version="1.0" encoding="utf-8"?>
<sst xmlns="http://schemas.openxmlformats.org/spreadsheetml/2006/main" count="443" uniqueCount="212">
  <si>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</si>
  <si>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</si>
  <si>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</si>
  <si>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</si>
  <si>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</si>
  <si>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</si>
  <si>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</si>
  <si>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</si>
  <si>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</si>
  <si>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</si>
  <si>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</si>
  <si>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</si>
  <si>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</si>
  <si>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</si>
  <si>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</si>
  <si>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HUP105</t>
  </si>
  <si>
    <t>HUP106</t>
  </si>
  <si>
    <t>HUP107</t>
  </si>
  <si>
    <t>run54377</t>
  </si>
  <si>
    <t>HUP108</t>
  </si>
  <si>
    <t>HUP110</t>
  </si>
  <si>
    <t>HUP111</t>
  </si>
  <si>
    <t>HUP112</t>
  </si>
  <si>
    <t>run24050</t>
  </si>
  <si>
    <t>HUP113</t>
  </si>
  <si>
    <t>HUP114</t>
  </si>
  <si>
    <t>done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</si>
  <si>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</si>
  <si>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</si>
  <si>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</si>
  <si>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</si>
  <si>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</si>
  <si>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</si>
  <si>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</si>
  <si>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</si>
  <si>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</si>
  <si>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</si>
  <si>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</si>
  <si>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</si>
  <si>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</si>
  <si>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</si>
  <si>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</si>
  <si>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</si>
  <si>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</si>
  <si>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</si>
  <si>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</si>
  <si>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</si>
  <si>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</si>
  <si>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</si>
  <si>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</si>
  <si>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</si>
  <si>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</si>
  <si>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</si>
  <si>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</si>
  <si>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</si>
  <si>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</si>
  <si>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</si>
  <si>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</si>
  <si>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</si>
  <si>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</si>
  <si>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</si>
  <si>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</si>
  <si>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</si>
  <si>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</si>
  <si>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</si>
  <si>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</si>
  <si>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</si>
  <si>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</si>
  <si>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</si>
  <si>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</si>
  <si>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</si>
  <si>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</si>
  <si>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</si>
  <si>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</si>
  <si>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</si>
  <si>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</si>
  <si>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</si>
  <si>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</si>
  <si>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</si>
  <si>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</si>
  <si>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</si>
  <si>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</si>
  <si>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</si>
  <si>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</si>
  <si>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</si>
  <si>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</si>
  <si>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</si>
  <si>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</si>
  <si>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</si>
  <si>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</si>
  <si>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</si>
  <si>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</si>
  <si>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</si>
  <si>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</si>
  <si>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</si>
  <si>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</si>
  <si>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</si>
  <si>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</si>
  <si>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</si>
  <si>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</si>
  <si>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</si>
  <si>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</si>
  <si>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</si>
  <si>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</si>
  <si>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</si>
  <si>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</si>
  <si>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</si>
  <si>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</si>
  <si>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</si>
  <si>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</si>
  <si>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</si>
  <si>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</si>
  <si>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</si>
  <si>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</si>
  <si>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</si>
  <si>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</si>
  <si>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</si>
  <si>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</si>
  <si>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</si>
  <si>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</si>
  <si>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</si>
  <si>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</si>
  <si>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</si>
  <si>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</si>
  <si>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</si>
  <si>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</si>
  <si>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</si>
  <si>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</si>
  <si>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</si>
  <si>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</si>
  <si>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</si>
  <si>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</si>
  <si>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</si>
  <si>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</si>
  <si>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Notes</t>
  </si>
  <si>
    <t>diffuse left</t>
  </si>
  <si>
    <t>low</t>
  </si>
  <si>
    <t>Erin</t>
  </si>
  <si>
    <t>LPF2, LPF3, ROF7, ROF8, APD1, APD2, APD3, APD4, PPD1, PPD2, PPD3, PPD4</t>
  </si>
  <si>
    <t>multifocal, post-central gyrus, mesial parietal cortex; lateral left posterior frontal</t>
  </si>
  <si>
    <t>medium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</si>
  <si>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</si>
  <si>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</si>
  <si>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</si>
  <si>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</si>
  <si>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LH2, LAT2</t>
  </si>
  <si>
    <t>left anterior and inferior temporal</t>
  </si>
  <si>
    <t>RDH1, RDH2, RDH3, RDH4</t>
  </si>
  <si>
    <t>right anterior temporal</t>
  </si>
  <si>
    <t>high</t>
  </si>
  <si>
    <t>RDH2, LDH2</t>
  </si>
  <si>
    <t>bilateral 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</si>
  <si>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</si>
  <si>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</si>
  <si>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</t>
  </si>
  <si>
    <t>right parietal onset with quick spread to the right temporal region</t>
  </si>
  <si>
    <t>RPF9, RPF7, RAF2, RAF4, RAF5</t>
  </si>
  <si>
    <t>right frontal resection cavity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</si>
  <si>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</si>
  <si>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</si>
  <si>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</si>
  <si>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</si>
  <si>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</si>
  <si>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</si>
  <si>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</si>
  <si>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</si>
  <si>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</si>
  <si>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</si>
  <si>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</si>
  <si>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</si>
  <si>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</si>
  <si>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</si>
  <si>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</si>
  <si>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</si>
  <si>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LG23, LG34, LG42, DP2</t>
  </si>
  <si>
    <t>right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</si>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</sst>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IFERROR(__xludf.DUMMYFUNCTION("""COMPUTED_VALUE"""),8.0)</f>
        <v>8</v>
      </c>
      <c r="N3" s="9" t="str">
        <f>IFERROR(__xludf.DUMMYFUNCTION("""COMPUTED_VALUE"""),"HUP110")</f>
        <v>HUP110</v>
      </c>
      <c r="O3" s="5"/>
    </row>
    <row r="4">
      <c r="A4" s="6">
        <f t="shared" si="3"/>
        <v>3</v>
      </c>
      <c r="B4" s="2" t="s">
        <v>14</v>
      </c>
      <c r="C4" s="10"/>
      <c r="D4" s="10"/>
      <c r="E4" s="10"/>
      <c r="F4" s="11"/>
      <c r="G4" s="7">
        <f t="shared" si="1"/>
        <v>0</v>
      </c>
      <c r="H4" s="10"/>
      <c r="I4" s="10"/>
      <c r="J4" s="11"/>
      <c r="K4" s="7">
        <f t="shared" si="2"/>
        <v>0</v>
      </c>
      <c r="M4" s="9">
        <f>IFERROR(__xludf.DUMMYFUNCTION("""COMPUTED_VALUE"""),9.0)</f>
        <v>9</v>
      </c>
      <c r="N4" s="9" t="str">
        <f>IFERROR(__xludf.DUMMYFUNCTION("""COMPUTED_VALUE"""),"HUP111")</f>
        <v>HUP111</v>
      </c>
      <c r="O4" s="5"/>
    </row>
    <row r="5">
      <c r="A5" s="6">
        <f t="shared" si="3"/>
        <v>4</v>
      </c>
      <c r="B5" s="2" t="s">
        <v>15</v>
      </c>
      <c r="C5" s="10"/>
      <c r="D5" s="10"/>
      <c r="E5" s="10"/>
      <c r="F5" s="11"/>
      <c r="G5" s="7">
        <f t="shared" si="1"/>
        <v>0</v>
      </c>
      <c r="H5" s="10"/>
      <c r="I5" s="10"/>
      <c r="J5" s="11"/>
      <c r="K5" s="7">
        <f t="shared" si="2"/>
        <v>0</v>
      </c>
      <c r="M5" s="9">
        <f>IFERROR(__xludf.DUMMYFUNCTION("""COMPUTED_VALUE"""),16.0)</f>
        <v>16</v>
      </c>
      <c r="N5" s="9" t="str">
        <f>IFERROR(__xludf.DUMMYFUNCTION("""COMPUTED_VALUE"""),"HUP118")</f>
        <v>HUP118</v>
      </c>
      <c r="O5" s="5"/>
    </row>
    <row r="6">
      <c r="A6" s="6">
        <f t="shared" si="3"/>
        <v>5</v>
      </c>
      <c r="B6" s="2" t="s">
        <v>16</v>
      </c>
      <c r="C6" s="10"/>
      <c r="D6" s="10"/>
      <c r="E6" s="10"/>
      <c r="F6" s="11"/>
      <c r="G6" s="7">
        <f t="shared" si="1"/>
        <v>0</v>
      </c>
      <c r="H6" s="10"/>
      <c r="I6" s="10"/>
      <c r="J6" s="11"/>
      <c r="K6" s="7">
        <f t="shared" si="2"/>
        <v>0</v>
      </c>
      <c r="M6" s="9">
        <f>IFERROR(__xludf.DUMMYFUNCTION("""COMPUTED_VALUE"""),18.0)</f>
        <v>18</v>
      </c>
      <c r="N6" s="9" t="str">
        <f>IFERROR(__xludf.DUMMYFUNCTION("""COMPUTED_VALUE"""),"HUP120")</f>
        <v>HUP120</v>
      </c>
      <c r="O6" s="5"/>
    </row>
    <row r="7">
      <c r="A7" s="6">
        <f t="shared" si="3"/>
        <v>6</v>
      </c>
      <c r="B7" s="2" t="s">
        <v>17</v>
      </c>
      <c r="C7" s="6" t="s">
        <v>18</v>
      </c>
      <c r="D7" s="10"/>
      <c r="E7" s="10"/>
      <c r="F7" s="11"/>
      <c r="G7" s="7">
        <f t="shared" si="1"/>
        <v>0</v>
      </c>
      <c r="H7" s="10"/>
      <c r="I7" s="10"/>
      <c r="J7" s="11"/>
      <c r="K7" s="7">
        <f t="shared" si="2"/>
        <v>0</v>
      </c>
      <c r="M7" s="9">
        <f>IFERROR(__xludf.DUMMYFUNCTION("""COMPUTED_VALUE"""),20.0)</f>
        <v>20</v>
      </c>
      <c r="N7" s="9" t="str">
        <f>IFERROR(__xludf.DUMMYFUNCTION("""COMPUTED_VALUE"""),"HUP122")</f>
        <v>HUP122</v>
      </c>
      <c r="O7" s="5"/>
    </row>
    <row r="8">
      <c r="A8" s="6">
        <f t="shared" si="3"/>
        <v>7</v>
      </c>
      <c r="B8" s="2" t="s">
        <v>19</v>
      </c>
      <c r="C8" s="6" t="s">
        <v>18</v>
      </c>
      <c r="D8" s="10"/>
      <c r="E8" s="10"/>
      <c r="F8" s="11"/>
      <c r="G8" s="7">
        <f t="shared" si="1"/>
        <v>0</v>
      </c>
      <c r="H8" s="10"/>
      <c r="I8" s="10"/>
      <c r="J8" s="11"/>
      <c r="K8" s="7">
        <f t="shared" si="2"/>
        <v>0</v>
      </c>
      <c r="M8" s="9">
        <f>IFERROR(__xludf.DUMMYFUNCTION("""COMPUTED_VALUE"""),21.0)</f>
        <v>21</v>
      </c>
      <c r="N8" s="9" t="str">
        <f>IFERROR(__xludf.DUMMYFUNCTION("""COMPUTED_VALUE"""),"HUP123")</f>
        <v>HUP123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IFERROR(__xludf.DUMMYFUNCTION("""COMPUTED_VALUE"""),23.0)</f>
        <v>23</v>
      </c>
      <c r="N9" s="9" t="str">
        <f>IFERROR(__xludf.DUMMYFUNCTION("""COMPUTED_VALUE"""),"HUP126")</f>
        <v>HUP126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IFERROR(__xludf.DUMMYFUNCTION("""COMPUTED_VALUE"""),24.0)</f>
        <v>24</v>
      </c>
      <c r="N10" s="9" t="str">
        <f>IFERROR(__xludf.DUMMYFUNCTION("""COMPUTED_VALUE"""),"HUP127")</f>
        <v>HUP127</v>
      </c>
      <c r="O10" s="5"/>
    </row>
    <row r="11">
      <c r="A11" s="6">
        <f t="shared" si="3"/>
        <v>10</v>
      </c>
      <c r="B11" s="2" t="s">
        <v>22</v>
      </c>
      <c r="C11" s="6" t="s">
        <v>23</v>
      </c>
      <c r="D11" s="10"/>
      <c r="E11" s="10"/>
      <c r="F11" s="11"/>
      <c r="G11" s="7">
        <f t="shared" si="1"/>
        <v>0</v>
      </c>
      <c r="H11" s="10"/>
      <c r="I11" s="10"/>
      <c r="J11" s="11"/>
      <c r="K11" s="7">
        <f t="shared" si="2"/>
        <v>0</v>
      </c>
      <c r="M11" s="9">
        <f>IFERROR(__xludf.DUMMYFUNCTION("""COMPUTED_VALUE"""),25.0)</f>
        <v>25</v>
      </c>
      <c r="N11" s="9" t="str">
        <f>IFERROR(__xludf.DUMMYFUNCTION("""COMPUTED_VALUE"""),"HUP128")</f>
        <v>HUP128</v>
      </c>
      <c r="O11" s="5"/>
    </row>
    <row r="12">
      <c r="A12" s="6">
        <f t="shared" si="3"/>
        <v>11</v>
      </c>
      <c r="B12" s="2" t="s">
        <v>24</v>
      </c>
      <c r="C12" s="6" t="s">
        <v>23</v>
      </c>
      <c r="D12" s="10"/>
      <c r="E12" s="10"/>
      <c r="F12" s="11"/>
      <c r="G12" s="7">
        <f t="shared" si="1"/>
        <v>0</v>
      </c>
      <c r="H12" s="10"/>
      <c r="I12" s="10"/>
      <c r="J12" s="11"/>
      <c r="K12" s="7">
        <f t="shared" si="2"/>
        <v>0</v>
      </c>
      <c r="M12" s="9">
        <f>IFERROR(__xludf.DUMMYFUNCTION("""COMPUTED_VALUE"""),26.0)</f>
        <v>26</v>
      </c>
      <c r="N12" s="9" t="str">
        <f>IFERROR(__xludf.DUMMYFUNCTION("""COMPUTED_VALUE"""),"HUP129")</f>
        <v>HUP129</v>
      </c>
      <c r="O12" s="5"/>
    </row>
    <row r="13">
      <c r="A13" s="6">
        <f t="shared" si="3"/>
        <v>12</v>
      </c>
      <c r="B13" s="2" t="s">
        <v>25</v>
      </c>
      <c r="C13" s="6" t="s">
        <v>26</v>
      </c>
      <c r="D13" s="10"/>
      <c r="E13" s="10"/>
      <c r="F13" s="11"/>
      <c r="G13" s="7">
        <f t="shared" si="1"/>
        <v>0</v>
      </c>
      <c r="H13" s="10"/>
      <c r="I13" s="10"/>
      <c r="J13" s="11"/>
      <c r="K13" s="7">
        <f t="shared" si="2"/>
        <v>0</v>
      </c>
      <c r="M13" s="9">
        <f>IFERROR(__xludf.DUMMYFUNCTION("""COMPUTED_VALUE"""),27.0)</f>
        <v>27</v>
      </c>
      <c r="N13" s="9" t="str">
        <f>IFERROR(__xludf.DUMMYFUNCTION("""COMPUTED_VALUE"""),"HUP130")</f>
        <v>HUP130</v>
      </c>
      <c r="O13" s="5"/>
    </row>
    <row r="14">
      <c r="A14" s="6">
        <f t="shared" si="3"/>
        <v>13</v>
      </c>
      <c r="B14" s="2" t="s">
        <v>27</v>
      </c>
      <c r="C14" s="12" t="s">
        <v>26</v>
      </c>
      <c r="D14" s="10"/>
      <c r="E14" s="10"/>
      <c r="F14" s="11"/>
      <c r="G14" s="7">
        <f t="shared" si="1"/>
        <v>0</v>
      </c>
      <c r="H14" s="10"/>
      <c r="I14" s="10"/>
      <c r="J14" s="11"/>
      <c r="K14" s="7">
        <f t="shared" si="2"/>
        <v>0</v>
      </c>
      <c r="M14" s="9">
        <f>IFERROR(__xludf.DUMMYFUNCTION("""COMPUTED_VALUE"""),28.0)</f>
        <v>28</v>
      </c>
      <c r="N14" s="9" t="str">
        <f>IFERROR(__xludf.DUMMYFUNCTION("""COMPUTED_VALUE"""),"HUP131")</f>
        <v>HUP131</v>
      </c>
      <c r="O14" s="5"/>
    </row>
    <row r="15">
      <c r="A15" s="6">
        <f t="shared" si="3"/>
        <v>14</v>
      </c>
      <c r="B15" s="2" t="s">
        <v>28</v>
      </c>
      <c r="C15" s="6" t="s">
        <v>26</v>
      </c>
      <c r="D15" s="10"/>
      <c r="E15" s="10"/>
      <c r="F15" s="11"/>
      <c r="G15" s="7">
        <f t="shared" si="1"/>
        <v>0</v>
      </c>
      <c r="H15" s="10"/>
      <c r="I15" s="10"/>
      <c r="J15" s="11"/>
      <c r="K15" s="7">
        <f t="shared" si="2"/>
        <v>0</v>
      </c>
      <c r="M15" s="5">
        <f>IFERROR(__xludf.DUMMYFUNCTION("""COMPUTED_VALUE"""),29.0)</f>
        <v>29</v>
      </c>
      <c r="N15" s="5" t="str">
        <f>IFERROR(__xludf.DUMMYFUNCTION("""COMPUTED_VALUE"""),"HUP132")</f>
        <v>HUP132</v>
      </c>
      <c r="O15" s="5"/>
    </row>
    <row r="16">
      <c r="A16" s="6">
        <f t="shared" si="3"/>
        <v>15</v>
      </c>
      <c r="B16" s="2" t="s">
        <v>29</v>
      </c>
      <c r="C16" s="6" t="s">
        <v>26</v>
      </c>
      <c r="D16" s="10"/>
      <c r="E16" s="10"/>
      <c r="F16" s="11"/>
      <c r="G16" s="7">
        <f t="shared" si="1"/>
        <v>0</v>
      </c>
      <c r="H16" s="10"/>
      <c r="I16" s="10"/>
      <c r="J16" s="11"/>
      <c r="K16" s="7">
        <f t="shared" si="2"/>
        <v>0</v>
      </c>
      <c r="M16" s="13">
        <f>IFERROR(__xludf.DUMMYFUNCTION("""COMPUTED_VALUE"""),30.0)</f>
        <v>30</v>
      </c>
      <c r="N16" s="13" t="str">
        <f>IFERROR(__xludf.DUMMYFUNCTION("""COMPUTED_VALUE"""),"HUP133")</f>
        <v>HUP133</v>
      </c>
    </row>
    <row r="17">
      <c r="A17" s="6">
        <f t="shared" si="3"/>
        <v>16</v>
      </c>
      <c r="B17" s="2" t="s">
        <v>30</v>
      </c>
      <c r="C17" s="6" t="s">
        <v>26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IFERROR(__xludf.DUMMYFUNCTION("""COMPUTED_VALUE"""),31.0)</f>
        <v>31</v>
      </c>
      <c r="N17" s="13" t="str">
        <f>IFERROR(__xludf.DUMMYFUNCTION("""COMPUTED_VALUE"""),"HUP134")</f>
        <v>HUP134</v>
      </c>
    </row>
    <row r="18">
      <c r="A18" s="6">
        <f t="shared" si="3"/>
        <v>17</v>
      </c>
      <c r="B18" s="2" t="s">
        <v>31</v>
      </c>
      <c r="C18" s="6" t="s">
        <v>32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IFERROR(__xludf.DUMMYFUNCTION("""COMPUTED_VALUE"""),32.0)</f>
        <v>32</v>
      </c>
      <c r="N18" s="13" t="str">
        <f>IFERROR(__xludf.DUMMYFUNCTION("""COMPUTED_VALUE"""),"HUP135")</f>
        <v>HUP135</v>
      </c>
    </row>
    <row r="19">
      <c r="A19" s="6">
        <f t="shared" si="3"/>
        <v>18</v>
      </c>
      <c r="B19" s="2" t="s">
        <v>33</v>
      </c>
      <c r="C19" s="6" t="s">
        <v>26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IFERROR(__xludf.DUMMYFUNCTION("""COMPUTED_VALUE"""),33.0)</f>
        <v>33</v>
      </c>
      <c r="N19" s="13" t="str">
        <f>IFERROR(__xludf.DUMMYFUNCTION("""COMPUTED_VALUE"""),"HUP136")</f>
        <v>HUP136</v>
      </c>
    </row>
    <row r="20">
      <c r="A20" s="6">
        <f t="shared" si="3"/>
        <v>19</v>
      </c>
      <c r="B20" s="2" t="s">
        <v>34</v>
      </c>
      <c r="C20" s="6" t="s">
        <v>26</v>
      </c>
      <c r="D20" s="10"/>
      <c r="E20" s="10"/>
      <c r="F20" s="11"/>
      <c r="G20" s="7">
        <f t="shared" si="1"/>
        <v>0</v>
      </c>
      <c r="H20" s="10"/>
      <c r="I20" s="10"/>
      <c r="J20" s="11"/>
      <c r="K20" s="7">
        <f t="shared" si="2"/>
        <v>0</v>
      </c>
      <c r="M20" s="13">
        <f>IFERROR(__xludf.DUMMYFUNCTION("""COMPUTED_VALUE"""),34.0)</f>
        <v>34</v>
      </c>
      <c r="N20" s="13" t="str">
        <f>IFERROR(__xludf.DUMMYFUNCTION("""COMPUTED_VALUE"""),"HUP137")</f>
        <v>HUP137</v>
      </c>
    </row>
    <row r="21">
      <c r="A21" s="6">
        <f t="shared" si="3"/>
        <v>20</v>
      </c>
      <c r="B21" s="2" t="s">
        <v>35</v>
      </c>
      <c r="C21" s="6" t="s">
        <v>26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IFERROR(__xludf.DUMMYFUNCTION("""COMPUTED_VALUE"""),35.0)</f>
        <v>35</v>
      </c>
      <c r="N21" s="13" t="str">
        <f>IFERROR(__xludf.DUMMYFUNCTION("""COMPUTED_VALUE"""),"HUP138")</f>
        <v>HUP138</v>
      </c>
    </row>
    <row r="22">
      <c r="A22" s="6">
        <f t="shared" si="3"/>
        <v>21</v>
      </c>
      <c r="B22" s="2" t="s">
        <v>36</v>
      </c>
      <c r="C22" s="6" t="s">
        <v>26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IFERROR(__xludf.DUMMYFUNCTION("""COMPUTED_VALUE"""),36.0)</f>
        <v>36</v>
      </c>
      <c r="N22" s="13" t="str">
        <f>IFERROR(__xludf.DUMMYFUNCTION("""COMPUTED_VALUE"""),"HUP139")</f>
        <v>HUP139</v>
      </c>
    </row>
    <row r="23">
      <c r="A23" s="6">
        <f t="shared" si="3"/>
        <v>22</v>
      </c>
      <c r="B23" s="2" t="s">
        <v>37</v>
      </c>
      <c r="C23" s="6" t="s">
        <v>26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IFERROR(__xludf.DUMMYFUNCTION("""COMPUTED_VALUE"""),38.0)</f>
        <v>38</v>
      </c>
      <c r="N23" s="13" t="str">
        <f>IFERROR(__xludf.DUMMYFUNCTION("""COMPUTED_VALUE"""),"HUP141")</f>
        <v>HUP141</v>
      </c>
    </row>
    <row r="24">
      <c r="A24" s="6">
        <f t="shared" si="3"/>
        <v>23</v>
      </c>
      <c r="B24" s="2" t="s">
        <v>38</v>
      </c>
      <c r="C24" s="6" t="s">
        <v>26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IFERROR(__xludf.DUMMYFUNCTION("""COMPUTED_VALUE"""),39.0)</f>
        <v>39</v>
      </c>
      <c r="N24" s="13" t="str">
        <f>IFERROR(__xludf.DUMMYFUNCTION("""COMPUTED_VALUE"""),"HUP142")</f>
        <v>HUP142</v>
      </c>
    </row>
    <row r="25">
      <c r="A25" s="6">
        <f t="shared" si="3"/>
        <v>24</v>
      </c>
      <c r="B25" s="2" t="s">
        <v>39</v>
      </c>
      <c r="C25" s="6" t="s">
        <v>26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IFERROR(__xludf.DUMMYFUNCTION("""COMPUTED_VALUE"""),40.0)</f>
        <v>40</v>
      </c>
      <c r="N25" s="13" t="str">
        <f>IFERROR(__xludf.DUMMYFUNCTION("""COMPUTED_VALUE"""),"HUP143")</f>
        <v>HUP143</v>
      </c>
    </row>
    <row r="26">
      <c r="A26" s="6">
        <f t="shared" si="3"/>
        <v>25</v>
      </c>
      <c r="B26" s="2" t="s">
        <v>40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IFERROR(__xludf.DUMMYFUNCTION("""COMPUTED_VALUE"""),42.0)</f>
        <v>42</v>
      </c>
      <c r="N26" s="13" t="str">
        <f>IFERROR(__xludf.DUMMYFUNCTION("""COMPUTED_VALUE"""),"HUP145")</f>
        <v>HUP145</v>
      </c>
    </row>
    <row r="27">
      <c r="A27" s="6">
        <f t="shared" si="3"/>
        <v>26</v>
      </c>
      <c r="B27" s="2" t="s">
        <v>41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IFERROR(__xludf.DUMMYFUNCTION("""COMPUTED_VALUE"""),43.0)</f>
        <v>43</v>
      </c>
      <c r="N27" s="13" t="str">
        <f>IFERROR(__xludf.DUMMYFUNCTION("""COMPUTED_VALUE"""),"HUP146")</f>
        <v>HUP146</v>
      </c>
    </row>
    <row r="28">
      <c r="A28" s="6">
        <f t="shared" si="3"/>
        <v>27</v>
      </c>
      <c r="B28" s="2" t="s">
        <v>42</v>
      </c>
      <c r="C28" s="6" t="s">
        <v>26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IFERROR(__xludf.DUMMYFUNCTION("""COMPUTED_VALUE"""),45.0)</f>
        <v>45</v>
      </c>
      <c r="N28" s="13" t="str">
        <f>IFERROR(__xludf.DUMMYFUNCTION("""COMPUTED_VALUE"""),"HUP148")</f>
        <v>HUP148</v>
      </c>
    </row>
    <row r="29">
      <c r="A29" s="6">
        <f t="shared" si="3"/>
        <v>28</v>
      </c>
      <c r="B29" s="2" t="s">
        <v>43</v>
      </c>
      <c r="C29" s="6" t="s">
        <v>26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IFERROR(__xludf.DUMMYFUNCTION("""COMPUTED_VALUE"""),47.0)</f>
        <v>47</v>
      </c>
      <c r="N29" s="13" t="str">
        <f>IFERROR(__xludf.DUMMYFUNCTION("""COMPUTED_VALUE"""),"HUP150")</f>
        <v>HUP150</v>
      </c>
    </row>
    <row r="30">
      <c r="A30" s="6">
        <f t="shared" si="3"/>
        <v>29</v>
      </c>
      <c r="B30" s="2" t="s">
        <v>44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IFERROR(__xludf.DUMMYFUNCTION("""COMPUTED_VALUE"""),48.0)</f>
        <v>48</v>
      </c>
      <c r="N30" s="13" t="str">
        <f>IFERROR(__xludf.DUMMYFUNCTION("""COMPUTED_VALUE"""),"HUP151")</f>
        <v>HUP151</v>
      </c>
    </row>
    <row r="31">
      <c r="A31" s="6">
        <f t="shared" si="3"/>
        <v>30</v>
      </c>
      <c r="B31" s="2" t="s">
        <v>45</v>
      </c>
      <c r="C31" s="6" t="s">
        <v>26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IFERROR(__xludf.DUMMYFUNCTION("""COMPUTED_VALUE"""),49.0)</f>
        <v>49</v>
      </c>
      <c r="N31" s="13" t="str">
        <f>IFERROR(__xludf.DUMMYFUNCTION("""COMPUTED_VALUE"""),"HUP152")</f>
        <v>HUP152</v>
      </c>
    </row>
    <row r="32">
      <c r="A32" s="6">
        <f t="shared" si="3"/>
        <v>31</v>
      </c>
      <c r="B32" s="2" t="s">
        <v>46</v>
      </c>
      <c r="C32" s="6" t="s">
        <v>26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IFERROR(__xludf.DUMMYFUNCTION("""COMPUTED_VALUE"""),50.0)</f>
        <v>50</v>
      </c>
      <c r="N32" s="13" t="str">
        <f>IFERROR(__xludf.DUMMYFUNCTION("""COMPUTED_VALUE"""),"HUP153")</f>
        <v>HUP153</v>
      </c>
    </row>
    <row r="33">
      <c r="A33" s="6">
        <f t="shared" si="3"/>
        <v>32</v>
      </c>
      <c r="B33" s="2" t="s">
        <v>47</v>
      </c>
      <c r="C33" s="6" t="s">
        <v>26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IFERROR(__xludf.DUMMYFUNCTION("""COMPUTED_VALUE"""),51.0)</f>
        <v>51</v>
      </c>
      <c r="N33" s="13" t="str">
        <f>IFERROR(__xludf.DUMMYFUNCTION("""COMPUTED_VALUE"""),"HUP154")</f>
        <v>HUP154</v>
      </c>
    </row>
    <row r="34">
      <c r="A34" s="6">
        <f t="shared" si="3"/>
        <v>33</v>
      </c>
      <c r="B34" s="2" t="s">
        <v>48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IFERROR(__xludf.DUMMYFUNCTION("""COMPUTED_VALUE"""),53.0)</f>
        <v>53</v>
      </c>
      <c r="N34" s="13" t="str">
        <f>IFERROR(__xludf.DUMMYFUNCTION("""COMPUTED_VALUE"""),"HUP156")</f>
        <v>HUP156</v>
      </c>
    </row>
    <row r="35">
      <c r="A35" s="6">
        <f t="shared" si="3"/>
        <v>34</v>
      </c>
      <c r="B35" s="2" t="s">
        <v>49</v>
      </c>
      <c r="C35" s="6" t="s">
        <v>26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IFERROR(__xludf.DUMMYFUNCTION("""COMPUTED_VALUE"""),55.0)</f>
        <v>55</v>
      </c>
      <c r="N35" s="13" t="str">
        <f>IFERROR(__xludf.DUMMYFUNCTION("""COMPUTED_VALUE"""),"HUP158")</f>
        <v>HUP158</v>
      </c>
    </row>
    <row r="36">
      <c r="A36" s="6">
        <f t="shared" si="3"/>
        <v>35</v>
      </c>
      <c r="B36" s="2" t="s">
        <v>50</v>
      </c>
      <c r="C36" s="6" t="s">
        <v>26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IFERROR(__xludf.DUMMYFUNCTION("""COMPUTED_VALUE"""),57.0)</f>
        <v>57</v>
      </c>
      <c r="N36" s="13" t="str">
        <f>IFERROR(__xludf.DUMMYFUNCTION("""COMPUTED_VALUE"""),"HUP160")</f>
        <v>HUP160</v>
      </c>
    </row>
    <row r="37">
      <c r="A37" s="6">
        <f t="shared" si="3"/>
        <v>36</v>
      </c>
      <c r="B37" s="2" t="s">
        <v>51</v>
      </c>
      <c r="C37" s="6" t="s">
        <v>26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IFERROR(__xludf.DUMMYFUNCTION("""COMPUTED_VALUE"""),58.0)</f>
        <v>58</v>
      </c>
      <c r="N37" s="13" t="str">
        <f>IFERROR(__xludf.DUMMYFUNCTION("""COMPUTED_VALUE"""),"HUP161")</f>
        <v>HUP161</v>
      </c>
    </row>
    <row r="38">
      <c r="A38" s="6">
        <f t="shared" si="3"/>
        <v>37</v>
      </c>
      <c r="B38" s="2" t="s">
        <v>52</v>
      </c>
      <c r="C38" s="6" t="s">
        <v>26</v>
      </c>
      <c r="D38" s="10"/>
      <c r="E38" s="10"/>
      <c r="F38" s="11"/>
      <c r="G38" s="7">
        <f t="shared" si="1"/>
        <v>0</v>
      </c>
      <c r="H38" s="10"/>
      <c r="I38" s="10"/>
      <c r="J38" s="11"/>
      <c r="K38" s="7">
        <f t="shared" si="2"/>
        <v>0</v>
      </c>
      <c r="M38" s="13">
        <f>IFERROR(__xludf.DUMMYFUNCTION("""COMPUTED_VALUE"""),59.0)</f>
        <v>59</v>
      </c>
      <c r="N38" s="13" t="str">
        <f>IFERROR(__xludf.DUMMYFUNCTION("""COMPUTED_VALUE"""),"HUP162")</f>
        <v>HUP162</v>
      </c>
    </row>
    <row r="39">
      <c r="A39" s="6">
        <f t="shared" si="3"/>
        <v>38</v>
      </c>
      <c r="B39" s="2" t="s">
        <v>53</v>
      </c>
      <c r="C39" s="6" t="s">
        <v>26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IFERROR(__xludf.DUMMYFUNCTION("""COMPUTED_VALUE"""),60.0)</f>
        <v>60</v>
      </c>
      <c r="N39" s="13" t="str">
        <f>IFERROR(__xludf.DUMMYFUNCTION("""COMPUTED_VALUE"""),"HUP163")</f>
        <v>HUP163</v>
      </c>
    </row>
    <row r="40">
      <c r="A40" s="6">
        <f t="shared" si="3"/>
        <v>39</v>
      </c>
      <c r="B40" s="2" t="s">
        <v>54</v>
      </c>
      <c r="C40" s="6" t="s">
        <v>26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IFERROR(__xludf.DUMMYFUNCTION("""COMPUTED_VALUE"""),61.0)</f>
        <v>61</v>
      </c>
      <c r="N40" s="13" t="str">
        <f>IFERROR(__xludf.DUMMYFUNCTION("""COMPUTED_VALUE"""),"HUP164")</f>
        <v>HUP164</v>
      </c>
    </row>
    <row r="41">
      <c r="A41" s="6">
        <f t="shared" si="3"/>
        <v>40</v>
      </c>
      <c r="B41" s="2" t="s">
        <v>55</v>
      </c>
      <c r="C41" s="6" t="s">
        <v>26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IFERROR(__xludf.DUMMYFUNCTION("""COMPUTED_VALUE"""),62.0)</f>
        <v>62</v>
      </c>
      <c r="N41" s="13" t="str">
        <f>IFERROR(__xludf.DUMMYFUNCTION("""COMPUTED_VALUE"""),"HUP165")</f>
        <v>HUP165</v>
      </c>
    </row>
    <row r="42">
      <c r="A42" s="6">
        <f t="shared" si="3"/>
        <v>41</v>
      </c>
      <c r="B42" s="2" t="s">
        <v>56</v>
      </c>
      <c r="C42" s="6" t="s">
        <v>26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IFERROR(__xludf.DUMMYFUNCTION("""COMPUTED_VALUE"""),63.0)</f>
        <v>63</v>
      </c>
      <c r="N42" s="13" t="str">
        <f>IFERROR(__xludf.DUMMYFUNCTION("""COMPUTED_VALUE"""),"HUP166")</f>
        <v>HUP166</v>
      </c>
    </row>
    <row r="43">
      <c r="A43" s="6">
        <f t="shared" si="3"/>
        <v>42</v>
      </c>
      <c r="B43" s="2" t="s">
        <v>57</v>
      </c>
      <c r="C43" s="6" t="s">
        <v>26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IFERROR(__xludf.DUMMYFUNCTION("""COMPUTED_VALUE"""),64.0)</f>
        <v>64</v>
      </c>
      <c r="N43" s="13" t="str">
        <f>IFERROR(__xludf.DUMMYFUNCTION("""COMPUTED_VALUE"""),"HUP167")</f>
        <v>HUP167</v>
      </c>
    </row>
    <row r="44">
      <c r="A44" s="6">
        <f t="shared" si="3"/>
        <v>43</v>
      </c>
      <c r="B44" s="2" t="s">
        <v>58</v>
      </c>
      <c r="C44" s="6" t="s">
        <v>26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IFERROR(__xludf.DUMMYFUNCTION("""COMPUTED_VALUE"""),65.0)</f>
        <v>65</v>
      </c>
      <c r="N44" s="13" t="str">
        <f>IFERROR(__xludf.DUMMYFUNCTION("""COMPUTED_VALUE"""),"HUP168")</f>
        <v>HUP168</v>
      </c>
    </row>
    <row r="45">
      <c r="A45" s="6">
        <f t="shared" si="3"/>
        <v>44</v>
      </c>
      <c r="B45" s="2" t="s">
        <v>59</v>
      </c>
      <c r="C45" s="6" t="s">
        <v>26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IFERROR(__xludf.DUMMYFUNCTION("""COMPUTED_VALUE"""),66.0)</f>
        <v>66</v>
      </c>
      <c r="N45" s="13" t="str">
        <f>IFERROR(__xludf.DUMMYFUNCTION("""COMPUTED_VALUE"""),"HUP169")</f>
        <v>HUP169</v>
      </c>
    </row>
    <row r="46">
      <c r="A46" s="6">
        <f t="shared" si="3"/>
        <v>45</v>
      </c>
      <c r="B46" s="2" t="s">
        <v>60</v>
      </c>
      <c r="C46" s="6" t="s">
        <v>26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IFERROR(__xludf.DUMMYFUNCTION("""COMPUTED_VALUE"""),67.0)</f>
        <v>67</v>
      </c>
      <c r="N46" s="13" t="str">
        <f>IFERROR(__xludf.DUMMYFUNCTION("""COMPUTED_VALUE"""),"HUP170")</f>
        <v>HUP170</v>
      </c>
    </row>
    <row r="47">
      <c r="A47" s="6">
        <f t="shared" si="3"/>
        <v>46</v>
      </c>
      <c r="B47" s="2" t="s">
        <v>61</v>
      </c>
      <c r="C47" s="6" t="s">
        <v>26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IFERROR(__xludf.DUMMYFUNCTION("""COMPUTED_VALUE"""),68.0)</f>
        <v>68</v>
      </c>
      <c r="N47" s="13" t="str">
        <f>IFERROR(__xludf.DUMMYFUNCTION("""COMPUTED_VALUE"""),"HUP171")</f>
        <v>HUP171</v>
      </c>
    </row>
    <row r="48">
      <c r="A48" s="6">
        <f t="shared" si="3"/>
        <v>47</v>
      </c>
      <c r="B48" s="2" t="s">
        <v>62</v>
      </c>
      <c r="C48" s="6" t="s">
        <v>26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IFERROR(__xludf.DUMMYFUNCTION("""COMPUTED_VALUE"""),69.0)</f>
        <v>69</v>
      </c>
      <c r="N48" s="13" t="str">
        <f>IFERROR(__xludf.DUMMYFUNCTION("""COMPUTED_VALUE"""),"HUP172")</f>
        <v>HUP172</v>
      </c>
    </row>
    <row r="49">
      <c r="A49" s="6">
        <f t="shared" si="3"/>
        <v>48</v>
      </c>
      <c r="B49" s="2" t="s">
        <v>63</v>
      </c>
      <c r="C49" s="6" t="s">
        <v>26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IFERROR(__xludf.DUMMYFUNCTION("""COMPUTED_VALUE"""),70.0)</f>
        <v>70</v>
      </c>
      <c r="N49" s="13" t="str">
        <f>IFERROR(__xludf.DUMMYFUNCTION("""COMPUTED_VALUE"""),"HUP173")</f>
        <v>HUP173</v>
      </c>
    </row>
    <row r="50">
      <c r="A50" s="6">
        <f t="shared" si="3"/>
        <v>49</v>
      </c>
      <c r="B50" s="2" t="s">
        <v>64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IFERROR(__xludf.DUMMYFUNCTION("""COMPUTED_VALUE"""),71.0)</f>
        <v>71</v>
      </c>
      <c r="N50" s="13" t="str">
        <f>IFERROR(__xludf.DUMMYFUNCTION("""COMPUTED_VALUE"""),"HUP174")</f>
        <v>HUP174</v>
      </c>
    </row>
    <row r="51">
      <c r="A51" s="6">
        <f t="shared" si="3"/>
        <v>50</v>
      </c>
      <c r="B51" s="2" t="s">
        <v>65</v>
      </c>
      <c r="C51" s="6" t="s">
        <v>26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IFERROR(__xludf.DUMMYFUNCTION("""COMPUTED_VALUE"""),72.0)</f>
        <v>72</v>
      </c>
      <c r="N51" s="13" t="str">
        <f>IFERROR(__xludf.DUMMYFUNCTION("""COMPUTED_VALUE"""),"HUP175")</f>
        <v>HUP175</v>
      </c>
    </row>
    <row r="52">
      <c r="A52" s="6">
        <f t="shared" si="3"/>
        <v>51</v>
      </c>
      <c r="B52" s="2" t="s">
        <v>66</v>
      </c>
      <c r="C52" s="7" t="s">
        <v>26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IFERROR(__xludf.DUMMYFUNCTION("""COMPUTED_VALUE"""),74.0)</f>
        <v>74</v>
      </c>
      <c r="N52" s="13" t="str">
        <f>IFERROR(__xludf.DUMMYFUNCTION("""COMPUTED_VALUE"""),"HUP177")</f>
        <v>HUP177</v>
      </c>
    </row>
    <row r="53">
      <c r="A53" s="6">
        <f t="shared" si="3"/>
        <v>52</v>
      </c>
      <c r="B53" s="2" t="s">
        <v>67</v>
      </c>
      <c r="C53" s="6" t="s">
        <v>26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IFERROR(__xludf.DUMMYFUNCTION("""COMPUTED_VALUE"""),75.0)</f>
        <v>75</v>
      </c>
      <c r="N53" s="13" t="str">
        <f>IFERROR(__xludf.DUMMYFUNCTION("""COMPUTED_VALUE"""),"HUP178")</f>
        <v>HUP178</v>
      </c>
    </row>
    <row r="54">
      <c r="A54" s="6">
        <f t="shared" si="3"/>
        <v>53</v>
      </c>
      <c r="B54" s="2" t="s">
        <v>68</v>
      </c>
      <c r="C54" s="7" t="s">
        <v>26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IFERROR(__xludf.DUMMYFUNCTION("""COMPUTED_VALUE"""),76.0)</f>
        <v>76</v>
      </c>
      <c r="N54" s="13" t="str">
        <f>IFERROR(__xludf.DUMMYFUNCTION("""COMPUTED_VALUE"""),"HUP179")</f>
        <v>HUP179</v>
      </c>
    </row>
    <row r="55">
      <c r="A55" s="6">
        <f t="shared" si="3"/>
        <v>54</v>
      </c>
      <c r="B55" s="2" t="s">
        <v>69</v>
      </c>
      <c r="C55" s="6" t="s">
        <v>26</v>
      </c>
      <c r="D55" s="10"/>
      <c r="E55" s="10"/>
      <c r="F55" s="11"/>
      <c r="G55" s="7">
        <f t="shared" si="1"/>
        <v>0</v>
      </c>
      <c r="H55" s="10"/>
      <c r="I55" s="10"/>
      <c r="J55" s="11"/>
      <c r="K55" s="7">
        <f t="shared" si="2"/>
        <v>0</v>
      </c>
      <c r="M55" s="13">
        <f>IFERROR(__xludf.DUMMYFUNCTION("""COMPUTED_VALUE"""),77.0)</f>
        <v>77</v>
      </c>
      <c r="N55" s="13" t="str">
        <f>IFERROR(__xludf.DUMMYFUNCTION("""COMPUTED_VALUE"""),"HUP180")</f>
        <v>HUP180</v>
      </c>
    </row>
    <row r="56">
      <c r="A56" s="6">
        <f t="shared" si="3"/>
        <v>55</v>
      </c>
      <c r="B56" s="2" t="s">
        <v>70</v>
      </c>
      <c r="C56" s="7" t="s">
        <v>26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IFERROR(__xludf.DUMMYFUNCTION("""COMPUTED_VALUE"""),78.0)</f>
        <v>78</v>
      </c>
      <c r="N56" s="13" t="str">
        <f>IFERROR(__xludf.DUMMYFUNCTION("""COMPUTED_VALUE"""),"HUP181")</f>
        <v>HUP181</v>
      </c>
    </row>
    <row r="57">
      <c r="A57" s="6">
        <f t="shared" si="3"/>
        <v>56</v>
      </c>
      <c r="B57" s="2" t="s">
        <v>71</v>
      </c>
      <c r="C57" s="6" t="s">
        <v>26</v>
      </c>
      <c r="D57" s="10"/>
      <c r="E57" s="10"/>
      <c r="F57" s="11"/>
      <c r="G57" s="7">
        <f t="shared" si="1"/>
        <v>0</v>
      </c>
      <c r="H57" s="10"/>
      <c r="I57" s="10"/>
      <c r="J57" s="11"/>
      <c r="K57" s="7">
        <f t="shared" si="2"/>
        <v>0</v>
      </c>
      <c r="M57" s="13">
        <f>IFERROR(__xludf.DUMMYFUNCTION("""COMPUTED_VALUE"""),79.0)</f>
        <v>79</v>
      </c>
      <c r="N57" s="13" t="str">
        <f>IFERROR(__xludf.DUMMYFUNCTION("""COMPUTED_VALUE"""),"HUP182")</f>
        <v>HUP182</v>
      </c>
    </row>
    <row r="58">
      <c r="A58" s="6">
        <f t="shared" si="3"/>
        <v>57</v>
      </c>
      <c r="B58" s="2" t="s">
        <v>72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IFERROR(__xludf.DUMMYFUNCTION("""COMPUTED_VALUE"""),80.0)</f>
        <v>80</v>
      </c>
      <c r="N58" s="13" t="str">
        <f>IFERROR(__xludf.DUMMYFUNCTION("""COMPUTED_VALUE"""),"HUP183")</f>
        <v>HUP183</v>
      </c>
    </row>
    <row r="59">
      <c r="A59" s="6">
        <f t="shared" si="3"/>
        <v>58</v>
      </c>
      <c r="B59" s="2" t="s">
        <v>73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IFERROR(__xludf.DUMMYFUNCTION("""COMPUTED_VALUE"""),81.0)</f>
        <v>81</v>
      </c>
      <c r="N59" s="13" t="str">
        <f>IFERROR(__xludf.DUMMYFUNCTION("""COMPUTED_VALUE"""),"HUP184")</f>
        <v>HUP184</v>
      </c>
    </row>
    <row r="60">
      <c r="A60" s="6">
        <f t="shared" si="3"/>
        <v>59</v>
      </c>
      <c r="B60" s="2" t="s">
        <v>74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IFERROR(__xludf.DUMMYFUNCTION("""COMPUTED_VALUE"""),82.0)</f>
        <v>82</v>
      </c>
      <c r="N60" s="13" t="str">
        <f>IFERROR(__xludf.DUMMYFUNCTION("""COMPUTED_VALUE"""),"HUP185")</f>
        <v>HUP185</v>
      </c>
    </row>
    <row r="61">
      <c r="A61" s="6">
        <f t="shared" si="3"/>
        <v>60</v>
      </c>
      <c r="B61" s="2" t="s">
        <v>75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IFERROR(__xludf.DUMMYFUNCTION("""COMPUTED_VALUE"""),83.0)</f>
        <v>83</v>
      </c>
      <c r="N61" s="13" t="str">
        <f>IFERROR(__xludf.DUMMYFUNCTION("""COMPUTED_VALUE"""),"HUP186")</f>
        <v>HUP186</v>
      </c>
    </row>
    <row r="62">
      <c r="A62" s="6">
        <f t="shared" si="3"/>
        <v>61</v>
      </c>
      <c r="B62" s="2" t="s">
        <v>76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IFERROR(__xludf.DUMMYFUNCTION("""COMPUTED_VALUE"""),84.0)</f>
        <v>84</v>
      </c>
      <c r="N62" s="13" t="str">
        <f>IFERROR(__xludf.DUMMYFUNCTION("""COMPUTED_VALUE"""),"HUP187")</f>
        <v>HUP187</v>
      </c>
    </row>
    <row r="63">
      <c r="A63" s="6">
        <f t="shared" si="3"/>
        <v>62</v>
      </c>
      <c r="B63" s="2" t="s">
        <v>77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IFERROR(__xludf.DUMMYFUNCTION("""COMPUTED_VALUE"""),85.0)</f>
        <v>85</v>
      </c>
      <c r="N63" s="13" t="str">
        <f>IFERROR(__xludf.DUMMYFUNCTION("""COMPUTED_VALUE"""),"HUP188")</f>
        <v>HUP188</v>
      </c>
    </row>
    <row r="64">
      <c r="A64" s="6">
        <f t="shared" si="3"/>
        <v>63</v>
      </c>
      <c r="B64" s="2" t="s">
        <v>78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IFERROR(__xludf.DUMMYFUNCTION("""COMPUTED_VALUE"""),86.0)</f>
        <v>86</v>
      </c>
      <c r="N64" s="13" t="str">
        <f>IFERROR(__xludf.DUMMYFUNCTION("""COMPUTED_VALUE"""),"HUP189")</f>
        <v>HUP189</v>
      </c>
    </row>
    <row r="65">
      <c r="A65" s="6">
        <f t="shared" si="3"/>
        <v>64</v>
      </c>
      <c r="B65" s="2" t="s">
        <v>79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IFERROR(__xludf.DUMMYFUNCTION("""COMPUTED_VALUE"""),87.0)</f>
        <v>87</v>
      </c>
      <c r="N65" s="13" t="str">
        <f>IFERROR(__xludf.DUMMYFUNCTION("""COMPUTED_VALUE"""),"HUP190")</f>
        <v>HUP190</v>
      </c>
    </row>
    <row r="66">
      <c r="A66" s="6">
        <f t="shared" si="3"/>
        <v>65</v>
      </c>
      <c r="B66" s="2" t="s">
        <v>80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IFERROR(__xludf.DUMMYFUNCTION("""COMPUTED_VALUE"""),88.0)</f>
        <v>88</v>
      </c>
      <c r="N66" s="13" t="str">
        <f>IFERROR(__xludf.DUMMYFUNCTION("""COMPUTED_VALUE"""),"HUP191")</f>
        <v>HUP191</v>
      </c>
    </row>
    <row r="67">
      <c r="A67" s="6">
        <f t="shared" si="3"/>
        <v>66</v>
      </c>
      <c r="B67" s="2" t="s">
        <v>81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IFERROR(__xludf.DUMMYFUNCTION("""COMPUTED_VALUE"""),89.0)</f>
        <v>89</v>
      </c>
      <c r="N67" s="13" t="str">
        <f>IFERROR(__xludf.DUMMYFUNCTION("""COMPUTED_VALUE"""),"HUP192")</f>
        <v>HUP192</v>
      </c>
    </row>
    <row r="68">
      <c r="A68" s="6">
        <f t="shared" si="3"/>
        <v>67</v>
      </c>
      <c r="B68" s="2" t="s">
        <v>82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IFERROR(__xludf.DUMMYFUNCTION("""COMPUTED_VALUE"""),93.0)</f>
        <v>93</v>
      </c>
      <c r="N68" s="13" t="str">
        <f>IFERROR(__xludf.DUMMYFUNCTION("""COMPUTED_VALUE"""),"HUP196")</f>
        <v>HUP196</v>
      </c>
    </row>
    <row r="69">
      <c r="A69" s="6">
        <f t="shared" si="3"/>
        <v>68</v>
      </c>
      <c r="B69" s="2" t="s">
        <v>83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IFERROR(__xludf.DUMMYFUNCTION("""COMPUTED_VALUE"""),94.0)</f>
        <v>94</v>
      </c>
      <c r="N69" s="13" t="str">
        <f>IFERROR(__xludf.DUMMYFUNCTION("""COMPUTED_VALUE"""),"HUP197")</f>
        <v>HUP197</v>
      </c>
    </row>
    <row r="70">
      <c r="A70" s="6">
        <f t="shared" si="3"/>
        <v>69</v>
      </c>
      <c r="B70" s="2" t="s">
        <v>84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IFERROR(__xludf.DUMMYFUNCTION("""COMPUTED_VALUE"""),96.0)</f>
        <v>96</v>
      </c>
      <c r="N70" s="13" t="str">
        <f>IFERROR(__xludf.DUMMYFUNCTION("""COMPUTED_VALUE"""),"HUP199")</f>
        <v>HUP199</v>
      </c>
    </row>
    <row r="71">
      <c r="A71" s="6">
        <f t="shared" si="3"/>
        <v>70</v>
      </c>
      <c r="B71" s="2" t="s">
        <v>85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IFERROR(__xludf.DUMMYFUNCTION("""COMPUTED_VALUE"""),97.0)</f>
        <v>97</v>
      </c>
      <c r="N71" s="13" t="str">
        <f>IFERROR(__xludf.DUMMYFUNCTION("""COMPUTED_VALUE"""),"HUP201")</f>
        <v>HUP201</v>
      </c>
    </row>
    <row r="72">
      <c r="A72" s="6">
        <f t="shared" si="3"/>
        <v>71</v>
      </c>
      <c r="B72" s="2" t="s">
        <v>86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IFERROR(__xludf.DUMMYFUNCTION("""COMPUTED_VALUE"""),98.0)</f>
        <v>98</v>
      </c>
      <c r="N72" s="13" t="str">
        <f>IFERROR(__xludf.DUMMYFUNCTION("""COMPUTED_VALUE"""),"HUP202")</f>
        <v>HUP202</v>
      </c>
    </row>
    <row r="73">
      <c r="A73" s="6">
        <f t="shared" si="3"/>
        <v>72</v>
      </c>
      <c r="B73" s="2" t="s">
        <v>87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IFERROR(__xludf.DUMMYFUNCTION("""COMPUTED_VALUE"""),99.0)</f>
        <v>99</v>
      </c>
      <c r="N73" s="13" t="str">
        <f>IFERROR(__xludf.DUMMYFUNCTION("""COMPUTED_VALUE"""),"HUP203")</f>
        <v>HUP203</v>
      </c>
    </row>
    <row r="74">
      <c r="A74" s="6">
        <f t="shared" si="3"/>
        <v>73</v>
      </c>
      <c r="B74" s="2" t="s">
        <v>88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IFERROR(__xludf.DUMMYFUNCTION("""COMPUTED_VALUE"""),100.0)</f>
        <v>100</v>
      </c>
      <c r="N74" s="13" t="str">
        <f>IFERROR(__xludf.DUMMYFUNCTION("""COMPUTED_VALUE"""),"HUP204")</f>
        <v>HUP204</v>
      </c>
    </row>
    <row r="75">
      <c r="A75" s="6">
        <f t="shared" si="3"/>
        <v>74</v>
      </c>
      <c r="B75" s="2" t="s">
        <v>89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IFERROR(__xludf.DUMMYFUNCTION("""COMPUTED_VALUE"""),101.0)</f>
        <v>101</v>
      </c>
      <c r="N75" s="13" t="str">
        <f>IFERROR(__xludf.DUMMYFUNCTION("""COMPUTED_VALUE"""),"HUP205")</f>
        <v>HUP205</v>
      </c>
    </row>
    <row r="76">
      <c r="A76" s="6">
        <f t="shared" si="3"/>
        <v>75</v>
      </c>
      <c r="B76" s="2" t="s">
        <v>90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IFERROR(__xludf.DUMMYFUNCTION("""COMPUTED_VALUE"""),102.0)</f>
        <v>102</v>
      </c>
      <c r="N76" s="13" t="str">
        <f>IFERROR(__xludf.DUMMYFUNCTION("""COMPUTED_VALUE"""),"HUP206")</f>
        <v>HUP206</v>
      </c>
    </row>
    <row r="77">
      <c r="A77" s="6">
        <f t="shared" si="3"/>
        <v>76</v>
      </c>
      <c r="B77" s="2" t="s">
        <v>91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IFERROR(__xludf.DUMMYFUNCTION("""COMPUTED_VALUE"""),103.0)</f>
        <v>103</v>
      </c>
      <c r="N77" s="13" t="str">
        <f>IFERROR(__xludf.DUMMYFUNCTION("""COMPUTED_VALUE"""),"HUP207")</f>
        <v>HUP207</v>
      </c>
    </row>
    <row r="78">
      <c r="A78" s="6">
        <f t="shared" si="3"/>
        <v>77</v>
      </c>
      <c r="B78" s="2" t="s">
        <v>92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IFERROR(__xludf.DUMMYFUNCTION("""COMPUTED_VALUE"""),105.0)</f>
        <v>105</v>
      </c>
      <c r="N78" s="13" t="str">
        <f>IFERROR(__xludf.DUMMYFUNCTION("""COMPUTED_VALUE"""),"HUP209")</f>
        <v>HUP209</v>
      </c>
    </row>
    <row r="79">
      <c r="A79" s="6">
        <f t="shared" si="3"/>
        <v>78</v>
      </c>
      <c r="B79" s="2" t="s">
        <v>93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IFERROR(__xludf.DUMMYFUNCTION("""COMPUTED_VALUE"""),106.0)</f>
        <v>106</v>
      </c>
      <c r="N79" s="13" t="str">
        <f>IFERROR(__xludf.DUMMYFUNCTION("""COMPUTED_VALUE"""),"HUP210")</f>
        <v>HUP210</v>
      </c>
    </row>
    <row r="80">
      <c r="A80" s="6">
        <f t="shared" si="3"/>
        <v>79</v>
      </c>
      <c r="B80" s="2" t="s">
        <v>94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IFERROR(__xludf.DUMMYFUNCTION("""COMPUTED_VALUE"""),107.0)</f>
        <v>107</v>
      </c>
      <c r="N80" s="13" t="str">
        <f>IFERROR(__xludf.DUMMYFUNCTION("""COMPUTED_VALUE"""),"HUP211")</f>
        <v>HUP211</v>
      </c>
    </row>
    <row r="81">
      <c r="A81" s="6">
        <f t="shared" si="3"/>
        <v>80</v>
      </c>
      <c r="B81" s="2" t="s">
        <v>95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IFERROR(__xludf.DUMMYFUNCTION("""COMPUTED_VALUE"""),110.0)</f>
        <v>110</v>
      </c>
      <c r="N81" s="13" t="str">
        <f>IFERROR(__xludf.DUMMYFUNCTION("""COMPUTED_VALUE"""),"HUP214")</f>
        <v>HUP214</v>
      </c>
    </row>
    <row r="82">
      <c r="A82" s="6">
        <f t="shared" si="3"/>
        <v>81</v>
      </c>
      <c r="B82" s="2" t="s">
        <v>96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IFERROR(__xludf.DUMMYFUNCTION("""COMPUTED_VALUE"""),111.0)</f>
        <v>111</v>
      </c>
      <c r="N82" s="13" t="str">
        <f>IFERROR(__xludf.DUMMYFUNCTION("""COMPUTED_VALUE"""),"HUP215")</f>
        <v>HUP215</v>
      </c>
    </row>
    <row r="83">
      <c r="A83" s="6">
        <f t="shared" si="3"/>
        <v>82</v>
      </c>
      <c r="B83" s="2" t="s">
        <v>97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IFERROR(__xludf.DUMMYFUNCTION("""COMPUTED_VALUE"""),114.0)</f>
        <v>114</v>
      </c>
      <c r="N83" s="13" t="str">
        <f>IFERROR(__xludf.DUMMYFUNCTION("""COMPUTED_VALUE"""),"HUP099")</f>
        <v>HUP099</v>
      </c>
    </row>
    <row r="84">
      <c r="A84" s="6">
        <f t="shared" si="3"/>
        <v>83</v>
      </c>
      <c r="B84" s="2" t="s">
        <v>98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</row>
    <row r="85">
      <c r="A85" s="6">
        <f t="shared" si="3"/>
        <v>84</v>
      </c>
      <c r="B85" s="2" t="s">
        <v>99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</row>
    <row r="86">
      <c r="A86" s="6">
        <f t="shared" si="3"/>
        <v>85</v>
      </c>
      <c r="B86" s="2" t="s">
        <v>100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</row>
    <row r="87">
      <c r="A87" s="6">
        <f t="shared" si="3"/>
        <v>86</v>
      </c>
      <c r="B87" s="2" t="s">
        <v>101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</row>
    <row r="88">
      <c r="A88" s="6">
        <f t="shared" si="3"/>
        <v>87</v>
      </c>
      <c r="B88" s="2" t="s">
        <v>102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</row>
    <row r="89">
      <c r="A89" s="6">
        <f t="shared" si="3"/>
        <v>88</v>
      </c>
      <c r="B89" s="2" t="s">
        <v>103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</row>
    <row r="90">
      <c r="A90" s="6">
        <f t="shared" si="3"/>
        <v>89</v>
      </c>
      <c r="B90" s="2" t="s">
        <v>104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</row>
    <row r="91">
      <c r="A91" s="6">
        <f t="shared" si="3"/>
        <v>90</v>
      </c>
      <c r="B91" s="2" t="s">
        <v>105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</row>
    <row r="92">
      <c r="A92" s="6">
        <f t="shared" si="3"/>
        <v>91</v>
      </c>
      <c r="B92" s="2" t="s">
        <v>106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</row>
    <row r="93">
      <c r="A93" s="6">
        <f t="shared" si="3"/>
        <v>92</v>
      </c>
      <c r="B93" s="2" t="s">
        <v>107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</row>
    <row r="94">
      <c r="A94" s="6">
        <f t="shared" si="3"/>
        <v>93</v>
      </c>
      <c r="B94" s="2" t="s">
        <v>108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</row>
    <row r="95">
      <c r="A95" s="6">
        <f t="shared" si="3"/>
        <v>94</v>
      </c>
      <c r="B95" s="2" t="s">
        <v>109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</row>
    <row r="96">
      <c r="A96" s="6">
        <f t="shared" si="3"/>
        <v>95</v>
      </c>
      <c r="B96" s="2" t="s">
        <v>110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</row>
    <row r="97">
      <c r="A97" s="6">
        <f t="shared" si="3"/>
        <v>96</v>
      </c>
      <c r="B97" s="2" t="s">
        <v>111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</row>
    <row r="98">
      <c r="A98" s="6">
        <f t="shared" si="3"/>
        <v>97</v>
      </c>
      <c r="B98" s="2" t="s">
        <v>112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113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</row>
    <row r="100">
      <c r="A100" s="6">
        <f t="shared" si="3"/>
        <v>99</v>
      </c>
      <c r="B100" s="2" t="s">
        <v>114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</row>
    <row r="101">
      <c r="A101" s="6">
        <f t="shared" si="3"/>
        <v>100</v>
      </c>
      <c r="B101" s="2" t="s">
        <v>115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</row>
    <row r="102">
      <c r="A102" s="6">
        <f t="shared" si="3"/>
        <v>101</v>
      </c>
      <c r="B102" s="2" t="s">
        <v>116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</row>
    <row r="103">
      <c r="A103" s="6">
        <f t="shared" si="3"/>
        <v>102</v>
      </c>
      <c r="B103" s="2" t="s">
        <v>117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118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119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120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121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122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123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124</v>
      </c>
      <c r="C110" s="7">
        <v>1398.0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11"/>
      <c r="K110" s="7">
        <f t="shared" si="2"/>
        <v>0</v>
      </c>
    </row>
    <row r="111">
      <c r="A111" s="6">
        <f t="shared" si="3"/>
        <v>110</v>
      </c>
      <c r="B111" s="2" t="s">
        <v>125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126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127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128</v>
      </c>
      <c r="C114" s="10"/>
      <c r="D114" s="10"/>
      <c r="E114" s="10"/>
      <c r="F114" s="11"/>
      <c r="G114" s="7">
        <f t="shared" si="1"/>
        <v>0</v>
      </c>
      <c r="H114" s="10"/>
      <c r="I114" s="10"/>
      <c r="J114" s="11"/>
      <c r="K114" s="7">
        <f t="shared" si="2"/>
        <v>0</v>
      </c>
    </row>
    <row r="115">
      <c r="A115" s="6">
        <f t="shared" si="3"/>
        <v>114</v>
      </c>
      <c r="B115" s="6" t="s">
        <v>129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1"/>
      <c r="C116" s="11"/>
      <c r="D116" s="11"/>
      <c r="E116" s="11"/>
      <c r="F116" s="11"/>
      <c r="G116" s="7">
        <f t="shared" si="1"/>
        <v>0</v>
      </c>
      <c r="H116" s="11"/>
      <c r="I116" s="11"/>
      <c r="J116" s="11"/>
      <c r="K116" s="7">
        <f t="shared" si="2"/>
        <v>0</v>
      </c>
    </row>
    <row r="117">
      <c r="A117" s="6">
        <f t="shared" si="3"/>
        <v>116</v>
      </c>
      <c r="B117" s="11"/>
      <c r="C117" s="11"/>
      <c r="D117" s="11"/>
      <c r="E117" s="11"/>
      <c r="F117" s="11"/>
      <c r="G117" s="7">
        <f t="shared" si="1"/>
        <v>0</v>
      </c>
      <c r="H117" s="11"/>
      <c r="I117" s="11"/>
      <c r="J117" s="11"/>
      <c r="K117" s="7">
        <f t="shared" si="2"/>
        <v>0</v>
      </c>
    </row>
    <row r="118">
      <c r="A118" s="6">
        <f t="shared" si="3"/>
        <v>117</v>
      </c>
      <c r="B118" s="11"/>
      <c r="C118" s="11"/>
      <c r="D118" s="11"/>
      <c r="E118" s="11"/>
      <c r="F118" s="11"/>
      <c r="G118" s="7">
        <f t="shared" si="1"/>
        <v>0</v>
      </c>
      <c r="H118" s="11"/>
      <c r="I118" s="11"/>
      <c r="J118" s="11"/>
      <c r="K118" s="7">
        <f t="shared" si="2"/>
        <v>0</v>
      </c>
    </row>
    <row r="119">
      <c r="A119" s="6">
        <f t="shared" si="3"/>
        <v>118</v>
      </c>
      <c r="B119" s="11"/>
      <c r="C119" s="11"/>
      <c r="D119" s="11"/>
      <c r="E119" s="11"/>
      <c r="F119" s="11"/>
      <c r="G119" s="7">
        <f t="shared" si="1"/>
        <v>0</v>
      </c>
      <c r="H119" s="11"/>
      <c r="I119" s="11"/>
      <c r="J119" s="11"/>
      <c r="K119" s="7">
        <f t="shared" si="2"/>
        <v>0</v>
      </c>
    </row>
    <row r="120">
      <c r="A120" s="6">
        <f t="shared" si="3"/>
        <v>119</v>
      </c>
      <c r="B120" s="11"/>
      <c r="C120" s="11"/>
      <c r="D120" s="11"/>
      <c r="E120" s="11"/>
      <c r="F120" s="11"/>
      <c r="G120" s="7">
        <f t="shared" si="1"/>
        <v>0</v>
      </c>
      <c r="H120" s="11"/>
      <c r="I120" s="11"/>
      <c r="J120" s="11"/>
      <c r="K120" s="7">
        <f t="shared" si="2"/>
        <v>0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130</v>
      </c>
      <c r="D1" s="1" t="s">
        <v>131</v>
      </c>
      <c r="E1" s="15" t="s">
        <v>132</v>
      </c>
      <c r="F1" s="1" t="s">
        <v>133</v>
      </c>
      <c r="G1" s="1" t="s">
        <v>134</v>
      </c>
    </row>
    <row r="2">
      <c r="A2" s="6">
        <v>1.0</v>
      </c>
      <c r="B2" s="6" t="s">
        <v>12</v>
      </c>
      <c r="D2" s="1" t="s">
        <v>135</v>
      </c>
      <c r="E2" s="1" t="s">
        <v>136</v>
      </c>
      <c r="F2" s="1" t="s">
        <v>137</v>
      </c>
    </row>
    <row r="3">
      <c r="A3" s="6">
        <f t="shared" ref="A3:A146" si="1">A2+1</f>
        <v>2</v>
      </c>
      <c r="B3" s="6" t="s">
        <v>13</v>
      </c>
      <c r="C3" s="1" t="s">
        <v>138</v>
      </c>
      <c r="D3" s="1" t="s">
        <v>139</v>
      </c>
      <c r="E3" s="1" t="s">
        <v>140</v>
      </c>
      <c r="F3" s="1" t="s">
        <v>137</v>
      </c>
    </row>
    <row r="4">
      <c r="A4" s="6">
        <f t="shared" si="1"/>
        <v>3</v>
      </c>
      <c r="B4" s="2" t="s">
        <v>14</v>
      </c>
      <c r="C4" s="1" t="s">
        <v>141</v>
      </c>
      <c r="D4" s="1" t="s">
        <v>142</v>
      </c>
      <c r="E4" s="1" t="s">
        <v>136</v>
      </c>
      <c r="F4" s="1" t="s">
        <v>137</v>
      </c>
    </row>
    <row r="5">
      <c r="A5" s="6">
        <f t="shared" si="1"/>
        <v>4</v>
      </c>
      <c r="B5" s="2" t="s">
        <v>15</v>
      </c>
      <c r="C5" s="1" t="s">
        <v>143</v>
      </c>
      <c r="D5" s="1" t="s">
        <v>144</v>
      </c>
      <c r="E5" s="1" t="s">
        <v>140</v>
      </c>
      <c r="F5" s="1" t="s">
        <v>137</v>
      </c>
    </row>
    <row r="6">
      <c r="A6" s="6">
        <f t="shared" si="1"/>
        <v>5</v>
      </c>
      <c r="B6" s="2" t="s">
        <v>16</v>
      </c>
      <c r="C6" s="1" t="s">
        <v>145</v>
      </c>
      <c r="D6" s="1" t="s">
        <v>146</v>
      </c>
      <c r="E6" s="1" t="s">
        <v>140</v>
      </c>
      <c r="F6" s="1" t="s">
        <v>137</v>
      </c>
    </row>
    <row r="7">
      <c r="A7" s="6">
        <f t="shared" si="1"/>
        <v>6</v>
      </c>
      <c r="B7" s="2" t="s">
        <v>17</v>
      </c>
      <c r="C7" s="1" t="s">
        <v>147</v>
      </c>
      <c r="D7" s="1" t="s">
        <v>148</v>
      </c>
      <c r="E7" s="1" t="s">
        <v>149</v>
      </c>
      <c r="F7" s="1" t="s">
        <v>137</v>
      </c>
    </row>
    <row r="8">
      <c r="A8" s="6">
        <f t="shared" si="1"/>
        <v>7</v>
      </c>
      <c r="B8" s="2" t="s">
        <v>19</v>
      </c>
      <c r="C8" s="1" t="s">
        <v>150</v>
      </c>
      <c r="D8" s="1" t="s">
        <v>151</v>
      </c>
      <c r="E8" s="1" t="s">
        <v>140</v>
      </c>
      <c r="F8" s="1" t="s">
        <v>137</v>
      </c>
    </row>
    <row r="9">
      <c r="A9" s="6">
        <f t="shared" si="1"/>
        <v>8</v>
      </c>
      <c r="B9" s="2" t="s">
        <v>20</v>
      </c>
      <c r="C9" s="1" t="s">
        <v>152</v>
      </c>
      <c r="D9" s="1" t="s">
        <v>153</v>
      </c>
      <c r="E9" s="1" t="s">
        <v>136</v>
      </c>
      <c r="F9" s="1" t="s">
        <v>137</v>
      </c>
    </row>
    <row r="10">
      <c r="A10" s="6">
        <f t="shared" si="1"/>
        <v>9</v>
      </c>
      <c r="B10" s="2" t="s">
        <v>21</v>
      </c>
      <c r="C10" s="1" t="s">
        <v>154</v>
      </c>
      <c r="D10" s="1" t="s">
        <v>155</v>
      </c>
      <c r="E10" s="1" t="s">
        <v>140</v>
      </c>
      <c r="F10" s="1" t="s">
        <v>137</v>
      </c>
    </row>
    <row r="11">
      <c r="A11" s="6">
        <f t="shared" si="1"/>
        <v>10</v>
      </c>
      <c r="B11" s="2" t="s">
        <v>22</v>
      </c>
      <c r="C11" s="1" t="s">
        <v>156</v>
      </c>
      <c r="D11" s="1" t="s">
        <v>157</v>
      </c>
      <c r="E11" s="1" t="s">
        <v>149</v>
      </c>
      <c r="F11" s="1" t="s">
        <v>137</v>
      </c>
    </row>
    <row r="12">
      <c r="A12" s="6">
        <f t="shared" si="1"/>
        <v>11</v>
      </c>
      <c r="B12" s="2" t="s">
        <v>24</v>
      </c>
      <c r="C12" s="1" t="s">
        <v>158</v>
      </c>
      <c r="D12" s="1" t="s">
        <v>159</v>
      </c>
      <c r="E12" s="1" t="s">
        <v>149</v>
      </c>
      <c r="F12" s="1" t="s">
        <v>137</v>
      </c>
    </row>
    <row r="13">
      <c r="A13" s="6">
        <f t="shared" si="1"/>
        <v>12</v>
      </c>
      <c r="B13" s="2" t="s">
        <v>25</v>
      </c>
      <c r="C13" s="1" t="s">
        <v>160</v>
      </c>
      <c r="D13" s="1" t="s">
        <v>161</v>
      </c>
      <c r="E13" s="1" t="s">
        <v>149</v>
      </c>
      <c r="F13" s="1" t="s">
        <v>137</v>
      </c>
    </row>
    <row r="14">
      <c r="A14" s="6">
        <f t="shared" si="1"/>
        <v>13</v>
      </c>
      <c r="B14" s="2" t="s">
        <v>27</v>
      </c>
      <c r="C14" s="1" t="s">
        <v>162</v>
      </c>
      <c r="D14" s="1" t="s">
        <v>163</v>
      </c>
      <c r="E14" s="1" t="s">
        <v>164</v>
      </c>
      <c r="F14" s="1" t="s">
        <v>137</v>
      </c>
    </row>
    <row r="15">
      <c r="A15" s="6">
        <f t="shared" si="1"/>
        <v>14</v>
      </c>
      <c r="B15" s="2" t="s">
        <v>28</v>
      </c>
      <c r="C15" s="1" t="s">
        <v>165</v>
      </c>
      <c r="D15" s="1" t="s">
        <v>166</v>
      </c>
      <c r="E15" s="1" t="s">
        <v>140</v>
      </c>
      <c r="F15" s="1" t="s">
        <v>137</v>
      </c>
    </row>
    <row r="16">
      <c r="A16" s="6">
        <f t="shared" si="1"/>
        <v>15</v>
      </c>
      <c r="B16" s="2" t="s">
        <v>29</v>
      </c>
      <c r="C16" s="1" t="s">
        <v>167</v>
      </c>
      <c r="D16" s="1" t="s">
        <v>159</v>
      </c>
      <c r="E16" s="1" t="s">
        <v>140</v>
      </c>
      <c r="F16" s="1" t="s">
        <v>137</v>
      </c>
    </row>
    <row r="17">
      <c r="A17" s="6">
        <f t="shared" si="1"/>
        <v>16</v>
      </c>
      <c r="B17" s="2" t="s">
        <v>30</v>
      </c>
      <c r="C17" s="1" t="s">
        <v>168</v>
      </c>
      <c r="D17" s="1" t="s">
        <v>169</v>
      </c>
      <c r="E17" s="1" t="s">
        <v>149</v>
      </c>
      <c r="F17" s="1" t="s">
        <v>137</v>
      </c>
    </row>
    <row r="18">
      <c r="A18" s="6">
        <f t="shared" si="1"/>
        <v>17</v>
      </c>
      <c r="B18" s="2" t="s">
        <v>31</v>
      </c>
      <c r="C18" s="1" t="s">
        <v>170</v>
      </c>
      <c r="D18" s="1" t="s">
        <v>171</v>
      </c>
      <c r="E18" s="1" t="s">
        <v>140</v>
      </c>
      <c r="F18" s="1" t="s">
        <v>137</v>
      </c>
    </row>
    <row r="19">
      <c r="A19" s="6">
        <f t="shared" si="1"/>
        <v>18</v>
      </c>
      <c r="B19" s="2" t="s">
        <v>33</v>
      </c>
      <c r="C19" s="15" t="s">
        <v>172</v>
      </c>
      <c r="D19" s="1" t="s">
        <v>173</v>
      </c>
      <c r="E19" s="1" t="s">
        <v>140</v>
      </c>
      <c r="F19" s="1" t="s">
        <v>137</v>
      </c>
    </row>
    <row r="20">
      <c r="A20" s="6">
        <f t="shared" si="1"/>
        <v>19</v>
      </c>
      <c r="B20" s="2" t="s">
        <v>34</v>
      </c>
      <c r="C20" s="1" t="s">
        <v>174</v>
      </c>
      <c r="D20" s="1" t="s">
        <v>175</v>
      </c>
      <c r="E20" s="1" t="s">
        <v>149</v>
      </c>
      <c r="F20" s="1" t="s">
        <v>137</v>
      </c>
    </row>
    <row r="21">
      <c r="A21" s="6">
        <f t="shared" si="1"/>
        <v>20</v>
      </c>
      <c r="B21" s="2" t="s">
        <v>35</v>
      </c>
      <c r="C21" s="15" t="s">
        <v>176</v>
      </c>
      <c r="D21" s="1" t="s">
        <v>177</v>
      </c>
      <c r="E21" s="15" t="s">
        <v>136</v>
      </c>
      <c r="F21" s="1" t="s">
        <v>137</v>
      </c>
      <c r="G21" s="15" t="s">
        <v>178</v>
      </c>
    </row>
    <row r="22">
      <c r="A22" s="6">
        <f t="shared" si="1"/>
        <v>21</v>
      </c>
      <c r="B22" s="2" t="s">
        <v>36</v>
      </c>
      <c r="C22" s="15" t="s">
        <v>179</v>
      </c>
      <c r="D22" s="15" t="s">
        <v>180</v>
      </c>
      <c r="E22" s="1" t="s">
        <v>140</v>
      </c>
      <c r="F22" s="1" t="s">
        <v>137</v>
      </c>
    </row>
    <row r="23">
      <c r="A23" s="6">
        <f t="shared" si="1"/>
        <v>22</v>
      </c>
      <c r="B23" s="2" t="s">
        <v>37</v>
      </c>
      <c r="C23" s="1" t="s">
        <v>181</v>
      </c>
      <c r="D23" s="1" t="s">
        <v>182</v>
      </c>
      <c r="E23" s="1" t="s">
        <v>140</v>
      </c>
      <c r="F23" s="1" t="s">
        <v>137</v>
      </c>
    </row>
    <row r="24">
      <c r="A24" s="6">
        <f t="shared" si="1"/>
        <v>23</v>
      </c>
      <c r="B24" s="2" t="s">
        <v>38</v>
      </c>
      <c r="C24" s="15" t="s">
        <v>183</v>
      </c>
      <c r="D24" s="1" t="s">
        <v>184</v>
      </c>
      <c r="E24" s="1" t="s">
        <v>149</v>
      </c>
      <c r="F24" s="1" t="s">
        <v>137</v>
      </c>
    </row>
    <row r="25">
      <c r="A25" s="6">
        <f t="shared" si="1"/>
        <v>24</v>
      </c>
      <c r="B25" s="2" t="s">
        <v>39</v>
      </c>
      <c r="C25" s="1" t="s">
        <v>185</v>
      </c>
      <c r="D25" s="1" t="s">
        <v>151</v>
      </c>
      <c r="E25" s="1" t="s">
        <v>149</v>
      </c>
      <c r="F25" s="1" t="s">
        <v>137</v>
      </c>
    </row>
    <row r="26">
      <c r="A26" s="6">
        <f t="shared" si="1"/>
        <v>25</v>
      </c>
      <c r="B26" s="2" t="s">
        <v>40</v>
      </c>
      <c r="C26" s="1" t="s">
        <v>186</v>
      </c>
      <c r="D26" s="1" t="s">
        <v>187</v>
      </c>
      <c r="E26" s="1" t="s">
        <v>140</v>
      </c>
      <c r="F26" s="1" t="s">
        <v>137</v>
      </c>
    </row>
    <row r="27">
      <c r="A27" s="6">
        <f t="shared" si="1"/>
        <v>26</v>
      </c>
      <c r="B27" s="2" t="s">
        <v>41</v>
      </c>
      <c r="C27" s="1" t="s">
        <v>188</v>
      </c>
      <c r="D27" s="15" t="s">
        <v>189</v>
      </c>
      <c r="E27" s="15" t="s">
        <v>140</v>
      </c>
      <c r="F27" s="1" t="s">
        <v>137</v>
      </c>
    </row>
    <row r="28">
      <c r="A28" s="6">
        <f t="shared" si="1"/>
        <v>27</v>
      </c>
      <c r="B28" s="2" t="s">
        <v>42</v>
      </c>
      <c r="C28" s="1" t="s">
        <v>190</v>
      </c>
      <c r="D28" s="1" t="s">
        <v>191</v>
      </c>
      <c r="E28" s="1" t="s">
        <v>140</v>
      </c>
      <c r="F28" s="1" t="s">
        <v>137</v>
      </c>
    </row>
    <row r="29">
      <c r="A29" s="6">
        <f t="shared" si="1"/>
        <v>28</v>
      </c>
      <c r="B29" s="2" t="s">
        <v>43</v>
      </c>
      <c r="C29" s="15" t="s">
        <v>192</v>
      </c>
      <c r="D29" s="1" t="s">
        <v>193</v>
      </c>
      <c r="E29" s="1" t="s">
        <v>149</v>
      </c>
      <c r="F29" s="1" t="s">
        <v>137</v>
      </c>
    </row>
    <row r="30">
      <c r="A30" s="6">
        <f t="shared" si="1"/>
        <v>29</v>
      </c>
      <c r="B30" s="2" t="s">
        <v>44</v>
      </c>
      <c r="C30" s="1" t="s">
        <v>194</v>
      </c>
      <c r="D30" s="15" t="s">
        <v>195</v>
      </c>
      <c r="E30" s="1" t="s">
        <v>136</v>
      </c>
      <c r="F30" s="1" t="s">
        <v>137</v>
      </c>
    </row>
    <row r="31">
      <c r="A31" s="6">
        <f t="shared" si="1"/>
        <v>30</v>
      </c>
      <c r="B31" s="2" t="s">
        <v>45</v>
      </c>
      <c r="C31" s="1" t="s">
        <v>196</v>
      </c>
      <c r="D31" s="1" t="s">
        <v>197</v>
      </c>
      <c r="E31" s="1" t="s">
        <v>149</v>
      </c>
      <c r="F31" s="1" t="s">
        <v>137</v>
      </c>
    </row>
    <row r="32">
      <c r="A32" s="6">
        <f t="shared" si="1"/>
        <v>31</v>
      </c>
      <c r="B32" s="2" t="s">
        <v>46</v>
      </c>
      <c r="C32" s="15" t="s">
        <v>198</v>
      </c>
      <c r="D32" s="1" t="s">
        <v>199</v>
      </c>
      <c r="E32" s="1" t="s">
        <v>149</v>
      </c>
      <c r="F32" s="1" t="s">
        <v>137</v>
      </c>
    </row>
    <row r="33">
      <c r="A33" s="6">
        <f t="shared" si="1"/>
        <v>32</v>
      </c>
      <c r="B33" s="2" t="s">
        <v>47</v>
      </c>
      <c r="C33" s="15" t="s">
        <v>200</v>
      </c>
      <c r="D33" s="1" t="s">
        <v>201</v>
      </c>
      <c r="E33" s="1" t="s">
        <v>149</v>
      </c>
      <c r="F33" s="1" t="s">
        <v>137</v>
      </c>
    </row>
    <row r="34">
      <c r="A34" s="6">
        <f t="shared" si="1"/>
        <v>33</v>
      </c>
      <c r="B34" s="2" t="s">
        <v>48</v>
      </c>
      <c r="C34" s="1" t="s">
        <v>202</v>
      </c>
      <c r="D34" s="1" t="s">
        <v>203</v>
      </c>
      <c r="E34" s="1" t="s">
        <v>136</v>
      </c>
      <c r="F34" s="1" t="s">
        <v>137</v>
      </c>
    </row>
    <row r="35">
      <c r="A35" s="6">
        <f t="shared" si="1"/>
        <v>34</v>
      </c>
      <c r="B35" s="2" t="s">
        <v>49</v>
      </c>
      <c r="C35" s="15" t="s">
        <v>204</v>
      </c>
      <c r="D35" s="1" t="s">
        <v>205</v>
      </c>
      <c r="E35" s="1" t="s">
        <v>136</v>
      </c>
      <c r="F35" s="1" t="s">
        <v>137</v>
      </c>
    </row>
    <row r="36">
      <c r="A36" s="6">
        <f t="shared" si="1"/>
        <v>35</v>
      </c>
      <c r="B36" s="2" t="s">
        <v>50</v>
      </c>
      <c r="C36" s="1" t="s">
        <v>206</v>
      </c>
      <c r="D36" s="1" t="s">
        <v>169</v>
      </c>
      <c r="E36" s="1" t="s">
        <v>149</v>
      </c>
      <c r="F36" s="1" t="s">
        <v>137</v>
      </c>
    </row>
    <row r="37">
      <c r="A37" s="6">
        <f t="shared" si="1"/>
        <v>36</v>
      </c>
      <c r="B37" s="2" t="s">
        <v>51</v>
      </c>
      <c r="C37" s="15" t="s">
        <v>207</v>
      </c>
      <c r="D37" s="15" t="s">
        <v>208</v>
      </c>
      <c r="E37" s="1" t="s">
        <v>149</v>
      </c>
      <c r="F37" s="1" t="s">
        <v>137</v>
      </c>
    </row>
    <row r="38">
      <c r="A38" s="6">
        <f t="shared" si="1"/>
        <v>37</v>
      </c>
      <c r="B38" s="2" t="s">
        <v>52</v>
      </c>
      <c r="C38" s="1" t="s">
        <v>209</v>
      </c>
      <c r="D38" s="1" t="s">
        <v>159</v>
      </c>
      <c r="E38" s="1" t="s">
        <v>149</v>
      </c>
      <c r="F38" s="1" t="s">
        <v>137</v>
      </c>
    </row>
    <row r="39">
      <c r="A39" s="6">
        <f t="shared" si="1"/>
        <v>38</v>
      </c>
      <c r="B39" s="2" t="s">
        <v>53</v>
      </c>
      <c r="C39" s="15" t="s">
        <v>210</v>
      </c>
      <c r="D39" s="1" t="s">
        <v>211</v>
      </c>
      <c r="E39" s="1" t="s">
        <v>140</v>
      </c>
      <c r="F39" s="1" t="s">
        <v>137</v>
      </c>
    </row>
    <row r="40">
      <c r="A40" s="6">
        <f t="shared" si="1"/>
        <v>39</v>
      </c>
      <c r="B40" s="2" t="s">
        <v>54</v>
      </c>
    </row>
    <row r="41">
      <c r="A41" s="6">
        <f t="shared" si="1"/>
        <v>40</v>
      </c>
      <c r="B41" s="2" t="s">
        <v>55</v>
      </c>
    </row>
    <row r="42">
      <c r="A42" s="6">
        <f t="shared" si="1"/>
        <v>41</v>
      </c>
      <c r="B42" s="2" t="s">
        <v>56</v>
      </c>
    </row>
    <row r="43">
      <c r="A43" s="6">
        <f t="shared" si="1"/>
        <v>42</v>
      </c>
      <c r="B43" s="2" t="s">
        <v>57</v>
      </c>
    </row>
    <row r="44">
      <c r="A44" s="6">
        <f t="shared" si="1"/>
        <v>43</v>
      </c>
      <c r="B44" s="2" t="s">
        <v>58</v>
      </c>
    </row>
    <row r="45">
      <c r="A45" s="6">
        <f t="shared" si="1"/>
        <v>44</v>
      </c>
      <c r="B45" s="2" t="s">
        <v>59</v>
      </c>
    </row>
    <row r="46">
      <c r="A46" s="6">
        <f t="shared" si="1"/>
        <v>45</v>
      </c>
      <c r="B46" s="2" t="s">
        <v>60</v>
      </c>
    </row>
    <row r="47">
      <c r="A47" s="6">
        <f t="shared" si="1"/>
        <v>46</v>
      </c>
      <c r="B47" s="2" t="s">
        <v>61</v>
      </c>
    </row>
    <row r="48">
      <c r="A48" s="6">
        <f t="shared" si="1"/>
        <v>47</v>
      </c>
      <c r="B48" s="2" t="s">
        <v>62</v>
      </c>
    </row>
    <row r="49">
      <c r="A49" s="6">
        <f t="shared" si="1"/>
        <v>48</v>
      </c>
      <c r="B49" s="2" t="s">
        <v>63</v>
      </c>
    </row>
    <row r="50">
      <c r="A50" s="6">
        <f t="shared" si="1"/>
        <v>49</v>
      </c>
      <c r="B50" s="2" t="s">
        <v>64</v>
      </c>
    </row>
    <row r="51">
      <c r="A51" s="6">
        <f t="shared" si="1"/>
        <v>50</v>
      </c>
      <c r="B51" s="2" t="s">
        <v>65</v>
      </c>
    </row>
    <row r="52">
      <c r="A52" s="6">
        <f t="shared" si="1"/>
        <v>51</v>
      </c>
      <c r="B52" s="2" t="s">
        <v>66</v>
      </c>
    </row>
    <row r="53">
      <c r="A53" s="6">
        <f t="shared" si="1"/>
        <v>52</v>
      </c>
      <c r="B53" s="2" t="s">
        <v>67</v>
      </c>
    </row>
    <row r="54">
      <c r="A54" s="6">
        <f t="shared" si="1"/>
        <v>53</v>
      </c>
      <c r="B54" s="2" t="s">
        <v>68</v>
      </c>
    </row>
    <row r="55">
      <c r="A55" s="6">
        <f t="shared" si="1"/>
        <v>54</v>
      </c>
      <c r="B55" s="2" t="s">
        <v>69</v>
      </c>
    </row>
    <row r="56">
      <c r="A56" s="6">
        <f t="shared" si="1"/>
        <v>55</v>
      </c>
      <c r="B56" s="2" t="s">
        <v>70</v>
      </c>
    </row>
    <row r="57">
      <c r="A57" s="6">
        <f t="shared" si="1"/>
        <v>56</v>
      </c>
      <c r="B57" s="2" t="s">
        <v>71</v>
      </c>
    </row>
    <row r="58">
      <c r="A58" s="6">
        <f t="shared" si="1"/>
        <v>57</v>
      </c>
      <c r="B58" s="2" t="s">
        <v>72</v>
      </c>
    </row>
    <row r="59">
      <c r="A59" s="6">
        <f t="shared" si="1"/>
        <v>58</v>
      </c>
      <c r="B59" s="2" t="s">
        <v>73</v>
      </c>
    </row>
    <row r="60">
      <c r="A60" s="6">
        <f t="shared" si="1"/>
        <v>59</v>
      </c>
      <c r="B60" s="2" t="s">
        <v>74</v>
      </c>
    </row>
    <row r="61">
      <c r="A61" s="6">
        <f t="shared" si="1"/>
        <v>60</v>
      </c>
      <c r="B61" s="2" t="s">
        <v>75</v>
      </c>
    </row>
    <row r="62">
      <c r="A62" s="6">
        <f t="shared" si="1"/>
        <v>61</v>
      </c>
      <c r="B62" s="2" t="s">
        <v>76</v>
      </c>
    </row>
    <row r="63">
      <c r="A63" s="6">
        <f t="shared" si="1"/>
        <v>62</v>
      </c>
      <c r="B63" s="2" t="s">
        <v>77</v>
      </c>
    </row>
    <row r="64">
      <c r="A64" s="6">
        <f t="shared" si="1"/>
        <v>63</v>
      </c>
      <c r="B64" s="2" t="s">
        <v>78</v>
      </c>
    </row>
    <row r="65">
      <c r="A65" s="6">
        <f t="shared" si="1"/>
        <v>64</v>
      </c>
      <c r="B65" s="2" t="s">
        <v>79</v>
      </c>
    </row>
    <row r="66">
      <c r="A66" s="6">
        <f t="shared" si="1"/>
        <v>65</v>
      </c>
      <c r="B66" s="2" t="s">
        <v>80</v>
      </c>
    </row>
    <row r="67">
      <c r="A67" s="6">
        <f t="shared" si="1"/>
        <v>66</v>
      </c>
      <c r="B67" s="2" t="s">
        <v>81</v>
      </c>
    </row>
    <row r="68">
      <c r="A68" s="6">
        <f t="shared" si="1"/>
        <v>67</v>
      </c>
      <c r="B68" s="2" t="s">
        <v>82</v>
      </c>
    </row>
    <row r="69">
      <c r="A69" s="6">
        <f t="shared" si="1"/>
        <v>68</v>
      </c>
      <c r="B69" s="2" t="s">
        <v>83</v>
      </c>
    </row>
    <row r="70">
      <c r="A70" s="6">
        <f t="shared" si="1"/>
        <v>69</v>
      </c>
      <c r="B70" s="2" t="s">
        <v>84</v>
      </c>
    </row>
    <row r="71">
      <c r="A71" s="6">
        <f t="shared" si="1"/>
        <v>70</v>
      </c>
      <c r="B71" s="2" t="s">
        <v>85</v>
      </c>
    </row>
    <row r="72">
      <c r="A72" s="6">
        <f t="shared" si="1"/>
        <v>71</v>
      </c>
      <c r="B72" s="2" t="s">
        <v>86</v>
      </c>
    </row>
    <row r="73">
      <c r="A73" s="6">
        <f t="shared" si="1"/>
        <v>72</v>
      </c>
      <c r="B73" s="2" t="s">
        <v>87</v>
      </c>
    </row>
    <row r="74">
      <c r="A74" s="6">
        <f t="shared" si="1"/>
        <v>73</v>
      </c>
      <c r="B74" s="2" t="s">
        <v>88</v>
      </c>
    </row>
    <row r="75">
      <c r="A75" s="6">
        <f t="shared" si="1"/>
        <v>74</v>
      </c>
      <c r="B75" s="2" t="s">
        <v>89</v>
      </c>
    </row>
    <row r="76">
      <c r="A76" s="6">
        <f t="shared" si="1"/>
        <v>75</v>
      </c>
      <c r="B76" s="2" t="s">
        <v>90</v>
      </c>
    </row>
    <row r="77">
      <c r="A77" s="6">
        <f t="shared" si="1"/>
        <v>76</v>
      </c>
      <c r="B77" s="2" t="s">
        <v>91</v>
      </c>
    </row>
    <row r="78">
      <c r="A78" s="6">
        <f t="shared" si="1"/>
        <v>77</v>
      </c>
      <c r="B78" s="2" t="s">
        <v>92</v>
      </c>
    </row>
    <row r="79">
      <c r="A79" s="6">
        <f t="shared" si="1"/>
        <v>78</v>
      </c>
      <c r="B79" s="2" t="s">
        <v>93</v>
      </c>
    </row>
    <row r="80">
      <c r="A80" s="6">
        <f t="shared" si="1"/>
        <v>79</v>
      </c>
      <c r="B80" s="2" t="s">
        <v>94</v>
      </c>
    </row>
    <row r="81">
      <c r="A81" s="6">
        <f t="shared" si="1"/>
        <v>80</v>
      </c>
      <c r="B81" s="2" t="s">
        <v>95</v>
      </c>
    </row>
    <row r="82">
      <c r="A82" s="6">
        <f t="shared" si="1"/>
        <v>81</v>
      </c>
      <c r="B82" s="2" t="s">
        <v>96</v>
      </c>
    </row>
    <row r="83">
      <c r="A83" s="6">
        <f t="shared" si="1"/>
        <v>82</v>
      </c>
      <c r="B83" s="2" t="s">
        <v>97</v>
      </c>
    </row>
    <row r="84">
      <c r="A84" s="6">
        <f t="shared" si="1"/>
        <v>83</v>
      </c>
      <c r="B84" s="2" t="s">
        <v>98</v>
      </c>
    </row>
    <row r="85">
      <c r="A85" s="6">
        <f t="shared" si="1"/>
        <v>84</v>
      </c>
      <c r="B85" s="2" t="s">
        <v>99</v>
      </c>
    </row>
    <row r="86">
      <c r="A86" s="6">
        <f t="shared" si="1"/>
        <v>85</v>
      </c>
      <c r="B86" s="2" t="s">
        <v>100</v>
      </c>
    </row>
    <row r="87">
      <c r="A87" s="6">
        <f t="shared" si="1"/>
        <v>86</v>
      </c>
      <c r="B87" s="2" t="s">
        <v>101</v>
      </c>
    </row>
    <row r="88">
      <c r="A88" s="6">
        <f t="shared" si="1"/>
        <v>87</v>
      </c>
      <c r="B88" s="2" t="s">
        <v>102</v>
      </c>
    </row>
    <row r="89">
      <c r="A89" s="6">
        <f t="shared" si="1"/>
        <v>88</v>
      </c>
      <c r="B89" s="2" t="s">
        <v>103</v>
      </c>
    </row>
    <row r="90">
      <c r="A90" s="6">
        <f t="shared" si="1"/>
        <v>89</v>
      </c>
      <c r="B90" s="2" t="s">
        <v>104</v>
      </c>
    </row>
    <row r="91">
      <c r="A91" s="6">
        <f t="shared" si="1"/>
        <v>90</v>
      </c>
      <c r="B91" s="2" t="s">
        <v>105</v>
      </c>
    </row>
    <row r="92">
      <c r="A92" s="6">
        <f t="shared" si="1"/>
        <v>91</v>
      </c>
      <c r="B92" s="2" t="s">
        <v>106</v>
      </c>
    </row>
    <row r="93">
      <c r="A93" s="6">
        <f t="shared" si="1"/>
        <v>92</v>
      </c>
      <c r="B93" s="2" t="s">
        <v>107</v>
      </c>
    </row>
    <row r="94">
      <c r="A94" s="6">
        <f t="shared" si="1"/>
        <v>93</v>
      </c>
      <c r="B94" s="2" t="s">
        <v>108</v>
      </c>
    </row>
    <row r="95">
      <c r="A95" s="6">
        <f t="shared" si="1"/>
        <v>94</v>
      </c>
      <c r="B95" s="2" t="s">
        <v>109</v>
      </c>
    </row>
    <row r="96">
      <c r="A96" s="6">
        <f t="shared" si="1"/>
        <v>95</v>
      </c>
      <c r="B96" s="2" t="s">
        <v>110</v>
      </c>
    </row>
    <row r="97">
      <c r="A97" s="6">
        <f t="shared" si="1"/>
        <v>96</v>
      </c>
      <c r="B97" s="2" t="s">
        <v>111</v>
      </c>
    </row>
    <row r="98">
      <c r="A98" s="6">
        <f t="shared" si="1"/>
        <v>97</v>
      </c>
      <c r="B98" s="2" t="s">
        <v>112</v>
      </c>
    </row>
    <row r="99">
      <c r="A99" s="6">
        <f t="shared" si="1"/>
        <v>98</v>
      </c>
      <c r="B99" s="2" t="s">
        <v>113</v>
      </c>
    </row>
    <row r="100">
      <c r="A100" s="6">
        <f t="shared" si="1"/>
        <v>99</v>
      </c>
      <c r="B100" s="2" t="s">
        <v>114</v>
      </c>
    </row>
    <row r="101">
      <c r="A101" s="6">
        <f t="shared" si="1"/>
        <v>100</v>
      </c>
      <c r="B101" s="2" t="s">
        <v>115</v>
      </c>
    </row>
    <row r="102">
      <c r="A102" s="6">
        <f t="shared" si="1"/>
        <v>101</v>
      </c>
      <c r="B102" s="2" t="s">
        <v>116</v>
      </c>
    </row>
    <row r="103">
      <c r="A103" s="6">
        <f t="shared" si="1"/>
        <v>102</v>
      </c>
      <c r="B103" s="2" t="s">
        <v>117</v>
      </c>
    </row>
    <row r="104">
      <c r="A104" s="6">
        <f t="shared" si="1"/>
        <v>103</v>
      </c>
      <c r="B104" s="2" t="s">
        <v>118</v>
      </c>
    </row>
    <row r="105">
      <c r="A105" s="6">
        <f t="shared" si="1"/>
        <v>104</v>
      </c>
      <c r="B105" s="2" t="s">
        <v>119</v>
      </c>
    </row>
    <row r="106">
      <c r="A106" s="6">
        <f t="shared" si="1"/>
        <v>105</v>
      </c>
      <c r="B106" s="2" t="s">
        <v>120</v>
      </c>
    </row>
    <row r="107">
      <c r="A107" s="6">
        <f t="shared" si="1"/>
        <v>106</v>
      </c>
      <c r="B107" s="2" t="s">
        <v>121</v>
      </c>
    </row>
    <row r="108">
      <c r="A108" s="6">
        <f t="shared" si="1"/>
        <v>107</v>
      </c>
      <c r="B108" s="2" t="s">
        <v>122</v>
      </c>
    </row>
    <row r="109">
      <c r="A109" s="6">
        <f t="shared" si="1"/>
        <v>108</v>
      </c>
      <c r="B109" s="2" t="s">
        <v>123</v>
      </c>
    </row>
    <row r="110">
      <c r="A110" s="6">
        <f t="shared" si="1"/>
        <v>109</v>
      </c>
      <c r="B110" s="2" t="s">
        <v>124</v>
      </c>
    </row>
    <row r="111">
      <c r="A111" s="6">
        <f t="shared" si="1"/>
        <v>110</v>
      </c>
      <c r="B111" s="2" t="s">
        <v>125</v>
      </c>
    </row>
    <row r="112">
      <c r="A112" s="6">
        <f t="shared" si="1"/>
        <v>111</v>
      </c>
      <c r="B112" s="2" t="s">
        <v>126</v>
      </c>
    </row>
    <row r="113">
      <c r="A113" s="6">
        <f t="shared" si="1"/>
        <v>112</v>
      </c>
      <c r="B113" s="2" t="s">
        <v>127</v>
      </c>
    </row>
    <row r="114">
      <c r="A114" s="6">
        <f t="shared" si="1"/>
        <v>113</v>
      </c>
      <c r="B114" s="2" t="s">
        <v>128</v>
      </c>
    </row>
    <row r="115">
      <c r="A115" s="6">
        <f t="shared" si="1"/>
        <v>114</v>
      </c>
      <c r="B115" s="6" t="s">
        <v>129</v>
      </c>
    </row>
    <row r="116">
      <c r="A116" s="6">
        <f t="shared" si="1"/>
        <v>115</v>
      </c>
      <c r="B116" s="11"/>
    </row>
    <row r="117">
      <c r="A117" s="6">
        <f t="shared" si="1"/>
        <v>116</v>
      </c>
      <c r="B117" s="11"/>
    </row>
    <row r="118">
      <c r="A118" s="6">
        <f t="shared" si="1"/>
        <v>117</v>
      </c>
      <c r="B118" s="11"/>
    </row>
    <row r="119">
      <c r="A119" s="6">
        <f t="shared" si="1"/>
        <v>118</v>
      </c>
      <c r="B119" s="11"/>
    </row>
    <row r="120">
      <c r="A120" s="6">
        <f t="shared" si="1"/>
        <v>119</v>
      </c>
      <c r="B120" s="11"/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