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do\Dropbox\github\GraduationCap2017\"/>
    </mc:Choice>
  </mc:AlternateContent>
  <bookViews>
    <workbookView xWindow="0" yWindow="0" windowWidth="38400" windowHeight="17895"/>
  </bookViews>
  <sheets>
    <sheet name="Sheet1" sheetId="1" r:id="rId1"/>
    <sheet name="Sheet2" sheetId="2" r:id="rId2"/>
  </sheets>
  <definedNames>
    <definedName name="leds_per_ring">Sheet1!$B$85:$E$90</definedName>
    <definedName name="radar_adv_per_LED_per_ring">Sheet1!$B$85:$C$90</definedName>
    <definedName name="start_per_ring">Sheet1!$B$85:$D$90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16" i="1" l="1"/>
  <c r="T116" i="1" s="1"/>
  <c r="I116" i="1"/>
  <c r="S116" i="1" s="1"/>
  <c r="H116" i="1"/>
  <c r="R116" i="1" s="1"/>
  <c r="G116" i="1"/>
  <c r="Q116" i="1" s="1"/>
  <c r="J115" i="1"/>
  <c r="T115" i="1" s="1"/>
  <c r="I115" i="1"/>
  <c r="S115" i="1" s="1"/>
  <c r="H115" i="1"/>
  <c r="R115" i="1" s="1"/>
  <c r="G115" i="1"/>
  <c r="Q115" i="1" s="1"/>
  <c r="J114" i="1"/>
  <c r="O114" i="1" s="1"/>
  <c r="I114" i="1"/>
  <c r="S114" i="1" s="1"/>
  <c r="H114" i="1"/>
  <c r="R114" i="1" s="1"/>
  <c r="G114" i="1"/>
  <c r="Q114" i="1" s="1"/>
  <c r="J113" i="1"/>
  <c r="T113" i="1" s="1"/>
  <c r="I113" i="1"/>
  <c r="S113" i="1" s="1"/>
  <c r="H113" i="1"/>
  <c r="R113" i="1" s="1"/>
  <c r="G113" i="1"/>
  <c r="Q113" i="1" s="1"/>
  <c r="J112" i="1"/>
  <c r="O112" i="1" s="1"/>
  <c r="I112" i="1"/>
  <c r="S112" i="1" s="1"/>
  <c r="H112" i="1"/>
  <c r="R112" i="1" s="1"/>
  <c r="G112" i="1"/>
  <c r="Q112" i="1" s="1"/>
  <c r="J111" i="1"/>
  <c r="T111" i="1" s="1"/>
  <c r="I111" i="1"/>
  <c r="S111" i="1" s="1"/>
  <c r="H111" i="1"/>
  <c r="R111" i="1" s="1"/>
  <c r="G111" i="1"/>
  <c r="Q111" i="1" s="1"/>
  <c r="J110" i="1"/>
  <c r="T110" i="1" s="1"/>
  <c r="I110" i="1"/>
  <c r="S110" i="1" s="1"/>
  <c r="H110" i="1"/>
  <c r="R110" i="1" s="1"/>
  <c r="G110" i="1"/>
  <c r="Q110" i="1" s="1"/>
  <c r="J109" i="1"/>
  <c r="T109" i="1" s="1"/>
  <c r="I109" i="1"/>
  <c r="S109" i="1" s="1"/>
  <c r="H109" i="1"/>
  <c r="R109" i="1" s="1"/>
  <c r="G109" i="1"/>
  <c r="Q109" i="1" s="1"/>
  <c r="J108" i="1"/>
  <c r="T108" i="1" s="1"/>
  <c r="I108" i="1"/>
  <c r="S108" i="1" s="1"/>
  <c r="H108" i="1"/>
  <c r="R108" i="1" s="1"/>
  <c r="G108" i="1"/>
  <c r="Q108" i="1" s="1"/>
  <c r="J107" i="1"/>
  <c r="T107" i="1" s="1"/>
  <c r="I107" i="1"/>
  <c r="S107" i="1" s="1"/>
  <c r="H107" i="1"/>
  <c r="R107" i="1" s="1"/>
  <c r="G107" i="1"/>
  <c r="Q107" i="1" s="1"/>
  <c r="J106" i="1"/>
  <c r="T106" i="1" s="1"/>
  <c r="I106" i="1"/>
  <c r="S106" i="1" s="1"/>
  <c r="H106" i="1"/>
  <c r="R106" i="1" s="1"/>
  <c r="G106" i="1"/>
  <c r="Q106" i="1" s="1"/>
  <c r="J105" i="1"/>
  <c r="T105" i="1" s="1"/>
  <c r="I105" i="1"/>
  <c r="S105" i="1" s="1"/>
  <c r="H105" i="1"/>
  <c r="R105" i="1" s="1"/>
  <c r="G105" i="1"/>
  <c r="Q105" i="1" s="1"/>
  <c r="J104" i="1"/>
  <c r="T104" i="1" s="1"/>
  <c r="I104" i="1"/>
  <c r="S104" i="1" s="1"/>
  <c r="H104" i="1"/>
  <c r="R104" i="1" s="1"/>
  <c r="G104" i="1"/>
  <c r="Q104" i="1" s="1"/>
  <c r="J103" i="1"/>
  <c r="T103" i="1" s="1"/>
  <c r="I103" i="1"/>
  <c r="S103" i="1" s="1"/>
  <c r="H103" i="1"/>
  <c r="R103" i="1" s="1"/>
  <c r="G103" i="1"/>
  <c r="Q103" i="1" s="1"/>
  <c r="J102" i="1"/>
  <c r="T102" i="1" s="1"/>
  <c r="I102" i="1"/>
  <c r="S102" i="1" s="1"/>
  <c r="H102" i="1"/>
  <c r="R102" i="1" s="1"/>
  <c r="G102" i="1"/>
  <c r="Q102" i="1" s="1"/>
  <c r="J101" i="1"/>
  <c r="T101" i="1" s="1"/>
  <c r="I101" i="1"/>
  <c r="S101" i="1" s="1"/>
  <c r="H101" i="1"/>
  <c r="R101" i="1" s="1"/>
  <c r="G101" i="1"/>
  <c r="Q101" i="1" s="1"/>
  <c r="J100" i="1"/>
  <c r="O100" i="1" s="1"/>
  <c r="I100" i="1"/>
  <c r="S100" i="1" s="1"/>
  <c r="H100" i="1"/>
  <c r="R100" i="1" s="1"/>
  <c r="G100" i="1"/>
  <c r="Q100" i="1" s="1"/>
  <c r="J99" i="1"/>
  <c r="T99" i="1" s="1"/>
  <c r="I99" i="1"/>
  <c r="S99" i="1" s="1"/>
  <c r="H99" i="1"/>
  <c r="R99" i="1" s="1"/>
  <c r="G99" i="1"/>
  <c r="Q99" i="1" s="1"/>
  <c r="J98" i="1"/>
  <c r="T98" i="1" s="1"/>
  <c r="I98" i="1"/>
  <c r="S98" i="1" s="1"/>
  <c r="H98" i="1"/>
  <c r="R98" i="1" s="1"/>
  <c r="G98" i="1"/>
  <c r="Q98" i="1" s="1"/>
  <c r="J97" i="1"/>
  <c r="T97" i="1" s="1"/>
  <c r="I97" i="1"/>
  <c r="S97" i="1" s="1"/>
  <c r="H97" i="1"/>
  <c r="R97" i="1" s="1"/>
  <c r="G97" i="1"/>
  <c r="Q97" i="1" s="1"/>
  <c r="J96" i="1"/>
  <c r="T96" i="1" s="1"/>
  <c r="I96" i="1"/>
  <c r="S96" i="1" s="1"/>
  <c r="H96" i="1"/>
  <c r="R96" i="1" s="1"/>
  <c r="G96" i="1"/>
  <c r="Q96" i="1" s="1"/>
  <c r="J95" i="1"/>
  <c r="T95" i="1" s="1"/>
  <c r="I95" i="1"/>
  <c r="S95" i="1" s="1"/>
  <c r="H95" i="1"/>
  <c r="R95" i="1" s="1"/>
  <c r="G95" i="1"/>
  <c r="Q95" i="1" s="1"/>
  <c r="J94" i="1"/>
  <c r="O94" i="1" s="1"/>
  <c r="I94" i="1"/>
  <c r="S94" i="1" s="1"/>
  <c r="H94" i="1"/>
  <c r="R94" i="1" s="1"/>
  <c r="G94" i="1"/>
  <c r="Q94" i="1" s="1"/>
  <c r="J93" i="1"/>
  <c r="T93" i="1" s="1"/>
  <c r="I93" i="1"/>
  <c r="S93" i="1" s="1"/>
  <c r="H93" i="1"/>
  <c r="R93" i="1" s="1"/>
  <c r="G93" i="1"/>
  <c r="Q93" i="1" s="1"/>
  <c r="J92" i="1"/>
  <c r="O92" i="1" s="1"/>
  <c r="I92" i="1"/>
  <c r="S92" i="1" s="1"/>
  <c r="H92" i="1"/>
  <c r="R92" i="1" s="1"/>
  <c r="G92" i="1"/>
  <c r="Q92" i="1" s="1"/>
  <c r="J91" i="1"/>
  <c r="T91" i="1" s="1"/>
  <c r="I91" i="1"/>
  <c r="S91" i="1" s="1"/>
  <c r="H91" i="1"/>
  <c r="R91" i="1" s="1"/>
  <c r="G91" i="1"/>
  <c r="Q91" i="1" s="1"/>
  <c r="J90" i="1"/>
  <c r="O90" i="1" s="1"/>
  <c r="I90" i="1"/>
  <c r="S90" i="1" s="1"/>
  <c r="H90" i="1"/>
  <c r="R90" i="1" s="1"/>
  <c r="G90" i="1"/>
  <c r="Q90" i="1" s="1"/>
  <c r="J89" i="1"/>
  <c r="T89" i="1" s="1"/>
  <c r="I89" i="1"/>
  <c r="S89" i="1" s="1"/>
  <c r="H89" i="1"/>
  <c r="R89" i="1" s="1"/>
  <c r="G89" i="1"/>
  <c r="Q89" i="1" s="1"/>
  <c r="J88" i="1"/>
  <c r="T88" i="1" s="1"/>
  <c r="I88" i="1"/>
  <c r="S88" i="1" s="1"/>
  <c r="H88" i="1"/>
  <c r="R88" i="1" s="1"/>
  <c r="G88" i="1"/>
  <c r="Q88" i="1" s="1"/>
  <c r="J87" i="1"/>
  <c r="T87" i="1" s="1"/>
  <c r="I87" i="1"/>
  <c r="S87" i="1" s="1"/>
  <c r="H87" i="1"/>
  <c r="R87" i="1" s="1"/>
  <c r="G87" i="1"/>
  <c r="Q87" i="1" s="1"/>
  <c r="J86" i="1"/>
  <c r="O86" i="1" s="1"/>
  <c r="I86" i="1"/>
  <c r="S86" i="1" s="1"/>
  <c r="H86" i="1"/>
  <c r="R86" i="1" s="1"/>
  <c r="G86" i="1"/>
  <c r="Q86" i="1" s="1"/>
  <c r="J85" i="1"/>
  <c r="T85" i="1" s="1"/>
  <c r="I85" i="1"/>
  <c r="S85" i="1" s="1"/>
  <c r="H85" i="1"/>
  <c r="R85" i="1" s="1"/>
  <c r="G85" i="1"/>
  <c r="Q85" i="1" s="1"/>
  <c r="O88" i="1" l="1"/>
  <c r="O96" i="1"/>
  <c r="O102" i="1"/>
  <c r="O108" i="1"/>
  <c r="T86" i="1"/>
  <c r="T94" i="1"/>
  <c r="T100" i="1"/>
  <c r="T112" i="1"/>
  <c r="L85" i="1"/>
  <c r="L87" i="1"/>
  <c r="L89" i="1"/>
  <c r="L91" i="1"/>
  <c r="L93" i="1"/>
  <c r="L95" i="1"/>
  <c r="L97" i="1"/>
  <c r="L99" i="1"/>
  <c r="L101" i="1"/>
  <c r="L103" i="1"/>
  <c r="L105" i="1"/>
  <c r="L107" i="1"/>
  <c r="L109" i="1"/>
  <c r="L111" i="1"/>
  <c r="L113" i="1"/>
  <c r="L115" i="1"/>
  <c r="O116" i="1"/>
  <c r="M85" i="1"/>
  <c r="M87" i="1"/>
  <c r="M89" i="1"/>
  <c r="M91" i="1"/>
  <c r="M93" i="1"/>
  <c r="M95" i="1"/>
  <c r="M97" i="1"/>
  <c r="M99" i="1"/>
  <c r="M101" i="1"/>
  <c r="M103" i="1"/>
  <c r="M105" i="1"/>
  <c r="M107" i="1"/>
  <c r="M109" i="1"/>
  <c r="M111" i="1"/>
  <c r="M113" i="1"/>
  <c r="M115" i="1"/>
  <c r="O110" i="1"/>
  <c r="T92" i="1"/>
  <c r="N85" i="1"/>
  <c r="N87" i="1"/>
  <c r="N89" i="1"/>
  <c r="N91" i="1"/>
  <c r="N93" i="1"/>
  <c r="N95" i="1"/>
  <c r="N97" i="1"/>
  <c r="N99" i="1"/>
  <c r="N101" i="1"/>
  <c r="N103" i="1"/>
  <c r="N105" i="1"/>
  <c r="N107" i="1"/>
  <c r="N109" i="1"/>
  <c r="N111" i="1"/>
  <c r="N113" i="1"/>
  <c r="N115" i="1"/>
  <c r="T90" i="1"/>
  <c r="T114" i="1"/>
  <c r="O85" i="1"/>
  <c r="O87" i="1"/>
  <c r="O89" i="1"/>
  <c r="O91" i="1"/>
  <c r="O93" i="1"/>
  <c r="O95" i="1"/>
  <c r="O97" i="1"/>
  <c r="O99" i="1"/>
  <c r="O101" i="1"/>
  <c r="O103" i="1"/>
  <c r="O105" i="1"/>
  <c r="O107" i="1"/>
  <c r="O109" i="1"/>
  <c r="O111" i="1"/>
  <c r="O113" i="1"/>
  <c r="O115" i="1"/>
  <c r="O104" i="1"/>
  <c r="L86" i="1"/>
  <c r="L88" i="1"/>
  <c r="L90" i="1"/>
  <c r="L92" i="1"/>
  <c r="L94" i="1"/>
  <c r="L96" i="1"/>
  <c r="L98" i="1"/>
  <c r="L100" i="1"/>
  <c r="L102" i="1"/>
  <c r="L104" i="1"/>
  <c r="L106" i="1"/>
  <c r="L108" i="1"/>
  <c r="L110" i="1"/>
  <c r="L112" i="1"/>
  <c r="L114" i="1"/>
  <c r="L116" i="1"/>
  <c r="M86" i="1"/>
  <c r="M88" i="1"/>
  <c r="M90" i="1"/>
  <c r="M92" i="1"/>
  <c r="M94" i="1"/>
  <c r="M96" i="1"/>
  <c r="M98" i="1"/>
  <c r="M100" i="1"/>
  <c r="M102" i="1"/>
  <c r="M104" i="1"/>
  <c r="M106" i="1"/>
  <c r="M108" i="1"/>
  <c r="M110" i="1"/>
  <c r="M112" i="1"/>
  <c r="M114" i="1"/>
  <c r="M116" i="1"/>
  <c r="O98" i="1"/>
  <c r="O106" i="1"/>
  <c r="N86" i="1"/>
  <c r="N88" i="1"/>
  <c r="N90" i="1"/>
  <c r="N92" i="1"/>
  <c r="N94" i="1"/>
  <c r="N96" i="1"/>
  <c r="N98" i="1"/>
  <c r="N100" i="1"/>
  <c r="N102" i="1"/>
  <c r="N104" i="1"/>
  <c r="N106" i="1"/>
  <c r="N108" i="1"/>
  <c r="N110" i="1"/>
  <c r="N112" i="1"/>
  <c r="N114" i="1"/>
  <c r="N116" i="1"/>
</calcChain>
</file>

<file path=xl/sharedStrings.xml><?xml version="1.0" encoding="utf-8"?>
<sst xmlns="http://schemas.openxmlformats.org/spreadsheetml/2006/main" count="145" uniqueCount="78">
  <si>
    <t xml:space="preserve">        for (this_ring = 1; this_ring &lt; NUM_RINGS_PER_DISK-1; this_ring++) {</t>
  </si>
  <si>
    <t xml:space="preserve">          // currently we do a trailing inner ring based on first LED that would have any fractional brightness</t>
  </si>
  <si>
    <t xml:space="preserve">          tmp_calc = (uint16_t)radar_adv_per_LED_per_ring[this_ring] * tmp_idx / 256; // not same as above - / 256</t>
  </si>
  <si>
    <t xml:space="preserve">          theLED = tmp_calc + start_per_ring[this_ring]; // this is the lowest LED idx this ring</t>
  </si>
  <si>
    <t xml:space="preserve">          led_display[TARGET_DSPLAY+theLED] = CRGB::Red;</t>
  </si>
  <si>
    <t xml:space="preserve">          tmp_calc = (tmp_calc + leds_per_ring[this_ring] - 1) % leds_per_ring[this_ring] + start_per_ring[this_ring]; // backup one LED</t>
  </si>
  <si>
    <t xml:space="preserve">          led_display[TARGET_DSPLAY+tmp_calc] = blend(CRGB::Black, led_display[TARGET_SHDW1+tmp_calc], leds_per_ring[this_ring]*7); // 32 leds * 8 would be 256 but our largest is 24 so no need for uint16_t</t>
  </si>
  <si>
    <t xml:space="preserve">        } // end RADAR for this_ring</t>
  </si>
  <si>
    <t xml:space="preserve">      for (tmp_idx = 0; tmp_idx &lt; leds_per_ring[0]; tmp_idx++) {</t>
  </si>
  <si>
    <t xml:space="preserve">        // tmp_idx is the LED index on the outer ring, from 0 to 31 inclusive</t>
  </si>
  <si>
    <t xml:space="preserve">        if (STEP2_RADAR_FROM_SHDW1 == this_ptrn_token) {</t>
  </si>
  <si>
    <t xml:space="preserve">          fadeToBlackBy(&amp;led_display[TARGET_DSPLAY], NUM_LEDS_PER_DISK, 128); // last param is fade by x/256</t>
  </si>
  <si>
    <t xml:space="preserve">        } // end if STEP2_RADAR_FROM_SHDW1</t>
  </si>
  <si>
    <t xml:space="preserve">        else { // STEP2_RADAR_FROM_SHDW1_FRGND</t>
  </si>
  <si>
    <t xml:space="preserve">          for (theLED = 0; theLED &lt; NUM_LEDS_PER_DISK; theLED++){</t>
  </si>
  <si>
    <t xml:space="preserve">            else                                                    { led_display[TARGET_DSPLAY+theLED].fadeToBlackBy(128); }</t>
  </si>
  <si>
    <t xml:space="preserve">            bitmsk32 &lt;&lt;= 1;</t>
  </si>
  <si>
    <t xml:space="preserve">            if (0 == bitmsk32) {</t>
  </si>
  <si>
    <t xml:space="preserve">              idx_bitmsk32 += 1;</t>
  </si>
  <si>
    <t xml:space="preserve">              bitmsk32 = 1;</t>
  </si>
  <si>
    <t xml:space="preserve">              if (idx_bitmsk32 &gt; 2) { // should never get here</t>
  </si>
  <si>
    <t xml:space="preserve">                return(__LINE__);</t>
  </si>
  <si>
    <t xml:space="preserve">              } // end if something went horribly wrong</t>
  </si>
  <si>
    <t xml:space="preserve">            } // end if need to cross bitmsk32 boundary</t>
  </si>
  <si>
    <t xml:space="preserve">        } // end if STEP2_RADAR_FROM_SHDW1_FRGND</t>
  </si>
  <si>
    <t xml:space="preserve">        led_display[TARGET_DSPLAY+NUM_LEDS_PER_DISK-1] = CRGB::Red; // center</t>
  </si>
  <si>
    <t xml:space="preserve">        led_display[TARGET_DSPLAY+tmp_idx] = CRGB::Red; // outer ring</t>
  </si>
  <si>
    <t xml:space="preserve">        theLED = (tmp_idx + leds_per_ring[0] - 1) % leds_per_ring[0];  // backup one LED</t>
  </si>
  <si>
    <t xml:space="preserve">        led_display[TARGET_DSPLAY+theLED] = led_display[TARGET_SHDW1+theLED];</t>
  </si>
  <si>
    <t xml:space="preserve">        if (doPtrnShowDwell(draw_target,led_delay,__LINE__)) return(__LINE__);</t>
  </si>
  <si>
    <t xml:space="preserve">      } // end RADAR for LED idx outer disk</t>
  </si>
  <si>
    <t>tmp_idx</t>
  </si>
  <si>
    <t>const uint8_t  radar_adv_per_LED_per_ring[NUM_RINGS_PER_DISK] = { 0, 192, 128, 96, 64, 0 };</t>
  </si>
  <si>
    <t xml:space="preserve"> radar_adv_per_LED_per_ring</t>
  </si>
  <si>
    <t>tmp_calc for this_ring</t>
  </si>
  <si>
    <t>theLED for this ring</t>
  </si>
  <si>
    <t>const uint8_t  leds_per_ring[NUM_RINGS_PER_DISK]  = { 32, 24, 16, 12,  8,  1 };</t>
  </si>
  <si>
    <t>const uint8_t  leds_per_ringqrtr[NUM_RINGS_PER_DISK]  = { 8, 6, 4, 3,  2,  1 };</t>
  </si>
  <si>
    <t>const uint8_t  start_per_ring[NUM_RINGS_PER_DISK] = {  0, 32, 56, 72, 84, 92 };</t>
  </si>
  <si>
    <t>start_per_ring</t>
  </si>
  <si>
    <t>2nd tmp_calc for this_ring</t>
  </si>
  <si>
    <t>leds_per_ring</t>
  </si>
  <si>
    <t xml:space="preserve">    else if ((STEP2_RADAR_FROM_SHDW1 == this_ptrn_token) || (STEP2_RADAR_FROM_SHDW1_FRGND == this_ptrn_token)) {</t>
  </si>
  <si>
    <t xml:space="preserve">      uint16_t tmp_calc;</t>
  </si>
  <si>
    <t xml:space="preserve">      DEBUG_PRINTLN(F("   ...processing STEP2_RADAR_FROM_SHDW1 and friends; this_ptrn_token: "))</t>
  </si>
  <si>
    <t xml:space="preserve">      DEBUG_PRINT((int16_t) this_ptrn_token)</t>
  </si>
  <si>
    <t xml:space="preserve">      if (STEP2_RADAR_FROM_SHDW1_FRGND == this_ptrn_token) {</t>
  </si>
  <si>
    <t xml:space="preserve">        DEBUG_PRINTLN(F(" ... X-Ray Exploration Loop"))</t>
  </si>
  <si>
    <t xml:space="preserve">        // set a bit for each cell we will "X-Ray" or fade slower</t>
  </si>
  <si>
    <t xml:space="preserve">        radar_xray_bitmask[0] = radar_xray_bitmask[1] = radar_xray_bitmask[2] = 0;</t>
  </si>
  <si>
    <t xml:space="preserve">        bitmsk32 = 1; // used to pick bit within radar_xray_bitmask</t>
  </si>
  <si>
    <t xml:space="preserve">        idx_bitmsk32 = 0; // location in radar_xray_bitmask</t>
  </si>
  <si>
    <t xml:space="preserve">        for (theLED = 0; theLED &lt; NUM_LEDS_PER_DISK; theLED++){</t>
  </si>
  <si>
    <t xml:space="preserve">          if (led_display[TARGET_SHDW1+theLED] == foreground) { radar_xray_bitmask[idx_bitmsk32] |= bitmsk32; }</t>
  </si>
  <si>
    <t xml:space="preserve">          bitmsk32 &lt;&lt;= 1;</t>
  </si>
  <si>
    <t xml:space="preserve">          if (0 == bitmsk32) {</t>
  </si>
  <si>
    <t xml:space="preserve">            idx_bitmsk32 += 1;</t>
  </si>
  <si>
    <t xml:space="preserve">            bitmsk32 = 1;</t>
  </si>
  <si>
    <t xml:space="preserve">            if (idx_bitmsk32 &gt; 2) { // should never get here</t>
  </si>
  <si>
    <t xml:space="preserve">              DEBUG_ERRORS_PRINTLN(F("   OVERFLOW ERROR IN STEP2_RADAR_FROM_SHDW1_FRGND loop to make bitmask for X-Ray cells"))</t>
  </si>
  <si>
    <t xml:space="preserve">              return(__LINE__);</t>
  </si>
  <si>
    <t xml:space="preserve">            } // end if something went horribly wrong</t>
  </si>
  <si>
    <t xml:space="preserve">          } // end if need to cross bitmsk32 boundary</t>
  </si>
  <si>
    <t xml:space="preserve">          // if ((0 == theLED) || ((29 &lt;= theLED) &amp;&amp; (34 &gt; theLED))) { DEBUG_ERRORS_PRINT(F("   bitmsk32 info post increment. theLED=")) DEBUG_ERRORS_PRINT((uint16_t) theLED) DEBUG_ERRORS_PRINT(F(" idx_bitmsk32=")) DEBUG_ERRORS_PRINT((uint16_t) idx_bitmsk32) DEBUG_ERRORS_PRINT(F(" bitmsk32=")) DEBUG_ERRORS_PRINTLN((uint32_t) bitmsk32) } // end if debugging bitmask</t>
  </si>
  <si>
    <t xml:space="preserve">        } // end loop to make bitmask for X-Ray cells</t>
  </si>
  <si>
    <t xml:space="preserve">        // DEBUG_ERRORS_PRINT(F("   bitmsk32[0]=")) DEBUG_ERRORS_PRINT((uint32_t) radar_xray_bitmask[0]) DEBUG_ERRORS_PRINT(F("  bitmsk32[1]=")) DEBUG_ERRORS_PRINT((uint32_t) radar_xray_bitmask[1]) DEBUG_ERRORS_PRINT(F("  bitmsk32[2]=")) DEBUG_ERRORS_PRINTLN((uint32_t) radar_xray_bitmask[2])</t>
  </si>
  <si>
    <t xml:space="preserve">      } // end if need to make bitmask for X-Ray cells</t>
  </si>
  <si>
    <t xml:space="preserve">      DEBUG_PRINTLN(F(" ... Radar Loop"))</t>
  </si>
  <si>
    <t xml:space="preserve">        //  STEP2_RADAR_FROM_SHDW1_FRGND X-Ray foreground color; STEP2_RADAR_FROM_SHDW1 does not</t>
  </si>
  <si>
    <t xml:space="preserve">          bitmsk32 = 1; // used to pick bit within radar_xray_bitmask</t>
  </si>
  <si>
    <t xml:space="preserve">          idx_bitmsk32 = 0; // location in radar_xray_bitmask</t>
  </si>
  <si>
    <t xml:space="preserve">            if (0 != (radar_xray_bitmask[idx_bitmsk32] &amp; bitmsk32)) { led_display[TARGET_DSPLAY+theLED].fadeToBlackBy(8); } // DEBUG_ERRORS_PRINT(F("  prsrvLED=")) DEBUG_ERRORS_PRINT((uint16_t) theLED) DEBUG_ERRORS_PRINT(F(" idx_bitmsk32=")) DEBUG_ERRORS_PRINT((uint16_t) idx_bitmsk32) DEBUG_ERRORS_PRINT(F(" bitmsk32=")) DEBUG_ERRORS_PRINT((uint32_t) bitmsk32)}</t>
  </si>
  <si>
    <t xml:space="preserve">                DEBUG_ERRORS_PRINTLN(F("   OVERFLOW ERROR IN STEP2_RADAR_FROM_SHDW1_FRGND loop to use X-Ray cells"))</t>
  </si>
  <si>
    <t xml:space="preserve">          } // end loop to make bitmask for X-Ray cells</t>
  </si>
  <si>
    <t xml:space="preserve">          // first draw the red line of the radar sweep</t>
  </si>
  <si>
    <t xml:space="preserve">          // now draw just behind it (where previous red line was) with contents of shadow1</t>
  </si>
  <si>
    <t xml:space="preserve">          // inner rings move slower so we start them at a lower light level using blend</t>
  </si>
  <si>
    <t xml:space="preserve">    } // end STEP2_RADAR_FROM_SHDW1 for LED idx outer disk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</si>
</sst>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T116"/>
  <sheetViews>
    <sheetView tabSelected="1" topLeftCell="A7" zoomScale="85" zoomScaleNormal="85" workbookViewId="0">
      <selection activeCell="A21" sqref="A21"/>
    </sheetView>
  </sheetViews>
  <sheetFormatPr defaultRowHeight="15" x14ac:dyDescent="0.25"/>
  <sheetData>
    <row r="10" spans="1:1" x14ac:dyDescent="0.25">
      <c r="A10" t="s">
        <v>42</v>
      </c>
    </row>
    <row r="11" spans="1:1" x14ac:dyDescent="0.25">
      <c r="A11" t="s">
        <v>43</v>
      </c>
    </row>
    <row r="12" spans="1:1" x14ac:dyDescent="0.25">
      <c r="A12" t="s">
        <v>44</v>
      </c>
    </row>
    <row r="13" spans="1:1" x14ac:dyDescent="0.25">
      <c r="A13" t="s">
        <v>45</v>
      </c>
    </row>
    <row r="14" spans="1:1" x14ac:dyDescent="0.25">
      <c r="A14" t="s">
        <v>46</v>
      </c>
    </row>
    <row r="15" spans="1:1" x14ac:dyDescent="0.25">
      <c r="A15" t="s">
        <v>47</v>
      </c>
    </row>
    <row r="16" spans="1:1" x14ac:dyDescent="0.25">
      <c r="A16" t="s">
        <v>48</v>
      </c>
    </row>
    <row r="17" spans="1:1" x14ac:dyDescent="0.25">
      <c r="A17" t="s">
        <v>49</v>
      </c>
    </row>
    <row r="18" spans="1:1" x14ac:dyDescent="0.25">
      <c r="A18" t="s">
        <v>50</v>
      </c>
    </row>
    <row r="19" spans="1:1" x14ac:dyDescent="0.25">
      <c r="A19" t="s">
        <v>51</v>
      </c>
    </row>
    <row r="20" spans="1:1" x14ac:dyDescent="0.25">
      <c r="A20" t="s">
        <v>52</v>
      </c>
    </row>
    <row r="21" spans="1:1" x14ac:dyDescent="0.25">
      <c r="A21" t="s">
        <v>53</v>
      </c>
    </row>
    <row r="22" spans="1:1" x14ac:dyDescent="0.25">
      <c r="A22" t="s">
        <v>54</v>
      </c>
    </row>
    <row r="23" spans="1:1" x14ac:dyDescent="0.25">
      <c r="A23" t="s">
        <v>55</v>
      </c>
    </row>
    <row r="24" spans="1:1" x14ac:dyDescent="0.25">
      <c r="A24" t="s">
        <v>56</v>
      </c>
    </row>
    <row r="25" spans="1:1" x14ac:dyDescent="0.25">
      <c r="A25" t="s">
        <v>57</v>
      </c>
    </row>
    <row r="26" spans="1:1" x14ac:dyDescent="0.25">
      <c r="A26" t="s">
        <v>58</v>
      </c>
    </row>
    <row r="27" spans="1:1" x14ac:dyDescent="0.25">
      <c r="A27" t="s">
        <v>59</v>
      </c>
    </row>
    <row r="28" spans="1:1" x14ac:dyDescent="0.25">
      <c r="A28" t="s">
        <v>60</v>
      </c>
    </row>
    <row r="29" spans="1:1" x14ac:dyDescent="0.25">
      <c r="A29" t="s">
        <v>61</v>
      </c>
    </row>
    <row r="30" spans="1:1" x14ac:dyDescent="0.25">
      <c r="A30" t="s">
        <v>62</v>
      </c>
    </row>
    <row r="31" spans="1:1" x14ac:dyDescent="0.25">
      <c r="A31" t="s">
        <v>63</v>
      </c>
    </row>
    <row r="32" spans="1:1" x14ac:dyDescent="0.25">
      <c r="A32" t="s">
        <v>64</v>
      </c>
    </row>
    <row r="33" spans="1:1" x14ac:dyDescent="0.25">
      <c r="A33" t="s">
        <v>65</v>
      </c>
    </row>
    <row r="34" spans="1:1" x14ac:dyDescent="0.25">
      <c r="A34" t="s">
        <v>66</v>
      </c>
    </row>
    <row r="35" spans="1:1" x14ac:dyDescent="0.25">
      <c r="A35" t="s">
        <v>67</v>
      </c>
    </row>
    <row r="36" spans="1:1" x14ac:dyDescent="0.25">
      <c r="A36" t="s">
        <v>8</v>
      </c>
    </row>
    <row r="37" spans="1:1" x14ac:dyDescent="0.25">
      <c r="A37" t="s">
        <v>9</v>
      </c>
    </row>
    <row r="38" spans="1:1" x14ac:dyDescent="0.25">
      <c r="A38" t="s">
        <v>68</v>
      </c>
    </row>
    <row r="39" spans="1:1" x14ac:dyDescent="0.25">
      <c r="A39" t="s">
        <v>10</v>
      </c>
    </row>
    <row r="40" spans="1:1" x14ac:dyDescent="0.25">
      <c r="A40" t="s">
        <v>11</v>
      </c>
    </row>
    <row r="41" spans="1:1" x14ac:dyDescent="0.25">
      <c r="A41" t="s">
        <v>12</v>
      </c>
    </row>
    <row r="42" spans="1:1" x14ac:dyDescent="0.25">
      <c r="A42" t="s">
        <v>13</v>
      </c>
    </row>
    <row r="43" spans="1:1" x14ac:dyDescent="0.25">
      <c r="A43" t="s">
        <v>69</v>
      </c>
    </row>
    <row r="44" spans="1:1" x14ac:dyDescent="0.25">
      <c r="A44" t="s">
        <v>70</v>
      </c>
    </row>
    <row r="45" spans="1:1" x14ac:dyDescent="0.25">
      <c r="A45" t="s">
        <v>14</v>
      </c>
    </row>
    <row r="46" spans="1:1" x14ac:dyDescent="0.25">
      <c r="A46" t="s">
        <v>71</v>
      </c>
    </row>
    <row r="47" spans="1:1" x14ac:dyDescent="0.25">
      <c r="A47" t="s">
        <v>15</v>
      </c>
    </row>
    <row r="48" spans="1:1" x14ac:dyDescent="0.25">
      <c r="A48" t="s">
        <v>16</v>
      </c>
    </row>
    <row r="49" spans="1:1" x14ac:dyDescent="0.25">
      <c r="A49" t="s">
        <v>17</v>
      </c>
    </row>
    <row r="50" spans="1:1" x14ac:dyDescent="0.25">
      <c r="A50" t="s">
        <v>18</v>
      </c>
    </row>
    <row r="51" spans="1:1" x14ac:dyDescent="0.25">
      <c r="A51" t="s">
        <v>19</v>
      </c>
    </row>
    <row r="52" spans="1:1" x14ac:dyDescent="0.25">
      <c r="A52" t="s">
        <v>20</v>
      </c>
    </row>
    <row r="53" spans="1:1" x14ac:dyDescent="0.25">
      <c r="A53" t="s">
        <v>72</v>
      </c>
    </row>
    <row r="54" spans="1:1" x14ac:dyDescent="0.25">
      <c r="A54" t="s">
        <v>21</v>
      </c>
    </row>
    <row r="55" spans="1:1" x14ac:dyDescent="0.25">
      <c r="A55" t="s">
        <v>22</v>
      </c>
    </row>
    <row r="56" spans="1:1" x14ac:dyDescent="0.25">
      <c r="A56" t="s">
        <v>23</v>
      </c>
    </row>
    <row r="57" spans="1:1" x14ac:dyDescent="0.25">
      <c r="A57" t="s">
        <v>73</v>
      </c>
    </row>
    <row r="58" spans="1:1" x14ac:dyDescent="0.25">
      <c r="A58" t="s">
        <v>24</v>
      </c>
    </row>
    <row r="59" spans="1:1" x14ac:dyDescent="0.25">
      <c r="A59" t="s">
        <v>25</v>
      </c>
    </row>
    <row r="60" spans="1:1" x14ac:dyDescent="0.25">
      <c r="A60" t="s">
        <v>26</v>
      </c>
    </row>
    <row r="61" spans="1:1" x14ac:dyDescent="0.25">
      <c r="A61" t="s">
        <v>27</v>
      </c>
    </row>
    <row r="62" spans="1:1" x14ac:dyDescent="0.25">
      <c r="A62" t="s">
        <v>28</v>
      </c>
    </row>
    <row r="63" spans="1:1" x14ac:dyDescent="0.25">
      <c r="A63" t="s">
        <v>0</v>
      </c>
    </row>
    <row r="64" spans="1:1" x14ac:dyDescent="0.25">
      <c r="A64" t="s">
        <v>1</v>
      </c>
    </row>
    <row r="65" spans="1:1" x14ac:dyDescent="0.25">
      <c r="A65" t="s">
        <v>74</v>
      </c>
    </row>
    <row r="66" spans="1:1" x14ac:dyDescent="0.25">
      <c r="A66" t="s">
        <v>2</v>
      </c>
    </row>
    <row r="67" spans="1:1" x14ac:dyDescent="0.25">
      <c r="A67" t="s">
        <v>3</v>
      </c>
    </row>
    <row r="68" spans="1:1" x14ac:dyDescent="0.25">
      <c r="A68" t="s">
        <v>4</v>
      </c>
    </row>
    <row r="69" spans="1:1" x14ac:dyDescent="0.25">
      <c r="A69" t="s">
        <v>75</v>
      </c>
    </row>
    <row r="70" spans="1:1" x14ac:dyDescent="0.25">
      <c r="A70" t="s">
        <v>76</v>
      </c>
    </row>
    <row r="71" spans="1:1" x14ac:dyDescent="0.25">
      <c r="A71" t="s">
        <v>5</v>
      </c>
    </row>
    <row r="72" spans="1:1" x14ac:dyDescent="0.25">
      <c r="A72" t="s">
        <v>6</v>
      </c>
    </row>
    <row r="73" spans="1:1" x14ac:dyDescent="0.25">
      <c r="A73" t="s">
        <v>7</v>
      </c>
    </row>
    <row r="74" spans="1:1" x14ac:dyDescent="0.25">
      <c r="A74" t="s">
        <v>29</v>
      </c>
    </row>
    <row r="75" spans="1:1" x14ac:dyDescent="0.25">
      <c r="A75" t="s">
        <v>30</v>
      </c>
    </row>
    <row r="76" spans="1:1" x14ac:dyDescent="0.25">
      <c r="A76" t="s">
        <v>77</v>
      </c>
    </row>
    <row r="78" spans="1:1" x14ac:dyDescent="0.25">
      <c r="A78" t="s">
        <v>36</v>
      </c>
    </row>
    <row r="79" spans="1:1" x14ac:dyDescent="0.25">
      <c r="A79" t="s">
        <v>37</v>
      </c>
    </row>
    <row r="80" spans="1:1" x14ac:dyDescent="0.25">
      <c r="A80" t="s">
        <v>38</v>
      </c>
    </row>
    <row r="81" spans="1:20" x14ac:dyDescent="0.25">
      <c r="A81" t="s">
        <v>32</v>
      </c>
    </row>
    <row r="83" spans="1:20" x14ac:dyDescent="0.25">
      <c r="G83" s="1" t="s">
        <v>34</v>
      </c>
      <c r="H83" s="1"/>
      <c r="I83" s="1"/>
      <c r="J83" s="1"/>
      <c r="L83" s="1" t="s">
        <v>35</v>
      </c>
      <c r="M83" s="1"/>
      <c r="N83" s="1"/>
      <c r="O83" s="1"/>
      <c r="Q83" s="1" t="s">
        <v>40</v>
      </c>
      <c r="R83" s="1"/>
      <c r="S83" s="1"/>
      <c r="T83" s="1"/>
    </row>
    <row r="84" spans="1:20" x14ac:dyDescent="0.25">
      <c r="B84" s="2" t="s">
        <v>31</v>
      </c>
      <c r="C84" s="2" t="s">
        <v>33</v>
      </c>
      <c r="D84" s="2" t="s">
        <v>39</v>
      </c>
      <c r="E84" s="2" t="s">
        <v>41</v>
      </c>
      <c r="F84" s="2"/>
      <c r="G84" s="2">
        <v>1</v>
      </c>
      <c r="H84" s="2">
        <v>2</v>
      </c>
      <c r="I84" s="2">
        <v>3</v>
      </c>
      <c r="J84" s="2">
        <v>4</v>
      </c>
      <c r="L84" s="2">
        <v>1</v>
      </c>
      <c r="M84" s="2">
        <v>2</v>
      </c>
      <c r="N84" s="2">
        <v>3</v>
      </c>
      <c r="O84" s="2">
        <v>4</v>
      </c>
      <c r="Q84" s="2">
        <v>1</v>
      </c>
      <c r="R84" s="2">
        <v>2</v>
      </c>
      <c r="S84" s="2">
        <v>3</v>
      </c>
      <c r="T84" s="2">
        <v>4</v>
      </c>
    </row>
    <row r="85" spans="1:20" x14ac:dyDescent="0.25">
      <c r="B85">
        <v>0</v>
      </c>
      <c r="C85">
        <v>0</v>
      </c>
      <c r="D85">
        <v>0</v>
      </c>
      <c r="E85">
        <v>32</v>
      </c>
      <c r="G85">
        <f>TRUNC(VLOOKUP(G$84,radar_adv_per_LED_per_ring,2,FALSE)*$B85/256)</f>
        <v>0</v>
      </c>
      <c r="H85">
        <f>TRUNC(VLOOKUP(H$84,radar_adv_per_LED_per_ring,2,FALSE)*$B85/256)</f>
        <v>0</v>
      </c>
      <c r="I85">
        <f>TRUNC(VLOOKUP(I$84,radar_adv_per_LED_per_ring,2,FALSE)*$B85/256)</f>
        <v>0</v>
      </c>
      <c r="J85">
        <f>TRUNC(VLOOKUP(J$84,radar_adv_per_LED_per_ring,2,FALSE)*$B85/256)</f>
        <v>0</v>
      </c>
      <c r="L85">
        <f>G85+VLOOKUP(L$84,start_per_ring,3,FALSE)</f>
        <v>32</v>
      </c>
      <c r="M85">
        <f>H85+VLOOKUP(M$84,start_per_ring,3,FALSE)</f>
        <v>56</v>
      </c>
      <c r="N85">
        <f>I85+VLOOKUP(N$84,start_per_ring,3,FALSE)</f>
        <v>72</v>
      </c>
      <c r="O85">
        <f>J85+VLOOKUP(O$84,start_per_ring,3,FALSE)</f>
        <v>84</v>
      </c>
      <c r="Q85">
        <f>MOD(G85+VLOOKUP(Q$84,leds_per_ring,4,FALSE)-1,VLOOKUP(Q$84,leds_per_ring,4,FALSE))+VLOOKUP(Q$84,start_per_ring,3,FALSE)</f>
        <v>55</v>
      </c>
      <c r="R85">
        <f>MOD(H85+VLOOKUP(R$84,leds_per_ring,4,FALSE)-1,VLOOKUP(R$84,leds_per_ring,4,FALSE))+VLOOKUP(R$84,start_per_ring,3,FALSE)</f>
        <v>71</v>
      </c>
      <c r="S85">
        <f>MOD(I85+VLOOKUP(S$84,leds_per_ring,4,FALSE)-1,VLOOKUP(S$84,leds_per_ring,4,FALSE))+VLOOKUP(S$84,start_per_ring,3,FALSE)</f>
        <v>83</v>
      </c>
      <c r="T85">
        <f>MOD(J85+VLOOKUP(T$84,leds_per_ring,4,FALSE)-1,VLOOKUP(T$84,leds_per_ring,4,FALSE))+VLOOKUP(T$84,start_per_ring,3,FALSE)</f>
        <v>91</v>
      </c>
    </row>
    <row r="86" spans="1:20" x14ac:dyDescent="0.25">
      <c r="B86">
        <v>1</v>
      </c>
      <c r="C86">
        <v>192</v>
      </c>
      <c r="D86">
        <v>32</v>
      </c>
      <c r="E86">
        <v>24</v>
      </c>
      <c r="G86">
        <f>TRUNC(VLOOKUP(G$84,radar_adv_per_LED_per_ring,2,FALSE)*$B86/256)</f>
        <v>0</v>
      </c>
      <c r="H86">
        <f>TRUNC(VLOOKUP(H$84,radar_adv_per_LED_per_ring,2,FALSE)*$B86/256)</f>
        <v>0</v>
      </c>
      <c r="I86">
        <f>TRUNC(VLOOKUP(I$84,radar_adv_per_LED_per_ring,2,FALSE)*$B86/256)</f>
        <v>0</v>
      </c>
      <c r="J86">
        <f>TRUNC(VLOOKUP(J$84,radar_adv_per_LED_per_ring,2,FALSE)*$B86/256)</f>
        <v>0</v>
      </c>
      <c r="L86">
        <f>G86+VLOOKUP(L$84,start_per_ring,3,FALSE)</f>
        <v>32</v>
      </c>
      <c r="M86">
        <f>H86+VLOOKUP(M$84,start_per_ring,3,FALSE)</f>
        <v>56</v>
      </c>
      <c r="N86">
        <f>I86+VLOOKUP(N$84,start_per_ring,3,FALSE)</f>
        <v>72</v>
      </c>
      <c r="O86">
        <f>J86+VLOOKUP(O$84,start_per_ring,3,FALSE)</f>
        <v>84</v>
      </c>
      <c r="Q86">
        <f>MOD(G86+VLOOKUP(Q$84,leds_per_ring,4,FALSE)-1,VLOOKUP(Q$84,leds_per_ring,4,FALSE))+VLOOKUP(Q$84,start_per_ring,3,FALSE)</f>
        <v>55</v>
      </c>
      <c r="R86">
        <f>MOD(H86+VLOOKUP(R$84,leds_per_ring,4,FALSE)-1,VLOOKUP(R$84,leds_per_ring,4,FALSE))+VLOOKUP(R$84,start_per_ring,3,FALSE)</f>
        <v>71</v>
      </c>
      <c r="S86">
        <f>MOD(I86+VLOOKUP(S$84,leds_per_ring,4,FALSE)-1,VLOOKUP(S$84,leds_per_ring,4,FALSE))+VLOOKUP(S$84,start_per_ring,3,FALSE)</f>
        <v>83</v>
      </c>
      <c r="T86">
        <f>MOD(J86+VLOOKUP(T$84,leds_per_ring,4,FALSE)-1,VLOOKUP(T$84,leds_per_ring,4,FALSE))+VLOOKUP(T$84,start_per_ring,3,FALSE)</f>
        <v>91</v>
      </c>
    </row>
    <row r="87" spans="1:20" x14ac:dyDescent="0.25">
      <c r="B87">
        <v>2</v>
      </c>
      <c r="C87">
        <v>128</v>
      </c>
      <c r="D87">
        <v>56</v>
      </c>
      <c r="E87">
        <v>16</v>
      </c>
      <c r="G87">
        <f>TRUNC(VLOOKUP(G$84,radar_adv_per_LED_per_ring,2,FALSE)*$B87/256)</f>
        <v>1</v>
      </c>
      <c r="H87">
        <f>TRUNC(VLOOKUP(H$84,radar_adv_per_LED_per_ring,2,FALSE)*$B87/256)</f>
        <v>1</v>
      </c>
      <c r="I87">
        <f>TRUNC(VLOOKUP(I$84,radar_adv_per_LED_per_ring,2,FALSE)*$B87/256)</f>
        <v>0</v>
      </c>
      <c r="J87">
        <f>TRUNC(VLOOKUP(J$84,radar_adv_per_LED_per_ring,2,FALSE)*$B87/256)</f>
        <v>0</v>
      </c>
      <c r="L87">
        <f>G87+VLOOKUP(L$84,start_per_ring,3,FALSE)</f>
        <v>33</v>
      </c>
      <c r="M87">
        <f>H87+VLOOKUP(M$84,start_per_ring,3,FALSE)</f>
        <v>57</v>
      </c>
      <c r="N87">
        <f>I87+VLOOKUP(N$84,start_per_ring,3,FALSE)</f>
        <v>72</v>
      </c>
      <c r="O87">
        <f>J87+VLOOKUP(O$84,start_per_ring,3,FALSE)</f>
        <v>84</v>
      </c>
      <c r="Q87">
        <f>MOD(G87+VLOOKUP(Q$84,leds_per_ring,4,FALSE)-1,VLOOKUP(Q$84,leds_per_ring,4,FALSE))+VLOOKUP(Q$84,start_per_ring,3,FALSE)</f>
        <v>32</v>
      </c>
      <c r="R87">
        <f>MOD(H87+VLOOKUP(R$84,leds_per_ring,4,FALSE)-1,VLOOKUP(R$84,leds_per_ring,4,FALSE))+VLOOKUP(R$84,start_per_ring,3,FALSE)</f>
        <v>56</v>
      </c>
      <c r="S87">
        <f>MOD(I87+VLOOKUP(S$84,leds_per_ring,4,FALSE)-1,VLOOKUP(S$84,leds_per_ring,4,FALSE))+VLOOKUP(S$84,start_per_ring,3,FALSE)</f>
        <v>83</v>
      </c>
      <c r="T87">
        <f>MOD(J87+VLOOKUP(T$84,leds_per_ring,4,FALSE)-1,VLOOKUP(T$84,leds_per_ring,4,FALSE))+VLOOKUP(T$84,start_per_ring,3,FALSE)</f>
        <v>91</v>
      </c>
    </row>
    <row r="88" spans="1:20" x14ac:dyDescent="0.25">
      <c r="B88">
        <v>3</v>
      </c>
      <c r="C88">
        <v>96</v>
      </c>
      <c r="D88">
        <v>72</v>
      </c>
      <c r="E88">
        <v>12</v>
      </c>
      <c r="G88">
        <f>TRUNC(VLOOKUP(G$84,radar_adv_per_LED_per_ring,2,FALSE)*$B88/256)</f>
        <v>2</v>
      </c>
      <c r="H88">
        <f>TRUNC(VLOOKUP(H$84,radar_adv_per_LED_per_ring,2,FALSE)*$B88/256)</f>
        <v>1</v>
      </c>
      <c r="I88">
        <f>TRUNC(VLOOKUP(I$84,radar_adv_per_LED_per_ring,2,FALSE)*$B88/256)</f>
        <v>1</v>
      </c>
      <c r="J88">
        <f>TRUNC(VLOOKUP(J$84,radar_adv_per_LED_per_ring,2,FALSE)*$B88/256)</f>
        <v>0</v>
      </c>
      <c r="L88">
        <f>G88+VLOOKUP(L$84,start_per_ring,3,FALSE)</f>
        <v>34</v>
      </c>
      <c r="M88">
        <f>H88+VLOOKUP(M$84,start_per_ring,3,FALSE)</f>
        <v>57</v>
      </c>
      <c r="N88">
        <f>I88+VLOOKUP(N$84,start_per_ring,3,FALSE)</f>
        <v>73</v>
      </c>
      <c r="O88">
        <f>J88+VLOOKUP(O$84,start_per_ring,3,FALSE)</f>
        <v>84</v>
      </c>
      <c r="Q88">
        <f>MOD(G88+VLOOKUP(Q$84,leds_per_ring,4,FALSE)-1,VLOOKUP(Q$84,leds_per_ring,4,FALSE))+VLOOKUP(Q$84,start_per_ring,3,FALSE)</f>
        <v>33</v>
      </c>
      <c r="R88">
        <f>MOD(H88+VLOOKUP(R$84,leds_per_ring,4,FALSE)-1,VLOOKUP(R$84,leds_per_ring,4,FALSE))+VLOOKUP(R$84,start_per_ring,3,FALSE)</f>
        <v>56</v>
      </c>
      <c r="S88">
        <f>MOD(I88+VLOOKUP(S$84,leds_per_ring,4,FALSE)-1,VLOOKUP(S$84,leds_per_ring,4,FALSE))+VLOOKUP(S$84,start_per_ring,3,FALSE)</f>
        <v>72</v>
      </c>
      <c r="T88">
        <f>MOD(J88+VLOOKUP(T$84,leds_per_ring,4,FALSE)-1,VLOOKUP(T$84,leds_per_ring,4,FALSE))+VLOOKUP(T$84,start_per_ring,3,FALSE)</f>
        <v>91</v>
      </c>
    </row>
    <row r="89" spans="1:20" x14ac:dyDescent="0.25">
      <c r="B89">
        <v>4</v>
      </c>
      <c r="C89">
        <v>64</v>
      </c>
      <c r="D89">
        <v>84</v>
      </c>
      <c r="E89">
        <v>8</v>
      </c>
      <c r="G89">
        <f>TRUNC(VLOOKUP(G$84,radar_adv_per_LED_per_ring,2,FALSE)*$B89/256)</f>
        <v>3</v>
      </c>
      <c r="H89">
        <f>TRUNC(VLOOKUP(H$84,radar_adv_per_LED_per_ring,2,FALSE)*$B89/256)</f>
        <v>2</v>
      </c>
      <c r="I89">
        <f>TRUNC(VLOOKUP(I$84,radar_adv_per_LED_per_ring,2,FALSE)*$B89/256)</f>
        <v>1</v>
      </c>
      <c r="J89">
        <f>TRUNC(VLOOKUP(J$84,radar_adv_per_LED_per_ring,2,FALSE)*$B89/256)</f>
        <v>1</v>
      </c>
      <c r="L89">
        <f>G89+VLOOKUP(L$84,start_per_ring,3,FALSE)</f>
        <v>35</v>
      </c>
      <c r="M89">
        <f>H89+VLOOKUP(M$84,start_per_ring,3,FALSE)</f>
        <v>58</v>
      </c>
      <c r="N89">
        <f>I89+VLOOKUP(N$84,start_per_ring,3,FALSE)</f>
        <v>73</v>
      </c>
      <c r="O89">
        <f>J89+VLOOKUP(O$84,start_per_ring,3,FALSE)</f>
        <v>85</v>
      </c>
      <c r="Q89">
        <f>MOD(G89+VLOOKUP(Q$84,leds_per_ring,4,FALSE)-1,VLOOKUP(Q$84,leds_per_ring,4,FALSE))+VLOOKUP(Q$84,start_per_ring,3,FALSE)</f>
        <v>34</v>
      </c>
      <c r="R89">
        <f>MOD(H89+VLOOKUP(R$84,leds_per_ring,4,FALSE)-1,VLOOKUP(R$84,leds_per_ring,4,FALSE))+VLOOKUP(R$84,start_per_ring,3,FALSE)</f>
        <v>57</v>
      </c>
      <c r="S89">
        <f>MOD(I89+VLOOKUP(S$84,leds_per_ring,4,FALSE)-1,VLOOKUP(S$84,leds_per_ring,4,FALSE))+VLOOKUP(S$84,start_per_ring,3,FALSE)</f>
        <v>72</v>
      </c>
      <c r="T89">
        <f>MOD(J89+VLOOKUP(T$84,leds_per_ring,4,FALSE)-1,VLOOKUP(T$84,leds_per_ring,4,FALSE))+VLOOKUP(T$84,start_per_ring,3,FALSE)</f>
        <v>84</v>
      </c>
    </row>
    <row r="90" spans="1:20" x14ac:dyDescent="0.25">
      <c r="B90">
        <v>5</v>
      </c>
      <c r="C90">
        <v>0</v>
      </c>
      <c r="D90">
        <v>92</v>
      </c>
      <c r="E90">
        <v>1</v>
      </c>
      <c r="G90">
        <f>TRUNC(VLOOKUP(G$84,radar_adv_per_LED_per_ring,2,FALSE)*$B90/256)</f>
        <v>3</v>
      </c>
      <c r="H90">
        <f>TRUNC(VLOOKUP(H$84,radar_adv_per_LED_per_ring,2,FALSE)*$B90/256)</f>
        <v>2</v>
      </c>
      <c r="I90">
        <f>TRUNC(VLOOKUP(I$84,radar_adv_per_LED_per_ring,2,FALSE)*$B90/256)</f>
        <v>1</v>
      </c>
      <c r="J90">
        <f>TRUNC(VLOOKUP(J$84,radar_adv_per_LED_per_ring,2,FALSE)*$B90/256)</f>
        <v>1</v>
      </c>
      <c r="L90">
        <f>G90+VLOOKUP(L$84,start_per_ring,3,FALSE)</f>
        <v>35</v>
      </c>
      <c r="M90">
        <f>H90+VLOOKUP(M$84,start_per_ring,3,FALSE)</f>
        <v>58</v>
      </c>
      <c r="N90">
        <f>I90+VLOOKUP(N$84,start_per_ring,3,FALSE)</f>
        <v>73</v>
      </c>
      <c r="O90">
        <f>J90+VLOOKUP(O$84,start_per_ring,3,FALSE)</f>
        <v>85</v>
      </c>
      <c r="Q90">
        <f>MOD(G90+VLOOKUP(Q$84,leds_per_ring,4,FALSE)-1,VLOOKUP(Q$84,leds_per_ring,4,FALSE))+VLOOKUP(Q$84,start_per_ring,3,FALSE)</f>
        <v>34</v>
      </c>
      <c r="R90">
        <f>MOD(H90+VLOOKUP(R$84,leds_per_ring,4,FALSE)-1,VLOOKUP(R$84,leds_per_ring,4,FALSE))+VLOOKUP(R$84,start_per_ring,3,FALSE)</f>
        <v>57</v>
      </c>
      <c r="S90">
        <f>MOD(I90+VLOOKUP(S$84,leds_per_ring,4,FALSE)-1,VLOOKUP(S$84,leds_per_ring,4,FALSE))+VLOOKUP(S$84,start_per_ring,3,FALSE)</f>
        <v>72</v>
      </c>
      <c r="T90">
        <f>MOD(J90+VLOOKUP(T$84,leds_per_ring,4,FALSE)-1,VLOOKUP(T$84,leds_per_ring,4,FALSE))+VLOOKUP(T$84,start_per_ring,3,FALSE)</f>
        <v>84</v>
      </c>
    </row>
    <row r="91" spans="1:20" x14ac:dyDescent="0.25">
      <c r="B91">
        <v>6</v>
      </c>
      <c r="G91">
        <f>TRUNC(VLOOKUP(G$84,radar_adv_per_LED_per_ring,2,FALSE)*$B91/256)</f>
        <v>4</v>
      </c>
      <c r="H91">
        <f>TRUNC(VLOOKUP(H$84,radar_adv_per_LED_per_ring,2,FALSE)*$B91/256)</f>
        <v>3</v>
      </c>
      <c r="I91">
        <f>TRUNC(VLOOKUP(I$84,radar_adv_per_LED_per_ring,2,FALSE)*$B91/256)</f>
        <v>2</v>
      </c>
      <c r="J91">
        <f>TRUNC(VLOOKUP(J$84,radar_adv_per_LED_per_ring,2,FALSE)*$B91/256)</f>
        <v>1</v>
      </c>
      <c r="L91">
        <f>G91+VLOOKUP(L$84,start_per_ring,3,FALSE)</f>
        <v>36</v>
      </c>
      <c r="M91">
        <f>H91+VLOOKUP(M$84,start_per_ring,3,FALSE)</f>
        <v>59</v>
      </c>
      <c r="N91">
        <f>I91+VLOOKUP(N$84,start_per_ring,3,FALSE)</f>
        <v>74</v>
      </c>
      <c r="O91">
        <f>J91+VLOOKUP(O$84,start_per_ring,3,FALSE)</f>
        <v>85</v>
      </c>
      <c r="Q91">
        <f>MOD(G91+VLOOKUP(Q$84,leds_per_ring,4,FALSE)-1,VLOOKUP(Q$84,leds_per_ring,4,FALSE))+VLOOKUP(Q$84,start_per_ring,3,FALSE)</f>
        <v>35</v>
      </c>
      <c r="R91">
        <f>MOD(H91+VLOOKUP(R$84,leds_per_ring,4,FALSE)-1,VLOOKUP(R$84,leds_per_ring,4,FALSE))+VLOOKUP(R$84,start_per_ring,3,FALSE)</f>
        <v>58</v>
      </c>
      <c r="S91">
        <f>MOD(I91+VLOOKUP(S$84,leds_per_ring,4,FALSE)-1,VLOOKUP(S$84,leds_per_ring,4,FALSE))+VLOOKUP(S$84,start_per_ring,3,FALSE)</f>
        <v>73</v>
      </c>
      <c r="T91">
        <f>MOD(J91+VLOOKUP(T$84,leds_per_ring,4,FALSE)-1,VLOOKUP(T$84,leds_per_ring,4,FALSE))+VLOOKUP(T$84,start_per_ring,3,FALSE)</f>
        <v>84</v>
      </c>
    </row>
    <row r="92" spans="1:20" x14ac:dyDescent="0.25">
      <c r="B92">
        <v>7</v>
      </c>
      <c r="G92">
        <f>TRUNC(VLOOKUP(G$84,radar_adv_per_LED_per_ring,2,FALSE)*$B92/256)</f>
        <v>5</v>
      </c>
      <c r="H92">
        <f>TRUNC(VLOOKUP(H$84,radar_adv_per_LED_per_ring,2,FALSE)*$B92/256)</f>
        <v>3</v>
      </c>
      <c r="I92">
        <f>TRUNC(VLOOKUP(I$84,radar_adv_per_LED_per_ring,2,FALSE)*$B92/256)</f>
        <v>2</v>
      </c>
      <c r="J92">
        <f>TRUNC(VLOOKUP(J$84,radar_adv_per_LED_per_ring,2,FALSE)*$B92/256)</f>
        <v>1</v>
      </c>
      <c r="L92">
        <f>G92+VLOOKUP(L$84,start_per_ring,3,FALSE)</f>
        <v>37</v>
      </c>
      <c r="M92">
        <f>H92+VLOOKUP(M$84,start_per_ring,3,FALSE)</f>
        <v>59</v>
      </c>
      <c r="N92">
        <f>I92+VLOOKUP(N$84,start_per_ring,3,FALSE)</f>
        <v>74</v>
      </c>
      <c r="O92">
        <f>J92+VLOOKUP(O$84,start_per_ring,3,FALSE)</f>
        <v>85</v>
      </c>
      <c r="Q92">
        <f>MOD(G92+VLOOKUP(Q$84,leds_per_ring,4,FALSE)-1,VLOOKUP(Q$84,leds_per_ring,4,FALSE))+VLOOKUP(Q$84,start_per_ring,3,FALSE)</f>
        <v>36</v>
      </c>
      <c r="R92">
        <f>MOD(H92+VLOOKUP(R$84,leds_per_ring,4,FALSE)-1,VLOOKUP(R$84,leds_per_ring,4,FALSE))+VLOOKUP(R$84,start_per_ring,3,FALSE)</f>
        <v>58</v>
      </c>
      <c r="S92">
        <f>MOD(I92+VLOOKUP(S$84,leds_per_ring,4,FALSE)-1,VLOOKUP(S$84,leds_per_ring,4,FALSE))+VLOOKUP(S$84,start_per_ring,3,FALSE)</f>
        <v>73</v>
      </c>
      <c r="T92">
        <f>MOD(J92+VLOOKUP(T$84,leds_per_ring,4,FALSE)-1,VLOOKUP(T$84,leds_per_ring,4,FALSE))+VLOOKUP(T$84,start_per_ring,3,FALSE)</f>
        <v>84</v>
      </c>
    </row>
    <row r="93" spans="1:20" x14ac:dyDescent="0.25">
      <c r="B93">
        <v>8</v>
      </c>
      <c r="G93">
        <f>TRUNC(VLOOKUP(G$84,radar_adv_per_LED_per_ring,2,FALSE)*$B93/256)</f>
        <v>6</v>
      </c>
      <c r="H93">
        <f>TRUNC(VLOOKUP(H$84,radar_adv_per_LED_per_ring,2,FALSE)*$B93/256)</f>
        <v>4</v>
      </c>
      <c r="I93">
        <f>TRUNC(VLOOKUP(I$84,radar_adv_per_LED_per_ring,2,FALSE)*$B93/256)</f>
        <v>3</v>
      </c>
      <c r="J93">
        <f>TRUNC(VLOOKUP(J$84,radar_adv_per_LED_per_ring,2,FALSE)*$B93/256)</f>
        <v>2</v>
      </c>
      <c r="L93">
        <f>G93+VLOOKUP(L$84,start_per_ring,3,FALSE)</f>
        <v>38</v>
      </c>
      <c r="M93">
        <f>H93+VLOOKUP(M$84,start_per_ring,3,FALSE)</f>
        <v>60</v>
      </c>
      <c r="N93">
        <f>I93+VLOOKUP(N$84,start_per_ring,3,FALSE)</f>
        <v>75</v>
      </c>
      <c r="O93">
        <f>J93+VLOOKUP(O$84,start_per_ring,3,FALSE)</f>
        <v>86</v>
      </c>
      <c r="Q93">
        <f>MOD(G93+VLOOKUP(Q$84,leds_per_ring,4,FALSE)-1,VLOOKUP(Q$84,leds_per_ring,4,FALSE))+VLOOKUP(Q$84,start_per_ring,3,FALSE)</f>
        <v>37</v>
      </c>
      <c r="R93">
        <f>MOD(H93+VLOOKUP(R$84,leds_per_ring,4,FALSE)-1,VLOOKUP(R$84,leds_per_ring,4,FALSE))+VLOOKUP(R$84,start_per_ring,3,FALSE)</f>
        <v>59</v>
      </c>
      <c r="S93">
        <f>MOD(I93+VLOOKUP(S$84,leds_per_ring,4,FALSE)-1,VLOOKUP(S$84,leds_per_ring,4,FALSE))+VLOOKUP(S$84,start_per_ring,3,FALSE)</f>
        <v>74</v>
      </c>
      <c r="T93">
        <f>MOD(J93+VLOOKUP(T$84,leds_per_ring,4,FALSE)-1,VLOOKUP(T$84,leds_per_ring,4,FALSE))+VLOOKUP(T$84,start_per_ring,3,FALSE)</f>
        <v>85</v>
      </c>
    </row>
    <row r="94" spans="1:20" x14ac:dyDescent="0.25">
      <c r="B94">
        <v>9</v>
      </c>
      <c r="G94">
        <f>TRUNC(VLOOKUP(G$84,radar_adv_per_LED_per_ring,2,FALSE)*$B94/256)</f>
        <v>6</v>
      </c>
      <c r="H94">
        <f>TRUNC(VLOOKUP(H$84,radar_adv_per_LED_per_ring,2,FALSE)*$B94/256)</f>
        <v>4</v>
      </c>
      <c r="I94">
        <f>TRUNC(VLOOKUP(I$84,radar_adv_per_LED_per_ring,2,FALSE)*$B94/256)</f>
        <v>3</v>
      </c>
      <c r="J94">
        <f>TRUNC(VLOOKUP(J$84,radar_adv_per_LED_per_ring,2,FALSE)*$B94/256)</f>
        <v>2</v>
      </c>
      <c r="L94">
        <f>G94+VLOOKUP(L$84,start_per_ring,3,FALSE)</f>
        <v>38</v>
      </c>
      <c r="M94">
        <f>H94+VLOOKUP(M$84,start_per_ring,3,FALSE)</f>
        <v>60</v>
      </c>
      <c r="N94">
        <f>I94+VLOOKUP(N$84,start_per_ring,3,FALSE)</f>
        <v>75</v>
      </c>
      <c r="O94">
        <f>J94+VLOOKUP(O$84,start_per_ring,3,FALSE)</f>
        <v>86</v>
      </c>
      <c r="Q94">
        <f>MOD(G94+VLOOKUP(Q$84,leds_per_ring,4,FALSE)-1,VLOOKUP(Q$84,leds_per_ring,4,FALSE))+VLOOKUP(Q$84,start_per_ring,3,FALSE)</f>
        <v>37</v>
      </c>
      <c r="R94">
        <f>MOD(H94+VLOOKUP(R$84,leds_per_ring,4,FALSE)-1,VLOOKUP(R$84,leds_per_ring,4,FALSE))+VLOOKUP(R$84,start_per_ring,3,FALSE)</f>
        <v>59</v>
      </c>
      <c r="S94">
        <f>MOD(I94+VLOOKUP(S$84,leds_per_ring,4,FALSE)-1,VLOOKUP(S$84,leds_per_ring,4,FALSE))+VLOOKUP(S$84,start_per_ring,3,FALSE)</f>
        <v>74</v>
      </c>
      <c r="T94">
        <f>MOD(J94+VLOOKUP(T$84,leds_per_ring,4,FALSE)-1,VLOOKUP(T$84,leds_per_ring,4,FALSE))+VLOOKUP(T$84,start_per_ring,3,FALSE)</f>
        <v>85</v>
      </c>
    </row>
    <row r="95" spans="1:20" x14ac:dyDescent="0.25">
      <c r="B95">
        <v>10</v>
      </c>
      <c r="G95">
        <f>TRUNC(VLOOKUP(G$84,radar_adv_per_LED_per_ring,2,FALSE)*$B95/256)</f>
        <v>7</v>
      </c>
      <c r="H95">
        <f>TRUNC(VLOOKUP(H$84,radar_adv_per_LED_per_ring,2,FALSE)*$B95/256)</f>
        <v>5</v>
      </c>
      <c r="I95">
        <f>TRUNC(VLOOKUP(I$84,radar_adv_per_LED_per_ring,2,FALSE)*$B95/256)</f>
        <v>3</v>
      </c>
      <c r="J95">
        <f>TRUNC(VLOOKUP(J$84,radar_adv_per_LED_per_ring,2,FALSE)*$B95/256)</f>
        <v>2</v>
      </c>
      <c r="L95">
        <f>G95+VLOOKUP(L$84,start_per_ring,3,FALSE)</f>
        <v>39</v>
      </c>
      <c r="M95">
        <f>H95+VLOOKUP(M$84,start_per_ring,3,FALSE)</f>
        <v>61</v>
      </c>
      <c r="N95">
        <f>I95+VLOOKUP(N$84,start_per_ring,3,FALSE)</f>
        <v>75</v>
      </c>
      <c r="O95">
        <f>J95+VLOOKUP(O$84,start_per_ring,3,FALSE)</f>
        <v>86</v>
      </c>
      <c r="Q95">
        <f>MOD(G95+VLOOKUP(Q$84,leds_per_ring,4,FALSE)-1,VLOOKUP(Q$84,leds_per_ring,4,FALSE))+VLOOKUP(Q$84,start_per_ring,3,FALSE)</f>
        <v>38</v>
      </c>
      <c r="R95">
        <f>MOD(H95+VLOOKUP(R$84,leds_per_ring,4,FALSE)-1,VLOOKUP(R$84,leds_per_ring,4,FALSE))+VLOOKUP(R$84,start_per_ring,3,FALSE)</f>
        <v>60</v>
      </c>
      <c r="S95">
        <f>MOD(I95+VLOOKUP(S$84,leds_per_ring,4,FALSE)-1,VLOOKUP(S$84,leds_per_ring,4,FALSE))+VLOOKUP(S$84,start_per_ring,3,FALSE)</f>
        <v>74</v>
      </c>
      <c r="T95">
        <f>MOD(J95+VLOOKUP(T$84,leds_per_ring,4,FALSE)-1,VLOOKUP(T$84,leds_per_ring,4,FALSE))+VLOOKUP(T$84,start_per_ring,3,FALSE)</f>
        <v>85</v>
      </c>
    </row>
    <row r="96" spans="1:20" x14ac:dyDescent="0.25">
      <c r="B96">
        <v>11</v>
      </c>
      <c r="G96">
        <f>TRUNC(VLOOKUP(G$84,radar_adv_per_LED_per_ring,2,FALSE)*$B96/256)</f>
        <v>8</v>
      </c>
      <c r="H96">
        <f>TRUNC(VLOOKUP(H$84,radar_adv_per_LED_per_ring,2,FALSE)*$B96/256)</f>
        <v>5</v>
      </c>
      <c r="I96">
        <f>TRUNC(VLOOKUP(I$84,radar_adv_per_LED_per_ring,2,FALSE)*$B96/256)</f>
        <v>4</v>
      </c>
      <c r="J96">
        <f>TRUNC(VLOOKUP(J$84,radar_adv_per_LED_per_ring,2,FALSE)*$B96/256)</f>
        <v>2</v>
      </c>
      <c r="L96">
        <f>G96+VLOOKUP(L$84,start_per_ring,3,FALSE)</f>
        <v>40</v>
      </c>
      <c r="M96">
        <f>H96+VLOOKUP(M$84,start_per_ring,3,FALSE)</f>
        <v>61</v>
      </c>
      <c r="N96">
        <f>I96+VLOOKUP(N$84,start_per_ring,3,FALSE)</f>
        <v>76</v>
      </c>
      <c r="O96">
        <f>J96+VLOOKUP(O$84,start_per_ring,3,FALSE)</f>
        <v>86</v>
      </c>
      <c r="Q96">
        <f>MOD(G96+VLOOKUP(Q$84,leds_per_ring,4,FALSE)-1,VLOOKUP(Q$84,leds_per_ring,4,FALSE))+VLOOKUP(Q$84,start_per_ring,3,FALSE)</f>
        <v>39</v>
      </c>
      <c r="R96">
        <f>MOD(H96+VLOOKUP(R$84,leds_per_ring,4,FALSE)-1,VLOOKUP(R$84,leds_per_ring,4,FALSE))+VLOOKUP(R$84,start_per_ring,3,FALSE)</f>
        <v>60</v>
      </c>
      <c r="S96">
        <f>MOD(I96+VLOOKUP(S$84,leds_per_ring,4,FALSE)-1,VLOOKUP(S$84,leds_per_ring,4,FALSE))+VLOOKUP(S$84,start_per_ring,3,FALSE)</f>
        <v>75</v>
      </c>
      <c r="T96">
        <f>MOD(J96+VLOOKUP(T$84,leds_per_ring,4,FALSE)-1,VLOOKUP(T$84,leds_per_ring,4,FALSE))+VLOOKUP(T$84,start_per_ring,3,FALSE)</f>
        <v>85</v>
      </c>
    </row>
    <row r="97" spans="2:20" x14ac:dyDescent="0.25">
      <c r="B97">
        <v>12</v>
      </c>
      <c r="G97">
        <f>TRUNC(VLOOKUP(G$84,radar_adv_per_LED_per_ring,2,FALSE)*$B97/256)</f>
        <v>9</v>
      </c>
      <c r="H97">
        <f>TRUNC(VLOOKUP(H$84,radar_adv_per_LED_per_ring,2,FALSE)*$B97/256)</f>
        <v>6</v>
      </c>
      <c r="I97">
        <f>TRUNC(VLOOKUP(I$84,radar_adv_per_LED_per_ring,2,FALSE)*$B97/256)</f>
        <v>4</v>
      </c>
      <c r="J97">
        <f>TRUNC(VLOOKUP(J$84,radar_adv_per_LED_per_ring,2,FALSE)*$B97/256)</f>
        <v>3</v>
      </c>
      <c r="L97">
        <f>G97+VLOOKUP(L$84,start_per_ring,3,FALSE)</f>
        <v>41</v>
      </c>
      <c r="M97">
        <f>H97+VLOOKUP(M$84,start_per_ring,3,FALSE)</f>
        <v>62</v>
      </c>
      <c r="N97">
        <f>I97+VLOOKUP(N$84,start_per_ring,3,FALSE)</f>
        <v>76</v>
      </c>
      <c r="O97">
        <f>J97+VLOOKUP(O$84,start_per_ring,3,FALSE)</f>
        <v>87</v>
      </c>
      <c r="Q97">
        <f>MOD(G97+VLOOKUP(Q$84,leds_per_ring,4,FALSE)-1,VLOOKUP(Q$84,leds_per_ring,4,FALSE))+VLOOKUP(Q$84,start_per_ring,3,FALSE)</f>
        <v>40</v>
      </c>
      <c r="R97">
        <f>MOD(H97+VLOOKUP(R$84,leds_per_ring,4,FALSE)-1,VLOOKUP(R$84,leds_per_ring,4,FALSE))+VLOOKUP(R$84,start_per_ring,3,FALSE)</f>
        <v>61</v>
      </c>
      <c r="S97">
        <f>MOD(I97+VLOOKUP(S$84,leds_per_ring,4,FALSE)-1,VLOOKUP(S$84,leds_per_ring,4,FALSE))+VLOOKUP(S$84,start_per_ring,3,FALSE)</f>
        <v>75</v>
      </c>
      <c r="T97">
        <f>MOD(J97+VLOOKUP(T$84,leds_per_ring,4,FALSE)-1,VLOOKUP(T$84,leds_per_ring,4,FALSE))+VLOOKUP(T$84,start_per_ring,3,FALSE)</f>
        <v>86</v>
      </c>
    </row>
    <row r="98" spans="2:20" x14ac:dyDescent="0.25">
      <c r="B98">
        <v>13</v>
      </c>
      <c r="G98">
        <f>TRUNC(VLOOKUP(G$84,radar_adv_per_LED_per_ring,2,FALSE)*$B98/256)</f>
        <v>9</v>
      </c>
      <c r="H98">
        <f>TRUNC(VLOOKUP(H$84,radar_adv_per_LED_per_ring,2,FALSE)*$B98/256)</f>
        <v>6</v>
      </c>
      <c r="I98">
        <f>TRUNC(VLOOKUP(I$84,radar_adv_per_LED_per_ring,2,FALSE)*$B98/256)</f>
        <v>4</v>
      </c>
      <c r="J98">
        <f>TRUNC(VLOOKUP(J$84,radar_adv_per_LED_per_ring,2,FALSE)*$B98/256)</f>
        <v>3</v>
      </c>
      <c r="L98">
        <f>G98+VLOOKUP(L$84,start_per_ring,3,FALSE)</f>
        <v>41</v>
      </c>
      <c r="M98">
        <f>H98+VLOOKUP(M$84,start_per_ring,3,FALSE)</f>
        <v>62</v>
      </c>
      <c r="N98">
        <f>I98+VLOOKUP(N$84,start_per_ring,3,FALSE)</f>
        <v>76</v>
      </c>
      <c r="O98">
        <f>J98+VLOOKUP(O$84,start_per_ring,3,FALSE)</f>
        <v>87</v>
      </c>
      <c r="Q98">
        <f>MOD(G98+VLOOKUP(Q$84,leds_per_ring,4,FALSE)-1,VLOOKUP(Q$84,leds_per_ring,4,FALSE))+VLOOKUP(Q$84,start_per_ring,3,FALSE)</f>
        <v>40</v>
      </c>
      <c r="R98">
        <f>MOD(H98+VLOOKUP(R$84,leds_per_ring,4,FALSE)-1,VLOOKUP(R$84,leds_per_ring,4,FALSE))+VLOOKUP(R$84,start_per_ring,3,FALSE)</f>
        <v>61</v>
      </c>
      <c r="S98">
        <f>MOD(I98+VLOOKUP(S$84,leds_per_ring,4,FALSE)-1,VLOOKUP(S$84,leds_per_ring,4,FALSE))+VLOOKUP(S$84,start_per_ring,3,FALSE)</f>
        <v>75</v>
      </c>
      <c r="T98">
        <f>MOD(J98+VLOOKUP(T$84,leds_per_ring,4,FALSE)-1,VLOOKUP(T$84,leds_per_ring,4,FALSE))+VLOOKUP(T$84,start_per_ring,3,FALSE)</f>
        <v>86</v>
      </c>
    </row>
    <row r="99" spans="2:20" x14ac:dyDescent="0.25">
      <c r="B99">
        <v>14</v>
      </c>
      <c r="G99">
        <f>TRUNC(VLOOKUP(G$84,radar_adv_per_LED_per_ring,2,FALSE)*$B99/256)</f>
        <v>10</v>
      </c>
      <c r="H99">
        <f>TRUNC(VLOOKUP(H$84,radar_adv_per_LED_per_ring,2,FALSE)*$B99/256)</f>
        <v>7</v>
      </c>
      <c r="I99">
        <f>TRUNC(VLOOKUP(I$84,radar_adv_per_LED_per_ring,2,FALSE)*$B99/256)</f>
        <v>5</v>
      </c>
      <c r="J99">
        <f>TRUNC(VLOOKUP(J$84,radar_adv_per_LED_per_ring,2,FALSE)*$B99/256)</f>
        <v>3</v>
      </c>
      <c r="L99">
        <f>G99+VLOOKUP(L$84,start_per_ring,3,FALSE)</f>
        <v>42</v>
      </c>
      <c r="M99">
        <f>H99+VLOOKUP(M$84,start_per_ring,3,FALSE)</f>
        <v>63</v>
      </c>
      <c r="N99">
        <f>I99+VLOOKUP(N$84,start_per_ring,3,FALSE)</f>
        <v>77</v>
      </c>
      <c r="O99">
        <f>J99+VLOOKUP(O$84,start_per_ring,3,FALSE)</f>
        <v>87</v>
      </c>
      <c r="Q99">
        <f>MOD(G99+VLOOKUP(Q$84,leds_per_ring,4,FALSE)-1,VLOOKUP(Q$84,leds_per_ring,4,FALSE))+VLOOKUP(Q$84,start_per_ring,3,FALSE)</f>
        <v>41</v>
      </c>
      <c r="R99">
        <f>MOD(H99+VLOOKUP(R$84,leds_per_ring,4,FALSE)-1,VLOOKUP(R$84,leds_per_ring,4,FALSE))+VLOOKUP(R$84,start_per_ring,3,FALSE)</f>
        <v>62</v>
      </c>
      <c r="S99">
        <f>MOD(I99+VLOOKUP(S$84,leds_per_ring,4,FALSE)-1,VLOOKUP(S$84,leds_per_ring,4,FALSE))+VLOOKUP(S$84,start_per_ring,3,FALSE)</f>
        <v>76</v>
      </c>
      <c r="T99">
        <f>MOD(J99+VLOOKUP(T$84,leds_per_ring,4,FALSE)-1,VLOOKUP(T$84,leds_per_ring,4,FALSE))+VLOOKUP(T$84,start_per_ring,3,FALSE)</f>
        <v>86</v>
      </c>
    </row>
    <row r="100" spans="2:20" x14ac:dyDescent="0.25">
      <c r="B100">
        <v>15</v>
      </c>
      <c r="G100">
        <f>TRUNC(VLOOKUP(G$84,radar_adv_per_LED_per_ring,2,FALSE)*$B100/256)</f>
        <v>11</v>
      </c>
      <c r="H100">
        <f>TRUNC(VLOOKUP(H$84,radar_adv_per_LED_per_ring,2,FALSE)*$B100/256)</f>
        <v>7</v>
      </c>
      <c r="I100">
        <f>TRUNC(VLOOKUP(I$84,radar_adv_per_LED_per_ring,2,FALSE)*$B100/256)</f>
        <v>5</v>
      </c>
      <c r="J100">
        <f>TRUNC(VLOOKUP(J$84,radar_adv_per_LED_per_ring,2,FALSE)*$B100/256)</f>
        <v>3</v>
      </c>
      <c r="L100">
        <f>G100+VLOOKUP(L$84,start_per_ring,3,FALSE)</f>
        <v>43</v>
      </c>
      <c r="M100">
        <f>H100+VLOOKUP(M$84,start_per_ring,3,FALSE)</f>
        <v>63</v>
      </c>
      <c r="N100">
        <f>I100+VLOOKUP(N$84,start_per_ring,3,FALSE)</f>
        <v>77</v>
      </c>
      <c r="O100">
        <f>J100+VLOOKUP(O$84,start_per_ring,3,FALSE)</f>
        <v>87</v>
      </c>
      <c r="Q100">
        <f>MOD(G100+VLOOKUP(Q$84,leds_per_ring,4,FALSE)-1,VLOOKUP(Q$84,leds_per_ring,4,FALSE))+VLOOKUP(Q$84,start_per_ring,3,FALSE)</f>
        <v>42</v>
      </c>
      <c r="R100">
        <f>MOD(H100+VLOOKUP(R$84,leds_per_ring,4,FALSE)-1,VLOOKUP(R$84,leds_per_ring,4,FALSE))+VLOOKUP(R$84,start_per_ring,3,FALSE)</f>
        <v>62</v>
      </c>
      <c r="S100">
        <f>MOD(I100+VLOOKUP(S$84,leds_per_ring,4,FALSE)-1,VLOOKUP(S$84,leds_per_ring,4,FALSE))+VLOOKUP(S$84,start_per_ring,3,FALSE)</f>
        <v>76</v>
      </c>
      <c r="T100">
        <f>MOD(J100+VLOOKUP(T$84,leds_per_ring,4,FALSE)-1,VLOOKUP(T$84,leds_per_ring,4,FALSE))+VLOOKUP(T$84,start_per_ring,3,FALSE)</f>
        <v>86</v>
      </c>
    </row>
    <row r="101" spans="2:20" x14ac:dyDescent="0.25">
      <c r="B101">
        <v>16</v>
      </c>
      <c r="G101">
        <f>TRUNC(VLOOKUP(G$84,radar_adv_per_LED_per_ring,2,FALSE)*$B101/256)</f>
        <v>12</v>
      </c>
      <c r="H101">
        <f>TRUNC(VLOOKUP(H$84,radar_adv_per_LED_per_ring,2,FALSE)*$B101/256)</f>
        <v>8</v>
      </c>
      <c r="I101">
        <f>TRUNC(VLOOKUP(I$84,radar_adv_per_LED_per_ring,2,FALSE)*$B101/256)</f>
        <v>6</v>
      </c>
      <c r="J101">
        <f>TRUNC(VLOOKUP(J$84,radar_adv_per_LED_per_ring,2,FALSE)*$B101/256)</f>
        <v>4</v>
      </c>
      <c r="L101">
        <f>G101+VLOOKUP(L$84,start_per_ring,3,FALSE)</f>
        <v>44</v>
      </c>
      <c r="M101">
        <f>H101+VLOOKUP(M$84,start_per_ring,3,FALSE)</f>
        <v>64</v>
      </c>
      <c r="N101">
        <f>I101+VLOOKUP(N$84,start_per_ring,3,FALSE)</f>
        <v>78</v>
      </c>
      <c r="O101">
        <f>J101+VLOOKUP(O$84,start_per_ring,3,FALSE)</f>
        <v>88</v>
      </c>
      <c r="Q101">
        <f>MOD(G101+VLOOKUP(Q$84,leds_per_ring,4,FALSE)-1,VLOOKUP(Q$84,leds_per_ring,4,FALSE))+VLOOKUP(Q$84,start_per_ring,3,FALSE)</f>
        <v>43</v>
      </c>
      <c r="R101">
        <f>MOD(H101+VLOOKUP(R$84,leds_per_ring,4,FALSE)-1,VLOOKUP(R$84,leds_per_ring,4,FALSE))+VLOOKUP(R$84,start_per_ring,3,FALSE)</f>
        <v>63</v>
      </c>
      <c r="S101">
        <f>MOD(I101+VLOOKUP(S$84,leds_per_ring,4,FALSE)-1,VLOOKUP(S$84,leds_per_ring,4,FALSE))+VLOOKUP(S$84,start_per_ring,3,FALSE)</f>
        <v>77</v>
      </c>
      <c r="T101">
        <f>MOD(J101+VLOOKUP(T$84,leds_per_ring,4,FALSE)-1,VLOOKUP(T$84,leds_per_ring,4,FALSE))+VLOOKUP(T$84,start_per_ring,3,FALSE)</f>
        <v>87</v>
      </c>
    </row>
    <row r="102" spans="2:20" x14ac:dyDescent="0.25">
      <c r="B102">
        <v>17</v>
      </c>
      <c r="G102">
        <f>TRUNC(VLOOKUP(G$84,radar_adv_per_LED_per_ring,2,FALSE)*$B102/256)</f>
        <v>12</v>
      </c>
      <c r="H102">
        <f>TRUNC(VLOOKUP(H$84,radar_adv_per_LED_per_ring,2,FALSE)*$B102/256)</f>
        <v>8</v>
      </c>
      <c r="I102">
        <f>TRUNC(VLOOKUP(I$84,radar_adv_per_LED_per_ring,2,FALSE)*$B102/256)</f>
        <v>6</v>
      </c>
      <c r="J102">
        <f>TRUNC(VLOOKUP(J$84,radar_adv_per_LED_per_ring,2,FALSE)*$B102/256)</f>
        <v>4</v>
      </c>
      <c r="L102">
        <f>G102+VLOOKUP(L$84,start_per_ring,3,FALSE)</f>
        <v>44</v>
      </c>
      <c r="M102">
        <f>H102+VLOOKUP(M$84,start_per_ring,3,FALSE)</f>
        <v>64</v>
      </c>
      <c r="N102">
        <f>I102+VLOOKUP(N$84,start_per_ring,3,FALSE)</f>
        <v>78</v>
      </c>
      <c r="O102">
        <f>J102+VLOOKUP(O$84,start_per_ring,3,FALSE)</f>
        <v>88</v>
      </c>
      <c r="Q102">
        <f>MOD(G102+VLOOKUP(Q$84,leds_per_ring,4,FALSE)-1,VLOOKUP(Q$84,leds_per_ring,4,FALSE))+VLOOKUP(Q$84,start_per_ring,3,FALSE)</f>
        <v>43</v>
      </c>
      <c r="R102">
        <f>MOD(H102+VLOOKUP(R$84,leds_per_ring,4,FALSE)-1,VLOOKUP(R$84,leds_per_ring,4,FALSE))+VLOOKUP(R$84,start_per_ring,3,FALSE)</f>
        <v>63</v>
      </c>
      <c r="S102">
        <f>MOD(I102+VLOOKUP(S$84,leds_per_ring,4,FALSE)-1,VLOOKUP(S$84,leds_per_ring,4,FALSE))+VLOOKUP(S$84,start_per_ring,3,FALSE)</f>
        <v>77</v>
      </c>
      <c r="T102">
        <f>MOD(J102+VLOOKUP(T$84,leds_per_ring,4,FALSE)-1,VLOOKUP(T$84,leds_per_ring,4,FALSE))+VLOOKUP(T$84,start_per_ring,3,FALSE)</f>
        <v>87</v>
      </c>
    </row>
    <row r="103" spans="2:20" x14ac:dyDescent="0.25">
      <c r="B103">
        <v>18</v>
      </c>
      <c r="G103">
        <f>TRUNC(VLOOKUP(G$84,radar_adv_per_LED_per_ring,2,FALSE)*$B103/256)</f>
        <v>13</v>
      </c>
      <c r="H103">
        <f>TRUNC(VLOOKUP(H$84,radar_adv_per_LED_per_ring,2,FALSE)*$B103/256)</f>
        <v>9</v>
      </c>
      <c r="I103">
        <f>TRUNC(VLOOKUP(I$84,radar_adv_per_LED_per_ring,2,FALSE)*$B103/256)</f>
        <v>6</v>
      </c>
      <c r="J103">
        <f>TRUNC(VLOOKUP(J$84,radar_adv_per_LED_per_ring,2,FALSE)*$B103/256)</f>
        <v>4</v>
      </c>
      <c r="L103">
        <f>G103+VLOOKUP(L$84,start_per_ring,3,FALSE)</f>
        <v>45</v>
      </c>
      <c r="M103">
        <f>H103+VLOOKUP(M$84,start_per_ring,3,FALSE)</f>
        <v>65</v>
      </c>
      <c r="N103">
        <f>I103+VLOOKUP(N$84,start_per_ring,3,FALSE)</f>
        <v>78</v>
      </c>
      <c r="O103">
        <f>J103+VLOOKUP(O$84,start_per_ring,3,FALSE)</f>
        <v>88</v>
      </c>
      <c r="Q103">
        <f>MOD(G103+VLOOKUP(Q$84,leds_per_ring,4,FALSE)-1,VLOOKUP(Q$84,leds_per_ring,4,FALSE))+VLOOKUP(Q$84,start_per_ring,3,FALSE)</f>
        <v>44</v>
      </c>
      <c r="R103">
        <f>MOD(H103+VLOOKUP(R$84,leds_per_ring,4,FALSE)-1,VLOOKUP(R$84,leds_per_ring,4,FALSE))+VLOOKUP(R$84,start_per_ring,3,FALSE)</f>
        <v>64</v>
      </c>
      <c r="S103">
        <f>MOD(I103+VLOOKUP(S$84,leds_per_ring,4,FALSE)-1,VLOOKUP(S$84,leds_per_ring,4,FALSE))+VLOOKUP(S$84,start_per_ring,3,FALSE)</f>
        <v>77</v>
      </c>
      <c r="T103">
        <f>MOD(J103+VLOOKUP(T$84,leds_per_ring,4,FALSE)-1,VLOOKUP(T$84,leds_per_ring,4,FALSE))+VLOOKUP(T$84,start_per_ring,3,FALSE)</f>
        <v>87</v>
      </c>
    </row>
    <row r="104" spans="2:20" x14ac:dyDescent="0.25">
      <c r="B104">
        <v>19</v>
      </c>
      <c r="G104">
        <f>TRUNC(VLOOKUP(G$84,radar_adv_per_LED_per_ring,2,FALSE)*$B104/256)</f>
        <v>14</v>
      </c>
      <c r="H104">
        <f>TRUNC(VLOOKUP(H$84,radar_adv_per_LED_per_ring,2,FALSE)*$B104/256)</f>
        <v>9</v>
      </c>
      <c r="I104">
        <f>TRUNC(VLOOKUP(I$84,radar_adv_per_LED_per_ring,2,FALSE)*$B104/256)</f>
        <v>7</v>
      </c>
      <c r="J104">
        <f>TRUNC(VLOOKUP(J$84,radar_adv_per_LED_per_ring,2,FALSE)*$B104/256)</f>
        <v>4</v>
      </c>
      <c r="L104">
        <f>G104+VLOOKUP(L$84,start_per_ring,3,FALSE)</f>
        <v>46</v>
      </c>
      <c r="M104">
        <f>H104+VLOOKUP(M$84,start_per_ring,3,FALSE)</f>
        <v>65</v>
      </c>
      <c r="N104">
        <f>I104+VLOOKUP(N$84,start_per_ring,3,FALSE)</f>
        <v>79</v>
      </c>
      <c r="O104">
        <f>J104+VLOOKUP(O$84,start_per_ring,3,FALSE)</f>
        <v>88</v>
      </c>
      <c r="Q104">
        <f>MOD(G104+VLOOKUP(Q$84,leds_per_ring,4,FALSE)-1,VLOOKUP(Q$84,leds_per_ring,4,FALSE))+VLOOKUP(Q$84,start_per_ring,3,FALSE)</f>
        <v>45</v>
      </c>
      <c r="R104">
        <f>MOD(H104+VLOOKUP(R$84,leds_per_ring,4,FALSE)-1,VLOOKUP(R$84,leds_per_ring,4,FALSE))+VLOOKUP(R$84,start_per_ring,3,FALSE)</f>
        <v>64</v>
      </c>
      <c r="S104">
        <f>MOD(I104+VLOOKUP(S$84,leds_per_ring,4,FALSE)-1,VLOOKUP(S$84,leds_per_ring,4,FALSE))+VLOOKUP(S$84,start_per_ring,3,FALSE)</f>
        <v>78</v>
      </c>
      <c r="T104">
        <f>MOD(J104+VLOOKUP(T$84,leds_per_ring,4,FALSE)-1,VLOOKUP(T$84,leds_per_ring,4,FALSE))+VLOOKUP(T$84,start_per_ring,3,FALSE)</f>
        <v>87</v>
      </c>
    </row>
    <row r="105" spans="2:20" x14ac:dyDescent="0.25">
      <c r="B105">
        <v>20</v>
      </c>
      <c r="G105">
        <f>TRUNC(VLOOKUP(G$84,radar_adv_per_LED_per_ring,2,FALSE)*$B105/256)</f>
        <v>15</v>
      </c>
      <c r="H105">
        <f>TRUNC(VLOOKUP(H$84,radar_adv_per_LED_per_ring,2,FALSE)*$B105/256)</f>
        <v>10</v>
      </c>
      <c r="I105">
        <f>TRUNC(VLOOKUP(I$84,radar_adv_per_LED_per_ring,2,FALSE)*$B105/256)</f>
        <v>7</v>
      </c>
      <c r="J105">
        <f>TRUNC(VLOOKUP(J$84,radar_adv_per_LED_per_ring,2,FALSE)*$B105/256)</f>
        <v>5</v>
      </c>
      <c r="L105">
        <f>G105+VLOOKUP(L$84,start_per_ring,3,FALSE)</f>
        <v>47</v>
      </c>
      <c r="M105">
        <f>H105+VLOOKUP(M$84,start_per_ring,3,FALSE)</f>
        <v>66</v>
      </c>
      <c r="N105">
        <f>I105+VLOOKUP(N$84,start_per_ring,3,FALSE)</f>
        <v>79</v>
      </c>
      <c r="O105">
        <f>J105+VLOOKUP(O$84,start_per_ring,3,FALSE)</f>
        <v>89</v>
      </c>
      <c r="Q105">
        <f>MOD(G105+VLOOKUP(Q$84,leds_per_ring,4,FALSE)-1,VLOOKUP(Q$84,leds_per_ring,4,FALSE))+VLOOKUP(Q$84,start_per_ring,3,FALSE)</f>
        <v>46</v>
      </c>
      <c r="R105">
        <f>MOD(H105+VLOOKUP(R$84,leds_per_ring,4,FALSE)-1,VLOOKUP(R$84,leds_per_ring,4,FALSE))+VLOOKUP(R$84,start_per_ring,3,FALSE)</f>
        <v>65</v>
      </c>
      <c r="S105">
        <f>MOD(I105+VLOOKUP(S$84,leds_per_ring,4,FALSE)-1,VLOOKUP(S$84,leds_per_ring,4,FALSE))+VLOOKUP(S$84,start_per_ring,3,FALSE)</f>
        <v>78</v>
      </c>
      <c r="T105">
        <f>MOD(J105+VLOOKUP(T$84,leds_per_ring,4,FALSE)-1,VLOOKUP(T$84,leds_per_ring,4,FALSE))+VLOOKUP(T$84,start_per_ring,3,FALSE)</f>
        <v>88</v>
      </c>
    </row>
    <row r="106" spans="2:20" x14ac:dyDescent="0.25">
      <c r="B106">
        <v>21</v>
      </c>
      <c r="G106">
        <f>TRUNC(VLOOKUP(G$84,radar_adv_per_LED_per_ring,2,FALSE)*$B106/256)</f>
        <v>15</v>
      </c>
      <c r="H106">
        <f>TRUNC(VLOOKUP(H$84,radar_adv_per_LED_per_ring,2,FALSE)*$B106/256)</f>
        <v>10</v>
      </c>
      <c r="I106">
        <f>TRUNC(VLOOKUP(I$84,radar_adv_per_LED_per_ring,2,FALSE)*$B106/256)</f>
        <v>7</v>
      </c>
      <c r="J106">
        <f>TRUNC(VLOOKUP(J$84,radar_adv_per_LED_per_ring,2,FALSE)*$B106/256)</f>
        <v>5</v>
      </c>
      <c r="L106">
        <f>G106+VLOOKUP(L$84,start_per_ring,3,FALSE)</f>
        <v>47</v>
      </c>
      <c r="M106">
        <f>H106+VLOOKUP(M$84,start_per_ring,3,FALSE)</f>
        <v>66</v>
      </c>
      <c r="N106">
        <f>I106+VLOOKUP(N$84,start_per_ring,3,FALSE)</f>
        <v>79</v>
      </c>
      <c r="O106">
        <f>J106+VLOOKUP(O$84,start_per_ring,3,FALSE)</f>
        <v>89</v>
      </c>
      <c r="Q106">
        <f>MOD(G106+VLOOKUP(Q$84,leds_per_ring,4,FALSE)-1,VLOOKUP(Q$84,leds_per_ring,4,FALSE))+VLOOKUP(Q$84,start_per_ring,3,FALSE)</f>
        <v>46</v>
      </c>
      <c r="R106">
        <f>MOD(H106+VLOOKUP(R$84,leds_per_ring,4,FALSE)-1,VLOOKUP(R$84,leds_per_ring,4,FALSE))+VLOOKUP(R$84,start_per_ring,3,FALSE)</f>
        <v>65</v>
      </c>
      <c r="S106">
        <f>MOD(I106+VLOOKUP(S$84,leds_per_ring,4,FALSE)-1,VLOOKUP(S$84,leds_per_ring,4,FALSE))+VLOOKUP(S$84,start_per_ring,3,FALSE)</f>
        <v>78</v>
      </c>
      <c r="T106">
        <f>MOD(J106+VLOOKUP(T$84,leds_per_ring,4,FALSE)-1,VLOOKUP(T$84,leds_per_ring,4,FALSE))+VLOOKUP(T$84,start_per_ring,3,FALSE)</f>
        <v>88</v>
      </c>
    </row>
    <row r="107" spans="2:20" x14ac:dyDescent="0.25">
      <c r="B107">
        <v>22</v>
      </c>
      <c r="G107">
        <f>TRUNC(VLOOKUP(G$84,radar_adv_per_LED_per_ring,2,FALSE)*$B107/256)</f>
        <v>16</v>
      </c>
      <c r="H107">
        <f>TRUNC(VLOOKUP(H$84,radar_adv_per_LED_per_ring,2,FALSE)*$B107/256)</f>
        <v>11</v>
      </c>
      <c r="I107">
        <f>TRUNC(VLOOKUP(I$84,radar_adv_per_LED_per_ring,2,FALSE)*$B107/256)</f>
        <v>8</v>
      </c>
      <c r="J107">
        <f>TRUNC(VLOOKUP(J$84,radar_adv_per_LED_per_ring,2,FALSE)*$B107/256)</f>
        <v>5</v>
      </c>
      <c r="L107">
        <f>G107+VLOOKUP(L$84,start_per_ring,3,FALSE)</f>
        <v>48</v>
      </c>
      <c r="M107">
        <f>H107+VLOOKUP(M$84,start_per_ring,3,FALSE)</f>
        <v>67</v>
      </c>
      <c r="N107">
        <f>I107+VLOOKUP(N$84,start_per_ring,3,FALSE)</f>
        <v>80</v>
      </c>
      <c r="O107">
        <f>J107+VLOOKUP(O$84,start_per_ring,3,FALSE)</f>
        <v>89</v>
      </c>
      <c r="Q107">
        <f>MOD(G107+VLOOKUP(Q$84,leds_per_ring,4,FALSE)-1,VLOOKUP(Q$84,leds_per_ring,4,FALSE))+VLOOKUP(Q$84,start_per_ring,3,FALSE)</f>
        <v>47</v>
      </c>
      <c r="R107">
        <f>MOD(H107+VLOOKUP(R$84,leds_per_ring,4,FALSE)-1,VLOOKUP(R$84,leds_per_ring,4,FALSE))+VLOOKUP(R$84,start_per_ring,3,FALSE)</f>
        <v>66</v>
      </c>
      <c r="S107">
        <f>MOD(I107+VLOOKUP(S$84,leds_per_ring,4,FALSE)-1,VLOOKUP(S$84,leds_per_ring,4,FALSE))+VLOOKUP(S$84,start_per_ring,3,FALSE)</f>
        <v>79</v>
      </c>
      <c r="T107">
        <f>MOD(J107+VLOOKUP(T$84,leds_per_ring,4,FALSE)-1,VLOOKUP(T$84,leds_per_ring,4,FALSE))+VLOOKUP(T$84,start_per_ring,3,FALSE)</f>
        <v>88</v>
      </c>
    </row>
    <row r="108" spans="2:20" x14ac:dyDescent="0.25">
      <c r="B108">
        <v>23</v>
      </c>
      <c r="G108">
        <f>TRUNC(VLOOKUP(G$84,radar_adv_per_LED_per_ring,2,FALSE)*$B108/256)</f>
        <v>17</v>
      </c>
      <c r="H108">
        <f>TRUNC(VLOOKUP(H$84,radar_adv_per_LED_per_ring,2,FALSE)*$B108/256)</f>
        <v>11</v>
      </c>
      <c r="I108">
        <f>TRUNC(VLOOKUP(I$84,radar_adv_per_LED_per_ring,2,FALSE)*$B108/256)</f>
        <v>8</v>
      </c>
      <c r="J108">
        <f>TRUNC(VLOOKUP(J$84,radar_adv_per_LED_per_ring,2,FALSE)*$B108/256)</f>
        <v>5</v>
      </c>
      <c r="L108">
        <f>G108+VLOOKUP(L$84,start_per_ring,3,FALSE)</f>
        <v>49</v>
      </c>
      <c r="M108">
        <f>H108+VLOOKUP(M$84,start_per_ring,3,FALSE)</f>
        <v>67</v>
      </c>
      <c r="N108">
        <f>I108+VLOOKUP(N$84,start_per_ring,3,FALSE)</f>
        <v>80</v>
      </c>
      <c r="O108">
        <f>J108+VLOOKUP(O$84,start_per_ring,3,FALSE)</f>
        <v>89</v>
      </c>
      <c r="Q108">
        <f>MOD(G108+VLOOKUP(Q$84,leds_per_ring,4,FALSE)-1,VLOOKUP(Q$84,leds_per_ring,4,FALSE))+VLOOKUP(Q$84,start_per_ring,3,FALSE)</f>
        <v>48</v>
      </c>
      <c r="R108">
        <f>MOD(H108+VLOOKUP(R$84,leds_per_ring,4,FALSE)-1,VLOOKUP(R$84,leds_per_ring,4,FALSE))+VLOOKUP(R$84,start_per_ring,3,FALSE)</f>
        <v>66</v>
      </c>
      <c r="S108">
        <f>MOD(I108+VLOOKUP(S$84,leds_per_ring,4,FALSE)-1,VLOOKUP(S$84,leds_per_ring,4,FALSE))+VLOOKUP(S$84,start_per_ring,3,FALSE)</f>
        <v>79</v>
      </c>
      <c r="T108">
        <f>MOD(J108+VLOOKUP(T$84,leds_per_ring,4,FALSE)-1,VLOOKUP(T$84,leds_per_ring,4,FALSE))+VLOOKUP(T$84,start_per_ring,3,FALSE)</f>
        <v>88</v>
      </c>
    </row>
    <row r="109" spans="2:20" x14ac:dyDescent="0.25">
      <c r="B109">
        <v>24</v>
      </c>
      <c r="G109">
        <f>TRUNC(VLOOKUP(G$84,radar_adv_per_LED_per_ring,2,FALSE)*$B109/256)</f>
        <v>18</v>
      </c>
      <c r="H109">
        <f>TRUNC(VLOOKUP(H$84,radar_adv_per_LED_per_ring,2,FALSE)*$B109/256)</f>
        <v>12</v>
      </c>
      <c r="I109">
        <f>TRUNC(VLOOKUP(I$84,radar_adv_per_LED_per_ring,2,FALSE)*$B109/256)</f>
        <v>9</v>
      </c>
      <c r="J109">
        <f>TRUNC(VLOOKUP(J$84,radar_adv_per_LED_per_ring,2,FALSE)*$B109/256)</f>
        <v>6</v>
      </c>
      <c r="L109">
        <f>G109+VLOOKUP(L$84,start_per_ring,3,FALSE)</f>
        <v>50</v>
      </c>
      <c r="M109">
        <f>H109+VLOOKUP(M$84,start_per_ring,3,FALSE)</f>
        <v>68</v>
      </c>
      <c r="N109">
        <f>I109+VLOOKUP(N$84,start_per_ring,3,FALSE)</f>
        <v>81</v>
      </c>
      <c r="O109">
        <f>J109+VLOOKUP(O$84,start_per_ring,3,FALSE)</f>
        <v>90</v>
      </c>
      <c r="Q109">
        <f>MOD(G109+VLOOKUP(Q$84,leds_per_ring,4,FALSE)-1,VLOOKUP(Q$84,leds_per_ring,4,FALSE))+VLOOKUP(Q$84,start_per_ring,3,FALSE)</f>
        <v>49</v>
      </c>
      <c r="R109">
        <f>MOD(H109+VLOOKUP(R$84,leds_per_ring,4,FALSE)-1,VLOOKUP(R$84,leds_per_ring,4,FALSE))+VLOOKUP(R$84,start_per_ring,3,FALSE)</f>
        <v>67</v>
      </c>
      <c r="S109">
        <f>MOD(I109+VLOOKUP(S$84,leds_per_ring,4,FALSE)-1,VLOOKUP(S$84,leds_per_ring,4,FALSE))+VLOOKUP(S$84,start_per_ring,3,FALSE)</f>
        <v>80</v>
      </c>
      <c r="T109">
        <f>MOD(J109+VLOOKUP(T$84,leds_per_ring,4,FALSE)-1,VLOOKUP(T$84,leds_per_ring,4,FALSE))+VLOOKUP(T$84,start_per_ring,3,FALSE)</f>
        <v>89</v>
      </c>
    </row>
    <row r="110" spans="2:20" x14ac:dyDescent="0.25">
      <c r="B110">
        <v>25</v>
      </c>
      <c r="G110">
        <f>TRUNC(VLOOKUP(G$84,radar_adv_per_LED_per_ring,2,FALSE)*$B110/256)</f>
        <v>18</v>
      </c>
      <c r="H110">
        <f>TRUNC(VLOOKUP(H$84,radar_adv_per_LED_per_ring,2,FALSE)*$B110/256)</f>
        <v>12</v>
      </c>
      <c r="I110">
        <f>TRUNC(VLOOKUP(I$84,radar_adv_per_LED_per_ring,2,FALSE)*$B110/256)</f>
        <v>9</v>
      </c>
      <c r="J110">
        <f>TRUNC(VLOOKUP(J$84,radar_adv_per_LED_per_ring,2,FALSE)*$B110/256)</f>
        <v>6</v>
      </c>
      <c r="L110">
        <f>G110+VLOOKUP(L$84,start_per_ring,3,FALSE)</f>
        <v>50</v>
      </c>
      <c r="M110">
        <f>H110+VLOOKUP(M$84,start_per_ring,3,FALSE)</f>
        <v>68</v>
      </c>
      <c r="N110">
        <f>I110+VLOOKUP(N$84,start_per_ring,3,FALSE)</f>
        <v>81</v>
      </c>
      <c r="O110">
        <f>J110+VLOOKUP(O$84,start_per_ring,3,FALSE)</f>
        <v>90</v>
      </c>
      <c r="Q110">
        <f>MOD(G110+VLOOKUP(Q$84,leds_per_ring,4,FALSE)-1,VLOOKUP(Q$84,leds_per_ring,4,FALSE))+VLOOKUP(Q$84,start_per_ring,3,FALSE)</f>
        <v>49</v>
      </c>
      <c r="R110">
        <f>MOD(H110+VLOOKUP(R$84,leds_per_ring,4,FALSE)-1,VLOOKUP(R$84,leds_per_ring,4,FALSE))+VLOOKUP(R$84,start_per_ring,3,FALSE)</f>
        <v>67</v>
      </c>
      <c r="S110">
        <f>MOD(I110+VLOOKUP(S$84,leds_per_ring,4,FALSE)-1,VLOOKUP(S$84,leds_per_ring,4,FALSE))+VLOOKUP(S$84,start_per_ring,3,FALSE)</f>
        <v>80</v>
      </c>
      <c r="T110">
        <f>MOD(J110+VLOOKUP(T$84,leds_per_ring,4,FALSE)-1,VLOOKUP(T$84,leds_per_ring,4,FALSE))+VLOOKUP(T$84,start_per_ring,3,FALSE)</f>
        <v>89</v>
      </c>
    </row>
    <row r="111" spans="2:20" x14ac:dyDescent="0.25">
      <c r="B111">
        <v>26</v>
      </c>
      <c r="G111">
        <f>TRUNC(VLOOKUP(G$84,radar_adv_per_LED_per_ring,2,FALSE)*$B111/256)</f>
        <v>19</v>
      </c>
      <c r="H111">
        <f>TRUNC(VLOOKUP(H$84,radar_adv_per_LED_per_ring,2,FALSE)*$B111/256)</f>
        <v>13</v>
      </c>
      <c r="I111">
        <f>TRUNC(VLOOKUP(I$84,radar_adv_per_LED_per_ring,2,FALSE)*$B111/256)</f>
        <v>9</v>
      </c>
      <c r="J111">
        <f>TRUNC(VLOOKUP(J$84,radar_adv_per_LED_per_ring,2,FALSE)*$B111/256)</f>
        <v>6</v>
      </c>
      <c r="L111">
        <f>G111+VLOOKUP(L$84,start_per_ring,3,FALSE)</f>
        <v>51</v>
      </c>
      <c r="M111">
        <f>H111+VLOOKUP(M$84,start_per_ring,3,FALSE)</f>
        <v>69</v>
      </c>
      <c r="N111">
        <f>I111+VLOOKUP(N$84,start_per_ring,3,FALSE)</f>
        <v>81</v>
      </c>
      <c r="O111">
        <f>J111+VLOOKUP(O$84,start_per_ring,3,FALSE)</f>
        <v>90</v>
      </c>
      <c r="Q111">
        <f>MOD(G111+VLOOKUP(Q$84,leds_per_ring,4,FALSE)-1,VLOOKUP(Q$84,leds_per_ring,4,FALSE))+VLOOKUP(Q$84,start_per_ring,3,FALSE)</f>
        <v>50</v>
      </c>
      <c r="R111">
        <f>MOD(H111+VLOOKUP(R$84,leds_per_ring,4,FALSE)-1,VLOOKUP(R$84,leds_per_ring,4,FALSE))+VLOOKUP(R$84,start_per_ring,3,FALSE)</f>
        <v>68</v>
      </c>
      <c r="S111">
        <f>MOD(I111+VLOOKUP(S$84,leds_per_ring,4,FALSE)-1,VLOOKUP(S$84,leds_per_ring,4,FALSE))+VLOOKUP(S$84,start_per_ring,3,FALSE)</f>
        <v>80</v>
      </c>
      <c r="T111">
        <f>MOD(J111+VLOOKUP(T$84,leds_per_ring,4,FALSE)-1,VLOOKUP(T$84,leds_per_ring,4,FALSE))+VLOOKUP(T$84,start_per_ring,3,FALSE)</f>
        <v>89</v>
      </c>
    </row>
    <row r="112" spans="2:20" x14ac:dyDescent="0.25">
      <c r="B112">
        <v>27</v>
      </c>
      <c r="G112">
        <f>TRUNC(VLOOKUP(G$84,radar_adv_per_LED_per_ring,2,FALSE)*$B112/256)</f>
        <v>20</v>
      </c>
      <c r="H112">
        <f>TRUNC(VLOOKUP(H$84,radar_adv_per_LED_per_ring,2,FALSE)*$B112/256)</f>
        <v>13</v>
      </c>
      <c r="I112">
        <f>TRUNC(VLOOKUP(I$84,radar_adv_per_LED_per_ring,2,FALSE)*$B112/256)</f>
        <v>10</v>
      </c>
      <c r="J112">
        <f>TRUNC(VLOOKUP(J$84,radar_adv_per_LED_per_ring,2,FALSE)*$B112/256)</f>
        <v>6</v>
      </c>
      <c r="L112">
        <f>G112+VLOOKUP(L$84,start_per_ring,3,FALSE)</f>
        <v>52</v>
      </c>
      <c r="M112">
        <f>H112+VLOOKUP(M$84,start_per_ring,3,FALSE)</f>
        <v>69</v>
      </c>
      <c r="N112">
        <f>I112+VLOOKUP(N$84,start_per_ring,3,FALSE)</f>
        <v>82</v>
      </c>
      <c r="O112">
        <f>J112+VLOOKUP(O$84,start_per_ring,3,FALSE)</f>
        <v>90</v>
      </c>
      <c r="Q112">
        <f>MOD(G112+VLOOKUP(Q$84,leds_per_ring,4,FALSE)-1,VLOOKUP(Q$84,leds_per_ring,4,FALSE))+VLOOKUP(Q$84,start_per_ring,3,FALSE)</f>
        <v>51</v>
      </c>
      <c r="R112">
        <f>MOD(H112+VLOOKUP(R$84,leds_per_ring,4,FALSE)-1,VLOOKUP(R$84,leds_per_ring,4,FALSE))+VLOOKUP(R$84,start_per_ring,3,FALSE)</f>
        <v>68</v>
      </c>
      <c r="S112">
        <f>MOD(I112+VLOOKUP(S$84,leds_per_ring,4,FALSE)-1,VLOOKUP(S$84,leds_per_ring,4,FALSE))+VLOOKUP(S$84,start_per_ring,3,FALSE)</f>
        <v>81</v>
      </c>
      <c r="T112">
        <f>MOD(J112+VLOOKUP(T$84,leds_per_ring,4,FALSE)-1,VLOOKUP(T$84,leds_per_ring,4,FALSE))+VLOOKUP(T$84,start_per_ring,3,FALSE)</f>
        <v>89</v>
      </c>
    </row>
    <row r="113" spans="2:20" x14ac:dyDescent="0.25">
      <c r="B113">
        <v>28</v>
      </c>
      <c r="G113">
        <f>TRUNC(VLOOKUP(G$84,radar_adv_per_LED_per_ring,2,FALSE)*$B113/256)</f>
        <v>21</v>
      </c>
      <c r="H113">
        <f>TRUNC(VLOOKUP(H$84,radar_adv_per_LED_per_ring,2,FALSE)*$B113/256)</f>
        <v>14</v>
      </c>
      <c r="I113">
        <f>TRUNC(VLOOKUP(I$84,radar_adv_per_LED_per_ring,2,FALSE)*$B113/256)</f>
        <v>10</v>
      </c>
      <c r="J113">
        <f>TRUNC(VLOOKUP(J$84,radar_adv_per_LED_per_ring,2,FALSE)*$B113/256)</f>
        <v>7</v>
      </c>
      <c r="L113">
        <f>G113+VLOOKUP(L$84,start_per_ring,3,FALSE)</f>
        <v>53</v>
      </c>
      <c r="M113">
        <f>H113+VLOOKUP(M$84,start_per_ring,3,FALSE)</f>
        <v>70</v>
      </c>
      <c r="N113">
        <f>I113+VLOOKUP(N$84,start_per_ring,3,FALSE)</f>
        <v>82</v>
      </c>
      <c r="O113">
        <f>J113+VLOOKUP(O$84,start_per_ring,3,FALSE)</f>
        <v>91</v>
      </c>
      <c r="Q113">
        <f>MOD(G113+VLOOKUP(Q$84,leds_per_ring,4,FALSE)-1,VLOOKUP(Q$84,leds_per_ring,4,FALSE))+VLOOKUP(Q$84,start_per_ring,3,FALSE)</f>
        <v>52</v>
      </c>
      <c r="R113">
        <f>MOD(H113+VLOOKUP(R$84,leds_per_ring,4,FALSE)-1,VLOOKUP(R$84,leds_per_ring,4,FALSE))+VLOOKUP(R$84,start_per_ring,3,FALSE)</f>
        <v>69</v>
      </c>
      <c r="S113">
        <f>MOD(I113+VLOOKUP(S$84,leds_per_ring,4,FALSE)-1,VLOOKUP(S$84,leds_per_ring,4,FALSE))+VLOOKUP(S$84,start_per_ring,3,FALSE)</f>
        <v>81</v>
      </c>
      <c r="T113">
        <f>MOD(J113+VLOOKUP(T$84,leds_per_ring,4,FALSE)-1,VLOOKUP(T$84,leds_per_ring,4,FALSE))+VLOOKUP(T$84,start_per_ring,3,FALSE)</f>
        <v>90</v>
      </c>
    </row>
    <row r="114" spans="2:20" x14ac:dyDescent="0.25">
      <c r="B114">
        <v>29</v>
      </c>
      <c r="G114">
        <f>TRUNC(VLOOKUP(G$84,radar_adv_per_LED_per_ring,2,FALSE)*$B114/256)</f>
        <v>21</v>
      </c>
      <c r="H114">
        <f>TRUNC(VLOOKUP(H$84,radar_adv_per_LED_per_ring,2,FALSE)*$B114/256)</f>
        <v>14</v>
      </c>
      <c r="I114">
        <f>TRUNC(VLOOKUP(I$84,radar_adv_per_LED_per_ring,2,FALSE)*$B114/256)</f>
        <v>10</v>
      </c>
      <c r="J114">
        <f>TRUNC(VLOOKUP(J$84,radar_adv_per_LED_per_ring,2,FALSE)*$B114/256)</f>
        <v>7</v>
      </c>
      <c r="L114">
        <f>G114+VLOOKUP(L$84,start_per_ring,3,FALSE)</f>
        <v>53</v>
      </c>
      <c r="M114">
        <f>H114+VLOOKUP(M$84,start_per_ring,3,FALSE)</f>
        <v>70</v>
      </c>
      <c r="N114">
        <f>I114+VLOOKUP(N$84,start_per_ring,3,FALSE)</f>
        <v>82</v>
      </c>
      <c r="O114">
        <f>J114+VLOOKUP(O$84,start_per_ring,3,FALSE)</f>
        <v>91</v>
      </c>
      <c r="Q114">
        <f>MOD(G114+VLOOKUP(Q$84,leds_per_ring,4,FALSE)-1,VLOOKUP(Q$84,leds_per_ring,4,FALSE))+VLOOKUP(Q$84,start_per_ring,3,FALSE)</f>
        <v>52</v>
      </c>
      <c r="R114">
        <f>MOD(H114+VLOOKUP(R$84,leds_per_ring,4,FALSE)-1,VLOOKUP(R$84,leds_per_ring,4,FALSE))+VLOOKUP(R$84,start_per_ring,3,FALSE)</f>
        <v>69</v>
      </c>
      <c r="S114">
        <f>MOD(I114+VLOOKUP(S$84,leds_per_ring,4,FALSE)-1,VLOOKUP(S$84,leds_per_ring,4,FALSE))+VLOOKUP(S$84,start_per_ring,3,FALSE)</f>
        <v>81</v>
      </c>
      <c r="T114">
        <f>MOD(J114+VLOOKUP(T$84,leds_per_ring,4,FALSE)-1,VLOOKUP(T$84,leds_per_ring,4,FALSE))+VLOOKUP(T$84,start_per_ring,3,FALSE)</f>
        <v>90</v>
      </c>
    </row>
    <row r="115" spans="2:20" x14ac:dyDescent="0.25">
      <c r="B115">
        <v>30</v>
      </c>
      <c r="G115">
        <f>TRUNC(VLOOKUP(G$84,radar_adv_per_LED_per_ring,2,FALSE)*$B115/256)</f>
        <v>22</v>
      </c>
      <c r="H115">
        <f>TRUNC(VLOOKUP(H$84,radar_adv_per_LED_per_ring,2,FALSE)*$B115/256)</f>
        <v>15</v>
      </c>
      <c r="I115">
        <f>TRUNC(VLOOKUP(I$84,radar_adv_per_LED_per_ring,2,FALSE)*$B115/256)</f>
        <v>11</v>
      </c>
      <c r="J115">
        <f>TRUNC(VLOOKUP(J$84,radar_adv_per_LED_per_ring,2,FALSE)*$B115/256)</f>
        <v>7</v>
      </c>
      <c r="L115">
        <f>G115+VLOOKUP(L$84,start_per_ring,3,FALSE)</f>
        <v>54</v>
      </c>
      <c r="M115">
        <f>H115+VLOOKUP(M$84,start_per_ring,3,FALSE)</f>
        <v>71</v>
      </c>
      <c r="N115">
        <f>I115+VLOOKUP(N$84,start_per_ring,3,FALSE)</f>
        <v>83</v>
      </c>
      <c r="O115">
        <f>J115+VLOOKUP(O$84,start_per_ring,3,FALSE)</f>
        <v>91</v>
      </c>
      <c r="Q115">
        <f>MOD(G115+VLOOKUP(Q$84,leds_per_ring,4,FALSE)-1,VLOOKUP(Q$84,leds_per_ring,4,FALSE))+VLOOKUP(Q$84,start_per_ring,3,FALSE)</f>
        <v>53</v>
      </c>
      <c r="R115">
        <f>MOD(H115+VLOOKUP(R$84,leds_per_ring,4,FALSE)-1,VLOOKUP(R$84,leds_per_ring,4,FALSE))+VLOOKUP(R$84,start_per_ring,3,FALSE)</f>
        <v>70</v>
      </c>
      <c r="S115">
        <f>MOD(I115+VLOOKUP(S$84,leds_per_ring,4,FALSE)-1,VLOOKUP(S$84,leds_per_ring,4,FALSE))+VLOOKUP(S$84,start_per_ring,3,FALSE)</f>
        <v>82</v>
      </c>
      <c r="T115">
        <f>MOD(J115+VLOOKUP(T$84,leds_per_ring,4,FALSE)-1,VLOOKUP(T$84,leds_per_ring,4,FALSE))+VLOOKUP(T$84,start_per_ring,3,FALSE)</f>
        <v>90</v>
      </c>
    </row>
    <row r="116" spans="2:20" x14ac:dyDescent="0.25">
      <c r="B116">
        <v>31</v>
      </c>
      <c r="G116">
        <f>TRUNC(VLOOKUP(G$84,radar_adv_per_LED_per_ring,2,FALSE)*$B116/256)</f>
        <v>23</v>
      </c>
      <c r="H116">
        <f>TRUNC(VLOOKUP(H$84,radar_adv_per_LED_per_ring,2,FALSE)*$B116/256)</f>
        <v>15</v>
      </c>
      <c r="I116">
        <f>TRUNC(VLOOKUP(I$84,radar_adv_per_LED_per_ring,2,FALSE)*$B116/256)</f>
        <v>11</v>
      </c>
      <c r="J116">
        <f>TRUNC(VLOOKUP(J$84,radar_adv_per_LED_per_ring,2,FALSE)*$B116/256)</f>
        <v>7</v>
      </c>
      <c r="L116">
        <f>G116+VLOOKUP(L$84,start_per_ring,3,FALSE)</f>
        <v>55</v>
      </c>
      <c r="M116">
        <f>H116+VLOOKUP(M$84,start_per_ring,3,FALSE)</f>
        <v>71</v>
      </c>
      <c r="N116">
        <f>I116+VLOOKUP(N$84,start_per_ring,3,FALSE)</f>
        <v>83</v>
      </c>
      <c r="O116">
        <f>J116+VLOOKUP(O$84,start_per_ring,3,FALSE)</f>
        <v>91</v>
      </c>
      <c r="Q116">
        <f>MOD(G116+VLOOKUP(Q$84,leds_per_ring,4,FALSE)-1,VLOOKUP(Q$84,leds_per_ring,4,FALSE))+VLOOKUP(Q$84,start_per_ring,3,FALSE)</f>
        <v>54</v>
      </c>
      <c r="R116">
        <f>MOD(H116+VLOOKUP(R$84,leds_per_ring,4,FALSE)-1,VLOOKUP(R$84,leds_per_ring,4,FALSE))+VLOOKUP(R$84,start_per_ring,3,FALSE)</f>
        <v>70</v>
      </c>
      <c r="S116">
        <f>MOD(I116+VLOOKUP(S$84,leds_per_ring,4,FALSE)-1,VLOOKUP(S$84,leds_per_ring,4,FALSE))+VLOOKUP(S$84,start_per_ring,3,FALSE)</f>
        <v>82</v>
      </c>
      <c r="T116">
        <f>MOD(J116+VLOOKUP(T$84,leds_per_ring,4,FALSE)-1,VLOOKUP(T$84,leds_per_ring,4,FALSE))+VLOOKUP(T$84,start_per_ring,3,FALSE)</f>
        <v>90</v>
      </c>
    </row>
  </sheetData>
  <mergeCells count="3">
    <mergeCell ref="G83:J83"/>
    <mergeCell ref="L83:O83"/>
    <mergeCell ref="Q83:T8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7"/>
  <sheetViews>
    <sheetView workbookViewId="0">
      <selection sqref="A1:A67"/>
    </sheetView>
  </sheetViews>
  <sheetFormatPr defaultRowHeight="15" x14ac:dyDescent="0.25"/>
  <sheetData>
    <row r="1" spans="1:1" x14ac:dyDescent="0.25">
      <c r="A1" t="s">
        <v>42</v>
      </c>
    </row>
    <row r="2" spans="1:1" x14ac:dyDescent="0.25">
      <c r="A2" t="s">
        <v>43</v>
      </c>
    </row>
    <row r="3" spans="1:1" x14ac:dyDescent="0.25">
      <c r="A3" t="s">
        <v>44</v>
      </c>
    </row>
    <row r="4" spans="1:1" x14ac:dyDescent="0.25">
      <c r="A4" t="s">
        <v>45</v>
      </c>
    </row>
    <row r="5" spans="1:1" x14ac:dyDescent="0.25">
      <c r="A5" t="s">
        <v>46</v>
      </c>
    </row>
    <row r="6" spans="1:1" x14ac:dyDescent="0.25">
      <c r="A6" t="s">
        <v>47</v>
      </c>
    </row>
    <row r="7" spans="1:1" x14ac:dyDescent="0.25">
      <c r="A7" t="s">
        <v>48</v>
      </c>
    </row>
    <row r="8" spans="1:1" x14ac:dyDescent="0.25">
      <c r="A8" t="s">
        <v>49</v>
      </c>
    </row>
    <row r="9" spans="1:1" x14ac:dyDescent="0.25">
      <c r="A9" t="s">
        <v>50</v>
      </c>
    </row>
    <row r="10" spans="1:1" x14ac:dyDescent="0.25">
      <c r="A10" t="s">
        <v>51</v>
      </c>
    </row>
    <row r="11" spans="1:1" x14ac:dyDescent="0.25">
      <c r="A11" t="s">
        <v>52</v>
      </c>
    </row>
    <row r="12" spans="1:1" x14ac:dyDescent="0.25">
      <c r="A12" t="s">
        <v>53</v>
      </c>
    </row>
    <row r="13" spans="1:1" x14ac:dyDescent="0.25">
      <c r="A13" t="s">
        <v>54</v>
      </c>
    </row>
    <row r="14" spans="1:1" x14ac:dyDescent="0.25">
      <c r="A14" t="s">
        <v>55</v>
      </c>
    </row>
    <row r="15" spans="1:1" x14ac:dyDescent="0.25">
      <c r="A15" t="s">
        <v>56</v>
      </c>
    </row>
    <row r="16" spans="1:1" x14ac:dyDescent="0.25">
      <c r="A16" t="s">
        <v>57</v>
      </c>
    </row>
    <row r="17" spans="1:1" x14ac:dyDescent="0.25">
      <c r="A17" t="s">
        <v>58</v>
      </c>
    </row>
    <row r="18" spans="1:1" x14ac:dyDescent="0.25">
      <c r="A18" t="s">
        <v>59</v>
      </c>
    </row>
    <row r="19" spans="1:1" x14ac:dyDescent="0.25">
      <c r="A19" t="s">
        <v>60</v>
      </c>
    </row>
    <row r="20" spans="1:1" x14ac:dyDescent="0.25">
      <c r="A20" t="s">
        <v>61</v>
      </c>
    </row>
    <row r="21" spans="1:1" x14ac:dyDescent="0.25">
      <c r="A21" t="s">
        <v>62</v>
      </c>
    </row>
    <row r="22" spans="1:1" x14ac:dyDescent="0.25">
      <c r="A22" t="s">
        <v>63</v>
      </c>
    </row>
    <row r="23" spans="1:1" x14ac:dyDescent="0.25">
      <c r="A23" t="s">
        <v>64</v>
      </c>
    </row>
    <row r="24" spans="1:1" x14ac:dyDescent="0.25">
      <c r="A24" t="s">
        <v>65</v>
      </c>
    </row>
    <row r="25" spans="1:1" x14ac:dyDescent="0.25">
      <c r="A25" t="s">
        <v>66</v>
      </c>
    </row>
    <row r="26" spans="1:1" x14ac:dyDescent="0.25">
      <c r="A26" t="s">
        <v>67</v>
      </c>
    </row>
    <row r="27" spans="1:1" x14ac:dyDescent="0.25">
      <c r="A27" t="s">
        <v>8</v>
      </c>
    </row>
    <row r="28" spans="1:1" x14ac:dyDescent="0.25">
      <c r="A28" t="s">
        <v>9</v>
      </c>
    </row>
    <row r="29" spans="1:1" x14ac:dyDescent="0.25">
      <c r="A29" t="s">
        <v>68</v>
      </c>
    </row>
    <row r="30" spans="1:1" x14ac:dyDescent="0.25">
      <c r="A30" t="s">
        <v>10</v>
      </c>
    </row>
    <row r="31" spans="1:1" x14ac:dyDescent="0.25">
      <c r="A31" t="s">
        <v>11</v>
      </c>
    </row>
    <row r="32" spans="1:1" x14ac:dyDescent="0.25">
      <c r="A32" t="s">
        <v>12</v>
      </c>
    </row>
    <row r="33" spans="1:1" x14ac:dyDescent="0.25">
      <c r="A33" t="s">
        <v>13</v>
      </c>
    </row>
    <row r="34" spans="1:1" x14ac:dyDescent="0.25">
      <c r="A34" t="s">
        <v>69</v>
      </c>
    </row>
    <row r="35" spans="1:1" x14ac:dyDescent="0.25">
      <c r="A35" t="s">
        <v>70</v>
      </c>
    </row>
    <row r="36" spans="1:1" x14ac:dyDescent="0.25">
      <c r="A36" t="s">
        <v>14</v>
      </c>
    </row>
    <row r="37" spans="1:1" x14ac:dyDescent="0.25">
      <c r="A37" t="s">
        <v>71</v>
      </c>
    </row>
    <row r="38" spans="1:1" x14ac:dyDescent="0.25">
      <c r="A38" t="s">
        <v>15</v>
      </c>
    </row>
    <row r="39" spans="1:1" x14ac:dyDescent="0.25">
      <c r="A39" t="s">
        <v>16</v>
      </c>
    </row>
    <row r="40" spans="1:1" x14ac:dyDescent="0.25">
      <c r="A40" t="s">
        <v>17</v>
      </c>
    </row>
    <row r="41" spans="1:1" x14ac:dyDescent="0.25">
      <c r="A41" t="s">
        <v>18</v>
      </c>
    </row>
    <row r="42" spans="1:1" x14ac:dyDescent="0.25">
      <c r="A42" t="s">
        <v>19</v>
      </c>
    </row>
    <row r="43" spans="1:1" x14ac:dyDescent="0.25">
      <c r="A43" t="s">
        <v>20</v>
      </c>
    </row>
    <row r="44" spans="1:1" x14ac:dyDescent="0.25">
      <c r="A44" t="s">
        <v>72</v>
      </c>
    </row>
    <row r="45" spans="1:1" x14ac:dyDescent="0.25">
      <c r="A45" t="s">
        <v>21</v>
      </c>
    </row>
    <row r="46" spans="1:1" x14ac:dyDescent="0.25">
      <c r="A46" t="s">
        <v>22</v>
      </c>
    </row>
    <row r="47" spans="1:1" x14ac:dyDescent="0.25">
      <c r="A47" t="s">
        <v>23</v>
      </c>
    </row>
    <row r="48" spans="1:1" x14ac:dyDescent="0.25">
      <c r="A48" t="s">
        <v>73</v>
      </c>
    </row>
    <row r="49" spans="1:1" x14ac:dyDescent="0.25">
      <c r="A49" t="s">
        <v>24</v>
      </c>
    </row>
    <row r="50" spans="1:1" x14ac:dyDescent="0.25">
      <c r="A50" t="s">
        <v>25</v>
      </c>
    </row>
    <row r="51" spans="1:1" x14ac:dyDescent="0.25">
      <c r="A51" t="s">
        <v>26</v>
      </c>
    </row>
    <row r="52" spans="1:1" x14ac:dyDescent="0.25">
      <c r="A52" t="s">
        <v>27</v>
      </c>
    </row>
    <row r="53" spans="1:1" x14ac:dyDescent="0.25">
      <c r="A53" t="s">
        <v>28</v>
      </c>
    </row>
    <row r="54" spans="1:1" x14ac:dyDescent="0.25">
      <c r="A54" t="s">
        <v>0</v>
      </c>
    </row>
    <row r="55" spans="1:1" x14ac:dyDescent="0.25">
      <c r="A55" t="s">
        <v>1</v>
      </c>
    </row>
    <row r="56" spans="1:1" x14ac:dyDescent="0.25">
      <c r="A56" t="s">
        <v>74</v>
      </c>
    </row>
    <row r="57" spans="1:1" x14ac:dyDescent="0.25">
      <c r="A57" t="s">
        <v>2</v>
      </c>
    </row>
    <row r="58" spans="1:1" x14ac:dyDescent="0.25">
      <c r="A58" t="s">
        <v>3</v>
      </c>
    </row>
    <row r="59" spans="1:1" x14ac:dyDescent="0.25">
      <c r="A59" t="s">
        <v>4</v>
      </c>
    </row>
    <row r="60" spans="1:1" x14ac:dyDescent="0.25">
      <c r="A60" t="s">
        <v>75</v>
      </c>
    </row>
    <row r="61" spans="1:1" x14ac:dyDescent="0.25">
      <c r="A61" t="s">
        <v>76</v>
      </c>
    </row>
    <row r="62" spans="1:1" x14ac:dyDescent="0.25">
      <c r="A62" t="s">
        <v>5</v>
      </c>
    </row>
    <row r="63" spans="1:1" x14ac:dyDescent="0.25">
      <c r="A63" t="s">
        <v>6</v>
      </c>
    </row>
    <row r="64" spans="1:1" x14ac:dyDescent="0.25">
      <c r="A64" t="s">
        <v>7</v>
      </c>
    </row>
    <row r="65" spans="1:1" x14ac:dyDescent="0.25">
      <c r="A65" t="s">
        <v>29</v>
      </c>
    </row>
    <row r="66" spans="1:1" x14ac:dyDescent="0.25">
      <c r="A66" t="s">
        <v>30</v>
      </c>
    </row>
    <row r="67" spans="1:1" x14ac:dyDescent="0.25">
      <c r="A67" t="s">
        <v>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Sheet1</vt:lpstr>
      <vt:lpstr>Sheet2</vt:lpstr>
      <vt:lpstr>leds_per_ring</vt:lpstr>
      <vt:lpstr>radar_adv_per_LED_per_ring</vt:lpstr>
      <vt:lpstr>start_per_ring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Olson</dc:creator>
  <cp:lastModifiedBy>Mark Olson</cp:lastModifiedBy>
  <dcterms:created xsi:type="dcterms:W3CDTF">2018-02-16T18:16:29Z</dcterms:created>
  <dcterms:modified xsi:type="dcterms:W3CDTF">2018-02-17T02:14:13Z</dcterms:modified>
</cp:coreProperties>
</file>