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D:\GitHub-Mark-MDO47\RubberBandGun\RBG_arduino\"/>
    </mc:Choice>
  </mc:AlternateContent>
  <xr:revisionPtr revIDLastSave="0" documentId="13_ncr:1_{4E2CCA91-B94D-4C70-AEB0-1C8B3C65B0F4}" xr6:coauthVersionLast="45" xr6:coauthVersionMax="45" xr10:uidLastSave="{00000000-0000-0000-0000-000000000000}"/>
  <bookViews>
    <workbookView xWindow="7785" yWindow="3750" windowWidth="25965" windowHeight="16875" activeTab="4" xr2:uid="{CCADFEE4-B0E1-4363-9617-1683960BED03}"/>
  </bookViews>
  <sheets>
    <sheet name="StateTable" sheetId="1" r:id="rId1"/>
    <sheet name="RULES" sheetId="2" r:id="rId2"/>
    <sheet name="debugging" sheetId="3" r:id="rId3"/>
    <sheet name="YX5200 info" sheetId="4" r:id="rId4"/>
    <sheet name="Sounds" sheetId="5" r:id="rId5"/>
    <sheet name="LEDpatterns" sheetId="7" r:id="rId6"/>
    <sheet name="FactorySettings" sheetId="8" r:id="rId7"/>
    <sheet name="NPNdriver" sheetId="9" r:id="rId8"/>
  </sheets>
  <definedNames>
    <definedName name="_xlnm._FilterDatabase" localSheetId="2" hidden="1">debugging!$A$5359:$B$5769</definedName>
    <definedName name="_xlnm._FilterDatabase" localSheetId="5" hidden="1">LEDpatterns!$A$1:$M$61</definedName>
    <definedName name="_xlnm._FilterDatabase" localSheetId="4" hidden="1">Sounds!$A$1:$H$61</definedName>
    <definedName name="_xlnm._FilterDatabase" localSheetId="0" hidden="1">StateTable!$A$1:$K$162</definedName>
    <definedName name="gain2N3904">NPNdriver!$K$20:$L$24</definedName>
    <definedName name="LEDlookup">LEDpatterns!$I$2:$J$31</definedName>
    <definedName name="mROW">StateTable!$V$2:$X$45</definedName>
    <definedName name="prev">Sounds!$AK$2:$AK$18</definedName>
    <definedName name="yxcmd">'YX5200 info'!$A$2:$C$44</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76" i="5" l="1"/>
  <c r="I75" i="5"/>
  <c r="J76" i="5" l="1"/>
  <c r="J75" i="5"/>
  <c r="K151" i="1"/>
  <c r="K150" i="1"/>
  <c r="K149" i="1"/>
  <c r="K148" i="1"/>
  <c r="K147" i="1"/>
  <c r="K146" i="1"/>
  <c r="K145" i="1"/>
  <c r="K144" i="1"/>
  <c r="K143" i="1"/>
  <c r="K142" i="1"/>
  <c r="K141" i="1"/>
  <c r="K140" i="1"/>
  <c r="K139" i="1"/>
  <c r="K138" i="1"/>
  <c r="K137" i="1"/>
  <c r="K136" i="1"/>
  <c r="K135" i="1"/>
  <c r="K134" i="1"/>
  <c r="K133" i="1"/>
  <c r="K132" i="1"/>
  <c r="K131" i="1"/>
  <c r="K130" i="1"/>
  <c r="K129" i="1"/>
  <c r="K128" i="1"/>
  <c r="K127" i="1"/>
  <c r="K126" i="1"/>
  <c r="K125" i="1"/>
  <c r="K124" i="1"/>
  <c r="K123" i="1"/>
  <c r="K122" i="1"/>
  <c r="K121" i="1"/>
  <c r="K120" i="1"/>
  <c r="K119" i="1"/>
  <c r="K118" i="1"/>
  <c r="K117" i="1"/>
  <c r="K116" i="1"/>
  <c r="K115" i="1"/>
  <c r="K114" i="1"/>
  <c r="K113" i="1"/>
  <c r="K112" i="1"/>
  <c r="K111" i="1"/>
  <c r="V116" i="1"/>
  <c r="W116" i="1" s="1"/>
  <c r="V115" i="1"/>
  <c r="W115" i="1" s="1"/>
  <c r="V114" i="1"/>
  <c r="W114" i="1" s="1"/>
  <c r="V113" i="1"/>
  <c r="W113" i="1" s="1"/>
  <c r="V112" i="1"/>
  <c r="W112" i="1" s="1"/>
  <c r="V111" i="1"/>
  <c r="W111" i="1" s="1"/>
  <c r="V110" i="1"/>
  <c r="W110" i="1" s="1"/>
  <c r="V109" i="1"/>
  <c r="W109" i="1" s="1"/>
  <c r="I77" i="5"/>
  <c r="I78" i="5"/>
  <c r="V128" i="1"/>
  <c r="W128" i="1" s="1"/>
  <c r="V127" i="1"/>
  <c r="W127" i="1" s="1"/>
  <c r="J77" i="5" l="1"/>
  <c r="J78" i="5"/>
  <c r="B20" i="9" l="1"/>
  <c r="B23" i="9" s="1"/>
  <c r="B24" i="9" s="1"/>
  <c r="K106" i="1" l="1"/>
  <c r="K105" i="1"/>
  <c r="K104" i="1"/>
  <c r="V108" i="1"/>
  <c r="W108" i="1" s="1"/>
  <c r="V107" i="1"/>
  <c r="W107" i="1" s="1"/>
  <c r="V106" i="1"/>
  <c r="W106" i="1" s="1"/>
  <c r="V105" i="1"/>
  <c r="W105" i="1" s="1"/>
  <c r="V104" i="1"/>
  <c r="W104" i="1" s="1"/>
  <c r="V103" i="1"/>
  <c r="W103" i="1" s="1"/>
  <c r="V102" i="1"/>
  <c r="W102" i="1" s="1"/>
  <c r="V101" i="1"/>
  <c r="W101" i="1" s="1"/>
  <c r="V100" i="1"/>
  <c r="W100" i="1" s="1"/>
  <c r="V99" i="1"/>
  <c r="W99" i="1" s="1"/>
  <c r="V97" i="1"/>
  <c r="W97" i="1" s="1"/>
  <c r="V98" i="1"/>
  <c r="W98" i="1" s="1"/>
  <c r="V96" i="1"/>
  <c r="W96" i="1" s="1"/>
  <c r="V95" i="1"/>
  <c r="W95" i="1" s="1"/>
  <c r="V94" i="1"/>
  <c r="W94" i="1" s="1"/>
  <c r="V93" i="1"/>
  <c r="W93" i="1" s="1"/>
  <c r="V92" i="1"/>
  <c r="W92" i="1" s="1"/>
  <c r="V91" i="1"/>
  <c r="W91" i="1" s="1"/>
  <c r="V90" i="1"/>
  <c r="W90" i="1" s="1"/>
  <c r="V89" i="1"/>
  <c r="W89" i="1" s="1"/>
  <c r="V88" i="1"/>
  <c r="W88" i="1" s="1"/>
  <c r="V87" i="1"/>
  <c r="W87" i="1" s="1"/>
  <c r="V86" i="1"/>
  <c r="W86" i="1" s="1"/>
  <c r="V85" i="1"/>
  <c r="W85" i="1" s="1"/>
  <c r="V84" i="1"/>
  <c r="W84" i="1" s="1"/>
  <c r="V83" i="1"/>
  <c r="W83" i="1" s="1"/>
  <c r="V82" i="1"/>
  <c r="W82" i="1" s="1"/>
  <c r="V81" i="1"/>
  <c r="W81" i="1" s="1"/>
  <c r="V80" i="1"/>
  <c r="W80" i="1" s="1"/>
  <c r="V79" i="1"/>
  <c r="W79" i="1" s="1"/>
  <c r="V78" i="1"/>
  <c r="W78" i="1" s="1"/>
  <c r="V77" i="1"/>
  <c r="W77" i="1" s="1"/>
  <c r="V76" i="1"/>
  <c r="W76" i="1" s="1"/>
  <c r="V75" i="1"/>
  <c r="W75" i="1" s="1"/>
  <c r="J80" i="5"/>
  <c r="J79" i="5"/>
  <c r="U9" i="8"/>
  <c r="AI30" i="8"/>
  <c r="AJ30" i="8" s="1"/>
  <c r="AK30" i="8" s="1"/>
  <c r="AL30" i="8" s="1"/>
  <c r="AM30" i="8" s="1"/>
  <c r="AN30" i="8" s="1"/>
  <c r="AO30" i="8" s="1"/>
  <c r="AP30" i="8" s="1"/>
  <c r="AQ30" i="8" s="1"/>
  <c r="AR30" i="8" s="1"/>
  <c r="AS30" i="8" s="1"/>
  <c r="AT30" i="8" s="1"/>
  <c r="AU30" i="8" s="1"/>
  <c r="AV30" i="8" s="1"/>
  <c r="AW30" i="8" s="1"/>
  <c r="AX30" i="8" s="1"/>
  <c r="AI29" i="8"/>
  <c r="AJ29" i="8" s="1"/>
  <c r="AK29" i="8" s="1"/>
  <c r="AL29" i="8" s="1"/>
  <c r="AM29" i="8" s="1"/>
  <c r="AN29" i="8" s="1"/>
  <c r="AO29" i="8" s="1"/>
  <c r="AP29" i="8" s="1"/>
  <c r="AQ29" i="8" s="1"/>
  <c r="AR29" i="8" s="1"/>
  <c r="AS29" i="8" s="1"/>
  <c r="AT29" i="8" s="1"/>
  <c r="AU29" i="8" s="1"/>
  <c r="AV29" i="8" s="1"/>
  <c r="AW29" i="8" s="1"/>
  <c r="AX29" i="8" s="1"/>
  <c r="AI27" i="8"/>
  <c r="AJ27" i="8" s="1"/>
  <c r="AK27" i="8" s="1"/>
  <c r="AL27" i="8" s="1"/>
  <c r="AM27" i="8" s="1"/>
  <c r="AN27" i="8" s="1"/>
  <c r="AO27" i="8" s="1"/>
  <c r="AP27" i="8" s="1"/>
  <c r="AQ27" i="8" s="1"/>
  <c r="AR27" i="8" s="1"/>
  <c r="AS27" i="8" s="1"/>
  <c r="AT27" i="8" s="1"/>
  <c r="AU27" i="8" s="1"/>
  <c r="AV27" i="8" s="1"/>
  <c r="AW27" i="8" s="1"/>
  <c r="AX27" i="8" s="1"/>
  <c r="AI26" i="8"/>
  <c r="AJ26" i="8" s="1"/>
  <c r="AK26" i="8" s="1"/>
  <c r="AL26" i="8" s="1"/>
  <c r="AM26" i="8" s="1"/>
  <c r="AN26" i="8" s="1"/>
  <c r="AO26" i="8" s="1"/>
  <c r="AP26" i="8" s="1"/>
  <c r="AQ26" i="8" s="1"/>
  <c r="AR26" i="8" s="1"/>
  <c r="AS26" i="8" s="1"/>
  <c r="AT26" i="8" s="1"/>
  <c r="AU26" i="8" s="1"/>
  <c r="AV26" i="8" s="1"/>
  <c r="AW26" i="8" s="1"/>
  <c r="AX26" i="8" s="1"/>
  <c r="AI24" i="8"/>
  <c r="AJ24" i="8" s="1"/>
  <c r="AK24" i="8" s="1"/>
  <c r="AL24" i="8" s="1"/>
  <c r="AM24" i="8" s="1"/>
  <c r="AN24" i="8" s="1"/>
  <c r="AO24" i="8" s="1"/>
  <c r="AP24" i="8" s="1"/>
  <c r="AQ24" i="8" s="1"/>
  <c r="AR24" i="8" s="1"/>
  <c r="AS24" i="8" s="1"/>
  <c r="AT24" i="8" s="1"/>
  <c r="AU24" i="8" s="1"/>
  <c r="AV24" i="8" s="1"/>
  <c r="AW24" i="8" s="1"/>
  <c r="AX24" i="8" s="1"/>
  <c r="AI23" i="8"/>
  <c r="AJ23" i="8" s="1"/>
  <c r="AK23" i="8" s="1"/>
  <c r="AL23" i="8" s="1"/>
  <c r="AM23" i="8" s="1"/>
  <c r="AN23" i="8" s="1"/>
  <c r="AO23" i="8" s="1"/>
  <c r="AP23" i="8" s="1"/>
  <c r="AQ23" i="8" s="1"/>
  <c r="AR23" i="8" s="1"/>
  <c r="AS23" i="8" s="1"/>
  <c r="AT23" i="8" s="1"/>
  <c r="AU23" i="8" s="1"/>
  <c r="AV23" i="8" s="1"/>
  <c r="AW23" i="8" s="1"/>
  <c r="AX23" i="8" s="1"/>
  <c r="AI21" i="8"/>
  <c r="AJ21" i="8" s="1"/>
  <c r="AK21" i="8" s="1"/>
  <c r="AL21" i="8" s="1"/>
  <c r="AM21" i="8" s="1"/>
  <c r="AN21" i="8" s="1"/>
  <c r="AO21" i="8" s="1"/>
  <c r="AP21" i="8" s="1"/>
  <c r="AQ21" i="8" s="1"/>
  <c r="AR21" i="8" s="1"/>
  <c r="AS21" i="8" s="1"/>
  <c r="AT21" i="8" s="1"/>
  <c r="AU21" i="8" s="1"/>
  <c r="AV21" i="8" s="1"/>
  <c r="AW21" i="8" s="1"/>
  <c r="AX21" i="8" s="1"/>
  <c r="AK20" i="8"/>
  <c r="AL20" i="8" s="1"/>
  <c r="AM20" i="8" s="1"/>
  <c r="AN20" i="8" s="1"/>
  <c r="AO20" i="8" s="1"/>
  <c r="AP20" i="8" s="1"/>
  <c r="AQ20" i="8" s="1"/>
  <c r="AR20" i="8" s="1"/>
  <c r="AS20" i="8" s="1"/>
  <c r="AT20" i="8" s="1"/>
  <c r="AU20" i="8" s="1"/>
  <c r="AV20" i="8" s="1"/>
  <c r="AW20" i="8" s="1"/>
  <c r="AX20" i="8" s="1"/>
  <c r="AJ20" i="8"/>
  <c r="AI20" i="8"/>
  <c r="AG30" i="8"/>
  <c r="AG29" i="8"/>
  <c r="AG27" i="8"/>
  <c r="AG26" i="8"/>
  <c r="AG24" i="8"/>
  <c r="AG23" i="8"/>
  <c r="AG21" i="8"/>
  <c r="AG20" i="8"/>
  <c r="T3" i="8"/>
  <c r="K162" i="1" l="1"/>
  <c r="K161" i="1"/>
  <c r="K160" i="1"/>
  <c r="K159" i="1"/>
  <c r="K158" i="1"/>
  <c r="K157" i="1"/>
  <c r="K156" i="1"/>
  <c r="K155" i="1"/>
  <c r="K154" i="1"/>
  <c r="K153" i="1"/>
  <c r="K152" i="1"/>
  <c r="K110" i="1"/>
  <c r="K109" i="1"/>
  <c r="K108" i="1"/>
  <c r="K107" i="1"/>
  <c r="K103" i="1"/>
  <c r="K102" i="1"/>
  <c r="K101" i="1"/>
  <c r="K100" i="1"/>
  <c r="K99" i="1"/>
  <c r="K97" i="1"/>
  <c r="K98" i="1"/>
  <c r="K96" i="1"/>
  <c r="K95" i="1"/>
  <c r="K94" i="1"/>
  <c r="K93" i="1"/>
  <c r="K92" i="1"/>
  <c r="K91" i="1"/>
  <c r="K90" i="1"/>
  <c r="K89" i="1"/>
  <c r="K88" i="1"/>
  <c r="K87" i="1"/>
  <c r="K86" i="1"/>
  <c r="K85" i="1"/>
  <c r="K84" i="1"/>
  <c r="K83" i="1"/>
  <c r="K82" i="1"/>
  <c r="K81" i="1"/>
  <c r="K80" i="1"/>
  <c r="K79" i="1"/>
  <c r="K78" i="1"/>
  <c r="K77" i="1"/>
  <c r="K76" i="1"/>
  <c r="K75" i="1"/>
  <c r="K74" i="1"/>
  <c r="K73" i="1"/>
  <c r="K72" i="1"/>
  <c r="K71" i="1"/>
  <c r="K70" i="1"/>
  <c r="K69" i="1"/>
  <c r="K68" i="1"/>
  <c r="K67" i="1"/>
  <c r="K66" i="1"/>
  <c r="K65" i="1"/>
  <c r="K64" i="1"/>
  <c r="K63" i="1"/>
  <c r="K62" i="1"/>
  <c r="K61" i="1"/>
  <c r="K60" i="1"/>
  <c r="K59" i="1"/>
  <c r="K58" i="1"/>
  <c r="K57" i="1"/>
  <c r="K56" i="1"/>
  <c r="K55" i="1"/>
  <c r="K54" i="1"/>
  <c r="K53" i="1"/>
  <c r="K52" i="1"/>
  <c r="K51" i="1"/>
  <c r="K50" i="1"/>
  <c r="K49" i="1"/>
  <c r="K48" i="1"/>
  <c r="K47" i="1"/>
  <c r="K46" i="1"/>
  <c r="K45" i="1"/>
  <c r="K44" i="1"/>
  <c r="K43" i="1"/>
  <c r="K42" i="1"/>
  <c r="K41" i="1"/>
  <c r="K40" i="1"/>
  <c r="K39" i="1"/>
  <c r="K38" i="1"/>
  <c r="K37" i="1"/>
  <c r="K36" i="1"/>
  <c r="K35" i="1"/>
  <c r="K34" i="1"/>
  <c r="K33" i="1"/>
  <c r="K32" i="1"/>
  <c r="K31" i="1"/>
  <c r="K30" i="1"/>
  <c r="K29" i="1"/>
  <c r="K28" i="1"/>
  <c r="K27" i="1"/>
  <c r="K26" i="1"/>
  <c r="K25" i="1"/>
  <c r="K24" i="1"/>
  <c r="K23" i="1"/>
  <c r="K22" i="1"/>
  <c r="K21" i="1"/>
  <c r="K20" i="1"/>
  <c r="K19" i="1"/>
  <c r="K18" i="1"/>
  <c r="K17" i="1"/>
  <c r="K16" i="1"/>
  <c r="K15" i="1"/>
  <c r="K14" i="1"/>
  <c r="K13" i="1"/>
  <c r="K12" i="1"/>
  <c r="K11" i="1"/>
  <c r="K10" i="1"/>
  <c r="K9" i="1"/>
  <c r="K8" i="1"/>
  <c r="K7" i="1"/>
  <c r="K6" i="1"/>
  <c r="K5" i="1"/>
  <c r="K4" i="1"/>
  <c r="K3" i="1"/>
  <c r="T13" i="8"/>
  <c r="U13" i="8" s="1"/>
  <c r="V13" i="8" s="1"/>
  <c r="W13" i="8" s="1"/>
  <c r="X13" i="8" s="1"/>
  <c r="Y13" i="8" s="1"/>
  <c r="O13" i="8" s="1"/>
  <c r="T12" i="8"/>
  <c r="U12" i="8" s="1"/>
  <c r="V12" i="8" s="1"/>
  <c r="W12" i="8" s="1"/>
  <c r="X12" i="8" s="1"/>
  <c r="Y12" i="8" s="1"/>
  <c r="O12" i="8" s="1"/>
  <c r="T10" i="8"/>
  <c r="U10" i="8" s="1"/>
  <c r="V10" i="8" s="1"/>
  <c r="W10" i="8" s="1"/>
  <c r="X10" i="8" s="1"/>
  <c r="Y10" i="8" s="1"/>
  <c r="O10" i="8" s="1"/>
  <c r="T9" i="8"/>
  <c r="V9" i="8" s="1"/>
  <c r="W9" i="8" s="1"/>
  <c r="X9" i="8" s="1"/>
  <c r="Y9" i="8" s="1"/>
  <c r="O9" i="8" s="1"/>
  <c r="T7" i="8"/>
  <c r="U7" i="8" s="1"/>
  <c r="V7" i="8" s="1"/>
  <c r="W7" i="8" s="1"/>
  <c r="X7" i="8" s="1"/>
  <c r="Y7" i="8" s="1"/>
  <c r="O7" i="8" s="1"/>
  <c r="T6" i="8"/>
  <c r="U6" i="8" s="1"/>
  <c r="V6" i="8" s="1"/>
  <c r="W6" i="8" s="1"/>
  <c r="X6" i="8" s="1"/>
  <c r="Y6" i="8" s="1"/>
  <c r="O6" i="8" s="1"/>
  <c r="T4" i="8"/>
  <c r="U4" i="8" s="1"/>
  <c r="V4" i="8" s="1"/>
  <c r="W4" i="8" s="1"/>
  <c r="X4" i="8" s="1"/>
  <c r="Y4" i="8" s="1"/>
  <c r="O4" i="8" s="1"/>
  <c r="U3" i="8"/>
  <c r="V3" i="8" s="1"/>
  <c r="W3" i="8" s="1"/>
  <c r="X3" i="8" s="1"/>
  <c r="Y3" i="8" s="1"/>
  <c r="O3" i="8" s="1"/>
  <c r="J59" i="5"/>
  <c r="J58" i="5"/>
  <c r="I62" i="5"/>
  <c r="J62" i="5" s="1"/>
  <c r="I61" i="5"/>
  <c r="J61" i="5" s="1"/>
  <c r="I60" i="5"/>
  <c r="J60" i="5" s="1"/>
  <c r="I74" i="5"/>
  <c r="I73" i="5"/>
  <c r="I72" i="5"/>
  <c r="J72" i="5" s="1"/>
  <c r="I71" i="5"/>
  <c r="J71" i="5" s="1"/>
  <c r="I70" i="5"/>
  <c r="J70" i="5" s="1"/>
  <c r="I69" i="5"/>
  <c r="J69" i="5" s="1"/>
  <c r="I68" i="5"/>
  <c r="J68" i="5" s="1"/>
  <c r="I67" i="5"/>
  <c r="I66" i="5"/>
  <c r="I65" i="5"/>
  <c r="I64" i="5"/>
  <c r="J64" i="5" s="1"/>
  <c r="J63" i="5"/>
  <c r="J48" i="5"/>
  <c r="J49" i="5"/>
  <c r="J46" i="5"/>
  <c r="I3" i="3"/>
  <c r="H3" i="3"/>
  <c r="I2" i="3"/>
  <c r="H2" i="3"/>
  <c r="H1" i="3"/>
  <c r="I1" i="3"/>
  <c r="H60" i="7"/>
  <c r="B60" i="7" s="1"/>
  <c r="H59" i="7"/>
  <c r="B59" i="7" s="1"/>
  <c r="H58" i="7"/>
  <c r="H57" i="7"/>
  <c r="H56" i="7"/>
  <c r="B56" i="7" s="1"/>
  <c r="H55" i="7"/>
  <c r="B55" i="7" s="1"/>
  <c r="H54" i="7"/>
  <c r="B54" i="7" s="1"/>
  <c r="H53" i="7"/>
  <c r="B53" i="7" s="1"/>
  <c r="H52" i="7"/>
  <c r="B52" i="7" s="1"/>
  <c r="H51" i="7"/>
  <c r="B51" i="7" s="1"/>
  <c r="H50" i="7"/>
  <c r="H49" i="7"/>
  <c r="B49" i="7" s="1"/>
  <c r="H48" i="7"/>
  <c r="H47" i="7"/>
  <c r="B47" i="7" s="1"/>
  <c r="H46" i="7"/>
  <c r="B46" i="7" s="1"/>
  <c r="H45" i="7"/>
  <c r="B45" i="7" s="1"/>
  <c r="H44" i="7"/>
  <c r="B44" i="7" s="1"/>
  <c r="H43" i="7"/>
  <c r="B43" i="7" s="1"/>
  <c r="H42" i="7"/>
  <c r="B42" i="7" s="1"/>
  <c r="H41" i="7"/>
  <c r="H40" i="7"/>
  <c r="H39" i="7"/>
  <c r="B39" i="7" s="1"/>
  <c r="H38" i="7"/>
  <c r="B38" i="7" s="1"/>
  <c r="H37" i="7"/>
  <c r="B37" i="7" s="1"/>
  <c r="H36" i="7"/>
  <c r="B36" i="7" s="1"/>
  <c r="H35" i="7"/>
  <c r="B35" i="7" s="1"/>
  <c r="H34" i="7"/>
  <c r="B34" i="7" s="1"/>
  <c r="H33" i="7"/>
  <c r="B33" i="7" s="1"/>
  <c r="H32" i="7"/>
  <c r="H31" i="7"/>
  <c r="B31" i="7" s="1"/>
  <c r="H30" i="7"/>
  <c r="B30" i="7" s="1"/>
  <c r="H29" i="7"/>
  <c r="B29" i="7" s="1"/>
  <c r="H28" i="7"/>
  <c r="B28" i="7" s="1"/>
  <c r="H27" i="7"/>
  <c r="B27" i="7" s="1"/>
  <c r="H26" i="7"/>
  <c r="B26" i="7" s="1"/>
  <c r="H25" i="7"/>
  <c r="B25" i="7" s="1"/>
  <c r="H24" i="7"/>
  <c r="B24" i="7" s="1"/>
  <c r="H23" i="7"/>
  <c r="B23" i="7" s="1"/>
  <c r="H22" i="7"/>
  <c r="B22" i="7" s="1"/>
  <c r="H21" i="7"/>
  <c r="B21" i="7" s="1"/>
  <c r="H20" i="7"/>
  <c r="B20" i="7" s="1"/>
  <c r="H19" i="7"/>
  <c r="B19" i="7" s="1"/>
  <c r="H18" i="7"/>
  <c r="B18" i="7" s="1"/>
  <c r="H17" i="7"/>
  <c r="B17" i="7" s="1"/>
  <c r="H16" i="7"/>
  <c r="B16" i="7" s="1"/>
  <c r="H15" i="7"/>
  <c r="B15" i="7" s="1"/>
  <c r="H14" i="7"/>
  <c r="B14" i="7" s="1"/>
  <c r="H13" i="7"/>
  <c r="B13" i="7" s="1"/>
  <c r="H12" i="7"/>
  <c r="B12" i="7" s="1"/>
  <c r="H11" i="7"/>
  <c r="B11" i="7" s="1"/>
  <c r="H10" i="7"/>
  <c r="B10" i="7" s="1"/>
  <c r="H9" i="7"/>
  <c r="H8" i="7"/>
  <c r="B8" i="7" s="1"/>
  <c r="H7" i="7"/>
  <c r="B7" i="7" s="1"/>
  <c r="H6" i="7"/>
  <c r="B6" i="7" s="1"/>
  <c r="H5" i="7"/>
  <c r="B5" i="7" s="1"/>
  <c r="H4" i="7"/>
  <c r="B4" i="7" s="1"/>
  <c r="H3" i="7"/>
  <c r="B3" i="7" s="1"/>
  <c r="H2" i="7"/>
  <c r="B2" i="7" s="1"/>
  <c r="P2" i="7" s="1"/>
  <c r="B57" i="7"/>
  <c r="B48" i="7"/>
  <c r="B41" i="7"/>
  <c r="B40" i="7"/>
  <c r="B32" i="7"/>
  <c r="B9" i="7"/>
  <c r="B58" i="7"/>
  <c r="B50" i="7"/>
  <c r="J47" i="5"/>
  <c r="J65" i="5" l="1"/>
  <c r="J73" i="5"/>
  <c r="J66" i="5"/>
  <c r="J74" i="5"/>
  <c r="J67" i="5"/>
  <c r="P3" i="7"/>
  <c r="P4" i="7" s="1"/>
  <c r="P5" i="7" s="1"/>
  <c r="P6" i="7" s="1"/>
  <c r="P7" i="7" s="1"/>
  <c r="P8" i="7" s="1"/>
  <c r="P9" i="7" s="1"/>
  <c r="P10" i="7" s="1"/>
  <c r="P11" i="7" s="1"/>
  <c r="P12" i="7" s="1"/>
  <c r="P13" i="7" s="1"/>
  <c r="P14" i="7" s="1"/>
  <c r="P15" i="7" s="1"/>
  <c r="P16" i="7" s="1"/>
  <c r="P17" i="7" s="1"/>
  <c r="P18" i="7" s="1"/>
  <c r="P19" i="7" s="1"/>
  <c r="P20" i="7" s="1"/>
  <c r="P21" i="7" s="1"/>
  <c r="P22" i="7" s="1"/>
  <c r="P23" i="7" s="1"/>
  <c r="P24" i="7" s="1"/>
  <c r="P25" i="7" s="1"/>
  <c r="P26" i="7" s="1"/>
  <c r="P27" i="7" s="1"/>
  <c r="P28" i="7" s="1"/>
  <c r="P29" i="7" s="1"/>
  <c r="P30" i="7" s="1"/>
  <c r="P31" i="7" s="1"/>
  <c r="P32" i="7" s="1"/>
  <c r="P33" i="7" s="1"/>
  <c r="P34" i="7" s="1"/>
  <c r="P35" i="7" s="1"/>
  <c r="P36" i="7" s="1"/>
  <c r="P37" i="7" s="1"/>
  <c r="P38" i="7" s="1"/>
  <c r="P39" i="7" s="1"/>
  <c r="P40" i="7" s="1"/>
  <c r="P41" i="7" s="1"/>
  <c r="P42" i="7" s="1"/>
  <c r="P43" i="7" s="1"/>
  <c r="P44" i="7" s="1"/>
  <c r="P45" i="7" s="1"/>
  <c r="P46" i="7" s="1"/>
  <c r="P47" i="7" s="1"/>
  <c r="P48" i="7" s="1"/>
  <c r="P49" i="7" s="1"/>
  <c r="P50" i="7" s="1"/>
  <c r="P51" i="7" s="1"/>
  <c r="P52" i="7" s="1"/>
  <c r="P53" i="7" s="1"/>
  <c r="P54" i="7" s="1"/>
  <c r="P55" i="7" s="1"/>
  <c r="P56" i="7" s="1"/>
  <c r="P57" i="7" s="1"/>
  <c r="P58" i="7" s="1"/>
  <c r="P59" i="7" s="1"/>
  <c r="P60" i="7" s="1"/>
  <c r="P62" i="7" s="1"/>
  <c r="J32" i="5"/>
  <c r="J31" i="5" l="1"/>
  <c r="J30" i="5"/>
  <c r="J29" i="5"/>
  <c r="J57" i="5"/>
  <c r="J56" i="5"/>
  <c r="J55" i="5"/>
  <c r="J54" i="5"/>
  <c r="J53" i="5"/>
  <c r="J52" i="5"/>
  <c r="J51" i="5"/>
  <c r="J50" i="5"/>
  <c r="J45" i="5"/>
  <c r="J44" i="5"/>
  <c r="J43" i="5"/>
  <c r="V74" i="1"/>
  <c r="W74" i="1" s="1"/>
  <c r="J42" i="5"/>
  <c r="K2" i="1"/>
  <c r="V73" i="1"/>
  <c r="W73" i="1" s="1"/>
  <c r="A139" i="5"/>
  <c r="A138" i="5"/>
  <c r="A137" i="5"/>
  <c r="A136" i="5"/>
  <c r="A131" i="5"/>
  <c r="A130" i="5"/>
  <c r="A129" i="5"/>
  <c r="A128" i="5"/>
  <c r="A127" i="5"/>
  <c r="A126" i="5"/>
  <c r="A125" i="5"/>
  <c r="A124" i="5"/>
  <c r="A123" i="5"/>
  <c r="A122" i="5"/>
  <c r="A121" i="5"/>
  <c r="A120" i="5"/>
  <c r="A119" i="5"/>
  <c r="A118" i="5"/>
  <c r="A117" i="5"/>
  <c r="A116" i="5"/>
  <c r="A115" i="5"/>
  <c r="A114" i="5"/>
  <c r="A113" i="5"/>
  <c r="A112" i="5"/>
  <c r="A111" i="5"/>
  <c r="A110" i="5"/>
  <c r="A109" i="5"/>
  <c r="A108" i="5"/>
  <c r="A107" i="5"/>
  <c r="A106" i="5"/>
  <c r="A105" i="5"/>
  <c r="A104" i="5"/>
  <c r="R106" i="5"/>
  <c r="R129" i="5"/>
  <c r="R128" i="5"/>
  <c r="R123" i="5"/>
  <c r="R121" i="5"/>
  <c r="R119" i="5"/>
  <c r="R112" i="5"/>
  <c r="R111" i="5"/>
  <c r="J40" i="5" l="1"/>
  <c r="K75" i="5" l="1"/>
  <c r="K76" i="5"/>
  <c r="K78" i="5"/>
  <c r="K77" i="5"/>
  <c r="K79" i="5"/>
  <c r="K80" i="5"/>
  <c r="K59" i="5"/>
  <c r="K58" i="5"/>
  <c r="K63" i="5"/>
  <c r="K60" i="5"/>
  <c r="K62" i="5"/>
  <c r="K61" i="5"/>
  <c r="K72" i="5"/>
  <c r="K68" i="5"/>
  <c r="K71" i="5"/>
  <c r="K66" i="5"/>
  <c r="K69" i="5"/>
  <c r="K64" i="5"/>
  <c r="K67" i="5"/>
  <c r="K73" i="5"/>
  <c r="K74" i="5"/>
  <c r="K65" i="5"/>
  <c r="K70" i="5"/>
  <c r="K46" i="5"/>
  <c r="K48" i="5"/>
  <c r="K49" i="5"/>
  <c r="K32" i="5"/>
  <c r="K47" i="5"/>
  <c r="K30" i="5"/>
  <c r="K31" i="5"/>
  <c r="K29" i="5"/>
  <c r="K55" i="5"/>
  <c r="K56" i="5"/>
  <c r="K57" i="5"/>
  <c r="K54" i="5"/>
  <c r="K53" i="5"/>
  <c r="K51" i="5"/>
  <c r="K52" i="5"/>
  <c r="K43" i="5"/>
  <c r="K50" i="5"/>
  <c r="P31" i="5"/>
  <c r="K45" i="5"/>
  <c r="K44" i="5"/>
  <c r="K42" i="5"/>
  <c r="R130" i="5" l="1"/>
  <c r="R107" i="5"/>
  <c r="R108" i="5"/>
  <c r="R109" i="5"/>
  <c r="R110" i="5"/>
  <c r="R124" i="5"/>
  <c r="R120" i="5"/>
  <c r="R114" i="5"/>
  <c r="R113" i="5"/>
  <c r="R125" i="5"/>
  <c r="R117" i="5"/>
  <c r="R116" i="5"/>
  <c r="R131" i="5"/>
  <c r="R122" i="5"/>
  <c r="R126" i="5"/>
  <c r="R115" i="5"/>
  <c r="R127" i="5"/>
  <c r="R118" i="5"/>
  <c r="L100" i="4" l="1"/>
  <c r="L99" i="4"/>
  <c r="L98" i="4"/>
  <c r="K98" i="4" s="1"/>
  <c r="L97" i="4"/>
  <c r="J97" i="4" s="1"/>
  <c r="L96" i="4"/>
  <c r="J96" i="4" s="1"/>
  <c r="L95" i="4"/>
  <c r="J95" i="4" s="1"/>
  <c r="L94" i="4"/>
  <c r="K94" i="4" s="1"/>
  <c r="L93" i="4"/>
  <c r="K93" i="4" s="1"/>
  <c r="L92" i="4"/>
  <c r="J92" i="4" s="1"/>
  <c r="L91" i="4"/>
  <c r="K91" i="4" s="1"/>
  <c r="L90" i="4"/>
  <c r="K90" i="4" s="1"/>
  <c r="L89" i="4"/>
  <c r="J89" i="4" s="1"/>
  <c r="L88" i="4"/>
  <c r="J88" i="4" s="1"/>
  <c r="L87" i="4"/>
  <c r="J87" i="4" s="1"/>
  <c r="L86" i="4"/>
  <c r="K86" i="4" s="1"/>
  <c r="L85" i="4"/>
  <c r="J85" i="4" s="1"/>
  <c r="L84" i="4"/>
  <c r="J84" i="4" s="1"/>
  <c r="L83" i="4"/>
  <c r="K83" i="4" s="1"/>
  <c r="L82" i="4"/>
  <c r="K82" i="4" s="1"/>
  <c r="L81" i="4"/>
  <c r="J81" i="4" s="1"/>
  <c r="L80" i="4"/>
  <c r="J80" i="4" s="1"/>
  <c r="L79" i="4"/>
  <c r="J79" i="4" s="1"/>
  <c r="L78" i="4"/>
  <c r="J78" i="4" s="1"/>
  <c r="L77" i="4"/>
  <c r="K77" i="4" s="1"/>
  <c r="L76" i="4"/>
  <c r="J76" i="4" s="1"/>
  <c r="L75" i="4"/>
  <c r="K75" i="4" s="1"/>
  <c r="L74" i="4"/>
  <c r="K74" i="4" s="1"/>
  <c r="L73" i="4"/>
  <c r="J73" i="4" s="1"/>
  <c r="L72" i="4"/>
  <c r="J72" i="4" s="1"/>
  <c r="L71" i="4"/>
  <c r="J71" i="4" s="1"/>
  <c r="L70" i="4"/>
  <c r="J70" i="4" s="1"/>
  <c r="L69" i="4"/>
  <c r="K69" i="4" s="1"/>
  <c r="L68" i="4"/>
  <c r="J68" i="4" s="1"/>
  <c r="L67" i="4"/>
  <c r="J67" i="4" s="1"/>
  <c r="L66" i="4"/>
  <c r="K66" i="4" s="1"/>
  <c r="L65" i="4"/>
  <c r="J65" i="4" s="1"/>
  <c r="L64" i="4"/>
  <c r="J64" i="4" s="1"/>
  <c r="L63" i="4"/>
  <c r="J63" i="4" s="1"/>
  <c r="L62" i="4"/>
  <c r="K62" i="4" s="1"/>
  <c r="L61" i="4"/>
  <c r="J61" i="4" s="1"/>
  <c r="L60" i="4"/>
  <c r="J60" i="4" s="1"/>
  <c r="L59" i="4"/>
  <c r="J59" i="4" s="1"/>
  <c r="L58" i="4"/>
  <c r="K58" i="4" s="1"/>
  <c r="J75" i="4" l="1"/>
  <c r="J83" i="4"/>
  <c r="J86" i="4"/>
  <c r="K67" i="4"/>
  <c r="J91" i="4"/>
  <c r="K70" i="4"/>
  <c r="K78" i="4"/>
  <c r="J69" i="4"/>
  <c r="J90" i="4"/>
  <c r="J74" i="4"/>
  <c r="J93" i="4"/>
  <c r="J77" i="4"/>
  <c r="J94" i="4"/>
  <c r="J62" i="4"/>
  <c r="J98" i="4"/>
  <c r="J66" i="4"/>
  <c r="J82" i="4"/>
  <c r="J58" i="4"/>
  <c r="K68" i="4"/>
  <c r="K76" i="4"/>
  <c r="K84" i="4"/>
  <c r="K92" i="4"/>
  <c r="K85" i="4"/>
  <c r="K63" i="4"/>
  <c r="K71" i="4"/>
  <c r="K79" i="4"/>
  <c r="K87" i="4"/>
  <c r="K95" i="4"/>
  <c r="K64" i="4"/>
  <c r="K72" i="4"/>
  <c r="K80" i="4"/>
  <c r="K88" i="4"/>
  <c r="K96" i="4"/>
  <c r="K65" i="4"/>
  <c r="K73" i="4"/>
  <c r="K81" i="4"/>
  <c r="K89" i="4"/>
  <c r="K97" i="4"/>
</calcChain>
</file>

<file path=xl/sharedStrings.xml><?xml version="1.0" encoding="utf-8"?>
<sst xmlns="http://schemas.openxmlformats.org/spreadsheetml/2006/main" count="8768" uniqueCount="6460">
  <si>
    <t>trigOnly</t>
  </si>
  <si>
    <t>gotoOnInput</t>
  </si>
  <si>
    <t>gotoWithoutInput</t>
  </si>
  <si>
    <t>open</t>
  </si>
  <si>
    <t>lock</t>
  </si>
  <si>
    <t>storeVal</t>
  </si>
  <si>
    <t>storeAddr</t>
  </si>
  <si>
    <t>Note: store only on input</t>
  </si>
  <si>
    <t>comment</t>
  </si>
  <si>
    <t>inputsMask</t>
  </si>
  <si>
    <t>idx= 1 WindUp, 2 Shoot, 4 Open, 7 Load</t>
  </si>
  <si>
    <t>index</t>
  </si>
  <si>
    <t>storeValMasks</t>
  </si>
  <si>
    <t>StoreAddrMasks</t>
  </si>
  <si>
    <t>inputRBG</t>
  </si>
  <si>
    <t>inputsRange</t>
  </si>
  <si>
    <t>specials</t>
  </si>
  <si>
    <t>SPECIAL</t>
  </si>
  <si>
    <t>mSPCL_SHOOT</t>
  </si>
  <si>
    <t>mSPCL_CONTINUOUS</t>
  </si>
  <si>
    <t>mVAL_YBG</t>
  </si>
  <si>
    <t>mVAL_01</t>
  </si>
  <si>
    <t>mVAL_02</t>
  </si>
  <si>
    <t>mVAL_03</t>
  </si>
  <si>
    <t>mVAL_04</t>
  </si>
  <si>
    <t>mVAL_05</t>
  </si>
  <si>
    <t>mSTOR_FUNC</t>
  </si>
  <si>
    <t>eeSoundSave|mSTOR_FUNC</t>
  </si>
  <si>
    <t>m_EEPROM</t>
  </si>
  <si>
    <t>This is the FOOF Science Fiction Rubber Band Gun version 1.0.</t>
  </si>
  <si>
    <t>efctSound</t>
  </si>
  <si>
    <t>efctLED</t>
  </si>
  <si>
    <t>mEFCT_PWRON</t>
  </si>
  <si>
    <t>mEFCT_OPEN_BARREL</t>
  </si>
  <si>
    <t>mEFCT_LOCK_LOAD</t>
  </si>
  <si>
    <t>mSPCL_EFCT_CONTINUOUS</t>
  </si>
  <si>
    <t>the door is ajar…</t>
  </si>
  <si>
    <t>please fasten your seatbelts…</t>
  </si>
  <si>
    <t>mROW_POWERON</t>
  </si>
  <si>
    <t>mROW_MENU</t>
  </si>
  <si>
    <t/>
  </si>
  <si>
    <t>mROW_OPNBRL</t>
  </si>
  <si>
    <t>mROW_LOKLOD</t>
  </si>
  <si>
    <t>mROW_SHOOT</t>
  </si>
  <si>
    <t>mEFCT_SHOOT</t>
  </si>
  <si>
    <t>mEFCT_WIND_UP</t>
  </si>
  <si>
    <t>mROW_SOLENOID</t>
  </si>
  <si>
    <t>POW!!!</t>
  </si>
  <si>
    <t>mROW_SHOOT_SOUND</t>
  </si>
  <si>
    <t>POW SOUND</t>
  </si>
  <si>
    <t>mROW_WINDUP_SOUND</t>
  </si>
  <si>
    <t>MUST contain mROW_something or it will be ignored</t>
  </si>
  <si>
    <t>and the windup</t>
  </si>
  <si>
    <t>// basically there are two possibilities:</t>
  </si>
  <si>
    <t>//   gotoWithoutInput: play the sound &amp; blink the efctLED then goto when sound done</t>
  </si>
  <si>
    <t>//   gotoOnInput: wait for input then play the sound &amp; blink the efctLED then goto when sound done</t>
  </si>
  <si>
    <t>// There can be a "block" of wait for inputs; check each one from mBLOCKSTART to mBLOCKEND</t>
  </si>
  <si>
    <t>// If the SPECIAL column includes mSPCL_HANDLER then we call our RBGSpecialHandler to do the task</t>
  </si>
  <si>
    <t>mVINP_SOUNDACTV</t>
  </si>
  <si>
    <t>mVINP_LOCK</t>
  </si>
  <si>
    <t>mVINP_TRIG</t>
  </si>
  <si>
    <t>grep -n "DEBUG loop" debug2.txt &gt; mdo2.tmp ; python mdoUniq.py mdo2.tmp "DEBUG loop" loopCount &gt; mdo2.txt</t>
  </si>
  <si>
    <t>cmd: 7E ver len cmd fdbk para1 para2 check sum EF</t>
  </si>
  <si>
    <t>Next</t>
  </si>
  <si>
    <t>Previous</t>
  </si>
  <si>
    <t>Specify tracking(NUM)</t>
  </si>
  <si>
    <t>Increase volume</t>
  </si>
  <si>
    <t>Decrease volume</t>
  </si>
  <si>
    <t>Specify volume</t>
  </si>
  <si>
    <t>Specify EQ(0/1/2/3/4/5)</t>
  </si>
  <si>
    <t>Specify playback mode (0/1/2/3)</t>
  </si>
  <si>
    <t>Enter into standby</t>
  </si>
  <si>
    <t>Normal working</t>
  </si>
  <si>
    <t>Reset module</t>
  </si>
  <si>
    <t>Playback</t>
  </si>
  <si>
    <t>Pause</t>
  </si>
  <si>
    <t>Specify folder to playback</t>
  </si>
  <si>
    <t>Volume adjust set</t>
  </si>
  <si>
    <t>Repeat play</t>
  </si>
  <si>
    <t>Parameters (16 bit)</t>
  </si>
  <si>
    <t>Description</t>
  </si>
  <si>
    <t>Hex CMD code</t>
  </si>
  <si>
    <t>0-2999</t>
  </si>
  <si>
    <t>0-30</t>
  </si>
  <si>
    <t>Normal/Pop/Rock/Jazz/Classic/Base</t>
  </si>
  <si>
    <t>Repeat/Folder repeat/Single repeat/Random</t>
  </si>
  <si>
    <t>U/TF/AUX/SLEEP/FLASH</t>
  </si>
  <si>
    <t>{DH=1:Open volume adjust} {DL: set volume gain 0-31}</t>
  </si>
  <si>
    <t>{1:start repeat play} {0: stop play}</t>
  </si>
  <si>
    <t>Send initialization parameters</t>
  </si>
  <si>
    <t>0-0x0F (each bit represents one device)</t>
  </si>
  <si>
    <t>Returns an error, request retransmit</t>
  </si>
  <si>
    <t>Reply</t>
  </si>
  <si>
    <t>Query the current status</t>
  </si>
  <si>
    <t>Keep on</t>
  </si>
  <si>
    <t>Query the current EQ</t>
  </si>
  <si>
    <t>Query the current playback mode</t>
  </si>
  <si>
    <t>Query the current version</t>
  </si>
  <si>
    <t>Query the total number of TF card files</t>
  </si>
  <si>
    <t>Query the total number of U-disk files</t>
  </si>
  <si>
    <t>Query the total number of Flash files</t>
  </si>
  <si>
    <t>Query the current track of TF card</t>
  </si>
  <si>
    <t>Query the current track of U-disk</t>
  </si>
  <si>
    <t>Query the current track of Flash</t>
  </si>
  <si>
    <t>1-10 set by user</t>
  </si>
  <si>
    <r>
      <t xml:space="preserve">Specify playback source </t>
    </r>
    <r>
      <rPr>
        <sz val="11"/>
        <color rgb="FFFF0000"/>
        <rFont val="Calibri"/>
        <family val="2"/>
        <scheme val="minor"/>
      </rPr>
      <t>(1/2/3/4/5)</t>
    </r>
  </si>
  <si>
    <t>MDO NOTE: ERROR in command table</t>
  </si>
  <si>
    <t>bool DFRobotDFPlayerMini::handleMessage(uint8_t type, uint16_t parameter){</t>
  </si>
  <si>
    <t xml:space="preserve">  _receivedIndex = 0;</t>
  </si>
  <si>
    <t xml:space="preserve">  _handleType = type;</t>
  </si>
  <si>
    <t xml:space="preserve">  _handleParameter = parameter;</t>
  </si>
  <si>
    <t xml:space="preserve">  _isAvailable = true;</t>
  </si>
  <si>
    <t xml:space="preserve">  return _isAvailable;</t>
  </si>
  <si>
    <t>}</t>
  </si>
  <si>
    <t>bool DFRobotDFPlayerMini::handleError(uint8_t type, uint16_t parameter){</t>
  </si>
  <si>
    <t xml:space="preserve">  handleMessage(type, parameter);</t>
  </si>
  <si>
    <t xml:space="preserve">  _isSending = false;</t>
  </si>
  <si>
    <t xml:space="preserve">  return false;</t>
  </si>
  <si>
    <t xml:space="preserve">  if (_isSending &amp;&amp; (millis()-_timeOutTimer&gt;=_timeOutDuration)) {</t>
  </si>
  <si>
    <t xml:space="preserve">    return handleError(TimeOut);</t>
  </si>
  <si>
    <t xml:space="preserve">  }</t>
  </si>
  <si>
    <t>#define TimeOut 0</t>
  </si>
  <si>
    <t>#define WrongStack 1</t>
  </si>
  <si>
    <t>#define DFPlayerCardInserted 2</t>
  </si>
  <si>
    <t>#define DFPlayerCardRemoved 3</t>
  </si>
  <si>
    <t>#define DFPlayerCardOnline 4</t>
  </si>
  <si>
    <t>#define DFPlayerPlayFinished 5</t>
  </si>
  <si>
    <t>#define DFPlayerError 6</t>
  </si>
  <si>
    <t>#define DFPlayerUSBInserted 7</t>
  </si>
  <si>
    <t>#define DFPlayerUSBRemoved 8</t>
  </si>
  <si>
    <t>#define DFPlayerUSBOnline 9</t>
  </si>
  <si>
    <t>#define DFPlayerCardUSBOnline 10</t>
  </si>
  <si>
    <t>#define DFPlayerFeedBack 11</t>
  </si>
  <si>
    <t>#define Busy 1</t>
  </si>
  <si>
    <t>#define Sleeping 2</t>
  </si>
  <si>
    <t>#define SerialWrongStack 3</t>
  </si>
  <si>
    <t>#define CheckSumNotMatch 4</t>
  </si>
  <si>
    <t>#define FileIndexOut 5</t>
  </si>
  <si>
    <t>#define FileMismatch 6</t>
  </si>
  <si>
    <t>#define Advertise 7</t>
  </si>
  <si>
    <t>#define Stack_Header 0</t>
  </si>
  <si>
    <t>#define Stack_Version 1</t>
  </si>
  <si>
    <t>#define Stack_Length 2</t>
  </si>
  <si>
    <t>#define Stack_Command 3</t>
  </si>
  <si>
    <t>#define Stack_ACK 4</t>
  </si>
  <si>
    <t>#define Stack_Parameter 5</t>
  </si>
  <si>
    <t>#define Stack_CheckSum 7</t>
  </si>
  <si>
    <t>#define Stack_End 9</t>
  </si>
  <si>
    <t>void DFRobotDFPlayerMini::playMp3Folder(int fileNumber){</t>
  </si>
  <si>
    <t xml:space="preserve">  sendStack(0x12, fileNumber);</t>
  </si>
  <si>
    <t>void DFRobotDFPlayerMini::advertise(int fileNumber){</t>
  </si>
  <si>
    <t xml:space="preserve">  sendStack(0x13, fileNumber);</t>
  </si>
  <si>
    <t>void DFRobotDFPlayerMini::playLargeFolder(uint8_t folderNumber, uint16_t fileNumber){</t>
  </si>
  <si>
    <t xml:space="preserve">  sendStack(0x14, (((uint16_t)folderNumber) &lt;&lt; 12) | fileNumber);</t>
  </si>
  <si>
    <t>void DFRobotDFPlayerMini::stopAdvertise(){</t>
  </si>
  <si>
    <t xml:space="preserve">  sendStack(0x15);</t>
  </si>
  <si>
    <t>void DFRobotDFPlayerMini::stop(){</t>
  </si>
  <si>
    <t xml:space="preserve">  sendStack(0x16);</t>
  </si>
  <si>
    <t>void DFRobotDFPlayerMini::loopFolder(int folderNumber){</t>
  </si>
  <si>
    <t xml:space="preserve">  sendStack(0x17, folderNumber);</t>
  </si>
  <si>
    <t>void DFRobotDFPlayerMini::randomAll(){</t>
  </si>
  <si>
    <t xml:space="preserve">  sendStack(0x18);</t>
  </si>
  <si>
    <t>void DFRobotDFPlayerMini::enableLoop(){</t>
  </si>
  <si>
    <t xml:space="preserve">  sendStack(0x19, 0x00);</t>
  </si>
  <si>
    <t>void DFRobotDFPlayerMini::disableLoop(){</t>
  </si>
  <si>
    <t xml:space="preserve">  sendStack(0x19, 0x01);</t>
  </si>
  <si>
    <t>void DFRobotDFPlayerMini::enableDAC(){</t>
  </si>
  <si>
    <t xml:space="preserve">  sendStack(0x1A, 0x00);</t>
  </si>
  <si>
    <t>void DFRobotDFPlayerMini::disableDAC(){</t>
  </si>
  <si>
    <t xml:space="preserve">  sendStack(0x1A, 0x01);</t>
  </si>
  <si>
    <t>0x1</t>
  </si>
  <si>
    <t>0x2</t>
  </si>
  <si>
    <t>0x3</t>
  </si>
  <si>
    <t>0x4</t>
  </si>
  <si>
    <t>0x5</t>
  </si>
  <si>
    <t>0x6</t>
  </si>
  <si>
    <t>0x7</t>
  </si>
  <si>
    <t>0x8</t>
  </si>
  <si>
    <t>0x9</t>
  </si>
  <si>
    <t>0x10</t>
  </si>
  <si>
    <t>0x11</t>
  </si>
  <si>
    <t>0x41</t>
  </si>
  <si>
    <t>0x42</t>
  </si>
  <si>
    <t>0x43</t>
  </si>
  <si>
    <t>0x44</t>
  </si>
  <si>
    <t>0x45</t>
  </si>
  <si>
    <t>0x46</t>
  </si>
  <si>
    <t>0x47</t>
  </si>
  <si>
    <t>0x48</t>
  </si>
  <si>
    <t>0x49</t>
  </si>
  <si>
    <t>0x3C</t>
  </si>
  <si>
    <t>0x3D</t>
  </si>
  <si>
    <t>0x3E</t>
  </si>
  <si>
    <t>0x3F</t>
  </si>
  <si>
    <t>0x4A</t>
  </si>
  <si>
    <t>0x4B</t>
  </si>
  <si>
    <t>0x4C</t>
  </si>
  <si>
    <t>0x4D</t>
  </si>
  <si>
    <t>0xA</t>
  </si>
  <si>
    <t>0xB</t>
  </si>
  <si>
    <t>0xC</t>
  </si>
  <si>
    <t>0xD</t>
  </si>
  <si>
    <t>0xE</t>
  </si>
  <si>
    <t>0xF</t>
  </si>
  <si>
    <t>MDO Notes</t>
  </si>
  <si>
    <t>playMp3Folder(int fileNumber)</t>
  </si>
  <si>
    <t>0x12</t>
  </si>
  <si>
    <t>0x13</t>
  </si>
  <si>
    <t>advertise(int fileNumber)</t>
  </si>
  <si>
    <t>0x14</t>
  </si>
  <si>
    <t>playLargeFolder(uint8_t folderNumber, uint16_t fileNumber)</t>
  </si>
  <si>
    <t>0x15</t>
  </si>
  <si>
    <t>stopAdvertise()</t>
  </si>
  <si>
    <t>0x16</t>
  </si>
  <si>
    <t>stop()</t>
  </si>
  <si>
    <t>0x17</t>
  </si>
  <si>
    <t>loopFolder(int folderNumber)</t>
  </si>
  <si>
    <t>0x18</t>
  </si>
  <si>
    <t>randomAll()</t>
  </si>
  <si>
    <t>0x19</t>
  </si>
  <si>
    <t>0x1A</t>
  </si>
  <si>
    <t>0x0=enable, 0x1=disable</t>
  </si>
  <si>
    <t>enableLoop() / disableLoop()</t>
  </si>
  <si>
    <t>enableDAC() / disableDAC()</t>
  </si>
  <si>
    <t xml:space="preserve">  switch (_handleCommand) {</t>
  </si>
  <si>
    <t xml:space="preserve">    case 0x3D:</t>
  </si>
  <si>
    <t xml:space="preserve">      handleMessage(DFPlayerPlayFinished, _handleParameter);</t>
  </si>
  <si>
    <t xml:space="preserve">      break;</t>
  </si>
  <si>
    <t xml:space="preserve">    case 0x3F:</t>
  </si>
  <si>
    <t xml:space="preserve">      if (_handleParameter &amp; 0x01) {</t>
  </si>
  <si>
    <t xml:space="preserve">        handleMessage(DFPlayerUSBOnline, _handleParameter);</t>
  </si>
  <si>
    <t xml:space="preserve">      }</t>
  </si>
  <si>
    <t xml:space="preserve">      else if (_handleParameter &amp; 0x02) {</t>
  </si>
  <si>
    <t xml:space="preserve">        handleMessage(DFPlayerCardOnline, _handleParameter);</t>
  </si>
  <si>
    <t xml:space="preserve">      else if (_handleParameter &amp; 0x03) {</t>
  </si>
  <si>
    <t xml:space="preserve">        handleMessage(DFPlayerCardUSBOnline, _handleParameter);</t>
  </si>
  <si>
    <t xml:space="preserve">    case 0x3A:</t>
  </si>
  <si>
    <t xml:space="preserve">        handleMessage(DFPlayerUSBInserted, _handleParameter);</t>
  </si>
  <si>
    <t xml:space="preserve">        handleMessage(DFPlayerCardInserted, _handleParameter);</t>
  </si>
  <si>
    <t xml:space="preserve">    case 0x3B:</t>
  </si>
  <si>
    <t xml:space="preserve">        handleMessage(DFPlayerUSBRemoved, _handleParameter);</t>
  </si>
  <si>
    <t xml:space="preserve">        handleMessage(DFPlayerCardRemoved, _handleParameter);</t>
  </si>
  <si>
    <t xml:space="preserve">    case 0x40:</t>
  </si>
  <si>
    <t xml:space="preserve">      handleMessage(DFPlayerError, _handleParameter);</t>
  </si>
  <si>
    <t xml:space="preserve">    case 0x3C:</t>
  </si>
  <si>
    <t xml:space="preserve">    case 0x3E:</t>
  </si>
  <si>
    <t xml:space="preserve">    case 0x42:</t>
  </si>
  <si>
    <t xml:space="preserve">    case 0x43:</t>
  </si>
  <si>
    <t xml:space="preserve">    case 0x44:</t>
  </si>
  <si>
    <t xml:space="preserve">    case 0x45:</t>
  </si>
  <si>
    <t xml:space="preserve">    case 0x46:</t>
  </si>
  <si>
    <t xml:space="preserve">    case 0x47:</t>
  </si>
  <si>
    <t xml:space="preserve">    case 0x48:</t>
  </si>
  <si>
    <t xml:space="preserve">    case 0x49:</t>
  </si>
  <si>
    <t xml:space="preserve">    case 0x4B:</t>
  </si>
  <si>
    <t xml:space="preserve">    case 0x4C:</t>
  </si>
  <si>
    <t xml:space="preserve">    case 0x4D:</t>
  </si>
  <si>
    <t xml:space="preserve">    case 0x4E:</t>
  </si>
  <si>
    <t xml:space="preserve">    case 0x4F:</t>
  </si>
  <si>
    <t xml:space="preserve">      handleMessage(DFPlayerFeedBack, _handleParameter);</t>
  </si>
  <si>
    <t xml:space="preserve">    default:</t>
  </si>
  <si>
    <t xml:space="preserve">      handleError(WrongStack);</t>
  </si>
  <si>
    <t>one of #define DFPlayerError 6</t>
  </si>
  <si>
    <t>RESERVED</t>
  </si>
  <si>
    <t>Specify playback of a device</t>
  </si>
  <si>
    <t>Examples of Sending Serial Commands</t>
  </si>
  <si>
    <t>from "FN-M16P+Embedded+MP3+Audio+Module+Datasheet.pdf" at https://github.com/PowerBroker2/DFPlayerMini_Fast</t>
  </si>
  <si>
    <t>Commands Description</t>
  </si>
  <si>
    <t>Serial Commands with checksum</t>
  </si>
  <si>
    <t>Play Next</t>
  </si>
  <si>
    <t>7E FF 06 01 00 00 00 FE FA EF</t>
  </si>
  <si>
    <t>Play Previous</t>
  </si>
  <si>
    <t>7E FF 06 02 00 00 00 FE F9 EF</t>
  </si>
  <si>
    <t>Specify playback of a track in the root directory</t>
  </si>
  <si>
    <t xml:space="preserve">7E FF 06 03 00 00 01 FE F7 EF </t>
  </si>
  <si>
    <t>Specify playback of the 1st track</t>
  </si>
  <si>
    <t>Specify playback of the 2nd track</t>
  </si>
  <si>
    <t>Specify playback of the 10th track</t>
  </si>
  <si>
    <t>7E FF 06 03 00 00 02 FE F6 EF</t>
  </si>
  <si>
    <t>7E FF 06 03 00 00 0A FE EE EF</t>
  </si>
  <si>
    <t>7E FF 06 06 00 00 1E FE D7 EF</t>
  </si>
  <si>
    <t>Specified volume is level 30</t>
  </si>
  <si>
    <t>Note</t>
  </si>
  <si>
    <t>Specify EQ</t>
  </si>
  <si>
    <t>7E FF 06 07 00 00 01 FE F3 EF</t>
  </si>
  <si>
    <t>Specified EQ mode is POP</t>
  </si>
  <si>
    <t>Specify single repeat playback</t>
  </si>
  <si>
    <t>7E FF 06 08 00 00 01 FE F2 EF</t>
  </si>
  <si>
    <t>Repeatedly play the 1st track</t>
  </si>
  <si>
    <t>7E FF 06 09 00 00 02 FE F0 EF</t>
  </si>
  <si>
    <t>Specified device is micro SD</t>
  </si>
  <si>
    <t>Stop playback</t>
  </si>
  <si>
    <t>7E FF 06 16 00 00 00 FE E5 EF</t>
  </si>
  <si>
    <t>Stop software decoding</t>
  </si>
  <si>
    <t>Specify playback of folder named “MP3”</t>
  </si>
  <si>
    <t>7E FF 06 12 00 00 02 FE E7 EF</t>
  </si>
  <si>
    <t>Play track "0002" in the folder “MP3”</t>
  </si>
  <si>
    <t>Query current status</t>
  </si>
  <si>
    <t>7E FF 06 42 00 00 00 FE B9 EF</t>
  </si>
  <si>
    <t>Query number of tracks in the root of micro SD card</t>
  </si>
  <si>
    <t>7E FF 06 48 00 00 00 FE B3 EF</t>
  </si>
  <si>
    <t>SD card online</t>
  </si>
  <si>
    <t>Returned data after the module is powered on</t>
  </si>
  <si>
    <t>Online Equipment</t>
  </si>
  <si>
    <t>Returned Data</t>
  </si>
  <si>
    <t>7E FF 06 3F 00 00 02 xx xx EF</t>
  </si>
  <si>
    <t>Returned data after a track is finished playing</t>
  </si>
  <si>
    <t>1st track is finished playing in SD card</t>
  </si>
  <si>
    <t>2nd track is finished playing in SD card</t>
  </si>
  <si>
    <t>7E FF 06 3D 00 00 01 xx xx EF</t>
  </si>
  <si>
    <t>7E FF 06 3D 00 00 02 xx xx EF</t>
  </si>
  <si>
    <t>0x3C represents USB flash drive and 0x3D represents SD card.</t>
  </si>
  <si>
    <t>Because all of the files(tracks) in the storage device are read in physical sequence, the returned data still follow the physical sequence, which needs to be noted.</t>
  </si>
  <si>
    <t>Returned data of feedback from module</t>
  </si>
  <si>
    <t>Track Played</t>
  </si>
  <si>
    <t>Module returns ACK</t>
  </si>
  <si>
    <t>7E FF 06 41 00 00 00 xx xx EF</t>
  </si>
  <si>
    <t>In order to enhance stability between data communication, the function of a feedback from module is added. Once there is a feedback to MCU from the module, it means the module has successfully received the command that MCU sent out. 0x41 is the returned command by module.</t>
  </si>
  <si>
    <t>Returned data of errors</t>
  </si>
  <si>
    <t>Returned Data of Errors</t>
  </si>
  <si>
    <t>Meaning Description</t>
  </si>
  <si>
    <t>7E FF 06 40 00 00 01 xx xx EF</t>
  </si>
  <si>
    <t>Module busy(this info is returned when the initialization is not done)</t>
  </si>
  <si>
    <t>7E FF 06 40 00 00 02 xx xx EF</t>
  </si>
  <si>
    <t>7E FF 06 40 00 00 03 xx xx EF</t>
  </si>
  <si>
    <t>Currently sleep mode(supports only specified device in sleep mode)</t>
  </si>
  <si>
    <t>Serial receiving error(a frame has not been received completely yet)</t>
  </si>
  <si>
    <t>Checksum incorrect</t>
  </si>
  <si>
    <t>7E FF 06 40 00 00 04 xx xx EF</t>
  </si>
  <si>
    <t>Specified track is out of current track scope</t>
  </si>
  <si>
    <t>7E FF 06 40 00 00 05 xx xx EF</t>
  </si>
  <si>
    <t>Specified track is not found</t>
  </si>
  <si>
    <t>7E FF 06 40 00 00 06 xx xx EF</t>
  </si>
  <si>
    <t>7E FF 06 40 00 00 07 xx xx EF</t>
  </si>
  <si>
    <t>Insertion error(an inserting operation only can be done when a track is being played)</t>
  </si>
  <si>
    <t>7E FF 06 40 00 00 08 xx xx EF</t>
  </si>
  <si>
    <t>SD card reading failed(SD card pulled out or damaged)</t>
  </si>
  <si>
    <t>Entered into sleep mode</t>
  </si>
  <si>
    <t>7E FF 06 40 00 00 0A xx xx EF</t>
  </si>
  <si>
    <t>Stop all playback tasks</t>
  </si>
  <si>
    <t>3.6.13. Set repeat playback of current track</t>
  </si>
  <si>
    <t>2).If you need to turn off repeat playback, just send the turn-off command.</t>
  </si>
  <si>
    <t>1).During playback, send the turn-on command, and it will repeatedly play the current track. If the module is at Pause or Stop status, it will not respond to this command.</t>
  </si>
  <si>
    <t>Turn on single repeat playback</t>
  </si>
  <si>
    <t>7E FF 06 19 00 00 00 FE E2 EF</t>
  </si>
  <si>
    <t>Turn off single repeat playback</t>
  </si>
  <si>
    <t>7E FF 06 19 00 00 01 FE E1 EF</t>
  </si>
  <si>
    <t>see details below</t>
  </si>
  <si>
    <t>3.7.2 Query current status</t>
  </si>
  <si>
    <t>1)There are 4 status(playing, paused playing, stopped playing, and in sleep) that can be queried during the module is decoding. Users can query the current status via sending the command as above(0x42).</t>
  </si>
  <si>
    <t>2). Interpretation of returned data</t>
  </si>
  <si>
    <t>Status</t>
  </si>
  <si>
    <t>7E FF 06 42 00 01 01 xx xx EF</t>
  </si>
  <si>
    <t>7E FF 06 42 00 02 02 xx xx EF</t>
  </si>
  <si>
    <t>7E FF 06 42 00 01 00 xx xx EF</t>
  </si>
  <si>
    <t>7E FF 06 42 00 10 00 xx xx EF</t>
  </si>
  <si>
    <t>Module in sleep</t>
  </si>
  <si>
    <t>A track in USB flash drive is stopped playing</t>
  </si>
  <si>
    <t>A track in SD card is paused playing</t>
  </si>
  <si>
    <t>A track in USB flash drive is being played</t>
  </si>
  <si>
    <t>MSB Representation</t>
  </si>
  <si>
    <t>LSB Representation</t>
  </si>
  <si>
    <t>0x01 USB flash drive</t>
  </si>
  <si>
    <t>0x02 SD card</t>
  </si>
  <si>
    <t>0x10 Module in sleep mode</t>
  </si>
  <si>
    <t>0x00 Stopped</t>
  </si>
  <si>
    <t>0x01 Playing</t>
  </si>
  <si>
    <t>0x02 Paused</t>
  </si>
  <si>
    <t>NOTE: CMD 4th byte (0-based) set to 1 means request ACK</t>
  </si>
  <si>
    <t>grep -n "^sending:\|^received:\|^Number:" debug2.txt &gt;&gt; mdo2.txt</t>
  </si>
  <si>
    <t>// special processing should happen in exactly one call, then we move on to .gotoWithoutInput</t>
  </si>
  <si>
    <t>line</t>
  </si>
  <si>
    <t>Specify playback of a track in a folder that supports 3000 tracks</t>
  </si>
  <si>
    <t>7E FF 06 14 00 C0 FF FD 28 EF</t>
  </si>
  <si>
    <t>Play track "0255" in the specified folder “12”</t>
  </si>
  <si>
    <t>3.6.9. Specify playback of a track in a folder that supports 3000 tracks</t>
  </si>
  <si>
    <t>Play track "1999" in the specified folder “12”</t>
  </si>
  <si>
    <t>Play track "1999" in the specified folder “01”</t>
  </si>
  <si>
    <t>7E FF 06 14 00 17 CF FE 01 EF</t>
  </si>
  <si>
    <t>7E FF 06 14 00 C7 CF FD 51 EF</t>
  </si>
  <si>
    <t>In order to meet some users’ needs that each folder is able to manage more tracks, we specially added this</t>
  </si>
  <si>
    <t>command for users to use. It supports max. 15 folders only(from folder 01 to folder 15), and each folder can store</t>
  </si>
  <si>
    <t>3000 tracks.</t>
  </si>
  <si>
    <t>1).The command byte is 0x14.</t>
  </si>
  <si>
    <t>2).For example, if we specify playback of track “1999” in the folder “12”, we need to send the serial</t>
  </si>
  <si>
    <t>7E FF 06 14 00 C7 CF FD 51 EF.</t>
  </si>
  <si>
    <t>0xC7 and 0xCF are parameter, and the combined data is 0xC7CF, and totally 16 bytes.</t>
  </si>
  <si>
    <t>The high 4 bytes represent the folder name; C here means the folder “12”.</t>
  </si>
  <si>
    <t>The low 12 bytes represent the file name; 7CF here means the file “1999”.</t>
  </si>
  <si>
    <t>3).Audio files stored in these folders need to be renamed as 0001.mp3/0001.wav, 0002.mp3/0002.wav,</t>
  </si>
  <si>
    <t>0003.mp3/0003.wav, .......3000.mp3/3000.wav as shown below.</t>
  </si>
  <si>
    <t>3.6.1.Specify playback of a track(in the root directory of a storage device)</t>
  </si>
  <si>
    <t>The available selective tracks is from 0001.mp3/wav to 3000.mp3/wav in the root directory of the storage device.</t>
  </si>
  <si>
    <t>Actually it can support more, but if we make it support more, the operation speed will become slow. Usually most of</t>
  </si>
  <si>
    <t>applications do not need to support much more files.</t>
  </si>
  <si>
    <t>1).For example, select the first song played, and send the command 7E FF 06 03 00 00 01 FF E7 EF</t>
  </si>
  <si>
    <t>7E --- Start byte</t>
  </si>
  <si>
    <t>FF --- Version Information</t>
  </si>
  <si>
    <t>06 --- Data length (checksum not included)</t>
  </si>
  <si>
    <t>03 --- Actual command(specify playback of a track)</t>
  </si>
  <si>
    <t>00 --- 0x01: need feedback; 0x00: no need feedback</t>
  </si>
  <si>
    <t>00 --- Most significant byte of the track(MSB of Parameter)</t>
  </si>
  <si>
    <t>01 --- Least significant byte of the track(LSB of Parameter)</t>
  </si>
  <si>
    <t>FF --- Most significant byte of checksum(MSB of checksum)</t>
  </si>
  <si>
    <t>E7 --- Least significant byte of checksum(LSB of checksum)</t>
  </si>
  <si>
    <t>EF --- End byte</t>
  </si>
  <si>
    <t>2).Regarding track selection, if choose the 100th song(track), firstly convert 100 to hexadecimal. It is double-byte by</t>
  </si>
  <si>
    <t>default, i.e. 0x0064. MSB=0x00; LSB=0x64</t>
  </si>
  <si>
    <t>3).If you choose to play the 1000th song(track), firstly convert 1000 to hexadecimal. It is double-byte, i.e. 0x03E8.</t>
  </si>
  <si>
    <t>MSB=0x03; LSB=0xE8</t>
  </si>
  <si>
    <t>4).And so on in the same way to the other operations, as in the embedded area hexadecimal is the most convenient</t>
  </si>
  <si>
    <t>operation method.</t>
  </si>
  <si>
    <t>mROW_MENU_CLOSED</t>
  </si>
  <si>
    <t>mROW_MENU_OPEN</t>
  </si>
  <si>
    <t>mVAL_06</t>
  </si>
  <si>
    <t>mVAL_07</t>
  </si>
  <si>
    <t>else</t>
  </si>
  <si>
    <t>RBP_processStateTable</t>
  </si>
  <si>
    <t>RBG_startRow</t>
  </si>
  <si>
    <t>for each row in block</t>
  </si>
  <si>
    <t>if special handler, process and goto</t>
  </si>
  <si>
    <t>else if foundinput matches, goto</t>
  </si>
  <si>
    <t>RBG_waitForInput</t>
  </si>
  <si>
    <t>need a way to start the first row</t>
  </si>
  <si>
    <t>prevRow = myState.tableRow</t>
  </si>
  <si>
    <t>if prevRow != myState.tableRow</t>
  </si>
  <si>
    <t>start sound and LED effects if any</t>
  </si>
  <si>
    <t>// all rows within a block should have same mSPCL_EFCT_ONETIME or mSPCL_EFCT_CONTINUOUS, mSPCL_EFCT_ONETIME, or mSPCL_EFCT_NONE to control effect of sound ending</t>
  </si>
  <si>
    <t>mSPCL_EFCT_ONETIME</t>
  </si>
  <si>
    <t>mSPCL_EFCT_NONE</t>
  </si>
  <si>
    <r>
      <t xml:space="preserve">trigger, open, lock/load, </t>
    </r>
    <r>
      <rPr>
        <sz val="11"/>
        <color rgb="FFFF0000"/>
        <rFont val="Calibri (Body)_x0000_"/>
      </rPr>
      <t>sound end</t>
    </r>
  </si>
  <si>
    <t>else if sound ended and continuous sound</t>
  </si>
  <si>
    <t>RBG_startEffectSound</t>
  </si>
  <si>
    <t>myState.tableRow = foundInputRow</t>
  </si>
  <si>
    <t>foundInputRow = RBG_waitForInput</t>
  </si>
  <si>
    <t>if foundInputRow != mNone, myState Row = foundInput</t>
  </si>
  <si>
    <t>"=0+LEFT(B1,FIND(":",B1)-1)</t>
  </si>
  <si>
    <t>397254__screamstudio__loading.wav</t>
  </si>
  <si>
    <t>very cute - roboty - has long steady tail that could also be used</t>
  </si>
  <si>
    <t>407052__sojan__power-charge.flac</t>
  </si>
  <si>
    <t>straight crescendo - jet + machine</t>
  </si>
  <si>
    <t>417363__xcreenplay__boing-massive-kick.wav</t>
  </si>
  <si>
    <t>science fictiony multiple shots - maybe use a fraction of it for shooting</t>
  </si>
  <si>
    <t>417131__cuddlenucks__science-fiction-noise-3.wav</t>
  </si>
  <si>
    <t>very nice straight decrescendo with blat at the end - maybe use for steady state</t>
  </si>
  <si>
    <t>383760__deleted-user-7146007__laboratory-mad-scientist-science-fiction-sci-fi.wav</t>
  </si>
  <si>
    <t>very nice steady state sound - science fictiony</t>
  </si>
  <si>
    <t>383205__spiceprogram__loading-sound.wav</t>
  </si>
  <si>
    <t>very good windup sound with kaching at end</t>
  </si>
  <si>
    <t>352852__josepharaoh99__game-style-laser-beam.wav</t>
  </si>
  <si>
    <t>good shooting laser sound</t>
  </si>
  <si>
    <t>275537__wjoojoo__contact-mic-on-satellite-dish04.wav</t>
  </si>
  <si>
    <t>percussiony - like train at start, end might make shooting sound</t>
  </si>
  <si>
    <t>240297__jalastram__abstract-guitar-sfx-003.wav</t>
  </si>
  <si>
    <t>very cool science fictiony steady state</t>
  </si>
  <si>
    <t>waiting</t>
  </si>
  <si>
    <t>shoot</t>
  </si>
  <si>
    <t>windup</t>
  </si>
  <si>
    <t>221875__hero-of-the-winds__spring-boing.wav</t>
  </si>
  <si>
    <t>Tag</t>
  </si>
  <si>
    <t>File Name</t>
  </si>
  <si>
    <t>URL</t>
  </si>
  <si>
    <t>Who</t>
  </si>
  <si>
    <t>zero/1.0/</t>
  </si>
  <si>
    <t>https://freesound.org/s/193610/</t>
  </si>
  <si>
    <t>crashoverride61088</t>
  </si>
  <si>
    <t>https://freesound.org/s/397254/</t>
  </si>
  <si>
    <t>ScreamStudio</t>
  </si>
  <si>
    <t>145209__lensflare8642__shotgun-sounds.mp3</t>
  </si>
  <si>
    <t>https://freesound.org/s/145209/</t>
  </si>
  <si>
    <t>lensflare8642</t>
  </si>
  <si>
    <t>by/3.0/</t>
  </si>
  <si>
    <t>216096__richerlandtv__u-f-o.mp3</t>
  </si>
  <si>
    <t>https://freesound.org/s/216096/</t>
  </si>
  <si>
    <t>RICHERlandTV</t>
  </si>
  <si>
    <t>88635__uair01__bicycle-picture-in-spectrum.wav</t>
  </si>
  <si>
    <t>https://freesound.org/s/88635/</t>
  </si>
  <si>
    <t>uair01</t>
  </si>
  <si>
    <t>7967__cfork__boing-raw.aiff</t>
  </si>
  <si>
    <t>https://freesound.org/s/7967/</t>
  </si>
  <si>
    <t>cfork</t>
  </si>
  <si>
    <t>https://freesound.org/s/383205/</t>
  </si>
  <si>
    <t>SpiceProgram</t>
  </si>
  <si>
    <t>by-nc/3.0/</t>
  </si>
  <si>
    <t>179281__timbre__boingy-sweep.flac</t>
  </si>
  <si>
    <t>https://freesound.org/s/179281/</t>
  </si>
  <si>
    <t>Timbre</t>
  </si>
  <si>
    <t>170136__lazr2012__machinery-bo.flac</t>
  </si>
  <si>
    <t>mucho machino - lots of sounds, could use for steady</t>
  </si>
  <si>
    <t>169292__lazr2012__haywirefusionator.ogg</t>
  </si>
  <si>
    <t>very busy, lot of glitches, hard to see use for us</t>
  </si>
  <si>
    <t>165483__timbre__glitch-voice-ep-mp3.mp3</t>
  </si>
  <si>
    <t>162814__timgormly__spaceship-4.aiff</t>
  </si>
  <si>
    <t>several shotgun lock/load plus some fire sounds; last fire is good</t>
  </si>
  <si>
    <t>lock/load</t>
  </si>
  <si>
    <t>91296__timbre__bwaang-2-reverb.mp3</t>
  </si>
  <si>
    <t>usage</t>
  </si>
  <si>
    <t>500418__dj-somar__intro-reverso-craver-microbrute.wav</t>
  </si>
  <si>
    <t>DJ_SoMaR</t>
  </si>
  <si>
    <t>morganpurkis</t>
  </si>
  <si>
    <t>2nd part has lock/load</t>
  </si>
  <si>
    <t>380886__morganpurkis__doom-shotgun-2017.wav</t>
  </si>
  <si>
    <t>https://freesound.org/s/380886/</t>
  </si>
  <si>
    <t>https://freesound.org/s/500418/</t>
  </si>
  <si>
    <t>IchBinJager</t>
  </si>
  <si>
    <t>272068__ichbinjager__shotgun-action.wav</t>
  </si>
  <si>
    <t>good loud lock/load</t>
  </si>
  <si>
    <t>https://freesound.org/s/272068/</t>
  </si>
  <si>
    <t>431117__inspectorj__door-front-opening-a.wav</t>
  </si>
  <si>
    <t>inspectorj</t>
  </si>
  <si>
    <t>404068__swordofkings128__backyard-gate-open.wav</t>
  </si>
  <si>
    <t>swordofkings128</t>
  </si>
  <si>
    <t>96964__gabisaraceni__porta-abrindo-5.wav</t>
  </si>
  <si>
    <t>gabisaraceni</t>
  </si>
  <si>
    <t>https://freesound.org/s/431117/</t>
  </si>
  <si>
    <t>https://freesound.org/s/404068/</t>
  </si>
  <si>
    <t>https://freesound.org/s/96964/</t>
  </si>
  <si>
    <t>really good lock/load or open</t>
  </si>
  <si>
    <t>good opening; includes squeaky hinge at end</t>
  </si>
  <si>
    <t>maybe the best "open" sound</t>
  </si>
  <si>
    <t>License</t>
  </si>
  <si>
    <t>screamstudio</t>
  </si>
  <si>
    <t>sojan</t>
  </si>
  <si>
    <t>hero-of-the-winds</t>
  </si>
  <si>
    <t>jalastram</t>
  </si>
  <si>
    <t>wjoojoo</t>
  </si>
  <si>
    <t>josepharaoh99</t>
  </si>
  <si>
    <t>deleted-user-7146007</t>
  </si>
  <si>
    <t>cuddlenucks</t>
  </si>
  <si>
    <t>xcreenplay</t>
  </si>
  <si>
    <t>lazr2012</t>
  </si>
  <si>
    <t>timbre</t>
  </si>
  <si>
    <t>timgormly</t>
  </si>
  <si>
    <t>https://freesound.org/s/383760/</t>
  </si>
  <si>
    <t>https://freesound.org/s/275537/</t>
  </si>
  <si>
    <t>https://freesound.org/s/352852/</t>
  </si>
  <si>
    <t>https://freesound.org/s/417363/</t>
  </si>
  <si>
    <t>https://freesound.org/s/221875/</t>
  </si>
  <si>
    <t>https://freesound.org/s/240297/</t>
  </si>
  <si>
    <t>https://freesound.org/s/417131/</t>
  </si>
  <si>
    <t>https://freesound.org/s/170136/</t>
  </si>
  <si>
    <t>https://freesound.org/s/169292/</t>
  </si>
  <si>
    <t>https://freesound.org/s/165483/</t>
  </si>
  <si>
    <t>https://freesound.org/s/162814/</t>
  </si>
  <si>
    <t>https://freesound.org/s/91296/</t>
  </si>
  <si>
    <t>| Tag | File Name | URL | Who |</t>
  </si>
  <si>
    <t>| --- | --- | --- | --- |</t>
  </si>
  <si>
    <t>| zero/1.0/ | 407052__sojan__power-charge.flac | https://freesound.org/s/193610/ | crashoverride61088 |</t>
  </si>
  <si>
    <t>description (loopCount is millisec)</t>
  </si>
  <si>
    <t>mROW_PWRON_OPEN</t>
  </si>
  <si>
    <t>mROW_PWRON_LOCKED</t>
  </si>
  <si>
    <t>#define mROW_PWRON_OPEN 2</t>
  </si>
  <si>
    <t>#define</t>
  </si>
  <si>
    <t>// this can be part of a multiple-row set of inputs</t>
  </si>
  <si>
    <t>8 LSbits are sound number; 8 MSbits are volume+1 [1-31]; if volume not specified then will use mDEFAULT_EFCT_SND_VOL</t>
  </si>
  <si>
    <t>8 LSbits are LED effect number; 8 MSbits are reserved for future expansion</t>
  </si>
  <si>
    <t>if it is a block of input selections, make all the rows for different behaviors have the same mROW_* name</t>
  </si>
  <si>
    <t>#define mROW_POWERON 0</t>
  </si>
  <si>
    <t>split for windup, waiting</t>
  </si>
  <si>
    <t>heavily used in windup mashup</t>
  </si>
  <si>
    <t>boing shooting sound</t>
  </si>
  <si>
    <t>num</t>
  </si>
  <si>
    <t>#define mEFCT_WIND_UP       0  // 001 to 009 - wind-up effects</t>
  </si>
  <si>
    <t>#define mEFCT_SHOOT        10  // 011 to 019 - shoot effects</t>
  </si>
  <si>
    <t>#define mEFCT_OPEN_BARREL  20  // 021 to 029 - open barrel effects</t>
  </si>
  <si>
    <t>#define mEFCT_LOCK_LOAD    30  // 031 to 039 - lock and load barrel effects</t>
  </si>
  <si>
    <t>#define mEFCT_PWRON        40  // 041 to 049 - initial power-up effects</t>
  </si>
  <si>
    <t>#define mEFCT_WAIT         50  // 051 to 059 - waiting for trigger</t>
  </si>
  <si>
    <t>#define mEFCT_CONFIGURE    60  // 061 to 099 - effects used to navigate menus</t>
  </si>
  <si>
    <t>#define mEFCT_UNIQ        100  // 101 to 127 - unique effects not included in configurations</t>
  </si>
  <si>
    <t>very nice slow wow-wow - different tones - mostly bass</t>
  </si>
  <si>
    <t>steady state science fictiony not much variation - high pitch</t>
  </si>
  <si>
    <t>good steady - need to cut out the end (decrescendo)</t>
  </si>
  <si>
    <t>some nice BWAAA sounds</t>
  </si>
  <si>
    <t>different take on boing - could use steady state - use loud part at end</t>
  </si>
  <si>
    <t>all usage</t>
  </si>
  <si>
    <t>lock/load open</t>
  </si>
  <si>
    <t>windup waiting</t>
  </si>
  <si>
    <t>mdo47</t>
  </si>
  <si>
    <t>local</t>
  </si>
  <si>
    <t>PowerOn</t>
  </si>
  <si>
    <t>lock/load open shoot</t>
  </si>
  <si>
    <t>several shotgun lock/load plus some fire sounds; last fire is good (breaking glass)</t>
  </si>
  <si>
    <t>unique</t>
  </si>
  <si>
    <t>&lt;html&gt;&lt;body&gt;</t>
  </si>
  <si>
    <t>&lt;/body&gt;&lt;/html&gt;</t>
  </si>
  <si>
    <t>&lt;table border cellspacing="1" cellpadding="9"&gt;</t>
  </si>
  <si>
    <t>Name</t>
  </si>
  <si>
    <t>Creative Commons 0 License</t>
  </si>
  <si>
    <t>https://creativecommons.org/publicdomain/zero/1.0/</t>
  </si>
  <si>
    <t>Creative Commons Attribution License</t>
  </si>
  <si>
    <t>https://creativecommons.org/licenses/by/3.0/</t>
  </si>
  <si>
    <t>Creative Commons Attribution Noncommercial License</t>
  </si>
  <si>
    <t>https://creativecommons.org/licenses/by-nc/3.0/</t>
  </si>
  <si>
    <t>N/A</t>
  </si>
  <si>
    <t>https://www.gw-openscience.org/audiogwtc1/</t>
  </si>
  <si>
    <t>LIGO detectors</t>
  </si>
  <si>
    <t>GW170817-template.wav</t>
  </si>
  <si>
    <t>Note: sounds on this card have a naming convention to optimize use with the YX5200 module. These names do not correspond directly to the filenames listed below, which are the source file names.&lt;br&gt;</t>
  </si>
  <si>
    <t>Attribution of sounds found (in whole or in part, possibly altered) on this SD card:&lt;br&gt;&lt;br&gt;</t>
  </si>
  <si>
    <t>&lt;br&gt;&lt;br&gt;</t>
  </si>
  <si>
    <t>mEFCT_WAIT</t>
  </si>
  <si>
    <t>mSPCL_EFCT_CONFIGURE</t>
  </si>
  <si>
    <t>mdo47 combination windup; max license is by/3.0/</t>
  </si>
  <si>
    <t>0005__mdo47__Gravitational-Waves-from-a-Neutron-Star-Merger-Produced-a-Signal-Detected-by-LIGO_mdo47.wav</t>
  </si>
  <si>
    <t>0041__mdo47__lFOOF_Darling.wav</t>
  </si>
  <si>
    <t>0042__mdo47__mFOOF.wav</t>
  </si>
  <si>
    <t>0062__mdo47__cfg_introToConfig.wav</t>
  </si>
  <si>
    <t>0017__mdo47_lPewPewPew.wav</t>
  </si>
  <si>
    <t>0019__mdo47__iPewPewPew.wav</t>
  </si>
  <si>
    <t>Mnemonic</t>
  </si>
  <si>
    <t>mEFCT_UNIQ_SILENCE</t>
  </si>
  <si>
    <t>mEFCT_UNIQ_NOT_IMPL</t>
  </si>
  <si>
    <t>release solenoid (just in case)</t>
  </si>
  <si>
    <t>#define mROW_PWRON_LOCKED 4</t>
  </si>
  <si>
    <t>#define mROW_MENU 7</t>
  </si>
  <si>
    <t>#define mROW_MENU_OPEN 9</t>
  </si>
  <si>
    <t>#define mROW_MENU_CLOSED 11</t>
  </si>
  <si>
    <t>mEFCT_UNIQ_INTRO</t>
  </si>
  <si>
    <t>#define mROW_WINDUP_SOUND 15</t>
  </si>
  <si>
    <t>#define mROW_SHOOT 16</t>
  </si>
  <si>
    <t>#define mROW_SHOOT_SOUND 17</t>
  </si>
  <si>
    <t>#define mROW_SOLENOID 18</t>
  </si>
  <si>
    <t>#define mROW_OPNBRL 19</t>
  </si>
  <si>
    <t>#define mROW_LOKLOD 21</t>
  </si>
  <si>
    <t>grep -n " from " debug2.txt &gt; mdo2.tmp ; python mdoUniq.py mdo2.tmp "RBG_" loopCount &gt;&gt; mdo2.txt</t>
  </si>
  <si>
    <t>grep -n "getButtonInput[(]" debug2.txt &gt; mdo2.tmp ; python mdoUniq.py mdo2.tmp getButtonInput  "that is all" &gt;&gt; mdo2.txt</t>
  </si>
  <si>
    <t>0043__mdo47__cFOOF_Achtung.wav</t>
  </si>
  <si>
    <r>
      <t>"trigPlus"</t>
    </r>
    <r>
      <rPr>
        <sz val="9.8000000000000007"/>
        <color rgb="FF000000"/>
        <rFont val="Consolas"/>
        <family val="3"/>
      </rPr>
      <t xml:space="preserve">: </t>
    </r>
    <r>
      <rPr>
        <b/>
        <sz val="9.8000000000000007"/>
        <color rgb="FF008080"/>
        <rFont val="Consolas"/>
        <family val="3"/>
      </rPr>
      <t>"mINP_TRIG|mINP_BANY"</t>
    </r>
    <r>
      <rPr>
        <sz val="9.8000000000000007"/>
        <color rgb="FF000000"/>
        <rFont val="Consolas"/>
        <family val="3"/>
      </rPr>
      <t>,</t>
    </r>
  </si>
  <si>
    <r>
      <t>"open"</t>
    </r>
    <r>
      <rPr>
        <sz val="9.8000000000000007"/>
        <color rgb="FF000000"/>
        <rFont val="Consolas"/>
        <family val="3"/>
      </rPr>
      <t xml:space="preserve">: </t>
    </r>
    <r>
      <rPr>
        <b/>
        <sz val="9.8000000000000007"/>
        <color rgb="FF008080"/>
        <rFont val="Consolas"/>
        <family val="3"/>
      </rPr>
      <t>"mINP_OPEN"</t>
    </r>
    <r>
      <rPr>
        <sz val="9.8000000000000007"/>
        <color rgb="FF000000"/>
        <rFont val="Consolas"/>
        <family val="3"/>
      </rPr>
      <t>,</t>
    </r>
  </si>
  <si>
    <r>
      <t>"lock"</t>
    </r>
    <r>
      <rPr>
        <sz val="9.8000000000000007"/>
        <color rgb="FF000000"/>
        <rFont val="Consolas"/>
        <family val="3"/>
      </rPr>
      <t xml:space="preserve">: </t>
    </r>
    <r>
      <rPr>
        <b/>
        <sz val="9.8000000000000007"/>
        <color rgb="FF008080"/>
        <rFont val="Consolas"/>
        <family val="3"/>
      </rPr>
      <t>"mINP_LOCK"</t>
    </r>
    <r>
      <rPr>
        <sz val="9.8000000000000007"/>
        <color rgb="FF000000"/>
        <rFont val="Consolas"/>
        <family val="3"/>
      </rPr>
      <t>,</t>
    </r>
  </si>
  <si>
    <r>
      <t>"trigOnly"</t>
    </r>
    <r>
      <rPr>
        <sz val="9.8000000000000007"/>
        <color rgb="FF000000"/>
        <rFont val="Consolas"/>
        <family val="3"/>
      </rPr>
      <t xml:space="preserve">: </t>
    </r>
    <r>
      <rPr>
        <b/>
        <sz val="9.8000000000000007"/>
        <color rgb="FF008080"/>
        <rFont val="Consolas"/>
        <family val="3"/>
      </rPr>
      <t>"mINP_TRIG|mINP_BNONE"</t>
    </r>
    <r>
      <rPr>
        <sz val="9.8000000000000007"/>
        <color rgb="FF000000"/>
        <rFont val="Consolas"/>
        <family val="3"/>
      </rPr>
      <t>,</t>
    </r>
  </si>
  <si>
    <r>
      <t>"trigYellow"</t>
    </r>
    <r>
      <rPr>
        <sz val="9.8000000000000007"/>
        <color rgb="FF000000"/>
        <rFont val="Consolas"/>
        <family val="3"/>
      </rPr>
      <t xml:space="preserve">: </t>
    </r>
    <r>
      <rPr>
        <b/>
        <sz val="9.8000000000000007"/>
        <color rgb="FF008080"/>
        <rFont val="Consolas"/>
        <family val="3"/>
      </rPr>
      <t>"mINP_TRIG|mINP_B01"</t>
    </r>
    <r>
      <rPr>
        <sz val="9.8000000000000007"/>
        <color rgb="FF000000"/>
        <rFont val="Consolas"/>
        <family val="3"/>
      </rPr>
      <t>,</t>
    </r>
  </si>
  <si>
    <r>
      <t>"trigGreen"</t>
    </r>
    <r>
      <rPr>
        <sz val="9.8000000000000007"/>
        <color rgb="FF000000"/>
        <rFont val="Consolas"/>
        <family val="3"/>
      </rPr>
      <t xml:space="preserve">: </t>
    </r>
    <r>
      <rPr>
        <b/>
        <sz val="9.8000000000000007"/>
        <color rgb="FF008080"/>
        <rFont val="Consolas"/>
        <family val="3"/>
      </rPr>
      <t>"mINP_TRIG|mINP_B02"</t>
    </r>
    <r>
      <rPr>
        <sz val="9.8000000000000007"/>
        <color rgb="FF000000"/>
        <rFont val="Consolas"/>
        <family val="3"/>
      </rPr>
      <t>,</t>
    </r>
  </si>
  <si>
    <r>
      <t>"trigBlack"</t>
    </r>
    <r>
      <rPr>
        <sz val="9.8000000000000007"/>
        <color rgb="FF000000"/>
        <rFont val="Consolas"/>
        <family val="3"/>
      </rPr>
      <t xml:space="preserve">: </t>
    </r>
    <r>
      <rPr>
        <b/>
        <sz val="9.8000000000000007"/>
        <color rgb="FF008080"/>
        <rFont val="Consolas"/>
        <family val="3"/>
      </rPr>
      <t>"mINP_TRIG|mINP_B04"</t>
    </r>
    <r>
      <rPr>
        <sz val="9.8000000000000007"/>
        <color rgb="FF000000"/>
        <rFont val="Consolas"/>
        <family val="3"/>
      </rPr>
      <t>,</t>
    </r>
  </si>
  <si>
    <r>
      <t>"trigExtra"</t>
    </r>
    <r>
      <rPr>
        <sz val="9.8000000000000007"/>
        <color rgb="FF000000"/>
        <rFont val="Consolas"/>
        <family val="3"/>
      </rPr>
      <t xml:space="preserve">: </t>
    </r>
    <r>
      <rPr>
        <b/>
        <sz val="9.8000000000000007"/>
        <color rgb="FF008080"/>
        <rFont val="Consolas"/>
        <family val="3"/>
      </rPr>
      <t>"mINP_TRIG|mINP_BXTRA"</t>
    </r>
    <r>
      <rPr>
        <sz val="9.8000000000000007"/>
        <color rgb="FF000000"/>
        <rFont val="Consolas"/>
        <family val="3"/>
      </rPr>
      <t>,</t>
    </r>
  </si>
  <si>
    <r>
      <t>"trigAll3"</t>
    </r>
    <r>
      <rPr>
        <sz val="9.8000000000000007"/>
        <color rgb="FF000000"/>
        <rFont val="Consolas"/>
        <family val="3"/>
      </rPr>
      <t xml:space="preserve">: </t>
    </r>
    <r>
      <rPr>
        <b/>
        <sz val="9.8000000000000007"/>
        <color rgb="FF008080"/>
        <rFont val="Consolas"/>
        <family val="3"/>
      </rPr>
      <t>"mINP_TRIG|mINP_B07"</t>
    </r>
    <r>
      <rPr>
        <sz val="9.8000000000000007"/>
        <color rgb="FF000000"/>
        <rFont val="Consolas"/>
        <family val="3"/>
      </rPr>
      <t>,</t>
    </r>
  </si>
  <si>
    <t>trigAny3</t>
  </si>
  <si>
    <t>here</t>
  </si>
  <si>
    <t>grep -n "getButtonInput inputs" debug2.txt &gt; mdo2.tmp ; python mdoUniq.py mdo2.tmp getButtonInput  "that is all" &gt;&gt; mdo2.txt</t>
  </si>
  <si>
    <t>mdo47 recording of "silence"</t>
  </si>
  <si>
    <t>maximum length of below</t>
  </si>
  <si>
    <t>mADDR_CFG_CATEGORY</t>
  </si>
  <si>
    <t>mADDR_CFG_TYPE</t>
  </si>
  <si>
    <t>mADDR_CFG_EFFECT</t>
  </si>
  <si>
    <t>mROW_CFG_CATEGORY_LOOPSTART</t>
  </si>
  <si>
    <t>mROW_CFG_CATEGORY_LOOP</t>
  </si>
  <si>
    <t>mROW_CFG_CATEGORY_NEXT</t>
  </si>
  <si>
    <t>mROW_CFG_CATEGORY_CHOICE</t>
  </si>
  <si>
    <t>mROW_CFG_TYPE</t>
  </si>
  <si>
    <t>mROW_CFG_TYPE_LOOPSTART</t>
  </si>
  <si>
    <t>mROW_CFG_TYPE_LOOP</t>
  </si>
  <si>
    <t>mROW_CFG_TYPE_NEXT</t>
  </si>
  <si>
    <t>mROW_CFG_TYPE_CHOICE</t>
  </si>
  <si>
    <t>mROW_CFG_EFFECT_LOOPSTART</t>
  </si>
  <si>
    <t>mROW_CFG_EFFECT_LOOP</t>
  </si>
  <si>
    <t>mROW_CFG_EFFECT_NEXT</t>
  </si>
  <si>
    <t>mROW_CFG_EFFECT_CHOICE</t>
  </si>
  <si>
    <t>mROW_CFG_EFFECT</t>
  </si>
  <si>
    <t>mROW_CFG_CATEGORY</t>
  </si>
  <si>
    <t>mROW_CFG_MENU</t>
  </si>
  <si>
    <t>mEFCT_UNIQ_CFG_CATEGORY</t>
  </si>
  <si>
    <t>mEFCT_UNIQ_CFG_TYPE</t>
  </si>
  <si>
    <t>#define mROW_CFG_MENU 24</t>
  </si>
  <si>
    <t>#define mROW_CFG_CATEGORY 27</t>
  </si>
  <si>
    <t>#define mROW_CFG_CATEGORY_LOOPSTART 28</t>
  </si>
  <si>
    <t>#define mROW_CFG_CATEGORY_LOOP 31</t>
  </si>
  <si>
    <t>#define mROW_CFG_CATEGORY_NEXT 34</t>
  </si>
  <si>
    <t>#define mROW_CFG_CATEGORY_CHOICE 35</t>
  </si>
  <si>
    <t>0063__mdo47__cfg_configCategInstruct.wav</t>
  </si>
  <si>
    <t>0064__mdo47__cfg_configWhenInstruct.wav</t>
  </si>
  <si>
    <t>0065__mdo47__cfg_configEffectInstruct.wav</t>
  </si>
  <si>
    <t>mEFCT_UNIQ_CFG_SHOOT_DESCRIP</t>
  </si>
  <si>
    <t>mEFCT_UNIQ_CFG_WINDUP_DESCRIP</t>
  </si>
  <si>
    <t>mEFCT_UNIQ_CFG_OPEN_DESCRIP</t>
  </si>
  <si>
    <t>mEFCT_UNIQ_CFG_LKLOD_DESCRIP</t>
  </si>
  <si>
    <t>mEFCT_UNIQ_CFG_PWRON_DESCRIP</t>
  </si>
  <si>
    <t>mEFCT_UNIQ_CFG_WAIT_DESCRIP</t>
  </si>
  <si>
    <t>0071__mdo47__cfg_efct_windup_descrip.wav</t>
  </si>
  <si>
    <t>0072__mdo47__cfg_efct_shoot_descrip.wav</t>
  </si>
  <si>
    <t>0073__mdo47__cfg_efct_open_descrip.wav</t>
  </si>
  <si>
    <t>0074__mdo47__cfg_efct_loklod_descrip.wav</t>
  </si>
  <si>
    <t>0075__mdo47__cfg_efct_pwron_descrip.wav</t>
  </si>
  <si>
    <t>0076__mdo47__cfg_efct_wait_descrip.wav</t>
  </si>
  <si>
    <t>1579:    getButtonInput inputs: 0x4500 that is all</t>
  </si>
  <si>
    <t>4757:    getButtonInput inputs: 0x4500 that is all</t>
  </si>
  <si>
    <t>mEFCT_UNIQ_CFG_SOUNDS_DESCRIP</t>
  </si>
  <si>
    <t>mEFCT_UNIQ_CFG_LEDPTRN_DESCRIP</t>
  </si>
  <si>
    <t>0081__mdo47__cfg_efct_sounds.wav</t>
  </si>
  <si>
    <t>0082__mdo47__cfg_efct_led_patterns.wav</t>
  </si>
  <si>
    <t>https://opensource.org/licenses/MIT</t>
  </si>
  <si>
    <t>https://pypi.org/project/gTTS/</t>
  </si>
  <si>
    <t>Google Text To Speech software license: MIT License (MIT)</t>
  </si>
  <si>
    <t>END</t>
  </si>
  <si>
    <t>mdo47 recording of "This is the awesome FOOF Rubber Band Gun."</t>
  </si>
  <si>
    <t>mdo47 recording of "This is the awesome FOOF Rubber Band Gun, darling."</t>
  </si>
  <si>
    <t>mdo47 recording of "Achtung! This is the awesome FOOF Rubber Band Gun."</t>
  </si>
  <si>
    <t>https://lingojam.com/RobotVoiceGenerator</t>
  </si>
  <si>
    <t>Feel free to use the generated audio for any of your projects (commercial or personal).</t>
  </si>
  <si>
    <t>LingoJam.com</t>
  </si>
  <si>
    <t>mEFCT_PWRON_LFOOF</t>
  </si>
  <si>
    <t>mEFCT_PWRON_MFOOF</t>
  </si>
  <si>
    <t>mEFCT_PWRON_CFOOF</t>
  </si>
  <si>
    <t>mEFCT_PWRON_RFOOF</t>
  </si>
  <si>
    <t>https://sourceforge.net/projects/espeak/files/espeak/</t>
  </si>
  <si>
    <t>eSpeak; C-library basis of LingoJam robot voice</t>
  </si>
  <si>
    <t>trigAny2</t>
  </si>
  <si>
    <t>trigRed</t>
  </si>
  <si>
    <t>mdo47 recording of "Welcome to the FOOF Rubber Band Gun configuration! Your call is important to us. Press trigger by itself to go forward to next step or to cycle through choices. To select a choice, first hold down any combination of Yellow or Green button then press trigger. To exit configuration, hold down Red button then press trigger."</t>
  </si>
  <si>
    <t>mdo47 recording of "Now choose when the effect happens. This list includes when powering-on, when shooting, etc. As always, press trigger by itself to go forward to next step or to cycle through choices. To select a choice, first hold down any combination of Yellow or Green button then press trigger. To exit configuration, hold down Red button then press trigger."</t>
  </si>
  <si>
    <t>mdo47 recording of "Now choose the effect itself. This list cycles through the effects one by one. As always, press trigger by itself to go forward to next step or to cycle through choices. To select a choice, first hold down any combination of Yellow or Green button then press trigger. To exit configuration, hold down Red button then press trigger."</t>
  </si>
  <si>
    <t>mROW_CFG_ACCEPTED</t>
  </si>
  <si>
    <t>mEFCT_UNIQ_CFG_ACCEPT</t>
  </si>
  <si>
    <t>mEFCT_UNIQ_CFG_EFFECT</t>
  </si>
  <si>
    <t>calc1</t>
  </si>
  <si>
    <t>calc2</t>
  </si>
  <si>
    <t>0044__mdo47__FOOF.wav</t>
  </si>
  <si>
    <t>eSpeak mdo47 recording of "This is the awesome FOOF Rubber Band Gun. Be afraid."</t>
  </si>
  <si>
    <t>mdo47 recording of "The effect happens during wind-up to shooting."</t>
  </si>
  <si>
    <t>mdo47 recording of "The effect happens during shooting itself."</t>
  </si>
  <si>
    <t>mdo47 recording of "The effect happens during opening of the barrel."</t>
  </si>
  <si>
    <t>mdo47 recording of "The effect happens during lock-and-load of the barrel."</t>
  </si>
  <si>
    <t>mdo47 recording of "The effect happens during initial power-on."</t>
  </si>
  <si>
    <t>mdo47 recording of "The effect happens when waiting to shoot."</t>
  </si>
  <si>
    <t>mdo47 recording of "This feature is not yet implemented."</t>
  </si>
  <si>
    <t>CfgNum</t>
  </si>
  <si>
    <t>PtrnNum</t>
  </si>
  <si>
    <t>CfgType</t>
  </si>
  <si>
    <t>skip</t>
  </si>
  <si>
    <t>end</t>
  </si>
  <si>
    <t>mEFCT_UNIQ</t>
  </si>
  <si>
    <t>RBG_diskDownTheDrainOrRotate(2);</t>
  </si>
  <si>
    <t>RBG_ringRotateAndFade(mNONE, 0, windup1BrightSpots); numSteps</t>
  </si>
  <si>
    <t>RBG_ringRotateAndFade(mNONE, 0, windup1BrightSpots); &amp; drain()</t>
  </si>
  <si>
    <t>RBG_diskDownTheDrainOrRotate(-1);</t>
  </si>
  <si>
    <t>Init</t>
  </si>
  <si>
    <t>RBG_RailGunEffect(tmpInit, &amp;led_BLUE);</t>
  </si>
  <si>
    <t>main power-on</t>
  </si>
  <si>
    <t>RBG_juggle_numdot_ring(5); RBG_confetti_fadeby(128);</t>
  </si>
  <si>
    <t>rainbowWithGlitter();</t>
  </si>
  <si>
    <t>main wind-up</t>
  </si>
  <si>
    <t>disk, counterclockwise, drain, repeat</t>
  </si>
  <si>
    <t>disk, clockwise, rotate through</t>
  </si>
  <si>
    <t>juggle();</t>
  </si>
  <si>
    <t>RBG_bpm_rings();</t>
  </si>
  <si>
    <t>RBG_juggle_numdot_ring(-4);</t>
  </si>
  <si>
    <t>rings, 4 dots</t>
  </si>
  <si>
    <t>disk, 5 dots, sparkle confetti</t>
  </si>
  <si>
    <t>key</t>
  </si>
  <si>
    <t>table</t>
  </si>
  <si>
    <t>RBG_confetti_fadeby(128);</t>
  </si>
  <si>
    <t>|</t>
  </si>
  <si>
    <t>juggle();|</t>
  </si>
  <si>
    <t>rainbowWithGlitter();|</t>
  </si>
  <si>
    <t>RBG_bpm_rings();|</t>
  </si>
  <si>
    <t>RBG_diskDownTheDrainOrRotate(-1);|RBG_ringRotateAndFade(mNONE, 0, windup1BrightSpots); &amp; drain()</t>
  </si>
  <si>
    <t>RBG_diskDownTheDrainOrRotate(2);|RBG_ringRotateAndFade(mNONE, 0, windup1BrightSpots); numSteps</t>
  </si>
  <si>
    <t>RBG_juggle_numdot_ring(-4);|</t>
  </si>
  <si>
    <t>RBG_juggle_numdot_ring(5); RBG_confetti_fadeby(128);|</t>
  </si>
  <si>
    <t>RBG_RailGunEffect(tmpInit, &amp;led_BLUE);|</t>
  </si>
  <si>
    <t>RBG_confetti_fadeby(128);|</t>
  </si>
  <si>
    <t>skip|skip</t>
  </si>
  <si>
    <t>RBG_RailGunEffect(tmpInit, &amp;led_RED);</t>
  </si>
  <si>
    <t>RBG_RailGunEffect(tmpInit, &amp;led_GREEN);</t>
  </si>
  <si>
    <t>RBG_RailGunEffect(tmpInit, &amp;led_RED);|</t>
  </si>
  <si>
    <t>RBG_RailGunEffect(tmpInit, &amp;led_GREEN);|</t>
  </si>
  <si>
    <t>bpm();</t>
  </si>
  <si>
    <t>bpm();|</t>
  </si>
  <si>
    <t xml:space="preserve">static const uint8_t lookupLEDpatternTbl[] PROGMEM = { </t>
  </si>
  <si>
    <t>confetti();</t>
  </si>
  <si>
    <t>confetti();|</t>
  </si>
  <si>
    <t>Re-organize LED patterns - big change</t>
  </si>
  <si>
    <t>grep -in "error" debug2.txt &gt;&gt; mdo2.txt</t>
  </si>
  <si>
    <t>24:getButtonInput() called:  TRIGGER HIGH YELLOW HIGH GREEN HIGH RED HIGH LOAD LOW AUDIO_BUSY HIGH that is all</t>
  </si>
  <si>
    <t>27:    getButtonInput inputs: 0x100 that is all</t>
  </si>
  <si>
    <t>28:DEBUG loop() - nowVinputRBG 0x100 loopCount 1055</t>
  </si>
  <si>
    <t>47:ERROR - lookupLEDpattern() out of range - 255</t>
  </si>
  <si>
    <t>83:DEBUG RBG_processStateTable() - tmpVinputRBG 0x100 from row 0 foundInputRow 4 loopCount 1122</t>
  </si>
  <si>
    <t>84:ERROR - lookupLEDpattern() out of range - 255</t>
  </si>
  <si>
    <t>89: RBG_startEffectSound ln 1143 EFCT num 40 final num 43 loopCount 1262</t>
  </si>
  <si>
    <t>109:getButtonInput() called:  TRIGGER HIGH YELLOW HIGH GREEN HIGH RED HIGH LOAD LOW AUDIO_BUSY LOW that is all</t>
  </si>
  <si>
    <t>112:    getButtonInput inputs: 0x4500 that is all</t>
  </si>
  <si>
    <t>113:DEBUG loop() - nowVinputRBG 0x4500 loopCount 1347</t>
  </si>
  <si>
    <t>844:getButtonInput() called:  TRIGGER HIGH YELLOW HIGH GREEN HIGH RED HIGH LOAD LOW AUDIO_BUSY HIGH that is all</t>
  </si>
  <si>
    <t>845:    getButtonInput inputs: 0x100 that is all</t>
  </si>
  <si>
    <t>846:DEBUG loop() - nowVinputRBG 0x100 loopCount 5487</t>
  </si>
  <si>
    <t>872:DEBUG RBG_processStateTable() - tmpVinputRBG 0x100 from row 4 foundInputRow 7 loopCount 5487</t>
  </si>
  <si>
    <t>893:ERROR - lookupLEDpattern() out of range - 255</t>
  </si>
  <si>
    <t>927:DEBUG RBG_processStateTable() - tmpVinputRBG 0x100 from row 7 foundInputRow 11 loopCount 5651</t>
  </si>
  <si>
    <t>928:ERROR - lookupLEDpattern() out of range - 255</t>
  </si>
  <si>
    <t>931: RBG_startEffectSound ln 1143 EFCT num 50 final num 51 loopCount 5788</t>
  </si>
  <si>
    <t>951:getButtonInput() called:  TRIGGER HIGH YELLOW HIGH GREEN HIGH RED HIGH LOAD LOW AUDIO_BUSY LOW that is all</t>
  </si>
  <si>
    <t>952:    getButtonInput inputs: 0x4500 that is all</t>
  </si>
  <si>
    <t>953:DEBUG loop() - nowVinputRBG 0x4500 loopCount 5869</t>
  </si>
  <si>
    <t>2486:getButtonInput() called:  TRIGGER HIGH YELLOW LOW GREEN HIGH RED HIGH LOAD LOW AUDIO_BUSY LOW that is all</t>
  </si>
  <si>
    <t>2487:    getButtonInput inputs: 0x4501 that is all</t>
  </si>
  <si>
    <t>2488:DEBUG loop() - nowVinputRBG 0x4501 loopCount 14480</t>
  </si>
  <si>
    <t>2539:getButtonInput() called:  TRIGGER LOW YELLOW LOW GREEN HIGH RED HIGH LOAD LOW AUDIO_BUSY LOW that is all</t>
  </si>
  <si>
    <t>2540:    getButtonInput inputs: 0x4541 that is all</t>
  </si>
  <si>
    <t>2541:DEBUG loop() - nowVinputRBG 0x4541 loopCount 14776</t>
  </si>
  <si>
    <t>2569:DEBUG RBG_processStateTable() - tmpVinputRBG 0x4541 from row 11 foundInputRow 24 loopCount 14776</t>
  </si>
  <si>
    <t>2571:    getButtonInput inputs: 0x4501 that is all</t>
  </si>
  <si>
    <t>2572:DEBUG loop() - nowVinputRBG 0x4501 loopCount 14891</t>
  </si>
  <si>
    <t>2573: RBG_startEffectSound ln 1143 EFCT num 62 final num 62 loopCount 14891</t>
  </si>
  <si>
    <t>2593:getButtonInput() called:  TRIGGER HIGH YELLOW HIGH GREEN HIGH RED HIGH LOAD LOW AUDIO_BUSY LOW that is all</t>
  </si>
  <si>
    <t>2594:    getButtonInput inputs: 0x4500 that is all</t>
  </si>
  <si>
    <t>2595:DEBUG loop() - nowVinputRBG 0x4500 loopCount 14977</t>
  </si>
  <si>
    <t>3075:    getButtonInput inputs: 0x4540 that is all</t>
  </si>
  <si>
    <t>3076:DEBUG loop() - nowVinputRBG 0x4540 loopCount 17699</t>
  </si>
  <si>
    <t>3104:DEBUG RBG_processStateTable() - tmpVinputRBG 0x4540 from row 24 foundInputRow 27 loopCount 17699</t>
  </si>
  <si>
    <t>3105:getButtonInput() called:  TRIGGER LOW YELLOW HIGH GREEN HIGH RED HIGH LOAD LOW AUDIO_BUSY LOW that is all</t>
  </si>
  <si>
    <t>3106:    getButtonInput inputs: 0x4500 that is all</t>
  </si>
  <si>
    <t>3107:DEBUG loop() - nowVinputRBG 0x4500 loopCount 17814</t>
  </si>
  <si>
    <t>3126:ERROR - lookupLEDpattern() out of range - 255</t>
  </si>
  <si>
    <t>3127:getButtonInput() called:  TRIGGER HIGH YELLOW HIGH GREEN HIGH RED HIGH LOAD LOW AUDIO_BUSY LOW that is all</t>
  </si>
  <si>
    <t>3155:DEBUG RBG_processStateTable() - tmpVinputRBG 0x4500 from row 27 foundInputRow 28 loopCount 17879</t>
  </si>
  <si>
    <t>3156:ERROR - lookupLEDpattern() out of range - 255</t>
  </si>
  <si>
    <t>3159: RBG_startEffectSound ln 1143 EFCT num 63 final num 63 loopCount 17991</t>
  </si>
  <si>
    <t>3179:getButtonInput() called:  TRIGGER HIGH YELLOW HIGH GREEN HIGH RED HIGH LOAD LOW AUDIO_BUSY HIGH that is all</t>
  </si>
  <si>
    <t>3180:    getButtonInput inputs: 0x500 that is all</t>
  </si>
  <si>
    <t>3181:DEBUG loop() - nowVinputRBG 0x500 loopCount 18072</t>
  </si>
  <si>
    <t>3200:getButtonInput() called:  TRIGGER HIGH YELLOW HIGH GREEN HIGH RED HIGH LOAD LOW AUDIO_BUSY LOW that is all</t>
  </si>
  <si>
    <t>3201:    getButtonInput inputs: 0x4500 that is all</t>
  </si>
  <si>
    <t>3202:DEBUG loop() - nowVinputRBG 0x4500 loopCount 18190</t>
  </si>
  <si>
    <t>3761:getButtonInput() called:  TRIGGER LOW YELLOW HIGH GREEN HIGH RED HIGH LOAD LOW AUDIO_BUSY LOW that is all</t>
  </si>
  <si>
    <t>3762:    getButtonInput inputs: 0x4540 that is all</t>
  </si>
  <si>
    <t>3763:DEBUG loop() - nowVinputRBG 0x4540 loopCount 21364</t>
  </si>
  <si>
    <t>3791:DEBUG RBG_processStateTable() - tmpVinputRBG 0x4540 from row 28 foundInputRow 31 loopCount 21364</t>
  </si>
  <si>
    <t>3792:getButtonInput() called:  TRIGGER HIGH YELLOW HIGH GREEN HIGH RED HIGH LOAD LOW AUDIO_BUSY LOW that is all</t>
  </si>
  <si>
    <t>3793:    getButtonInput inputs: 0x4500 that is all</t>
  </si>
  <si>
    <t>3794:DEBUG loop() - nowVinputRBG 0x4500 loopCount 21477</t>
  </si>
  <si>
    <t>3795: RBG_startEffectSound mSPCL_EFCT_CONFIGURE cfg_curnum 1 cfg_type2save 255 mySound 81</t>
  </si>
  <si>
    <t>3796: RBG_startEffectSound ln 1143 EFCT num 81 final num 81 loopCount 21477</t>
  </si>
  <si>
    <t>3815:getButtonInput() called:  TRIGGER HIGH YELLOW HIGH GREEN HIGH RED HIGH LOAD LOW AUDIO_BUSY HIGH that is all</t>
  </si>
  <si>
    <t>3816:    getButtonInput inputs: 0x500 that is all</t>
  </si>
  <si>
    <t>3817:DEBUG loop() - nowVinputRBG 0x500 loopCount 21565</t>
  </si>
  <si>
    <t>3836:getButtonInput() called:  TRIGGER HIGH YELLOW HIGH GREEN HIGH RED HIGH LOAD LOW AUDIO_BUSY LOW that is all</t>
  </si>
  <si>
    <t>3837:    getButtonInput inputs: 0x4500 that is all</t>
  </si>
  <si>
    <t>3838:DEBUG loop() - nowVinputRBG 0x4500 loopCount 21683</t>
  </si>
  <si>
    <t>4137:getButtonInput() called:  TRIGGER LOW YELLOW HIGH GREEN HIGH RED HIGH LOAD LOW AUDIO_BUSY LOW that is all</t>
  </si>
  <si>
    <t>4138:    getButtonInput inputs: 0x4540 that is all</t>
  </si>
  <si>
    <t>4139:DEBUG loop() - nowVinputRBG 0x4540 loopCount 23379</t>
  </si>
  <si>
    <t>4167:DEBUG RBG_processStateTable() - tmpVinputRBG 0x4540 from row 31 foundInputRow 34 loopCount 23379</t>
  </si>
  <si>
    <t>4169:    getButtonInput inputs: 0x4500 that is all</t>
  </si>
  <si>
    <t>4170:DEBUG loop() - nowVinputRBG 0x4500 loopCount 23493</t>
  </si>
  <si>
    <t>4189:ERROR - lookupLEDpattern() out of range - 255</t>
  </si>
  <si>
    <t>4190:getButtonInput() called:  TRIGGER HIGH YELLOW HIGH GREEN HIGH RED HIGH LOAD LOW AUDIO_BUSY HIGH that is all</t>
  </si>
  <si>
    <t>4191:    getButtonInput inputs: 0x100 that is all</t>
  </si>
  <si>
    <t>4192:DEBUG loop() - nowVinputRBG 0x100 loopCount 23574</t>
  </si>
  <si>
    <t>4220:DEBUG RBG_processStateTable() - tmpVinputRBG 0x100 from row 34 foundInputRow 31 loopCount 23574</t>
  </si>
  <si>
    <t>4221:ERROR - lookupLEDpattern() out of range - 255</t>
  </si>
  <si>
    <t>4224: RBG_startEffectSound mSPCL_EFCT_CONFIGURE cfg_curnum 2 cfg_type2save 255 mySound 82</t>
  </si>
  <si>
    <t>4225: RBG_startEffectSound ln 1143 EFCT num 82 final num 82 loopCount 23691</t>
  </si>
  <si>
    <t>4244:getButtonInput() called:  TRIGGER HIGH YELLOW HIGH GREEN HIGH RED HIGH LOAD LOW AUDIO_BUSY LOW that is all</t>
  </si>
  <si>
    <t>4245:    getButtonInput inputs: 0x4500 that is all</t>
  </si>
  <si>
    <t>4246:DEBUG loop() - nowVinputRBG 0x4500 loopCount 23775</t>
  </si>
  <si>
    <t>4485:getButtonInput() called:  TRIGGER HIGH YELLOW LOW GREEN HIGH RED HIGH LOAD LOW AUDIO_BUSY LOW that is all</t>
  </si>
  <si>
    <t>4486:    getButtonInput inputs: 0x4501 that is all</t>
  </si>
  <si>
    <t>4487:DEBUG loop() - nowVinputRBG 0x4501 loopCount 25138</t>
  </si>
  <si>
    <t>4546:getButtonInput() called:  TRIGGER LOW YELLOW LOW GREEN HIGH RED HIGH LOAD LOW AUDIO_BUSY LOW that is all</t>
  </si>
  <si>
    <t>4547:    getButtonInput inputs: 0x4541 that is all</t>
  </si>
  <si>
    <t>4548:DEBUG loop() - nowVinputRBG 0x4541 loopCount 25482</t>
  </si>
  <si>
    <t>4583:DEBUG RBG_processStateTable() - tmpVinputRBG 0x4541 from row 31 foundInputRow 35 loopCount 25482</t>
  </si>
  <si>
    <t>4585:    getButtonInput inputs: 0x4501 that is all</t>
  </si>
  <si>
    <t>4586:DEBUG loop() - nowVinputRBG 0x4501 loopCount 25633</t>
  </si>
  <si>
    <t>4605:ERROR - lookupLEDpattern() out of range - 255</t>
  </si>
  <si>
    <t>4606:getButtonInput() called:  TRIGGER HIGH YELLOW LOW GREEN HIGH RED HIGH LOAD LOW AUDIO_BUSY LOW that is all</t>
  </si>
  <si>
    <t>4633:DEBUG RBG_processStateTable() - tmpVinputRBG 0x4501 from row 35 foundInputRow 36 loopCount 25696</t>
  </si>
  <si>
    <t>4634:ERROR - lookupLEDpattern() out of range - 255</t>
  </si>
  <si>
    <t>4635:getButtonInput() called:  TRIGGER HIGH YELLOW HIGH GREEN HIGH RED HIGH LOAD LOW AUDIO_BUSY LOW that is all</t>
  </si>
  <si>
    <t>4636:    getButtonInput inputs: 0x4500 that is all</t>
  </si>
  <si>
    <t>4637:DEBUG loop() - nowVinputRBG 0x4500 loopCount 25801</t>
  </si>
  <si>
    <t>4656:ERROR - lookupLEDpattern() out of range - 255</t>
  </si>
  <si>
    <t>4685:DEBUG RBG_processStateTable() - tmpVinputRBG 0x4500 from row 36 foundInputRow 37 loopCount 25865</t>
  </si>
  <si>
    <t>4686:ERROR - lookupLEDpattern() out of range - 255</t>
  </si>
  <si>
    <t>4689: RBG_startEffectSound ln 1143 EFCT num 64 final num 64 loopCount 25978</t>
  </si>
  <si>
    <t>4709:getButtonInput() called:  TRIGGER HIGH YELLOW HIGH GREEN HIGH RED HIGH LOAD LOW AUDIO_BUSY HIGH that is all</t>
  </si>
  <si>
    <t>4710:    getButtonInput inputs: 0x500 that is all</t>
  </si>
  <si>
    <t>4711:DEBUG loop() - nowVinputRBG 0x500 loopCount 26058</t>
  </si>
  <si>
    <t>4730:getButtonInput() called:  TRIGGER HIGH YELLOW HIGH GREEN HIGH RED HIGH LOAD LOW AUDIO_BUSY LOW that is all</t>
  </si>
  <si>
    <t>4731:    getButtonInput inputs: 0x4500 that is all</t>
  </si>
  <si>
    <t>4732:DEBUG loop() - nowVinputRBG 0x4500 loopCount 26176</t>
  </si>
  <si>
    <t>4905:getButtonInput() called:  TRIGGER LOW YELLOW HIGH GREEN HIGH RED HIGH LOAD LOW AUDIO_BUSY LOW that is all</t>
  </si>
  <si>
    <t>4906:    getButtonInput inputs: 0x4540 that is all</t>
  </si>
  <si>
    <t>4907:DEBUG loop() - nowVinputRBG 0x4540 loopCount 27940</t>
  </si>
  <si>
    <t>4927:DEBUG RBG_processStateTable() - tmpVinputRBG 0x4540 from row 37 foundInputRow 40 loopCount 27940</t>
  </si>
  <si>
    <t>4929:    getButtonInput inputs: 0x4500 that is all</t>
  </si>
  <si>
    <t>4930:DEBUG loop() - nowVinputRBG 0x4500 loopCount 28004</t>
  </si>
  <si>
    <t>4931: RBG_startEffectSound mSPCL_EFCT_CONFIGURE cfg_curnum 1 cfg_type2save 255 mySound 71</t>
  </si>
  <si>
    <t>4932: RBG_startEffectSound ln 1143 EFCT num 71 final num 71 loopCount 28004</t>
  </si>
  <si>
    <t>4951:getButtonInput() called:  TRIGGER HIGH YELLOW HIGH GREEN HIGH RED HIGH LOAD LOW AUDIO_BUSY HIGH that is all</t>
  </si>
  <si>
    <t>4952:    getButtonInput inputs: 0x500 that is all</t>
  </si>
  <si>
    <t>4953:DEBUG loop() - nowVinputRBG 0x500 loopCount 28092</t>
  </si>
  <si>
    <t>4954:getButtonInput() called:  TRIGGER HIGH YELLOW HIGH GREEN HIGH RED HIGH LOAD LOW AUDIO_BUSY LOW that is all</t>
  </si>
  <si>
    <t>4955:    getButtonInput inputs: 0x4500 that is all</t>
  </si>
  <si>
    <t>4956:DEBUG loop() - nowVinputRBG 0x4500 loopCount 28132</t>
  </si>
  <si>
    <t>5130:    getButtonInput inputs: 0x100 that is all</t>
  </si>
  <si>
    <t>5131:DEBUG loop() - nowVinputRBG 0x100 loopCount 31613</t>
  </si>
  <si>
    <t>5150: RBG_startEffectSound mSPCL_EFCT_CONFIGURE cfg_curnum 1 cfg_type2save 255 mySound 71</t>
  </si>
  <si>
    <t>5151: RBG_startEffectSound ln 1143 EFCT num 71 final num 71 loopCount 31613</t>
  </si>
  <si>
    <t>5152:getButtonInput() called:  TRIGGER HIGH YELLOW HIGH GREEN HIGH RED HIGH LOAD LOW AUDIO_BUSY HIGH that is all</t>
  </si>
  <si>
    <t>5153:    getButtonInput inputs: 0x500 that is all</t>
  </si>
  <si>
    <t>5154:DEBUG loop() - nowVinputRBG 0x500 loopCount 31717</t>
  </si>
  <si>
    <t>5155:getButtonInput() called:  TRIGGER HIGH YELLOW HIGH GREEN HIGH RED HIGH LOAD LOW AUDIO_BUSY LOW that is all</t>
  </si>
  <si>
    <t>5156:    getButtonInput inputs: 0x4500 that is all</t>
  </si>
  <si>
    <t>5157:DEBUG loop() - nowVinputRBG 0x4500 loopCount 31757</t>
  </si>
  <si>
    <t>5195:    getButtonInput inputs: 0x4501 that is all</t>
  </si>
  <si>
    <t>5196:DEBUG loop() - nowVinputRBG 0x4501 loopCount 32517</t>
  </si>
  <si>
    <t>5197:getButtonInput() called:  TRIGGER HIGH YELLOW LOW GREEN HIGH RED HIGH LOAD LOW AUDIO_BUSY LOW that is all</t>
  </si>
  <si>
    <t>5211:getButtonInput() called:  TRIGGER LOW YELLOW LOW GREEN HIGH RED HIGH LOAD LOW AUDIO_BUSY LOW that is all</t>
  </si>
  <si>
    <t>5212:    getButtonInput inputs: 0x4541 that is all</t>
  </si>
  <si>
    <t>5213:DEBUG loop() - nowVinputRBG 0x4541 loopCount 32838</t>
  </si>
  <si>
    <t>5233:DEBUG RBG_processStateTable() - tmpVinputRBG 0x4541 from row 40 foundInputRow 43 loopCount 32838</t>
  </si>
  <si>
    <t>5235:    getButtonInput inputs: 0x4501 that is all</t>
  </si>
  <si>
    <t>5236:DEBUG loop() - nowVinputRBG 0x4501 loopCount 32902</t>
  </si>
  <si>
    <t>5255:ERROR - lookupLEDpattern() out of range - 255</t>
  </si>
  <si>
    <t>5256:getButtonInput() called:  TRIGGER HIGH YELLOW LOW GREEN HIGH RED HIGH LOAD LOW AUDIO_BUSY LOW that is all</t>
  </si>
  <si>
    <t>5277:DEBUG RBG_processStateTable() - tmpVinputRBG 0x4501 from row 43 foundInputRow 44 loopCount 32967</t>
  </si>
  <si>
    <t>5278:ERROR - lookupLEDpattern() out of range - 255</t>
  </si>
  <si>
    <t>5299:ERROR - lookupLEDpattern() out of range - 255</t>
  </si>
  <si>
    <t>5300:getButtonInput() called:  TRIGGER HIGH YELLOW HIGH GREEN HIGH RED HIGH LOAD LOW AUDIO_BUSY LOW that is all</t>
  </si>
  <si>
    <t>5301:    getButtonInput inputs: 0x4500 that is all</t>
  </si>
  <si>
    <t>5302:DEBUG loop() - nowVinputRBG 0x4500 loopCount 33096</t>
  </si>
  <si>
    <t>5323:DEBUG RBG_processStateTable() - tmpVinputRBG 0x4500 from row 44 foundInputRow 45 loopCount 33096</t>
  </si>
  <si>
    <t>5324:ERROR - lookupLEDpattern() out of range - 255</t>
  </si>
  <si>
    <t>5327: RBG_startEffectSound ln 1143 EFCT num 65 final num 65 loopCount 33179</t>
  </si>
  <si>
    <t>5347:getButtonInput() called:  TRIGGER HIGH YELLOW HIGH GREEN HIGH RED HIGH LOAD LOW AUDIO_BUSY HIGH that is all</t>
  </si>
  <si>
    <t>5348:    getButtonInput inputs: 0x500 that is all</t>
  </si>
  <si>
    <t>5349:DEBUG loop() - nowVinputRBG 0x500 loopCount 33261</t>
  </si>
  <si>
    <t>5352:getButtonInput() called:  TRIGGER HIGH YELLOW HIGH GREEN HIGH RED HIGH LOAD LOW AUDIO_BUSY LOW that is all</t>
  </si>
  <si>
    <t>5353:    getButtonInput inputs: 0x4500 that is all</t>
  </si>
  <si>
    <t>5354:DEBUG loop() - nowVinputRBG 0x4500 loopCount 33341</t>
  </si>
  <si>
    <t>5443:getButtonInput() called:  TRIGGER LOW YELLOW HIGH GREEN HIGH RED HIGH LOAD LOW AUDIO_BUSY LOW that is all</t>
  </si>
  <si>
    <t>5444:    getButtonInput inputs: 0x4540 that is all</t>
  </si>
  <si>
    <t>5445:DEBUG loop() - nowVinputRBG 0x4540 loopCount 35145</t>
  </si>
  <si>
    <t>5465:DEBUG RBG_processStateTable() - tmpVinputRBG 0x4540 from row 45 foundInputRow 46 loopCount 35145</t>
  </si>
  <si>
    <t>5467:    getButtonInput inputs: 0x4500 that is all</t>
  </si>
  <si>
    <t>5468:DEBUG loop() - nowVinputRBG 0x4500 loopCount 35210</t>
  </si>
  <si>
    <t>5491:getButtonInput() called:  TRIGGER HIGH YELLOW HIGH GREEN HIGH RED HIGH LOAD LOW AUDIO_BUSY LOW that is all</t>
  </si>
  <si>
    <t>5587:getButtonInput() called:  TRIGGER LOW YELLOW HIGH GREEN HIGH RED HIGH LOAD LOW AUDIO_BUSY LOW that is all</t>
  </si>
  <si>
    <t>5588:    getButtonInput inputs: 0x4540 that is all</t>
  </si>
  <si>
    <t>5589:DEBUG loop() - nowVinputRBG 0x4540 loopCount 37270</t>
  </si>
  <si>
    <t>5609:DEBUG RBG_processStateTable() - tmpVinputRBG 0x4540 from row 46 foundInputRow 48 loopCount 37270</t>
  </si>
  <si>
    <t>5611:    getButtonInput inputs: 0x4500 that is all</t>
  </si>
  <si>
    <t>5612:DEBUG loop() - nowVinputRBG 0x4500 loopCount 37334</t>
  </si>
  <si>
    <t>5631:ERROR - lookupLEDpattern() out of range - 255</t>
  </si>
  <si>
    <t>5655:DEBUG RBG_processStateTable() - tmpVinputRBG 0x4500 from row 48 foundInputRow 46 loopCount 37398</t>
  </si>
  <si>
    <t>5656:ERROR - lookupLEDpattern() out of range - 255</t>
  </si>
  <si>
    <t>5657:getButtonInput() called:  TRIGGER HIGH YELLOW HIGH GREEN HIGH RED HIGH LOAD LOW AUDIO_BUSY LOW that is all</t>
  </si>
  <si>
    <t>5711:getButtonInput() called:  TRIGGER LOW YELLOW HIGH GREEN HIGH RED HIGH LOAD LOW AUDIO_BUSY LOW that is all</t>
  </si>
  <si>
    <t>5712:    getButtonInput inputs: 0x4540 that is all</t>
  </si>
  <si>
    <t>5713:DEBUG loop() - nowVinputRBG 0x4540 loopCount 38212</t>
  </si>
  <si>
    <t>5733:DEBUG RBG_processStateTable() - tmpVinputRBG 0x4540 from row 46 foundInputRow 48 loopCount 38212</t>
  </si>
  <si>
    <t>5735:    getButtonInput inputs: 0x4500 that is all</t>
  </si>
  <si>
    <t>5736:DEBUG loop() - nowVinputRBG 0x4500 loopCount 38276</t>
  </si>
  <si>
    <t>5755:ERROR - lookupLEDpattern() out of range - 255</t>
  </si>
  <si>
    <t>5779:DEBUG RBG_processStateTable() - tmpVinputRBG 0x4500 from row 48 foundInputRow 46 loopCount 38339</t>
  </si>
  <si>
    <t>5780:ERROR - lookupLEDpattern() out of range - 255</t>
  </si>
  <si>
    <t>5781:getButtonInput() called:  TRIGGER HIGH YELLOW HIGH GREEN HIGH RED HIGH LOAD LOW AUDIO_BUSY LOW that is all</t>
  </si>
  <si>
    <t>5851:getButtonInput() called:  TRIGGER HIGH YELLOW LOW GREEN HIGH RED HIGH LOAD LOW AUDIO_BUSY LOW that is all</t>
  </si>
  <si>
    <t>5852:    getButtonInput inputs: 0x4501 that is all</t>
  </si>
  <si>
    <t>5853:DEBUG loop() - nowVinputRBG 0x4501 loopCount 39474</t>
  </si>
  <si>
    <t>5864:getButtonInput() called:  TRIGGER LOW YELLOW LOW GREEN HIGH RED HIGH LOAD LOW AUDIO_BUSY LOW that is all</t>
  </si>
  <si>
    <t>5865:    getButtonInput inputs: 0x4541 that is all</t>
  </si>
  <si>
    <t>5866:DEBUG loop() - nowVinputRBG 0x4541 loopCount 39715</t>
  </si>
  <si>
    <t>5886:DEBUG RBG_processStateTable() - tmpVinputRBG 0x4541 from row 46 foundInputRow 49 loopCount 39715</t>
  </si>
  <si>
    <t>5888:    getButtonInput inputs: 0x4501 that is all</t>
  </si>
  <si>
    <t>5889:DEBUG loop() - nowVinputRBG 0x4501 loopCount 39780</t>
  </si>
  <si>
    <t>5908:ERROR - lookupLEDpattern() out of range - 255</t>
  </si>
  <si>
    <t>5931:DEBUG RBG_processStateTable() - tmpVinputRBG 0x4501 from row 49 foundInputRow 50 loopCount 39843</t>
  </si>
  <si>
    <t>5932:ERROR - lookupLEDpattern() out of range - 255</t>
  </si>
  <si>
    <t>5933:getButtonInput() called:  TRIGGER HIGH YELLOW LOW GREEN HIGH RED HIGH LOAD LOW AUDIO_BUSY LOW that is all</t>
  </si>
  <si>
    <t>5935: RBG_startEffectSound ln 1143 EFCT num 66 final num 66 loopCount 39926</t>
  </si>
  <si>
    <t>5955:getButtonInput() called:  TRIGGER HIGH YELLOW HIGH GREEN HIGH RED HIGH LOAD LOW AUDIO_BUSY HIGH that is all</t>
  </si>
  <si>
    <t>5956:    getButtonInput inputs: 0x500 that is all</t>
  </si>
  <si>
    <t>5957:DEBUG loop() - nowVinputRBG 0x500 loopCount 40008</t>
  </si>
  <si>
    <t>5958:getButtonInput() called:  TRIGGER HIGH YELLOW HIGH GREEN HIGH RED HIGH LOAD LOW AUDIO_BUSY LOW that is all</t>
  </si>
  <si>
    <t>5959:    getButtonInput inputs: 0x4500 that is all</t>
  </si>
  <si>
    <t>5960:DEBUG loop() - nowVinputRBG 0x4500 loopCount 40048</t>
  </si>
  <si>
    <t>6143:getButtonInput() called:  TRIGGER HIGH YELLOW HIGH GREEN HIGH RED HIGH LOAD LOW AUDIO_BUSY HIGH that is all</t>
  </si>
  <si>
    <t>6144:    getButtonInput inputs: 0x100 that is all</t>
  </si>
  <si>
    <t>6145:DEBUG loop() - nowVinputRBG 0x100 loopCount 43737</t>
  </si>
  <si>
    <t>6165:DEBUG RBG_processStateTable() - tmpVinputRBG 0x100 from row 50 foundInputRow 27 loopCount 43737</t>
  </si>
  <si>
    <t>6186:ERROR - lookupLEDpattern() out of range - 255</t>
  </si>
  <si>
    <t>6209:DEBUG RBG_processStateTable() - tmpVinputRBG 0x100 from row 27 foundInputRow 28 loopCount 43866</t>
  </si>
  <si>
    <t>6210:ERROR - lookupLEDpattern() out of range - 255</t>
  </si>
  <si>
    <t>6213: RBG_startEffectSound ln 1143 EFCT num 63 final num 63 loopCount 43946</t>
  </si>
  <si>
    <t>6233:getButtonInput() called:  TRIGGER HIGH YELLOW HIGH GREEN HIGH RED HIGH LOAD LOW AUDIO_BUSY LOW that is all</t>
  </si>
  <si>
    <t>6234:    getButtonInput inputs: 0x4500 that is all</t>
  </si>
  <si>
    <t>6235:DEBUG loop() - nowVinputRBG 0x4500 loopCount 44028</t>
  </si>
  <si>
    <t>#define mEFCT_UNIQ         60  // 061 to 127 - unique effects used to navigate menus or other unique effects</t>
  </si>
  <si>
    <t>#define mEFCT_UNIQ_INTRO                62 // Welcome to the FOOF Rubber Band Gun configuration! Your call is important to us. Press trigger by itself to go forward to next step or to cycle through choices. To select a choice, first hold down any combination of Yellow or Green button then press trigger. To exit configuration, hold down Red button then press trigger.</t>
  </si>
  <si>
    <t>#define mEFCT_UNIQ_CFG_TYPE             64 // Now choose when the effect happens. This list includes when powering-on, when shooting, etc. As always, press trigger by itself to go forward to next step or to cycle through choices. To select a choice, first hold down any combination of Yellow or Green button then press trigger. To exit configuration, hold down Red button then press trigger.</t>
  </si>
  <si>
    <t>#define mEFCT_UNIQ_CFG_EFFECT           65 // Now choose the effect itself. This list cycles through the effects one by one. As always, press trigger by itself to go forward to next step or to cycle through choices. To select a choice, first hold down any combination of Yellow or Green button then press trigger. To exit configuration, hold down Red button then press trigger.</t>
  </si>
  <si>
    <t>#define mEFCT_UNIQ_CFG_WINDUP_DESCRIP   71 // The effect happens during wind-up to shooting</t>
  </si>
  <si>
    <t>#define mEFCT_UNIQ_CFG_SHOOT_DESCRIP    72 // The effect happens during shooting itself</t>
  </si>
  <si>
    <t>#define mEFCT_UNIQ_CFG_OPEN_DESCRIP     73 // The effect happens during opening of the barrel</t>
  </si>
  <si>
    <t>#define mEFCT_UNIQ_CFG_LKLOD_DESCRIP    74 // The effect happens during lock-and-load of the barrel</t>
  </si>
  <si>
    <t>#define mVINP_TRIG  0x0040     // mask for just depressed the trigger</t>
  </si>
  <si>
    <t>#define mVINP_LOCK  0x0100     // mask for barrel connected</t>
  </si>
  <si>
    <t>#define mVINP_OPEN  0x0200     // mask for barrel disconnected</t>
  </si>
  <si>
    <t>#define mVINP_SOUNDACTV  0x0400 // mask for sound was active last time we checked- twiddled by SW</t>
  </si>
  <si>
    <t>#define mVINP_TRUESOUNDACTV  0x4000 // TRUE mask for hardware sound was active last time we checked</t>
  </si>
  <si>
    <t>#define mINP_BANY  0x0010      // mask for any of the specified DPIN_BTN_{YG} combination but at least one other than trigger</t>
  </si>
  <si>
    <t>0x0040</t>
  </si>
  <si>
    <t>0x0100</t>
  </si>
  <si>
    <t>mVINP_OPEN</t>
  </si>
  <si>
    <t>0x0200</t>
  </si>
  <si>
    <t>0x0400</t>
  </si>
  <si>
    <t>mVINP_TRUESOUNDACTV</t>
  </si>
  <si>
    <t>0x4000</t>
  </si>
  <si>
    <t>mINP_BANY</t>
  </si>
  <si>
    <t>0x0010</t>
  </si>
  <si>
    <t>mVINP_TRIG YELLOW</t>
  </si>
  <si>
    <t>YELLOW</t>
  </si>
  <si>
    <t>mVINP_SOUND_NOT_ACTV</t>
  </si>
  <si>
    <t>mEFCT_PTRNLED_OFF</t>
  </si>
  <si>
    <t>grep -n "RBG_startEffectSound\|RBG_startEffectLED" debug2.txt &gt;&gt; mdo2.txt</t>
  </si>
  <si>
    <t>90: RBG_startEffectLED ln 1092 EFCT num 40 loopCount 1262</t>
  </si>
  <si>
    <t>932: RBG_startEffectLED ln 1092 EFCT num 50 loopCount 5788</t>
  </si>
  <si>
    <t>2574: RBG_startEffectLED ln 1092 EFCT num 50 loopCount 14891</t>
  </si>
  <si>
    <t>3160: RBG_startEffectLED ln 1092 EFCT num 50 loopCount 17991</t>
  </si>
  <si>
    <t>4690: RBG_startEffectLED ln 1092 EFCT num 50 loopCount 25978</t>
  </si>
  <si>
    <t>5328: RBG_startEffectLED ln 1092 EFCT num 50 loopCount 33179</t>
  </si>
  <si>
    <t>5936: RBG_startEffectLED ln 1092 EFCT num 50 loopCount 39926</t>
  </si>
  <si>
    <t>6214: RBG_startEffectLED ln 1092 EFCT num 50 loopCount 43946</t>
  </si>
  <si>
    <t>TRIG YELLOW</t>
  </si>
  <si>
    <t>3992:ERROR - lookupLEDpattern() out of range - 255</t>
  </si>
  <si>
    <t>5524:getButtonInput() called:  TRIGGER HIGH YELLOW HIGH GREEN HIGH RED HIGH LOAD LOW AUDIO_BUSY LOW that is all</t>
  </si>
  <si>
    <t>5946:    getButtonInput inputs: 0x4500 that is all</t>
  </si>
  <si>
    <t>7569:getButtonInput() called:  TRIGGER HIGH YELLOW HIGH GREEN HIGH RED HIGH LOAD LOW AUDIO_BUSY LOW that is all</t>
  </si>
  <si>
    <t>9136:ERROR - lookupLEDpattern() out of range - 255</t>
  </si>
  <si>
    <t>OFF</t>
  </si>
  <si>
    <t>118:getButtonInput() called:  TRIGGER HIGH YELLOW HIGH GREEN HIGH RED HIGH LOAD LOW AUDIO_BUSY LOW that is all</t>
  </si>
  <si>
    <t>121:    getButtonInput inputs: 0x4500 that is all</t>
  </si>
  <si>
    <t>859:getButtonInput() called:  TRIGGER HIGH YELLOW HIGH GREEN HIGH RED HIGH LOAD LOW AUDIO_BUSY HIGH that is all</t>
  </si>
  <si>
    <t>860:    getButtonInput inputs: 0x100 that is all</t>
  </si>
  <si>
    <t>977:getButtonInput() called:  TRIGGER HIGH YELLOW HIGH GREEN HIGH RED HIGH LOAD LOW AUDIO_BUSY LOW that is all</t>
  </si>
  <si>
    <t>978:    getButtonInput inputs: 0x4500 that is all</t>
  </si>
  <si>
    <t>7308:ERROR - lookupLEDpattern() out of range - 255</t>
  </si>
  <si>
    <t>grep -n "doPattern.*BEFORE" debug2.txt &gt;&gt; mdo2.tmp ; python mdoUniq.py mdo2.tmp nowEfctLED "that is all" &gt;&gt; mdo2.txt</t>
  </si>
  <si>
    <t>grep -n "doPattern.*AFTER" debug2.txt &gt;&gt; mdo2.tmp ; python mdoUniq.py mdo2.tmp nowEfctLED "that is all" &gt;&gt; mdo2.txt</t>
  </si>
  <si>
    <t>29: RBG_startEffectLED ln 1097 EFCT num 254 loopCount 1055</t>
  </si>
  <si>
    <t>30: DEBUG doPattern BEFORE tmpEfctLED 254 tmpInit 1 final nowEfctLED 254</t>
  </si>
  <si>
    <t>31:ERROR - lookupLEDpattern() out of range - 254</t>
  </si>
  <si>
    <t>32: DEBUG doPattern AFTER  tmpEfctLED 254 tmpInit 1 final nowEfctLED 254</t>
  </si>
  <si>
    <t>52:ERROR - lookupLEDpattern() out of range - 254</t>
  </si>
  <si>
    <t>89:DEBUG RBG_processStateTable() - tmpVinputRBG 0x100 from row 0 foundInputRow 4 loopCount 1155</t>
  </si>
  <si>
    <t>91:ERROR - lookupLEDpattern() out of range - 254</t>
  </si>
  <si>
    <t>97: RBG_startEffectSound ln 1151 EFCT num 40 final num 43 loopCount 1307</t>
  </si>
  <si>
    <t>98: RBG_startEffectLED ln 1097 EFCT num 40 loopCount 1307</t>
  </si>
  <si>
    <t>99: DEBUG doPattern BEFORE tmpEfctLED 40 tmpInit 1 final nowEfctLED 40</t>
  </si>
  <si>
    <t>100: DEBUG doPattern AFTER  tmpEfctLED 6 tmpInit 1 final nowEfctLED 6</t>
  </si>
  <si>
    <t>121:getButtonInput() called:  TRIGGER HIGH YELLOW HIGH GREEN HIGH RED HIGH LOAD LOW AUDIO_BUSY LOW that is all</t>
  </si>
  <si>
    <t>124:    getButtonInput inputs: 0x4500 that is all</t>
  </si>
  <si>
    <t>125:DEBUG loop() - nowVinputRBG 0x4500 loopCount 1417</t>
  </si>
  <si>
    <t>862:getButtonInput() called:  TRIGGER HIGH YELLOW HIGH GREEN HIGH RED HIGH LOAD LOW AUDIO_BUSY HIGH that is all</t>
  </si>
  <si>
    <t>863:    getButtonInput inputs: 0x100 that is all</t>
  </si>
  <si>
    <t>864:DEBUG loop() - nowVinputRBG 0x100 loopCount 5592</t>
  </si>
  <si>
    <t>890:DEBUG RBG_processStateTable() - tmpVinputRBG 0x100 from row 4 foundInputRow 7 loopCount 5592</t>
  </si>
  <si>
    <t>895: RBG_startEffectLED ln 1097 EFCT num 254 loopCount 5708</t>
  </si>
  <si>
    <t>896: DEBUG doPattern BEFORE tmpEfctLED 254 tmpInit 1 final nowEfctLED 254</t>
  </si>
  <si>
    <t>897:ERROR - lookupLEDpattern() out of range - 254</t>
  </si>
  <si>
    <t>898: DEBUG doPattern AFTER  tmpEfctLED 254 tmpInit 1 final nowEfctLED 254</t>
  </si>
  <si>
    <t>918:ERROR - lookupLEDpattern() out of range - 254</t>
  </si>
  <si>
    <t>953:DEBUG RBG_processStateTable() - tmpVinputRBG 0x100 from row 7 foundInputRow 11 loopCount 5799</t>
  </si>
  <si>
    <t>955:ERROR - lookupLEDpattern() out of range - 254</t>
  </si>
  <si>
    <t>959: RBG_startEffectSound ln 1151 EFCT num 50 final num 51 loopCount 5949</t>
  </si>
  <si>
    <t>960: RBG_startEffectLED ln 1097 EFCT num 50 loopCount 5949</t>
  </si>
  <si>
    <t>961: DEBUG doPattern BEFORE tmpEfctLED 50 tmpInit 1 final nowEfctLED 50</t>
  </si>
  <si>
    <t>962: DEBUG doPattern AFTER  tmpEfctLED 11 tmpInit 1 final nowEfctLED 11</t>
  </si>
  <si>
    <t>983:getButtonInput() called:  TRIGGER HIGH YELLOW HIGH GREEN HIGH RED HIGH LOAD LOW AUDIO_BUSY LOW that is all</t>
  </si>
  <si>
    <t>984:    getButtonInput inputs: 0x4500 that is all</t>
  </si>
  <si>
    <t>985:DEBUG loop() - nowVinputRBG 0x4500 loopCount 6054</t>
  </si>
  <si>
    <t>1488:getButtonInput() called:  TRIGGER HIGH YELLOW LOW GREEN HIGH RED HIGH LOAD LOW AUDIO_BUSY LOW that is all</t>
  </si>
  <si>
    <t>1489:    getButtonInput inputs: 0x4501 that is all</t>
  </si>
  <si>
    <t>1490:DEBUG loop() - nowVinputRBG 0x4501 loopCount 8894</t>
  </si>
  <si>
    <t>1545:getButtonInput() called:  TRIGGER LOW YELLOW LOW GREEN HIGH RED HIGH LOAD LOW AUDIO_BUSY LOW that is all</t>
  </si>
  <si>
    <t>1546:    getButtonInput inputs: 0x4541 that is all</t>
  </si>
  <si>
    <t>1547:DEBUG loop() - nowVinputRBG 0x4541 loopCount 9213</t>
  </si>
  <si>
    <t>1575:DEBUG RBG_processStateTable() - tmpVinputRBG 0x4541 from row 11 foundInputRow 24 loopCount 9213</t>
  </si>
  <si>
    <t>1578:getButtonInput() called:  TRIGGER HIGH YELLOW HIGH GREEN HIGH RED HIGH LOAD LOW AUDIO_BUSY LOW that is all</t>
  </si>
  <si>
    <t>1580:DEBUG loop() - nowVinputRBG 0x4500 loopCount 9339</t>
  </si>
  <si>
    <t>1581: RBG_startEffectSound ln 1151 EFCT num 62 final num 62 loopCount 9339</t>
  </si>
  <si>
    <t>1582: RBG_startEffectLED ln 1097 EFCT num 50 loopCount 9339</t>
  </si>
  <si>
    <t>2089:getButtonInput() called:  TRIGGER LOW YELLOW HIGH GREEN HIGH RED HIGH LOAD LOW AUDIO_BUSY LOW that is all</t>
  </si>
  <si>
    <t>2090:    getButtonInput inputs: 0x4540 that is all</t>
  </si>
  <si>
    <t>2091:DEBUG loop() - nowVinputRBG 0x4540 loopCount 12194</t>
  </si>
  <si>
    <t>2119:DEBUG RBG_processStateTable() - tmpVinputRBG 0x4540 from row 24 foundInputRow 27 loopCount 12194</t>
  </si>
  <si>
    <t>2122:getButtonInput() called:  TRIGGER HIGH YELLOW HIGH GREEN HIGH RED HIGH LOAD LOW AUDIO_BUSY LOW that is all</t>
  </si>
  <si>
    <t>2123:    getButtonInput inputs: 0x4500 that is all</t>
  </si>
  <si>
    <t>2124:DEBUG loop() - nowVinputRBG 0x4500 loopCount 12321</t>
  </si>
  <si>
    <t>2143: DEBUG doPattern BEFORE tmpEfctLED 255 tmpInit 0 final nowEfctLED 255</t>
  </si>
  <si>
    <t>2144:ERROR - lookupLEDpattern() out of range - 255</t>
  </si>
  <si>
    <t>2145: DEBUG doPattern AFTER  tmpEfctLED 254 tmpInit 0 final nowEfctLED 254</t>
  </si>
  <si>
    <t>2174:DEBUG RBG_processStateTable() - tmpVinputRBG 0x4500 from row 27 foundInputRow 28 loopCount 12396</t>
  </si>
  <si>
    <t>2176:ERROR - lookupLEDpattern() out of range - 255</t>
  </si>
  <si>
    <t>2180: RBG_startEffectSound ln 1151 EFCT num 63 final num 63 loopCount 12522</t>
  </si>
  <si>
    <t>2181: RBG_startEffectLED ln 1097 EFCT num 50 loopCount 12522</t>
  </si>
  <si>
    <t>2182: DEBUG doPattern BEFORE tmpEfctLED 50 tmpInit 1 final nowEfctLED 50</t>
  </si>
  <si>
    <t>2183: DEBUG doPattern AFTER  tmpEfctLED 11 tmpInit 1 final nowEfctLED 11</t>
  </si>
  <si>
    <t>2622:getButtonInput() called:  TRIGGER LOW YELLOW HIGH GREEN HIGH RED HIGH LOAD LOW AUDIO_BUSY LOW that is all</t>
  </si>
  <si>
    <t>2623:    getButtonInput inputs: 0x4540 that is all</t>
  </si>
  <si>
    <t>2624:DEBUG loop() - nowVinputRBG 0x4540 loopCount 15000</t>
  </si>
  <si>
    <t>2652:DEBUG RBG_processStateTable() - tmpVinputRBG 0x4540 from row 28 foundInputRow 31 loopCount 15000</t>
  </si>
  <si>
    <t>2655:getButtonInput() called:  TRIGGER HIGH YELLOW HIGH GREEN HIGH RED HIGH LOAD LOW AUDIO_BUSY LOW that is all</t>
  </si>
  <si>
    <t>2656:    getButtonInput inputs: 0x4500 that is all</t>
  </si>
  <si>
    <t>2657:DEBUG loop() - nowVinputRBG 0x4500 loopCount 15126</t>
  </si>
  <si>
    <t>2658: RBG_startEffectSound mSPCL_EFCT_CONFIGURE cfg_curnum 1 cfg_type2save 255 mySound 81</t>
  </si>
  <si>
    <t>2659: RBG_startEffectSound ln 1151 EFCT num 81 final num 81 loopCount 15126</t>
  </si>
  <si>
    <t>2660: RBG_startEffectLED ln 1097 EFCT num 254 loopCount 15126</t>
  </si>
  <si>
    <t>2661: DEBUG doPattern BEFORE tmpEfctLED 254 tmpInit 1 final nowEfctLED 254</t>
  </si>
  <si>
    <t>2662:ERROR - lookupLEDpattern() out of range - 254</t>
  </si>
  <si>
    <t>2663: DEBUG doPattern AFTER  tmpEfctLED 254 tmpInit 1 final nowEfctLED 254</t>
  </si>
  <si>
    <t>2683:ERROR - lookupLEDpattern() out of range - 254</t>
  </si>
  <si>
    <t>2706:ERROR - lookupLEDpattern() out of range - 254</t>
  </si>
  <si>
    <t>2729:ERROR - lookupLEDpattern() out of range - 254</t>
  </si>
  <si>
    <t>2752:ERROR - lookupLEDpattern() out of range - 254</t>
  </si>
  <si>
    <t>2775:ERROR - lookupLEDpattern() out of range - 254</t>
  </si>
  <si>
    <t>2798:ERROR - lookupLEDpattern() out of range - 254</t>
  </si>
  <si>
    <t>2821:ERROR - lookupLEDpattern() out of range - 254</t>
  </si>
  <si>
    <t>2844:ERROR - lookupLEDpattern() out of range - 254</t>
  </si>
  <si>
    <t>2867:ERROR - lookupLEDpattern() out of range - 254</t>
  </si>
  <si>
    <t>2890:ERROR - lookupLEDpattern() out of range - 254</t>
  </si>
  <si>
    <t>2913:ERROR - lookupLEDpattern() out of range - 254</t>
  </si>
  <si>
    <t>2936:ERROR - lookupLEDpattern() out of range - 254</t>
  </si>
  <si>
    <t>2959:ERROR - lookupLEDpattern() out of range - 254</t>
  </si>
  <si>
    <t>2961:getButtonInput() called:  TRIGGER LOW YELLOW HIGH GREEN HIGH RED HIGH LOAD LOW AUDIO_BUSY LOW that is all</t>
  </si>
  <si>
    <t>2962:    getButtonInput inputs: 0x4540 that is all</t>
  </si>
  <si>
    <t>2963:DEBUG loop() - nowVinputRBG 0x4540 loopCount 16802</t>
  </si>
  <si>
    <t>2991:DEBUG RBG_processStateTable() - tmpVinputRBG 0x4540 from row 31 foundInputRow 34 loopCount 16802</t>
  </si>
  <si>
    <t>2993:ERROR - lookupLEDpattern() out of range - 254</t>
  </si>
  <si>
    <t>2995:getButtonInput() called:  TRIGGER HIGH YELLOW HIGH GREEN HIGH RED HIGH LOAD LOW AUDIO_BUSY LOW that is all</t>
  </si>
  <si>
    <t>2996:    getButtonInput inputs: 0x4500 that is all</t>
  </si>
  <si>
    <t>2997:DEBUG loop() - nowVinputRBG 0x4500 loopCount 16932</t>
  </si>
  <si>
    <t>3016: DEBUG doPattern BEFORE tmpEfctLED 255 tmpInit 0 final nowEfctLED 255</t>
  </si>
  <si>
    <t>3017:ERROR - lookupLEDpattern() out of range - 255</t>
  </si>
  <si>
    <t>3048:DEBUG RBG_processStateTable() - tmpVinputRBG 0x4500 from row 34 foundInputRow 31 loopCount 17008</t>
  </si>
  <si>
    <t>3050:ERROR - lookupLEDpattern() out of range - 255</t>
  </si>
  <si>
    <t>3054: RBG_startEffectSound mSPCL_EFCT_CONFIGURE cfg_curnum 2 cfg_type2save 255 mySound 82</t>
  </si>
  <si>
    <t>3055: RBG_startEffectSound ln 1151 EFCT num 82 final num 82 loopCount 17132</t>
  </si>
  <si>
    <t>3056: RBG_startEffectLED ln 1097 EFCT num 254 loopCount 17132</t>
  </si>
  <si>
    <t>3057: DEBUG doPattern BEFORE tmpEfctLED 254 tmpInit 1 final nowEfctLED 254</t>
  </si>
  <si>
    <t>3058:ERROR - lookupLEDpattern() out of range - 254</t>
  </si>
  <si>
    <t>3079:ERROR - lookupLEDpattern() out of range - 254</t>
  </si>
  <si>
    <t>3102:ERROR - lookupLEDpattern() out of range - 254</t>
  </si>
  <si>
    <t>3125:ERROR - lookupLEDpattern() out of range - 254</t>
  </si>
  <si>
    <t>3148:ERROR - lookupLEDpattern() out of range - 254</t>
  </si>
  <si>
    <t>3171:ERROR - lookupLEDpattern() out of range - 254</t>
  </si>
  <si>
    <t>3194:ERROR - lookupLEDpattern() out of range - 254</t>
  </si>
  <si>
    <t>3217:ERROR - lookupLEDpattern() out of range - 254</t>
  </si>
  <si>
    <t>3240:ERROR - lookupLEDpattern() out of range - 254</t>
  </si>
  <si>
    <t>3263:ERROR - lookupLEDpattern() out of range - 254</t>
  </si>
  <si>
    <t>3286:ERROR - lookupLEDpattern() out of range - 254</t>
  </si>
  <si>
    <t>3309:ERROR - lookupLEDpattern() out of range - 254</t>
  </si>
  <si>
    <t>3332:ERROR - lookupLEDpattern() out of range - 254</t>
  </si>
  <si>
    <t>3355:ERROR - lookupLEDpattern() out of range - 254</t>
  </si>
  <si>
    <t>3378:ERROR - lookupLEDpattern() out of range - 254</t>
  </si>
  <si>
    <t>3401:ERROR - lookupLEDpattern() out of range - 254</t>
  </si>
  <si>
    <t>3424:ERROR - lookupLEDpattern() out of range - 254</t>
  </si>
  <si>
    <t>3447:ERROR - lookupLEDpattern() out of range - 254</t>
  </si>
  <si>
    <t>3470:ERROR - lookupLEDpattern() out of range - 254</t>
  </si>
  <si>
    <t>3493:ERROR - lookupLEDpattern() out of range - 254</t>
  </si>
  <si>
    <t>3516:ERROR - lookupLEDpattern() out of range - 254</t>
  </si>
  <si>
    <t>3539:ERROR - lookupLEDpattern() out of range - 254</t>
  </si>
  <si>
    <t>3541:getButtonInput() called:  TRIGGER HIGH YELLOW LOW GREEN HIGH RED HIGH LOAD LOW AUDIO_BUSY LOW that is all</t>
  </si>
  <si>
    <t>3542:    getButtonInput inputs: 0x4501 that is all</t>
  </si>
  <si>
    <t>3543:DEBUG loop() - nowVinputRBG 0x4501 loopCount 19857</t>
  </si>
  <si>
    <t>3563:ERROR - lookupLEDpattern() out of range - 254</t>
  </si>
  <si>
    <t>3586:ERROR - lookupLEDpattern() out of range - 254</t>
  </si>
  <si>
    <t>3588:getButtonInput() called:  TRIGGER LOW YELLOW LOW GREEN HIGH RED HIGH LOAD LOW AUDIO_BUSY HIGH that is all</t>
  </si>
  <si>
    <t>3589:    getButtonInput inputs: 0x141 that is all</t>
  </si>
  <si>
    <t>3590:DEBUG loop() - nowVinputRBG 0x141 loopCount 20136</t>
  </si>
  <si>
    <t>3625:DEBUG RBG_processStateTable() - tmpVinputRBG 0x141 from row 31 foundInputRow 35 loopCount 20136</t>
  </si>
  <si>
    <t>3627:ERROR - lookupLEDpattern() out of range - 254</t>
  </si>
  <si>
    <t>3629:getButtonInput() called:  TRIGGER HIGH YELLOW HIGH GREEN HIGH RED HIGH LOAD LOW AUDIO_BUSY HIGH that is all</t>
  </si>
  <si>
    <t>3630:    getButtonInput inputs: 0x100 that is all</t>
  </si>
  <si>
    <t>3631:DEBUG loop() - nowVinputRBG 0x100 loopCount 20303</t>
  </si>
  <si>
    <t>3650: DEBUG doPattern BEFORE tmpEfctLED 255 tmpInit 0 final nowEfctLED 255</t>
  </si>
  <si>
    <t>3651:ERROR - lookupLEDpattern() out of range - 255</t>
  </si>
  <si>
    <t>3680:DEBUG RBG_processStateTable() - tmpVinputRBG 0x100 from row 35 foundInputRow 36 loopCount 20378</t>
  </si>
  <si>
    <t>3682:ERROR - lookupLEDpattern() out of range - 255</t>
  </si>
  <si>
    <t>3705:ERROR - lookupLEDpattern() out of range - 255</t>
  </si>
  <si>
    <t>3735:DEBUG RBG_processStateTable() - tmpVinputRBG 0x100 from row 36 foundInputRow 37 loopCount 20566</t>
  </si>
  <si>
    <t>3737:ERROR - lookupLEDpattern() out of range - 255</t>
  </si>
  <si>
    <t>3741: RBG_startEffectSound ln 1151 EFCT num 64 final num 64 loopCount 20691</t>
  </si>
  <si>
    <t>3742: RBG_startEffectLED ln 1097 EFCT num 50 loopCount 20691</t>
  </si>
  <si>
    <t>3743: DEBUG doPattern BEFORE tmpEfctLED 50 tmpInit 1 final nowEfctLED 50</t>
  </si>
  <si>
    <t>3744: DEBUG doPattern AFTER  tmpEfctLED 11 tmpInit 1 final nowEfctLED 11</t>
  </si>
  <si>
    <t>3765:getButtonInput() called:  TRIGGER HIGH YELLOW HIGH GREEN HIGH RED HIGH LOAD LOW AUDIO_BUSY LOW that is all</t>
  </si>
  <si>
    <t>3766:    getButtonInput inputs: 0x4500 that is all</t>
  </si>
  <si>
    <t>3767:DEBUG loop() - nowVinputRBG 0x4500 loopCount 20796</t>
  </si>
  <si>
    <t>4272:getButtonInput() called:  TRIGGER LOW YELLOW HIGH GREEN HIGH RED HIGH LOAD LOW AUDIO_BUSY LOW that is all</t>
  </si>
  <si>
    <t>4273:    getButtonInput inputs: 0x4540 that is all</t>
  </si>
  <si>
    <t>4274:DEBUG loop() - nowVinputRBG 0x4540 loopCount 23673</t>
  </si>
  <si>
    <t>4302:DEBUG RBG_processStateTable() - tmpVinputRBG 0x4540 from row 37 foundInputRow 40 loopCount 23673</t>
  </si>
  <si>
    <t>4305:getButtonInput() called:  TRIGGER HIGH YELLOW HIGH GREEN HIGH RED HIGH LOAD LOW AUDIO_BUSY LOW that is all</t>
  </si>
  <si>
    <t>4306:    getButtonInput inputs: 0x4500 that is all</t>
  </si>
  <si>
    <t>4307:DEBUG loop() - nowVinputRBG 0x4500 loopCount 23799</t>
  </si>
  <si>
    <t>4308: RBG_startEffectSound mSPCL_EFCT_CONFIGURE cfg_curnum 1 cfg_type2save 255 mySound 71</t>
  </si>
  <si>
    <t>4309: RBG_startEffectSound ln 1151 EFCT num 71 final num 71 loopCount 23799</t>
  </si>
  <si>
    <t>4310: RBG_startEffectLED ln 1097 EFCT num 254 loopCount 23799</t>
  </si>
  <si>
    <t>4311: DEBUG doPattern BEFORE tmpEfctLED 254 tmpInit 1 final nowEfctLED 254</t>
  </si>
  <si>
    <t>4312:ERROR - lookupLEDpattern() out of range - 254</t>
  </si>
  <si>
    <t>4313: DEBUG doPattern AFTER  tmpEfctLED 254 tmpInit 1 final nowEfctLED 254</t>
  </si>
  <si>
    <t>4333:ERROR - lookupLEDpattern() out of range - 254</t>
  </si>
  <si>
    <t>4335:getButtonInput() called:  TRIGGER HIGH YELLOW HIGH GREEN HIGH RED HIGH LOAD LOW AUDIO_BUSY HIGH that is all</t>
  </si>
  <si>
    <t>4336:    getButtonInput inputs: 0x500 that is all</t>
  </si>
  <si>
    <t>4337:DEBUG loop() - nowVinputRBG 0x500 loopCount 23923</t>
  </si>
  <si>
    <t>4351:ERROR - lookupLEDpattern() out of range - 254</t>
  </si>
  <si>
    <t>4353:getButtonInput() called:  TRIGGER HIGH YELLOW HIGH GREEN HIGH RED HIGH LOAD LOW AUDIO_BUSY LOW that is all</t>
  </si>
  <si>
    <t>4354:    getButtonInput inputs: 0x4500 that is all</t>
  </si>
  <si>
    <t>4355:DEBUG loop() - nowVinputRBG 0x4500 loopCount 24025</t>
  </si>
  <si>
    <t>4369:ERROR - lookupLEDpattern() out of range - 254</t>
  </si>
  <si>
    <t>4386:ERROR - lookupLEDpattern() out of range - 254</t>
  </si>
  <si>
    <t>4403:ERROR - lookupLEDpattern() out of range - 254</t>
  </si>
  <si>
    <t>4420:ERROR - lookupLEDpattern() out of range - 254</t>
  </si>
  <si>
    <t>4437:ERROR - lookupLEDpattern() out of range - 254</t>
  </si>
  <si>
    <t>4454:ERROR - lookupLEDpattern() out of range - 254</t>
  </si>
  <si>
    <t>4471:ERROR - lookupLEDpattern() out of range - 254</t>
  </si>
  <si>
    <t>4488:ERROR - lookupLEDpattern() out of range - 254</t>
  </si>
  <si>
    <t>4505:ERROR - lookupLEDpattern() out of range - 254</t>
  </si>
  <si>
    <t>4522:ERROR - lookupLEDpattern() out of range - 254</t>
  </si>
  <si>
    <t>4539:ERROR - lookupLEDpattern() out of range - 254</t>
  </si>
  <si>
    <t>4556:ERROR - lookupLEDpattern() out of range - 254</t>
  </si>
  <si>
    <t>4573:ERROR - lookupLEDpattern() out of range - 254</t>
  </si>
  <si>
    <t>4590:ERROR - lookupLEDpattern() out of range - 254</t>
  </si>
  <si>
    <t>4607:ERROR - lookupLEDpattern() out of range - 254</t>
  </si>
  <si>
    <t>4624:ERROR - lookupLEDpattern() out of range - 254</t>
  </si>
  <si>
    <t>4641:ERROR - lookupLEDpattern() out of range - 254</t>
  </si>
  <si>
    <t>4658:ERROR - lookupLEDpattern() out of range - 254</t>
  </si>
  <si>
    <t>4675:ERROR - lookupLEDpattern() out of range - 254</t>
  </si>
  <si>
    <t>4692:ERROR - lookupLEDpattern() out of range - 254</t>
  </si>
  <si>
    <t>4709:ERROR - lookupLEDpattern() out of range - 254</t>
  </si>
  <si>
    <t>4726:ERROR - lookupLEDpattern() out of range - 254</t>
  </si>
  <si>
    <t>4743:ERROR - lookupLEDpattern() out of range - 254</t>
  </si>
  <si>
    <t>4760:ERROR - lookupLEDpattern() out of range - 254</t>
  </si>
  <si>
    <t>4777:ERROR - lookupLEDpattern() out of range - 254</t>
  </si>
  <si>
    <t>4794:ERROR - lookupLEDpattern() out of range - 254</t>
  </si>
  <si>
    <t>4811:ERROR - lookupLEDpattern() out of range - 254</t>
  </si>
  <si>
    <t>4828:ERROR - lookupLEDpattern() out of range - 254</t>
  </si>
  <si>
    <t>4830:getButtonInput() called:  TRIGGER LOW YELLOW HIGH GREEN HIGH RED HIGH LOAD LOW AUDIO_BUSY LOW that is all</t>
  </si>
  <si>
    <t>4831:    getButtonInput inputs: 0x4540 that is all</t>
  </si>
  <si>
    <t>4832:DEBUG loop() - nowVinputRBG 0x4540 loopCount 26734</t>
  </si>
  <si>
    <t>4860:DEBUG RBG_processStateTable() - tmpVinputRBG 0x4540 from row 40 foundInputRow 42 loopCount 26734</t>
  </si>
  <si>
    <t>4862:ERROR - lookupLEDpattern() out of range - 254</t>
  </si>
  <si>
    <t>4864:getButtonInput() called:  TRIGGER HIGH YELLOW HIGH GREEN HIGH RED HIGH LOAD LOW AUDIO_BUSY LOW that is all</t>
  </si>
  <si>
    <t>4865:    getButtonInput inputs: 0x4500 that is all</t>
  </si>
  <si>
    <t>4866:DEBUG loop() - nowVinputRBG 0x4500 loopCount 26865</t>
  </si>
  <si>
    <t>4885: DEBUG doPattern BEFORE tmpEfctLED 255 tmpInit 0 final nowEfctLED 255</t>
  </si>
  <si>
    <t>4886:ERROR - lookupLEDpattern() out of range - 255</t>
  </si>
  <si>
    <t>4917:DEBUG RBG_processStateTable() - tmpVinputRBG 0x4500 from row 42 foundInputRow 40 loopCount 26941</t>
  </si>
  <si>
    <t>4919:ERROR - lookupLEDpattern() out of range - 255</t>
  </si>
  <si>
    <t>4923: RBG_startEffectSound mSPCL_EFCT_CONFIGURE cfg_curnum 2 cfg_type2save 255 mySound 72</t>
  </si>
  <si>
    <t>4924: RBG_startEffectSound ln 1151 EFCT num 72 final num 72 loopCount 27064</t>
  </si>
  <si>
    <t>4925: RBG_startEffectLED ln 1097 EFCT num 254 loopCount 27064</t>
  </si>
  <si>
    <t>4926: DEBUG doPattern BEFORE tmpEfctLED 254 tmpInit 1 final nowEfctLED 254</t>
  </si>
  <si>
    <t>4927:ERROR - lookupLEDpattern() out of range - 254</t>
  </si>
  <si>
    <t>4948:ERROR - lookupLEDpattern() out of range - 254</t>
  </si>
  <si>
    <t>4965:ERROR - lookupLEDpattern() out of range - 254</t>
  </si>
  <si>
    <t>4982:ERROR - lookupLEDpattern() out of range - 254</t>
  </si>
  <si>
    <t>4999:ERROR - lookupLEDpattern() out of range - 254</t>
  </si>
  <si>
    <t>5016:ERROR - lookupLEDpattern() out of range - 254</t>
  </si>
  <si>
    <t>5033:ERROR - lookupLEDpattern() out of range - 254</t>
  </si>
  <si>
    <t>5038:ERROR - lookupLEDpattern() out of range - 254</t>
  </si>
  <si>
    <t>5041:ERROR - lookupLEDpattern() out of range - 254</t>
  </si>
  <si>
    <t>5046:ERROR - lookupLEDpattern() out of range - 254</t>
  </si>
  <si>
    <t>5049:ERROR - lookupLEDpattern() out of range - 254</t>
  </si>
  <si>
    <t>5054:ERROR - lookupLEDpattern() out of range - 254</t>
  </si>
  <si>
    <t>5057:ERROR - lookupLEDpattern() out of range - 254</t>
  </si>
  <si>
    <t>5062:ERROR - lookupLEDpattern() out of range - 254</t>
  </si>
  <si>
    <t>5065:ERROR - lookupLEDpattern() out of range - 254</t>
  </si>
  <si>
    <t>5070:ERROR - lookupLEDpattern() out of range - 254</t>
  </si>
  <si>
    <t>5073:ERROR - lookupLEDpattern() out of range - 254</t>
  </si>
  <si>
    <t>5078:ERROR - lookupLEDpattern() out of range - 254</t>
  </si>
  <si>
    <t>5081:ERROR - lookupLEDpattern() out of range - 254</t>
  </si>
  <si>
    <t>5086:ERROR - lookupLEDpattern() out of range - 254</t>
  </si>
  <si>
    <t>5089:ERROR - lookupLEDpattern() out of range - 254</t>
  </si>
  <si>
    <t>5094:ERROR - lookupLEDpattern() out of range - 254</t>
  </si>
  <si>
    <t>5097:ERROR - lookupLEDpattern() out of range - 254</t>
  </si>
  <si>
    <t>5099:getButtonInput() called:  TRIGGER LOW YELLOW HIGH GREEN HIGH RED HIGH LOAD LOW AUDIO_BUSY LOW that is all</t>
  </si>
  <si>
    <t>5100:    getButtonInput inputs: 0x4540 that is all</t>
  </si>
  <si>
    <t>5101:DEBUG loop() - nowVinputRBG 0x4540 loopCount 28067</t>
  </si>
  <si>
    <t>5121:DEBUG RBG_processStateTable() - tmpVinputRBG 0x4540 from row 40 foundInputRow 42 loopCount 28067</t>
  </si>
  <si>
    <t>5123:ERROR - lookupLEDpattern() out of range - 254</t>
  </si>
  <si>
    <t>5126:    getButtonInput inputs: 0x4500 that is all</t>
  </si>
  <si>
    <t>5127:DEBUG loop() - nowVinputRBG 0x4500 loopCount 28155</t>
  </si>
  <si>
    <t>5146: DEBUG doPattern BEFORE tmpEfctLED 255 tmpInit 0 final nowEfctLED 255</t>
  </si>
  <si>
    <t>5147:ERROR - lookupLEDpattern() out of range - 255</t>
  </si>
  <si>
    <t>5149:getButtonInput() called:  TRIGGER HIGH YELLOW HIGH GREEN HIGH RED HIGH LOAD LOW AUDIO_BUSY LOW that is all</t>
  </si>
  <si>
    <t>5172:DEBUG RBG_processStateTable() - tmpVinputRBG 0x4500 from row 42 foundInputRow 40 loopCount 28230</t>
  </si>
  <si>
    <t>5174:ERROR - lookupLEDpattern() out of range - 255</t>
  </si>
  <si>
    <t>5178: RBG_startEffectSound mSPCL_EFCT_CONFIGURE cfg_curnum 3 cfg_type2save 255 mySound 73</t>
  </si>
  <si>
    <t>5179: RBG_startEffectSound ln 1151 EFCT num 73 final num 73 loopCount 28321</t>
  </si>
  <si>
    <t>5180: RBG_startEffectLED ln 1097 EFCT num 254 loopCount 28321</t>
  </si>
  <si>
    <t>5181: DEBUG doPattern BEFORE tmpEfctLED 254 tmpInit 1 final nowEfctLED 254</t>
  </si>
  <si>
    <t>5182:ERROR - lookupLEDpattern() out of range - 254</t>
  </si>
  <si>
    <t>5203:ERROR - lookupLEDpattern() out of range - 254</t>
  </si>
  <si>
    <t>5208:ERROR - lookupLEDpattern() out of range - 254</t>
  </si>
  <si>
    <t>5211:ERROR - lookupLEDpattern() out of range - 254</t>
  </si>
  <si>
    <t>5216:ERROR - lookupLEDpattern() out of range - 254</t>
  </si>
  <si>
    <t>5219:ERROR - lookupLEDpattern() out of range - 254</t>
  </si>
  <si>
    <t>5224:ERROR - lookupLEDpattern() out of range - 254</t>
  </si>
  <si>
    <t>5227:ERROR - lookupLEDpattern() out of range - 254</t>
  </si>
  <si>
    <t>5232:ERROR - lookupLEDpattern() out of range - 254</t>
  </si>
  <si>
    <t>5235:ERROR - lookupLEDpattern() out of range - 254</t>
  </si>
  <si>
    <t>5240:ERROR - lookupLEDpattern() out of range - 254</t>
  </si>
  <si>
    <t>5243:ERROR - lookupLEDpattern() out of range - 254</t>
  </si>
  <si>
    <t>5248:ERROR - lookupLEDpattern() out of range - 254</t>
  </si>
  <si>
    <t>5251:ERROR - lookupLEDpattern() out of range - 254</t>
  </si>
  <si>
    <t>5256:ERROR - lookupLEDpattern() out of range - 254</t>
  </si>
  <si>
    <t>5259:ERROR - lookupLEDpattern() out of range - 254</t>
  </si>
  <si>
    <t>5264:ERROR - lookupLEDpattern() out of range - 254</t>
  </si>
  <si>
    <t>5267:ERROR - lookupLEDpattern() out of range - 254</t>
  </si>
  <si>
    <t>5272:ERROR - lookupLEDpattern() out of range - 254</t>
  </si>
  <si>
    <t>5275:ERROR - lookupLEDpattern() out of range - 254</t>
  </si>
  <si>
    <t>5280:ERROR - lookupLEDpattern() out of range - 254</t>
  </si>
  <si>
    <t>5283:ERROR - lookupLEDpattern() out of range - 254</t>
  </si>
  <si>
    <t>5288:ERROR - lookupLEDpattern() out of range - 254</t>
  </si>
  <si>
    <t>5291:ERROR - lookupLEDpattern() out of range - 254</t>
  </si>
  <si>
    <t>5296:ERROR - lookupLEDpattern() out of range - 254</t>
  </si>
  <si>
    <t>5299:ERROR - lookupLEDpattern() out of range - 254</t>
  </si>
  <si>
    <t>5304:ERROR - lookupLEDpattern() out of range - 254</t>
  </si>
  <si>
    <t>5307:ERROR - lookupLEDpattern() out of range - 254</t>
  </si>
  <si>
    <t>5312:ERROR - lookupLEDpattern() out of range - 254</t>
  </si>
  <si>
    <t>5315:ERROR - lookupLEDpattern() out of range - 254</t>
  </si>
  <si>
    <t>5320:ERROR - lookupLEDpattern() out of range - 254</t>
  </si>
  <si>
    <t>5323:ERROR - lookupLEDpattern() out of range - 254</t>
  </si>
  <si>
    <t>5328:ERROR - lookupLEDpattern() out of range - 254</t>
  </si>
  <si>
    <t>5331:ERROR - lookupLEDpattern() out of range - 254</t>
  </si>
  <si>
    <t>5336:ERROR - lookupLEDpattern() out of range - 254</t>
  </si>
  <si>
    <t>5339:ERROR - lookupLEDpattern() out of range - 254</t>
  </si>
  <si>
    <t>5344:ERROR - lookupLEDpattern() out of range - 254</t>
  </si>
  <si>
    <t>5347:ERROR - lookupLEDpattern() out of range - 254</t>
  </si>
  <si>
    <t>5352:ERROR - lookupLEDpattern() out of range - 254</t>
  </si>
  <si>
    <t>5355:ERROR - lookupLEDpattern() out of range - 254</t>
  </si>
  <si>
    <t>5360:ERROR - lookupLEDpattern() out of range - 254</t>
  </si>
  <si>
    <t>5363:ERROR - lookupLEDpattern() out of range - 254</t>
  </si>
  <si>
    <t>5365:getButtonInput() called:  TRIGGER LOW YELLOW HIGH GREEN HIGH RED HIGH LOAD LOW AUDIO_BUSY LOW that is all</t>
  </si>
  <si>
    <t>5366:    getButtonInput inputs: 0x4540 that is all</t>
  </si>
  <si>
    <t>5367:DEBUG loop() - nowVinputRBG 0x4540 loopCount 29425</t>
  </si>
  <si>
    <t>5387:DEBUG RBG_processStateTable() - tmpVinputRBG 0x4540 from row 40 foundInputRow 42 loopCount 29425</t>
  </si>
  <si>
    <t>5389:ERROR - lookupLEDpattern() out of range - 254</t>
  </si>
  <si>
    <t>5392:    getButtonInput inputs: 0x4500 that is all</t>
  </si>
  <si>
    <t>5393:DEBUG loop() - nowVinputRBG 0x4500 loopCount 29514</t>
  </si>
  <si>
    <t>5412: DEBUG doPattern BEFORE tmpEfctLED 255 tmpInit 0 final nowEfctLED 255</t>
  </si>
  <si>
    <t>5413:ERROR - lookupLEDpattern() out of range - 255</t>
  </si>
  <si>
    <t>5438:DEBUG RBG_processStateTable() - tmpVinputRBG 0x4500 from row 42 foundInputRow 40 loopCount 29589</t>
  </si>
  <si>
    <t>5440:ERROR - lookupLEDpattern() out of range - 255</t>
  </si>
  <si>
    <t>5442:getButtonInput() called:  TRIGGER HIGH YELLOW HIGH GREEN HIGH RED HIGH LOAD LOW AUDIO_BUSY LOW that is all</t>
  </si>
  <si>
    <t>5444: RBG_startEffectSound mSPCL_EFCT_CONFIGURE cfg_curnum 4 cfg_type2save 255 mySound 74</t>
  </si>
  <si>
    <t>5445: RBG_startEffectSound ln 1151 EFCT num 74 final num 74 loopCount 29679</t>
  </si>
  <si>
    <t>5446: RBG_startEffectLED ln 1097 EFCT num 254 loopCount 29679</t>
  </si>
  <si>
    <t>5447: DEBUG doPattern BEFORE tmpEfctLED 254 tmpInit 1 final nowEfctLED 254</t>
  </si>
  <si>
    <t>5448:ERROR - lookupLEDpattern() out of range - 254</t>
  </si>
  <si>
    <t>5469:ERROR - lookupLEDpattern() out of range - 254</t>
  </si>
  <si>
    <t>5474:ERROR - lookupLEDpattern() out of range - 254</t>
  </si>
  <si>
    <t>5477:ERROR - lookupLEDpattern() out of range - 254</t>
  </si>
  <si>
    <t>5482:ERROR - lookupLEDpattern() out of range - 254</t>
  </si>
  <si>
    <t>5485:ERROR - lookupLEDpattern() out of range - 254</t>
  </si>
  <si>
    <t>5490:ERROR - lookupLEDpattern() out of range - 254</t>
  </si>
  <si>
    <t>5493:ERROR - lookupLEDpattern() out of range - 254</t>
  </si>
  <si>
    <t>5498:ERROR - lookupLEDpattern() out of range - 254</t>
  </si>
  <si>
    <t>5501:ERROR - lookupLEDpattern() out of range - 254</t>
  </si>
  <si>
    <t>5506:ERROR - lookupLEDpattern() out of range - 254</t>
  </si>
  <si>
    <t>5509:ERROR - lookupLEDpattern() out of range - 254</t>
  </si>
  <si>
    <t>5514:ERROR - lookupLEDpattern() out of range - 254</t>
  </si>
  <si>
    <t>5517:ERROR - lookupLEDpattern() out of range - 254</t>
  </si>
  <si>
    <t>5522:ERROR - lookupLEDpattern() out of range - 254</t>
  </si>
  <si>
    <t>5525:ERROR - lookupLEDpattern() out of range - 254</t>
  </si>
  <si>
    <t>5530:ERROR - lookupLEDpattern() out of range - 254</t>
  </si>
  <si>
    <t>5533:ERROR - lookupLEDpattern() out of range - 254</t>
  </si>
  <si>
    <t>5538:ERROR - lookupLEDpattern() out of range - 254</t>
  </si>
  <si>
    <t>5541:ERROR - lookupLEDpattern() out of range - 254</t>
  </si>
  <si>
    <t>5546:ERROR - lookupLEDpattern() out of range - 254</t>
  </si>
  <si>
    <t>5549:ERROR - lookupLEDpattern() out of range - 254</t>
  </si>
  <si>
    <t>5554:ERROR - lookupLEDpattern() out of range - 254</t>
  </si>
  <si>
    <t>5557:ERROR - lookupLEDpattern() out of range - 254</t>
  </si>
  <si>
    <t>5562:ERROR - lookupLEDpattern() out of range - 254</t>
  </si>
  <si>
    <t>5565:ERROR - lookupLEDpattern() out of range - 254</t>
  </si>
  <si>
    <t>5570:ERROR - lookupLEDpattern() out of range - 254</t>
  </si>
  <si>
    <t>5573:ERROR - lookupLEDpattern() out of range - 254</t>
  </si>
  <si>
    <t>5578:ERROR - lookupLEDpattern() out of range - 254</t>
  </si>
  <si>
    <t>5581:ERROR - lookupLEDpattern() out of range - 254</t>
  </si>
  <si>
    <t>5586:ERROR - lookupLEDpattern() out of range - 254</t>
  </si>
  <si>
    <t>5589:ERROR - lookupLEDpattern() out of range - 254</t>
  </si>
  <si>
    <t>5594:ERROR - lookupLEDpattern() out of range - 254</t>
  </si>
  <si>
    <t>5597:ERROR - lookupLEDpattern() out of range - 254</t>
  </si>
  <si>
    <t>5602:ERROR - lookupLEDpattern() out of range - 254</t>
  </si>
  <si>
    <t>5605:ERROR - lookupLEDpattern() out of range - 254</t>
  </si>
  <si>
    <t>5610:ERROR - lookupLEDpattern() out of range - 254</t>
  </si>
  <si>
    <t>5613:ERROR - lookupLEDpattern() out of range - 254</t>
  </si>
  <si>
    <t>5618:ERROR - lookupLEDpattern() out of range - 254</t>
  </si>
  <si>
    <t>5621:ERROR - lookupLEDpattern() out of range - 254</t>
  </si>
  <si>
    <t>5626:ERROR - lookupLEDpattern() out of range - 254</t>
  </si>
  <si>
    <t>5629:ERROR - lookupLEDpattern() out of range - 254</t>
  </si>
  <si>
    <t>5634:ERROR - lookupLEDpattern() out of range - 254</t>
  </si>
  <si>
    <t>5637:ERROR - lookupLEDpattern() out of range - 254</t>
  </si>
  <si>
    <t>5642:ERROR - lookupLEDpattern() out of range - 254</t>
  </si>
  <si>
    <t>5645:ERROR - lookupLEDpattern() out of range - 254</t>
  </si>
  <si>
    <t>5650:ERROR - lookupLEDpattern() out of range - 254</t>
  </si>
  <si>
    <t>5653:ERROR - lookupLEDpattern() out of range - 254</t>
  </si>
  <si>
    <t>5658:ERROR - lookupLEDpattern() out of range - 254</t>
  </si>
  <si>
    <t>5661:ERROR - lookupLEDpattern() out of range - 254</t>
  </si>
  <si>
    <t>5666:ERROR - lookupLEDpattern() out of range - 254</t>
  </si>
  <si>
    <t>5669:ERROR - lookupLEDpattern() out of range - 254</t>
  </si>
  <si>
    <t>5674:ERROR - lookupLEDpattern() out of range - 254</t>
  </si>
  <si>
    <t>5677:ERROR - lookupLEDpattern() out of range - 254</t>
  </si>
  <si>
    <t>5682:ERROR - lookupLEDpattern() out of range - 254</t>
  </si>
  <si>
    <t>5685:ERROR - lookupLEDpattern() out of range - 254</t>
  </si>
  <si>
    <t>5690:ERROR - lookupLEDpattern() out of range - 254</t>
  </si>
  <si>
    <t>5693:ERROR - lookupLEDpattern() out of range - 254</t>
  </si>
  <si>
    <t>5698:ERROR - lookupLEDpattern() out of range - 254</t>
  </si>
  <si>
    <t>5701:ERROR - lookupLEDpattern() out of range - 254</t>
  </si>
  <si>
    <t>5706:ERROR - lookupLEDpattern() out of range - 254</t>
  </si>
  <si>
    <t>5709:ERROR - lookupLEDpattern() out of range - 254</t>
  </si>
  <si>
    <t>5714:ERROR - lookupLEDpattern() out of range - 254</t>
  </si>
  <si>
    <t>5717:ERROR - lookupLEDpattern() out of range - 254</t>
  </si>
  <si>
    <t>5722:ERROR - lookupLEDpattern() out of range - 254</t>
  </si>
  <si>
    <t>5725:ERROR - lookupLEDpattern() out of range - 254</t>
  </si>
  <si>
    <t>5730:ERROR - lookupLEDpattern() out of range - 254</t>
  </si>
  <si>
    <t>5733:ERROR - lookupLEDpattern() out of range - 254</t>
  </si>
  <si>
    <t>5738:ERROR - lookupLEDpattern() out of range - 254</t>
  </si>
  <si>
    <t>5741:ERROR - lookupLEDpattern() out of range - 254</t>
  </si>
  <si>
    <t>5746:ERROR - lookupLEDpattern() out of range - 254</t>
  </si>
  <si>
    <t>5749:ERROR - lookupLEDpattern() out of range - 254</t>
  </si>
  <si>
    <t>5754:ERROR - lookupLEDpattern() out of range - 254</t>
  </si>
  <si>
    <t>5757:ERROR - lookupLEDpattern() out of range - 254</t>
  </si>
  <si>
    <t>5762:ERROR - lookupLEDpattern() out of range - 254</t>
  </si>
  <si>
    <t>5765:ERROR - lookupLEDpattern() out of range - 254</t>
  </si>
  <si>
    <t>5770:ERROR - lookupLEDpattern() out of range - 254</t>
  </si>
  <si>
    <t>5773:ERROR - lookupLEDpattern() out of range - 254</t>
  </si>
  <si>
    <t>5778:ERROR - lookupLEDpattern() out of range - 254</t>
  </si>
  <si>
    <t>5781:ERROR - lookupLEDpattern() out of range - 254</t>
  </si>
  <si>
    <t>5786:ERROR - lookupLEDpattern() out of range - 254</t>
  </si>
  <si>
    <t>5789:ERROR - lookupLEDpattern() out of range - 254</t>
  </si>
  <si>
    <t>5794:ERROR - lookupLEDpattern() out of range - 254</t>
  </si>
  <si>
    <t>5797:ERROR - lookupLEDpattern() out of range - 254</t>
  </si>
  <si>
    <t>5802:ERROR - lookupLEDpattern() out of range - 254</t>
  </si>
  <si>
    <t>5805:ERROR - lookupLEDpattern() out of range - 254</t>
  </si>
  <si>
    <t>5810:ERROR - lookupLEDpattern() out of range - 254</t>
  </si>
  <si>
    <t>5813:ERROR - lookupLEDpattern() out of range - 254</t>
  </si>
  <si>
    <t>5818:ERROR - lookupLEDpattern() out of range - 254</t>
  </si>
  <si>
    <t>5821:ERROR - lookupLEDpattern() out of range - 254</t>
  </si>
  <si>
    <t>5826:ERROR - lookupLEDpattern() out of range - 254</t>
  </si>
  <si>
    <t>5829:ERROR - lookupLEDpattern() out of range - 254</t>
  </si>
  <si>
    <t>5834:ERROR - lookupLEDpattern() out of range - 254</t>
  </si>
  <si>
    <t>5837:ERROR - lookupLEDpattern() out of range - 254</t>
  </si>
  <si>
    <t>5842:ERROR - lookupLEDpattern() out of range - 254</t>
  </si>
  <si>
    <t>5845:ERROR - lookupLEDpattern() out of range - 254</t>
  </si>
  <si>
    <t>5850:ERROR - lookupLEDpattern() out of range - 254</t>
  </si>
  <si>
    <t>5853:ERROR - lookupLEDpattern() out of range - 254</t>
  </si>
  <si>
    <t>5858:ERROR - lookupLEDpattern() out of range - 254</t>
  </si>
  <si>
    <t>5861:ERROR - lookupLEDpattern() out of range - 254</t>
  </si>
  <si>
    <t>5866:ERROR - lookupLEDpattern() out of range - 254</t>
  </si>
  <si>
    <t>5869:ERROR - lookupLEDpattern() out of range - 254</t>
  </si>
  <si>
    <t>5874:ERROR - lookupLEDpattern() out of range - 254</t>
  </si>
  <si>
    <t>5877:ERROR - lookupLEDpattern() out of range - 254</t>
  </si>
  <si>
    <t>5882:ERROR - lookupLEDpattern() out of range - 254</t>
  </si>
  <si>
    <t>5885:ERROR - lookupLEDpattern() out of range - 254</t>
  </si>
  <si>
    <t>5890:ERROR - lookupLEDpattern() out of range - 254</t>
  </si>
  <si>
    <t>5893:ERROR - lookupLEDpattern() out of range - 254</t>
  </si>
  <si>
    <t>5898:ERROR - lookupLEDpattern() out of range - 254</t>
  </si>
  <si>
    <t>5901:ERROR - lookupLEDpattern() out of range - 254</t>
  </si>
  <si>
    <t>5906:ERROR - lookupLEDpattern() out of range - 254</t>
  </si>
  <si>
    <t>5909:ERROR - lookupLEDpattern() out of range - 254</t>
  </si>
  <si>
    <t>5914:ERROR - lookupLEDpattern() out of range - 254</t>
  </si>
  <si>
    <t>5917:ERROR - lookupLEDpattern() out of range - 254</t>
  </si>
  <si>
    <t>5922:ERROR - lookupLEDpattern() out of range - 254</t>
  </si>
  <si>
    <t>5925:ERROR - lookupLEDpattern() out of range - 254</t>
  </si>
  <si>
    <t>5930:ERROR - lookupLEDpattern() out of range - 254</t>
  </si>
  <si>
    <t>5933:ERROR - lookupLEDpattern() out of range - 254</t>
  </si>
  <si>
    <t>5935:getButtonInput() called:  TRIGGER LOW YELLOW HIGH GREEN HIGH RED HIGH LOAD LOW AUDIO_BUSY LOW that is all</t>
  </si>
  <si>
    <t>5936:    getButtonInput inputs: 0x4540 that is all</t>
  </si>
  <si>
    <t>5937:DEBUG loop() - nowVinputRBG 0x4540 loopCount 32683</t>
  </si>
  <si>
    <t>5957:DEBUG RBG_processStateTable() - tmpVinputRBG 0x4540 from row 40 foundInputRow 42 loopCount 32683</t>
  </si>
  <si>
    <t>5959:ERROR - lookupLEDpattern() out of range - 254</t>
  </si>
  <si>
    <t>5962:    getButtonInput inputs: 0x4500 that is all</t>
  </si>
  <si>
    <t>5963:DEBUG loop() - nowVinputRBG 0x4500 loopCount 32772</t>
  </si>
  <si>
    <t>5982: DEBUG doPattern BEFORE tmpEfctLED 255 tmpInit 0 final nowEfctLED 255</t>
  </si>
  <si>
    <t>5983:ERROR - lookupLEDpattern() out of range - 255</t>
  </si>
  <si>
    <t>5985:getButtonInput() called:  TRIGGER HIGH YELLOW HIGH GREEN HIGH RED HIGH LOAD LOW AUDIO_BUSY LOW that is all</t>
  </si>
  <si>
    <t>6008:DEBUG RBG_processStateTable() - tmpVinputRBG 0x4500 from row 42 foundInputRow 40 loopCount 32848</t>
  </si>
  <si>
    <t>6010:ERROR - lookupLEDpattern() out of range - 255</t>
  </si>
  <si>
    <t>6014: RBG_startEffectSound mSPCL_EFCT_CONFIGURE cfg_curnum 5 cfg_type2save 255 mySound 75</t>
  </si>
  <si>
    <t>6015: RBG_startEffectSound ln 1151 EFCT num 75 final num 75 loopCount 32939</t>
  </si>
  <si>
    <t>6016: RBG_startEffectLED ln 1097 EFCT num 254 loopCount 32939</t>
  </si>
  <si>
    <t>6017: DEBUG doPattern BEFORE tmpEfctLED 254 tmpInit 1 final nowEfctLED 254</t>
  </si>
  <si>
    <t>6018:ERROR - lookupLEDpattern() out of range - 254</t>
  </si>
  <si>
    <t>6039:ERROR - lookupLEDpattern() out of range - 254</t>
  </si>
  <si>
    <t>6044:ERROR - lookupLEDpattern() out of range - 254</t>
  </si>
  <si>
    <t>6047:ERROR - lookupLEDpattern() out of range - 254</t>
  </si>
  <si>
    <t>6052:ERROR - lookupLEDpattern() out of range - 254</t>
  </si>
  <si>
    <t>6055:ERROR - lookupLEDpattern() out of range - 254</t>
  </si>
  <si>
    <t>6060:ERROR - lookupLEDpattern() out of range - 254</t>
  </si>
  <si>
    <t>6063:ERROR - lookupLEDpattern() out of range - 254</t>
  </si>
  <si>
    <t>6068:ERROR - lookupLEDpattern() out of range - 254</t>
  </si>
  <si>
    <t>6071:ERROR - lookupLEDpattern() out of range - 254</t>
  </si>
  <si>
    <t>6076:ERROR - lookupLEDpattern() out of range - 254</t>
  </si>
  <si>
    <t>6079:ERROR - lookupLEDpattern() out of range - 254</t>
  </si>
  <si>
    <t>6084:ERROR - lookupLEDpattern() out of range - 254</t>
  </si>
  <si>
    <t>6087:ERROR - lookupLEDpattern() out of range - 254</t>
  </si>
  <si>
    <t>6092:ERROR - lookupLEDpattern() out of range - 254</t>
  </si>
  <si>
    <t>6095:ERROR - lookupLEDpattern() out of range - 254</t>
  </si>
  <si>
    <t>6100:ERROR - lookupLEDpattern() out of range - 254</t>
  </si>
  <si>
    <t>6103:ERROR - lookupLEDpattern() out of range - 254</t>
  </si>
  <si>
    <t>6108:ERROR - lookupLEDpattern() out of range - 254</t>
  </si>
  <si>
    <t>6111:ERROR - lookupLEDpattern() out of range - 254</t>
  </si>
  <si>
    <t>6116:ERROR - lookupLEDpattern() out of range - 254</t>
  </si>
  <si>
    <t>6119:ERROR - lookupLEDpattern() out of range - 254</t>
  </si>
  <si>
    <t>6124:ERROR - lookupLEDpattern() out of range - 254</t>
  </si>
  <si>
    <t>6127:ERROR - lookupLEDpattern() out of range - 254</t>
  </si>
  <si>
    <t>6132:ERROR - lookupLEDpattern() out of range - 254</t>
  </si>
  <si>
    <t>6135:ERROR - lookupLEDpattern() out of range - 254</t>
  </si>
  <si>
    <t>6140:ERROR - lookupLEDpattern() out of range - 254</t>
  </si>
  <si>
    <t>6143:ERROR - lookupLEDpattern() out of range - 254</t>
  </si>
  <si>
    <t>6148:ERROR - lookupLEDpattern() out of range - 254</t>
  </si>
  <si>
    <t>6151:ERROR - lookupLEDpattern() out of range - 254</t>
  </si>
  <si>
    <t>6156:ERROR - lookupLEDpattern() out of range - 254</t>
  </si>
  <si>
    <t>6159:ERROR - lookupLEDpattern() out of range - 254</t>
  </si>
  <si>
    <t>6164:ERROR - lookupLEDpattern() out of range - 254</t>
  </si>
  <si>
    <t>6167:ERROR - lookupLEDpattern() out of range - 254</t>
  </si>
  <si>
    <t>6172:ERROR - lookupLEDpattern() out of range - 254</t>
  </si>
  <si>
    <t>6175:ERROR - lookupLEDpattern() out of range - 254</t>
  </si>
  <si>
    <t>6180:ERROR - lookupLEDpattern() out of range - 254</t>
  </si>
  <si>
    <t>6183:ERROR - lookupLEDpattern() out of range - 254</t>
  </si>
  <si>
    <t>6188:ERROR - lookupLEDpattern() out of range - 254</t>
  </si>
  <si>
    <t>6191:ERROR - lookupLEDpattern() out of range - 254</t>
  </si>
  <si>
    <t>6196:ERROR - lookupLEDpattern() out of range - 254</t>
  </si>
  <si>
    <t>6199:ERROR - lookupLEDpattern() out of range - 254</t>
  </si>
  <si>
    <t>6204:ERROR - lookupLEDpattern() out of range - 254</t>
  </si>
  <si>
    <t>6207:ERROR - lookupLEDpattern() out of range - 254</t>
  </si>
  <si>
    <t>6212:ERROR - lookupLEDpattern() out of range - 254</t>
  </si>
  <si>
    <t>6215:ERROR - lookupLEDpattern() out of range - 254</t>
  </si>
  <si>
    <t>6220:ERROR - lookupLEDpattern() out of range - 254</t>
  </si>
  <si>
    <t>6223:ERROR - lookupLEDpattern() out of range - 254</t>
  </si>
  <si>
    <t>6228:ERROR - lookupLEDpattern() out of range - 254</t>
  </si>
  <si>
    <t>6231:ERROR - lookupLEDpattern() out of range - 254</t>
  </si>
  <si>
    <t>6236:ERROR - lookupLEDpattern() out of range - 254</t>
  </si>
  <si>
    <t>6239:ERROR - lookupLEDpattern() out of range - 254</t>
  </si>
  <si>
    <t>6244:ERROR - lookupLEDpattern() out of range - 254</t>
  </si>
  <si>
    <t>6247:ERROR - lookupLEDpattern() out of range - 254</t>
  </si>
  <si>
    <t>6252:ERROR - lookupLEDpattern() out of range - 254</t>
  </si>
  <si>
    <t>6255:ERROR - lookupLEDpattern() out of range - 254</t>
  </si>
  <si>
    <t>6260:ERROR - lookupLEDpattern() out of range - 254</t>
  </si>
  <si>
    <t>6263:ERROR - lookupLEDpattern() out of range - 254</t>
  </si>
  <si>
    <t>6268:ERROR - lookupLEDpattern() out of range - 254</t>
  </si>
  <si>
    <t>6271:ERROR - lookupLEDpattern() out of range - 254</t>
  </si>
  <si>
    <t>6276:ERROR - lookupLEDpattern() out of range - 254</t>
  </si>
  <si>
    <t>6279:ERROR - lookupLEDpattern() out of range - 254</t>
  </si>
  <si>
    <t>6284:ERROR - lookupLEDpattern() out of range - 254</t>
  </si>
  <si>
    <t>6287:ERROR - lookupLEDpattern() out of range - 254</t>
  </si>
  <si>
    <t>6292:ERROR - lookupLEDpattern() out of range - 254</t>
  </si>
  <si>
    <t>6295:ERROR - lookupLEDpattern() out of range - 254</t>
  </si>
  <si>
    <t>6300:ERROR - lookupLEDpattern() out of range - 254</t>
  </si>
  <si>
    <t>6303:ERROR - lookupLEDpattern() out of range - 254</t>
  </si>
  <si>
    <t>6308:ERROR - lookupLEDpattern() out of range - 254</t>
  </si>
  <si>
    <t>6311:ERROR - lookupLEDpattern() out of range - 254</t>
  </si>
  <si>
    <t>6316:ERROR - lookupLEDpattern() out of range - 254</t>
  </si>
  <si>
    <t>6319:ERROR - lookupLEDpattern() out of range - 254</t>
  </si>
  <si>
    <t>6324:ERROR - lookupLEDpattern() out of range - 254</t>
  </si>
  <si>
    <t>6327:ERROR - lookupLEDpattern() out of range - 254</t>
  </si>
  <si>
    <t>6332:ERROR - lookupLEDpattern() out of range - 254</t>
  </si>
  <si>
    <t>6335:ERROR - lookupLEDpattern() out of range - 254</t>
  </si>
  <si>
    <t>6340:ERROR - lookupLEDpattern() out of range - 254</t>
  </si>
  <si>
    <t>6343:ERROR - lookupLEDpattern() out of range - 254</t>
  </si>
  <si>
    <t>6348:ERROR - lookupLEDpattern() out of range - 254</t>
  </si>
  <si>
    <t>6351:ERROR - lookupLEDpattern() out of range - 254</t>
  </si>
  <si>
    <t>6356:ERROR - lookupLEDpattern() out of range - 254</t>
  </si>
  <si>
    <t>6359:ERROR - lookupLEDpattern() out of range - 254</t>
  </si>
  <si>
    <t>6364:ERROR - lookupLEDpattern() out of range - 254</t>
  </si>
  <si>
    <t>6367:ERROR - lookupLEDpattern() out of range - 254</t>
  </si>
  <si>
    <t>6372:ERROR - lookupLEDpattern() out of range - 254</t>
  </si>
  <si>
    <t>6375:ERROR - lookupLEDpattern() out of range - 254</t>
  </si>
  <si>
    <t>6380:ERROR - lookupLEDpattern() out of range - 254</t>
  </si>
  <si>
    <t>6383:ERROR - lookupLEDpattern() out of range - 254</t>
  </si>
  <si>
    <t>6388:ERROR - lookupLEDpattern() out of range - 254</t>
  </si>
  <si>
    <t>6391:ERROR - lookupLEDpattern() out of range - 254</t>
  </si>
  <si>
    <t>6396:ERROR - lookupLEDpattern() out of range - 254</t>
  </si>
  <si>
    <t>6399:ERROR - lookupLEDpattern() out of range - 254</t>
  </si>
  <si>
    <t>6404:ERROR - lookupLEDpattern() out of range - 254</t>
  </si>
  <si>
    <t>6407:ERROR - lookupLEDpattern() out of range - 254</t>
  </si>
  <si>
    <t>6412:ERROR - lookupLEDpattern() out of range - 254</t>
  </si>
  <si>
    <t>6415:ERROR - lookupLEDpattern() out of range - 254</t>
  </si>
  <si>
    <t>6420:ERROR - lookupLEDpattern() out of range - 254</t>
  </si>
  <si>
    <t>6423:ERROR - lookupLEDpattern() out of range - 254</t>
  </si>
  <si>
    <t>6428:ERROR - lookupLEDpattern() out of range - 254</t>
  </si>
  <si>
    <t>6431:ERROR - lookupLEDpattern() out of range - 254</t>
  </si>
  <si>
    <t>6436:ERROR - lookupLEDpattern() out of range - 254</t>
  </si>
  <si>
    <t>6439:ERROR - lookupLEDpattern() out of range - 254</t>
  </si>
  <si>
    <t>6444:ERROR - lookupLEDpattern() out of range - 254</t>
  </si>
  <si>
    <t>6447:ERROR - lookupLEDpattern() out of range - 254</t>
  </si>
  <si>
    <t>6449:getButtonInput() called:  TRIGGER LOW YELLOW HIGH GREEN HIGH RED HIGH LOAD LOW AUDIO_BUSY LOW that is all</t>
  </si>
  <si>
    <t>6450:    getButtonInput inputs: 0x4540 that is all</t>
  </si>
  <si>
    <t>6451:DEBUG loop() - nowVinputRBG 0x4540 loopCount 35597</t>
  </si>
  <si>
    <t>6471:DEBUG RBG_processStateTable() - tmpVinputRBG 0x4540 from row 40 foundInputRow 42 loopCount 35597</t>
  </si>
  <si>
    <t>6473:ERROR - lookupLEDpattern() out of range - 254</t>
  </si>
  <si>
    <t>6476:    getButtonInput inputs: 0x4500 that is all</t>
  </si>
  <si>
    <t>6477:DEBUG loop() - nowVinputRBG 0x4500 loopCount 35686</t>
  </si>
  <si>
    <t>6496: DEBUG doPattern BEFORE tmpEfctLED 255 tmpInit 0 final nowEfctLED 255</t>
  </si>
  <si>
    <t>6497:ERROR - lookupLEDpattern() out of range - 255</t>
  </si>
  <si>
    <t>6499:getButtonInput() called:  TRIGGER HIGH YELLOW HIGH GREEN HIGH RED HIGH LOAD LOW AUDIO_BUSY LOW that is all</t>
  </si>
  <si>
    <t>6522:DEBUG RBG_processStateTable() - tmpVinputRBG 0x4500 from row 42 foundInputRow 40 loopCount 35761</t>
  </si>
  <si>
    <t>6524:ERROR - lookupLEDpattern() out of range - 255</t>
  </si>
  <si>
    <t>6528: RBG_startEffectSound mSPCL_EFCT_CONFIGURE cfg_curnum 6 cfg_type2save 255 mySound 76</t>
  </si>
  <si>
    <t>6529: RBG_startEffectSound ln 1151 EFCT num 76 final num 76 loopCount 35853</t>
  </si>
  <si>
    <t>6530: RBG_startEffectLED ln 1097 EFCT num 254 loopCount 35853</t>
  </si>
  <si>
    <t>6531: DEBUG doPattern BEFORE tmpEfctLED 254 tmpInit 1 final nowEfctLED 254</t>
  </si>
  <si>
    <t>6532:ERROR - lookupLEDpattern() out of range - 254</t>
  </si>
  <si>
    <t>6553:ERROR - lookupLEDpattern() out of range - 254</t>
  </si>
  <si>
    <t>6558:ERROR - lookupLEDpattern() out of range - 254</t>
  </si>
  <si>
    <t>6561:ERROR - lookupLEDpattern() out of range - 254</t>
  </si>
  <si>
    <t>6566:ERROR - lookupLEDpattern() out of range - 254</t>
  </si>
  <si>
    <t>6569:ERROR - lookupLEDpattern() out of range - 254</t>
  </si>
  <si>
    <t>6574:ERROR - lookupLEDpattern() out of range - 254</t>
  </si>
  <si>
    <t>6577:ERROR - lookupLEDpattern() out of range - 254</t>
  </si>
  <si>
    <t>6582:ERROR - lookupLEDpattern() out of range - 254</t>
  </si>
  <si>
    <t>6585:ERROR - lookupLEDpattern() out of range - 254</t>
  </si>
  <si>
    <t>6590:ERROR - lookupLEDpattern() out of range - 254</t>
  </si>
  <si>
    <t>6593:ERROR - lookupLEDpattern() out of range - 254</t>
  </si>
  <si>
    <t>6598:ERROR - lookupLEDpattern() out of range - 254</t>
  </si>
  <si>
    <t>6601:ERROR - lookupLEDpattern() out of range - 254</t>
  </si>
  <si>
    <t>6606:ERROR - lookupLEDpattern() out of range - 254</t>
  </si>
  <si>
    <t>6609:ERROR - lookupLEDpattern() out of range - 254</t>
  </si>
  <si>
    <t>6614:ERROR - lookupLEDpattern() out of range - 254</t>
  </si>
  <si>
    <t>6617:ERROR - lookupLEDpattern() out of range - 254</t>
  </si>
  <si>
    <t>6622:ERROR - lookupLEDpattern() out of range - 254</t>
  </si>
  <si>
    <t>6625:ERROR - lookupLEDpattern() out of range - 254</t>
  </si>
  <si>
    <t>6630:ERROR - lookupLEDpattern() out of range - 254</t>
  </si>
  <si>
    <t>6633:ERROR - lookupLEDpattern() out of range - 254</t>
  </si>
  <si>
    <t>6638:ERROR - lookupLEDpattern() out of range - 254</t>
  </si>
  <si>
    <t>6641:ERROR - lookupLEDpattern() out of range - 254</t>
  </si>
  <si>
    <t>6646:ERROR - lookupLEDpattern() out of range - 254</t>
  </si>
  <si>
    <t>6649:ERROR - lookupLEDpattern() out of range - 254</t>
  </si>
  <si>
    <t>6654:ERROR - lookupLEDpattern() out of range - 254</t>
  </si>
  <si>
    <t>6657:ERROR - lookupLEDpattern() out of range - 254</t>
  </si>
  <si>
    <t>6662:ERROR - lookupLEDpattern() out of range - 254</t>
  </si>
  <si>
    <t>6665:ERROR - lookupLEDpattern() out of range - 254</t>
  </si>
  <si>
    <t>6670:ERROR - lookupLEDpattern() out of range - 254</t>
  </si>
  <si>
    <t>6673:ERROR - lookupLEDpattern() out of range - 254</t>
  </si>
  <si>
    <t>6678:ERROR - lookupLEDpattern() out of range - 254</t>
  </si>
  <si>
    <t>6681:ERROR - lookupLEDpattern() out of range - 254</t>
  </si>
  <si>
    <t>6686:ERROR - lookupLEDpattern() out of range - 254</t>
  </si>
  <si>
    <t>6689:ERROR - lookupLEDpattern() out of range - 254</t>
  </si>
  <si>
    <t>6694:ERROR - lookupLEDpattern() out of range - 254</t>
  </si>
  <si>
    <t>6697:ERROR - lookupLEDpattern() out of range - 254</t>
  </si>
  <si>
    <t>6702:ERROR - lookupLEDpattern() out of range - 254</t>
  </si>
  <si>
    <t>6705:ERROR - lookupLEDpattern() out of range - 254</t>
  </si>
  <si>
    <t>6710:ERROR - lookupLEDpattern() out of range - 254</t>
  </si>
  <si>
    <t>6713:ERROR - lookupLEDpattern() out of range - 254</t>
  </si>
  <si>
    <t>6718:ERROR - lookupLEDpattern() out of range - 254</t>
  </si>
  <si>
    <t>6721:ERROR - lookupLEDpattern() out of range - 254</t>
  </si>
  <si>
    <t>6726:ERROR - lookupLEDpattern() out of range - 254</t>
  </si>
  <si>
    <t>6729:ERROR - lookupLEDpattern() out of range - 254</t>
  </si>
  <si>
    <t>6734:ERROR - lookupLEDpattern() out of range - 254</t>
  </si>
  <si>
    <t>6737:ERROR - lookupLEDpattern() out of range - 254</t>
  </si>
  <si>
    <t>6742:ERROR - lookupLEDpattern() out of range - 254</t>
  </si>
  <si>
    <t>6745:ERROR - lookupLEDpattern() out of range - 254</t>
  </si>
  <si>
    <t>6750:ERROR - lookupLEDpattern() out of range - 254</t>
  </si>
  <si>
    <t>6753:ERROR - lookupLEDpattern() out of range - 254</t>
  </si>
  <si>
    <t>6758:ERROR - lookupLEDpattern() out of range - 254</t>
  </si>
  <si>
    <t>6761:ERROR - lookupLEDpattern() out of range - 254</t>
  </si>
  <si>
    <t>6766:ERROR - lookupLEDpattern() out of range - 254</t>
  </si>
  <si>
    <t>6769:ERROR - lookupLEDpattern() out of range - 254</t>
  </si>
  <si>
    <t>6774:ERROR - lookupLEDpattern() out of range - 254</t>
  </si>
  <si>
    <t>6777:ERROR - lookupLEDpattern() out of range - 254</t>
  </si>
  <si>
    <t>6782:ERROR - lookupLEDpattern() out of range - 254</t>
  </si>
  <si>
    <t>6785:ERROR - lookupLEDpattern() out of range - 254</t>
  </si>
  <si>
    <t>6790:ERROR - lookupLEDpattern() out of range - 254</t>
  </si>
  <si>
    <t>6793:ERROR - lookupLEDpattern() out of range - 254</t>
  </si>
  <si>
    <t>6798:ERROR - lookupLEDpattern() out of range - 254</t>
  </si>
  <si>
    <t>6801:ERROR - lookupLEDpattern() out of range - 254</t>
  </si>
  <si>
    <t>6806:ERROR - lookupLEDpattern() out of range - 254</t>
  </si>
  <si>
    <t>6809:ERROR - lookupLEDpattern() out of range - 254</t>
  </si>
  <si>
    <t>6814:ERROR - lookupLEDpattern() out of range - 254</t>
  </si>
  <si>
    <t>6817:ERROR - lookupLEDpattern() out of range - 254</t>
  </si>
  <si>
    <t>6822:ERROR - lookupLEDpattern() out of range - 254</t>
  </si>
  <si>
    <t>6825:ERROR - lookupLEDpattern() out of range - 254</t>
  </si>
  <si>
    <t>6830:ERROR - lookupLEDpattern() out of range - 254</t>
  </si>
  <si>
    <t>6833:ERROR - lookupLEDpattern() out of range - 254</t>
  </si>
  <si>
    <t>6838:ERROR - lookupLEDpattern() out of range - 254</t>
  </si>
  <si>
    <t>6841:ERROR - lookupLEDpattern() out of range - 254</t>
  </si>
  <si>
    <t>6846:ERROR - lookupLEDpattern() out of range - 254</t>
  </si>
  <si>
    <t>6849:ERROR - lookupLEDpattern() out of range - 254</t>
  </si>
  <si>
    <t>6854:ERROR - lookupLEDpattern() out of range - 254</t>
  </si>
  <si>
    <t>6857:ERROR - lookupLEDpattern() out of range - 254</t>
  </si>
  <si>
    <t>6862:ERROR - lookupLEDpattern() out of range - 254</t>
  </si>
  <si>
    <t>6865:ERROR - lookupLEDpattern() out of range - 254</t>
  </si>
  <si>
    <t>6870:ERROR - lookupLEDpattern() out of range - 254</t>
  </si>
  <si>
    <t>6873:ERROR - lookupLEDpattern() out of range - 254</t>
  </si>
  <si>
    <t>6878:ERROR - lookupLEDpattern() out of range - 254</t>
  </si>
  <si>
    <t>6881:ERROR - lookupLEDpattern() out of range - 254</t>
  </si>
  <si>
    <t>6886:ERROR - lookupLEDpattern() out of range - 254</t>
  </si>
  <si>
    <t>6889:ERROR - lookupLEDpattern() out of range - 254</t>
  </si>
  <si>
    <t>6894:ERROR - lookupLEDpattern() out of range - 254</t>
  </si>
  <si>
    <t>6897:ERROR - lookupLEDpattern() out of range - 254</t>
  </si>
  <si>
    <t>6902:ERROR - lookupLEDpattern() out of range - 254</t>
  </si>
  <si>
    <t>6905:ERROR - lookupLEDpattern() out of range - 254</t>
  </si>
  <si>
    <t>6910:ERROR - lookupLEDpattern() out of range - 254</t>
  </si>
  <si>
    <t>6913:ERROR - lookupLEDpattern() out of range - 254</t>
  </si>
  <si>
    <t>6918:ERROR - lookupLEDpattern() out of range - 254</t>
  </si>
  <si>
    <t>6921:ERROR - lookupLEDpattern() out of range - 254</t>
  </si>
  <si>
    <t>6926:ERROR - lookupLEDpattern() out of range - 254</t>
  </si>
  <si>
    <t>6929:ERROR - lookupLEDpattern() out of range - 254</t>
  </si>
  <si>
    <t>6934:ERROR - lookupLEDpattern() out of range - 254</t>
  </si>
  <si>
    <t>6937:ERROR - lookupLEDpattern() out of range - 254</t>
  </si>
  <si>
    <t>6942:ERROR - lookupLEDpattern() out of range - 254</t>
  </si>
  <si>
    <t>6945:ERROR - lookupLEDpattern() out of range - 254</t>
  </si>
  <si>
    <t>6950:ERROR - lookupLEDpattern() out of range - 254</t>
  </si>
  <si>
    <t>6953:ERROR - lookupLEDpattern() out of range - 254</t>
  </si>
  <si>
    <t>6958:ERROR - lookupLEDpattern() out of range - 254</t>
  </si>
  <si>
    <t>6961:ERROR - lookupLEDpattern() out of range - 254</t>
  </si>
  <si>
    <t>6966:ERROR - lookupLEDpattern() out of range - 254</t>
  </si>
  <si>
    <t>6969:ERROR - lookupLEDpattern() out of range - 254</t>
  </si>
  <si>
    <t>6974:ERROR - lookupLEDpattern() out of range - 254</t>
  </si>
  <si>
    <t>6977:ERROR - lookupLEDpattern() out of range - 254</t>
  </si>
  <si>
    <t>6982:ERROR - lookupLEDpattern() out of range - 254</t>
  </si>
  <si>
    <t>6985:ERROR - lookupLEDpattern() out of range - 254</t>
  </si>
  <si>
    <t>6990:ERROR - lookupLEDpattern() out of range - 254</t>
  </si>
  <si>
    <t>6993:ERROR - lookupLEDpattern() out of range - 254</t>
  </si>
  <si>
    <t>6998:ERROR - lookupLEDpattern() out of range - 254</t>
  </si>
  <si>
    <t>7001:ERROR - lookupLEDpattern() out of range - 254</t>
  </si>
  <si>
    <t>7006:ERROR - lookupLEDpattern() out of range - 254</t>
  </si>
  <si>
    <t>7009:ERROR - lookupLEDpattern() out of range - 254</t>
  </si>
  <si>
    <t>7014:ERROR - lookupLEDpattern() out of range - 254</t>
  </si>
  <si>
    <t>7017:ERROR - lookupLEDpattern() out of range - 254</t>
  </si>
  <si>
    <t>7022:ERROR - lookupLEDpattern() out of range - 254</t>
  </si>
  <si>
    <t>7025:ERROR - lookupLEDpattern() out of range - 254</t>
  </si>
  <si>
    <t>7027:getButtonInput() called:  TRIGGER HIGH YELLOW HIGH GREEN HIGH RED HIGH LOAD LOW AUDIO_BUSY HIGH that is all</t>
  </si>
  <si>
    <t>7028:    getButtonInput inputs: 0x100 that is all</t>
  </si>
  <si>
    <t>7029:DEBUG loop() - nowVinputRBG 0x100 loopCount 38924</t>
  </si>
  <si>
    <t>7048: RBG_startEffectSound mSPCL_EFCT_CONFIGURE cfg_curnum 6 cfg_type2save 255 mySound 76</t>
  </si>
  <si>
    <t>7049: RBG_startEffectSound ln 1151 EFCT num 76 final num 76 loopCount 38924</t>
  </si>
  <si>
    <t>7051:ERROR - lookupLEDpattern() out of range - 254</t>
  </si>
  <si>
    <t>7053:getButtonInput() called:  TRIGGER HIGH YELLOW LOW GREEN HIGH RED HIGH LOAD LOW AUDIO_BUSY HIGH that is all</t>
  </si>
  <si>
    <t>7054:    getButtonInput inputs: 0x4501 that is all</t>
  </si>
  <si>
    <t>7055:DEBUG loop() - nowVinputRBG 0x4501 loopCount 39029</t>
  </si>
  <si>
    <t>7057:ERROR - lookupLEDpattern() out of range - 254</t>
  </si>
  <si>
    <t>7060:ERROR - lookupLEDpattern() out of range - 254</t>
  </si>
  <si>
    <t>7062:getButtonInput() called:  TRIGGER HIGH YELLOW LOW GREEN HIGH RED HIGH LOAD LOW AUDIO_BUSY LOW that is all</t>
  </si>
  <si>
    <t>7065:ERROR - lookupLEDpattern() out of range - 254</t>
  </si>
  <si>
    <t>7068:ERROR - lookupLEDpattern() out of range - 254</t>
  </si>
  <si>
    <t>7073:ERROR - lookupLEDpattern() out of range - 254</t>
  </si>
  <si>
    <t>7076:ERROR - lookupLEDpattern() out of range - 254</t>
  </si>
  <si>
    <t>7081:ERROR - lookupLEDpattern() out of range - 254</t>
  </si>
  <si>
    <t>7084:ERROR - lookupLEDpattern() out of range - 254</t>
  </si>
  <si>
    <t>7089:ERROR - lookupLEDpattern() out of range - 254</t>
  </si>
  <si>
    <t>7092:ERROR - lookupLEDpattern() out of range - 254</t>
  </si>
  <si>
    <t>7094:getButtonInput() called:  TRIGGER LOW YELLOW LOW GREEN HIGH RED HIGH LOAD LOW AUDIO_BUSY LOW that is all</t>
  </si>
  <si>
    <t>7095:    getButtonInput inputs: 0x4541 that is all</t>
  </si>
  <si>
    <t>7096:DEBUG loop() - nowVinputRBG 0x4541 loopCount 39281</t>
  </si>
  <si>
    <t>7116:DEBUG RBG_processStateTable() - tmpVinputRBG 0x4541 from row 40 foundInputRow 43 loopCount 39281</t>
  </si>
  <si>
    <t>7118:ERROR - lookupLEDpattern() out of range - 254</t>
  </si>
  <si>
    <t>7121:    getButtonInput inputs: 0x4501 that is all</t>
  </si>
  <si>
    <t>7122:DEBUG loop() - nowVinputRBG 0x4501 loopCount 39370</t>
  </si>
  <si>
    <t>7141: DEBUG doPattern BEFORE tmpEfctLED 255 tmpInit 0 final nowEfctLED 255</t>
  </si>
  <si>
    <t>7142:ERROR - lookupLEDpattern() out of range - 255</t>
  </si>
  <si>
    <t>7165:DEBUG RBG_processStateTable() - tmpVinputRBG 0x4501 from row 43 foundInputRow 44 loopCount 39445</t>
  </si>
  <si>
    <t>7167:ERROR - lookupLEDpattern() out of range - 255</t>
  </si>
  <si>
    <t>7169:getButtonInput() called:  TRIGGER HIGH YELLOW LOW GREEN HIGH RED HIGH LOAD LOW AUDIO_BUSY LOW that is all</t>
  </si>
  <si>
    <t>7190:ERROR - lookupLEDpattern() out of range - 255</t>
  </si>
  <si>
    <t>7192:getButtonInput() called:  TRIGGER HIGH YELLOW HIGH GREEN HIGH RED HIGH LOAD LOW AUDIO_BUSY LOW that is all</t>
  </si>
  <si>
    <t>7193:    getButtonInput inputs: 0x4500 that is all</t>
  </si>
  <si>
    <t>7194:DEBUG loop() - nowVinputRBG 0x4500 loopCount 39601</t>
  </si>
  <si>
    <t>7215:DEBUG RBG_processStateTable() - tmpVinputRBG 0x4500 from row 44 foundInputRow 45 loopCount 39601</t>
  </si>
  <si>
    <t>7217:ERROR - lookupLEDpattern() out of range - 255</t>
  </si>
  <si>
    <t>7221: RBG_startEffectSound ln 1151 EFCT num 65 final num 65 loopCount 39697</t>
  </si>
  <si>
    <t>7222: RBG_startEffectLED ln 1097 EFCT num 50 loopCount 39697</t>
  </si>
  <si>
    <t>7223: DEBUG doPattern BEFORE tmpEfctLED 50 tmpInit 1 final nowEfctLED 50</t>
  </si>
  <si>
    <t>7224: DEBUG doPattern AFTER  tmpEfctLED 11 tmpInit 1 final nowEfctLED 11</t>
  </si>
  <si>
    <t>7787:getButtonInput() called:  TRIGGER LOW YELLOW HIGH GREEN HIGH RED HIGH LOAD LOW AUDIO_BUSY LOW that is all</t>
  </si>
  <si>
    <t>7788:    getButtonInput inputs: 0x4540 that is all</t>
  </si>
  <si>
    <t>7789:DEBUG loop() - nowVinputRBG 0x4540 loopCount 43493</t>
  </si>
  <si>
    <t>7809:DEBUG RBG_processStateTable() - tmpVinputRBG 0x4540 from row 45 foundInputRow 46 loopCount 43493</t>
  </si>
  <si>
    <t>7813:    getButtonInput inputs: 0x4500 that is all</t>
  </si>
  <si>
    <t>7814:DEBUG loop() - nowVinputRBG 0x4500 loopCount 43578</t>
  </si>
  <si>
    <t>7815: RBG_startEffectLED ln 1097 EFCT num 254 loopCount 43578</t>
  </si>
  <si>
    <t>7816: DEBUG doPattern BEFORE tmpEfctLED 254 tmpInit 1 final nowEfctLED 254</t>
  </si>
  <si>
    <t>7817:ERROR - lookupLEDpattern() out of range - 254</t>
  </si>
  <si>
    <t>7818: DEBUG doPattern AFTER  tmpEfctLED 254 tmpInit 1 final nowEfctLED 254</t>
  </si>
  <si>
    <t>7838:ERROR - lookupLEDpattern() out of range - 254</t>
  </si>
  <si>
    <t>7843:ERROR - lookupLEDpattern() out of range - 254</t>
  </si>
  <si>
    <t>7846:ERROR - lookupLEDpattern() out of range - 254</t>
  </si>
  <si>
    <t>7848:getButtonInput() called:  TRIGGER HIGH YELLOW HIGH GREEN HIGH RED HIGH LOAD LOW AUDIO_BUSY LOW that is all</t>
  </si>
  <si>
    <t>7851:ERROR - lookupLEDpattern() out of range - 254</t>
  </si>
  <si>
    <t>7854:ERROR - lookupLEDpattern() out of range - 254</t>
  </si>
  <si>
    <t>7859:ERROR - lookupLEDpattern() out of range - 254</t>
  </si>
  <si>
    <t>7862:ERROR - lookupLEDpattern() out of range - 254</t>
  </si>
  <si>
    <t>7867:ERROR - lookupLEDpattern() out of range - 254</t>
  </si>
  <si>
    <t>7870:ERROR - lookupLEDpattern() out of range - 254</t>
  </si>
  <si>
    <t>7875:ERROR - lookupLEDpattern() out of range - 254</t>
  </si>
  <si>
    <t>7878:ERROR - lookupLEDpattern() out of range - 254</t>
  </si>
  <si>
    <t>7883:ERROR - lookupLEDpattern() out of range - 254</t>
  </si>
  <si>
    <t>7886:ERROR - lookupLEDpattern() out of range - 254</t>
  </si>
  <si>
    <t>7891:ERROR - lookupLEDpattern() out of range - 254</t>
  </si>
  <si>
    <t>7894:ERROR - lookupLEDpattern() out of range - 254</t>
  </si>
  <si>
    <t>7899:ERROR - lookupLEDpattern() out of range - 254</t>
  </si>
  <si>
    <t>7902:ERROR - lookupLEDpattern() out of range - 254</t>
  </si>
  <si>
    <t>7907:ERROR - lookupLEDpattern() out of range - 254</t>
  </si>
  <si>
    <t>7910:ERROR - lookupLEDpattern() out of range - 254</t>
  </si>
  <si>
    <t>7915:ERROR - lookupLEDpattern() out of range - 254</t>
  </si>
  <si>
    <t>7918:ERROR - lookupLEDpattern() out of range - 254</t>
  </si>
  <si>
    <t>7923:ERROR - lookupLEDpattern() out of range - 254</t>
  </si>
  <si>
    <t>7926:ERROR - lookupLEDpattern() out of range - 254</t>
  </si>
  <si>
    <t>7931:ERROR - lookupLEDpattern() out of range - 254</t>
  </si>
  <si>
    <t>7934:ERROR - lookupLEDpattern() out of range - 254</t>
  </si>
  <si>
    <t>7939:ERROR - lookupLEDpattern() out of range - 254</t>
  </si>
  <si>
    <t>7942:ERROR - lookupLEDpattern() out of range - 254</t>
  </si>
  <si>
    <t>7947:ERROR - lookupLEDpattern() out of range - 254</t>
  </si>
  <si>
    <t>7950:ERROR - lookupLEDpattern() out of range - 254</t>
  </si>
  <si>
    <t>7955:ERROR - lookupLEDpattern() out of range - 254</t>
  </si>
  <si>
    <t>7958:ERROR - lookupLEDpattern() out of range - 254</t>
  </si>
  <si>
    <t>7963:ERROR - lookupLEDpattern() out of range - 254</t>
  </si>
  <si>
    <t>7966:ERROR - lookupLEDpattern() out of range - 254</t>
  </si>
  <si>
    <t>7971:ERROR - lookupLEDpattern() out of range - 254</t>
  </si>
  <si>
    <t>7974:ERROR - lookupLEDpattern() out of range - 254</t>
  </si>
  <si>
    <t>7979:ERROR - lookupLEDpattern() out of range - 254</t>
  </si>
  <si>
    <t>7982:ERROR - lookupLEDpattern() out of range - 254</t>
  </si>
  <si>
    <t>7987:ERROR - lookupLEDpattern() out of range - 254</t>
  </si>
  <si>
    <t>7990:ERROR - lookupLEDpattern() out of range - 254</t>
  </si>
  <si>
    <t>7995:ERROR - lookupLEDpattern() out of range - 254</t>
  </si>
  <si>
    <t>7998:ERROR - lookupLEDpattern() out of range - 254</t>
  </si>
  <si>
    <t>8003:ERROR - lookupLEDpattern() out of range - 254</t>
  </si>
  <si>
    <t>8006:ERROR - lookupLEDpattern() out of range - 254</t>
  </si>
  <si>
    <t>8011:ERROR - lookupLEDpattern() out of range - 254</t>
  </si>
  <si>
    <t>8014:ERROR - lookupLEDpattern() out of range - 254</t>
  </si>
  <si>
    <t>8019:ERROR - lookupLEDpattern() out of range - 254</t>
  </si>
  <si>
    <t>8022:ERROR - lookupLEDpattern() out of range - 254</t>
  </si>
  <si>
    <t>8027:ERROR - lookupLEDpattern() out of range - 254</t>
  </si>
  <si>
    <t>8030:ERROR - lookupLEDpattern() out of range - 254</t>
  </si>
  <si>
    <t>8035:ERROR - lookupLEDpattern() out of range - 254</t>
  </si>
  <si>
    <t>8038:ERROR - lookupLEDpattern() out of range - 254</t>
  </si>
  <si>
    <t>8043:ERROR - lookupLEDpattern() out of range - 254</t>
  </si>
  <si>
    <t>8046:ERROR - lookupLEDpattern() out of range - 254</t>
  </si>
  <si>
    <t>8051:ERROR - lookupLEDpattern() out of range - 254</t>
  </si>
  <si>
    <t>8054:ERROR - lookupLEDpattern() out of range - 254</t>
  </si>
  <si>
    <t>8059:ERROR - lookupLEDpattern() out of range - 254</t>
  </si>
  <si>
    <t>8062:ERROR - lookupLEDpattern() out of range - 254</t>
  </si>
  <si>
    <t>8067:ERROR - lookupLEDpattern() out of range - 254</t>
  </si>
  <si>
    <t>8070:ERROR - lookupLEDpattern() out of range - 254</t>
  </si>
  <si>
    <t>8075:ERROR - lookupLEDpattern() out of range - 254</t>
  </si>
  <si>
    <t>8078:ERROR - lookupLEDpattern() out of range - 254</t>
  </si>
  <si>
    <t>8083:ERROR - lookupLEDpattern() out of range - 254</t>
  </si>
  <si>
    <t>8086:ERROR - lookupLEDpattern() out of range - 254</t>
  </si>
  <si>
    <t>8091:ERROR - lookupLEDpattern() out of range - 254</t>
  </si>
  <si>
    <t>8094:ERROR - lookupLEDpattern() out of range - 254</t>
  </si>
  <si>
    <t>8099:ERROR - lookupLEDpattern() out of range - 254</t>
  </si>
  <si>
    <t>8102:ERROR - lookupLEDpattern() out of range - 254</t>
  </si>
  <si>
    <t>8107:ERROR - lookupLEDpattern() out of range - 254</t>
  </si>
  <si>
    <t>8110:ERROR - lookupLEDpattern() out of range - 254</t>
  </si>
  <si>
    <t>8115:ERROR - lookupLEDpattern() out of range - 254</t>
  </si>
  <si>
    <t>8118:ERROR - lookupLEDpattern() out of range - 254</t>
  </si>
  <si>
    <t>8123:ERROR - lookupLEDpattern() out of range - 254</t>
  </si>
  <si>
    <t>8126:ERROR - lookupLEDpattern() out of range - 254</t>
  </si>
  <si>
    <t>8131:ERROR - lookupLEDpattern() out of range - 254</t>
  </si>
  <si>
    <t>8134:ERROR - lookupLEDpattern() out of range - 254</t>
  </si>
  <si>
    <t>8139:ERROR - lookupLEDpattern() out of range - 254</t>
  </si>
  <si>
    <t>8142:ERROR - lookupLEDpattern() out of range - 254</t>
  </si>
  <si>
    <t>8147:ERROR - lookupLEDpattern() out of range - 254</t>
  </si>
  <si>
    <t>8150:ERROR - lookupLEDpattern() out of range - 254</t>
  </si>
  <si>
    <t>8155:ERROR - lookupLEDpattern() out of range - 254</t>
  </si>
  <si>
    <t>8158:ERROR - lookupLEDpattern() out of range - 254</t>
  </si>
  <si>
    <t>8163:ERROR - lookupLEDpattern() out of range - 254</t>
  </si>
  <si>
    <t>8166:ERROR - lookupLEDpattern() out of range - 254</t>
  </si>
  <si>
    <t>8171:ERROR - lookupLEDpattern() out of range - 254</t>
  </si>
  <si>
    <t>8174:ERROR - lookupLEDpattern() out of range - 254</t>
  </si>
  <si>
    <t>8179:ERROR - lookupLEDpattern() out of range - 254</t>
  </si>
  <si>
    <t>8182:ERROR - lookupLEDpattern() out of range - 254</t>
  </si>
  <si>
    <t>8187:ERROR - lookupLEDpattern() out of range - 254</t>
  </si>
  <si>
    <t>8190:ERROR - lookupLEDpattern() out of range - 254</t>
  </si>
  <si>
    <t>8195:ERROR - lookupLEDpattern() out of range - 254</t>
  </si>
  <si>
    <t>8198:ERROR - lookupLEDpattern() out of range - 254</t>
  </si>
  <si>
    <t>8203:ERROR - lookupLEDpattern() out of range - 254</t>
  </si>
  <si>
    <t>8206:ERROR - lookupLEDpattern() out of range - 254</t>
  </si>
  <si>
    <t>8211:ERROR - lookupLEDpattern() out of range - 254</t>
  </si>
  <si>
    <t>8214:ERROR - lookupLEDpattern() out of range - 254</t>
  </si>
  <si>
    <t>8219:ERROR - lookupLEDpattern() out of range - 254</t>
  </si>
  <si>
    <t>8222:ERROR - lookupLEDpattern() out of range - 254</t>
  </si>
  <si>
    <t>8227:ERROR - lookupLEDpattern() out of range - 254</t>
  </si>
  <si>
    <t>8230:ERROR - lookupLEDpattern() out of range - 254</t>
  </si>
  <si>
    <t>8235:ERROR - lookupLEDpattern() out of range - 254</t>
  </si>
  <si>
    <t>8238:ERROR - lookupLEDpattern() out of range - 254</t>
  </si>
  <si>
    <t>8243:ERROR - lookupLEDpattern() out of range - 254</t>
  </si>
  <si>
    <t>8246:ERROR - lookupLEDpattern() out of range - 254</t>
  </si>
  <si>
    <t>8251:ERROR - lookupLEDpattern() out of range - 254</t>
  </si>
  <si>
    <t>8254:ERROR - lookupLEDpattern() out of range - 254</t>
  </si>
  <si>
    <t>8259:ERROR - lookupLEDpattern() out of range - 254</t>
  </si>
  <si>
    <t>8262:ERROR - lookupLEDpattern() out of range - 254</t>
  </si>
  <si>
    <t>8267:ERROR - lookupLEDpattern() out of range - 254</t>
  </si>
  <si>
    <t>8270:ERROR - lookupLEDpattern() out of range - 254</t>
  </si>
  <si>
    <t>8275:ERROR - lookupLEDpattern() out of range - 254</t>
  </si>
  <si>
    <t>8278:ERROR - lookupLEDpattern() out of range - 254</t>
  </si>
  <si>
    <t>8283:ERROR - lookupLEDpattern() out of range - 254</t>
  </si>
  <si>
    <t>8286:ERROR - lookupLEDpattern() out of range - 254</t>
  </si>
  <si>
    <t>8291:ERROR - lookupLEDpattern() out of range - 254</t>
  </si>
  <si>
    <t>8294:ERROR - lookupLEDpattern() out of range - 254</t>
  </si>
  <si>
    <t>8299:ERROR - lookupLEDpattern() out of range - 254</t>
  </si>
  <si>
    <t>8302:ERROR - lookupLEDpattern() out of range - 254</t>
  </si>
  <si>
    <t>8307:ERROR - lookupLEDpattern() out of range - 254</t>
  </si>
  <si>
    <t>8310:ERROR - lookupLEDpattern() out of range - 254</t>
  </si>
  <si>
    <t>8315:ERROR - lookupLEDpattern() out of range - 254</t>
  </si>
  <si>
    <t>8318:ERROR - lookupLEDpattern() out of range - 254</t>
  </si>
  <si>
    <t>8323:ERROR - lookupLEDpattern() out of range - 254</t>
  </si>
  <si>
    <t>8326:ERROR - lookupLEDpattern() out of range - 254</t>
  </si>
  <si>
    <t>8331:ERROR - lookupLEDpattern() out of range - 254</t>
  </si>
  <si>
    <t>8334:ERROR - lookupLEDpattern() out of range - 254</t>
  </si>
  <si>
    <t>8339:ERROR - lookupLEDpattern() out of range - 254</t>
  </si>
  <si>
    <t>8342:ERROR - lookupLEDpattern() out of range - 254</t>
  </si>
  <si>
    <t>8347:ERROR - lookupLEDpattern() out of range - 254</t>
  </si>
  <si>
    <t>8350:ERROR - lookupLEDpattern() out of range - 254</t>
  </si>
  <si>
    <t>8355:ERROR - lookupLEDpattern() out of range - 254</t>
  </si>
  <si>
    <t>8358:ERROR - lookupLEDpattern() out of range - 254</t>
  </si>
  <si>
    <t>8363:ERROR - lookupLEDpattern() out of range - 254</t>
  </si>
  <si>
    <t>8366:ERROR - lookupLEDpattern() out of range - 254</t>
  </si>
  <si>
    <t>8371:ERROR - lookupLEDpattern() out of range - 254</t>
  </si>
  <si>
    <t>8374:ERROR - lookupLEDpattern() out of range - 254</t>
  </si>
  <si>
    <t>8379:ERROR - lookupLEDpattern() out of range - 254</t>
  </si>
  <si>
    <t>8382:ERROR - lookupLEDpattern() out of range - 254</t>
  </si>
  <si>
    <t>8387:ERROR - lookupLEDpattern() out of range - 254</t>
  </si>
  <si>
    <t>8390:ERROR - lookupLEDpattern() out of range - 254</t>
  </si>
  <si>
    <t>8395:ERROR - lookupLEDpattern() out of range - 254</t>
  </si>
  <si>
    <t>8398:ERROR - lookupLEDpattern() out of range - 254</t>
  </si>
  <si>
    <t>8403:ERROR - lookupLEDpattern() out of range - 254</t>
  </si>
  <si>
    <t>8406:ERROR - lookupLEDpattern() out of range - 254</t>
  </si>
  <si>
    <t>8411:ERROR - lookupLEDpattern() out of range - 254</t>
  </si>
  <si>
    <t>8414:ERROR - lookupLEDpattern() out of range - 254</t>
  </si>
  <si>
    <t>8419:ERROR - lookupLEDpattern() out of range - 254</t>
  </si>
  <si>
    <t>8422:ERROR - lookupLEDpattern() out of range - 254</t>
  </si>
  <si>
    <t>8424:getButtonInput() called:  TRIGGER LOW YELLOW HIGH GREEN HIGH RED HIGH LOAD LOW AUDIO_BUSY LOW that is all</t>
  </si>
  <si>
    <t>8425:    getButtonInput inputs: 0x4540 that is all</t>
  </si>
  <si>
    <t>8426:DEBUG loop() - nowVinputRBG 0x4540 loopCount 47287</t>
  </si>
  <si>
    <t>8446:DEBUG RBG_processStateTable() - tmpVinputRBG 0x4540 from row 46 foundInputRow 48 loopCount 47287</t>
  </si>
  <si>
    <t>8448:ERROR - lookupLEDpattern() out of range - 254</t>
  </si>
  <si>
    <t>8451:    getButtonInput inputs: 0x4500 that is all</t>
  </si>
  <si>
    <t>8452:DEBUG loop() - nowVinputRBG 0x4500 loopCount 47375</t>
  </si>
  <si>
    <t>8471: DEBUG doPattern BEFORE tmpEfctLED 255 tmpInit 0 final nowEfctLED 255</t>
  </si>
  <si>
    <t>8472:ERROR - lookupLEDpattern() out of range - 255</t>
  </si>
  <si>
    <t>8497:DEBUG RBG_processStateTable() - tmpVinputRBG 0x4500 from row 48 foundInputRow 46 loopCount 47451</t>
  </si>
  <si>
    <t>8499:ERROR - lookupLEDpattern() out of range - 255</t>
  </si>
  <si>
    <t>8501:getButtonInput() called:  TRIGGER HIGH YELLOW HIGH GREEN HIGH RED HIGH LOAD LOW AUDIO_BUSY LOW that is all</t>
  </si>
  <si>
    <t>8503: RBG_startEffectLED ln 1097 EFCT num 254 loopCount 47541</t>
  </si>
  <si>
    <t>8504: DEBUG doPattern BEFORE tmpEfctLED 254 tmpInit 1 final nowEfctLED 254</t>
  </si>
  <si>
    <t>8505:ERROR - lookupLEDpattern() out of range - 254</t>
  </si>
  <si>
    <t>8526:ERROR - lookupLEDpattern() out of range - 254</t>
  </si>
  <si>
    <t>8531:ERROR - lookupLEDpattern() out of range - 254</t>
  </si>
  <si>
    <t>8534:ERROR - lookupLEDpattern() out of range - 254</t>
  </si>
  <si>
    <t>8539:ERROR - lookupLEDpattern() out of range - 254</t>
  </si>
  <si>
    <t>8542:ERROR - lookupLEDpattern() out of range - 254</t>
  </si>
  <si>
    <t>8547:ERROR - lookupLEDpattern() out of range - 254</t>
  </si>
  <si>
    <t>8550:ERROR - lookupLEDpattern() out of range - 254</t>
  </si>
  <si>
    <t>8555:ERROR - lookupLEDpattern() out of range - 254</t>
  </si>
  <si>
    <t>8558:ERROR - lookupLEDpattern() out of range - 254</t>
  </si>
  <si>
    <t>8563:ERROR - lookupLEDpattern() out of range - 254</t>
  </si>
  <si>
    <t>8566:ERROR - lookupLEDpattern() out of range - 254</t>
  </si>
  <si>
    <t>8571:ERROR - lookupLEDpattern() out of range - 254</t>
  </si>
  <si>
    <t>8574:ERROR - lookupLEDpattern() out of range - 254</t>
  </si>
  <si>
    <t>8579:ERROR - lookupLEDpattern() out of range - 254</t>
  </si>
  <si>
    <t>8582:ERROR - lookupLEDpattern() out of range - 254</t>
  </si>
  <si>
    <t>8587:ERROR - lookupLEDpattern() out of range - 254</t>
  </si>
  <si>
    <t>8590:ERROR - lookupLEDpattern() out of range - 254</t>
  </si>
  <si>
    <t>8595:ERROR - lookupLEDpattern() out of range - 254</t>
  </si>
  <si>
    <t>8598:ERROR - lookupLEDpattern() out of range - 254</t>
  </si>
  <si>
    <t>8603:ERROR - lookupLEDpattern() out of range - 254</t>
  </si>
  <si>
    <t>8606:ERROR - lookupLEDpattern() out of range - 254</t>
  </si>
  <si>
    <t>8611:ERROR - lookupLEDpattern() out of range - 254</t>
  </si>
  <si>
    <t>8614:ERROR - lookupLEDpattern() out of range - 254</t>
  </si>
  <si>
    <t>8619:ERROR - lookupLEDpattern() out of range - 254</t>
  </si>
  <si>
    <t>8622:ERROR - lookupLEDpattern() out of range - 254</t>
  </si>
  <si>
    <t>8627:ERROR - lookupLEDpattern() out of range - 254</t>
  </si>
  <si>
    <t>8630:ERROR - lookupLEDpattern() out of range - 254</t>
  </si>
  <si>
    <t>8635:ERROR - lookupLEDpattern() out of range - 254</t>
  </si>
  <si>
    <t>8638:ERROR - lookupLEDpattern() out of range - 254</t>
  </si>
  <si>
    <t>8643:ERROR - lookupLEDpattern() out of range - 254</t>
  </si>
  <si>
    <t>8646:ERROR - lookupLEDpattern() out of range - 254</t>
  </si>
  <si>
    <t>8651:ERROR - lookupLEDpattern() out of range - 254</t>
  </si>
  <si>
    <t>8654:ERROR - lookupLEDpattern() out of range - 254</t>
  </si>
  <si>
    <t>8659:ERROR - lookupLEDpattern() out of range - 254</t>
  </si>
  <si>
    <t>8662:ERROR - lookupLEDpattern() out of range - 254</t>
  </si>
  <si>
    <t>8667:ERROR - lookupLEDpattern() out of range - 254</t>
  </si>
  <si>
    <t>8670:ERROR - lookupLEDpattern() out of range - 254</t>
  </si>
  <si>
    <t>8675:ERROR - lookupLEDpattern() out of range - 254</t>
  </si>
  <si>
    <t>8678:ERROR - lookupLEDpattern() out of range - 254</t>
  </si>
  <si>
    <t>8683:ERROR - lookupLEDpattern() out of range - 254</t>
  </si>
  <si>
    <t>8686:ERROR - lookupLEDpattern() out of range - 254</t>
  </si>
  <si>
    <t>8691:ERROR - lookupLEDpattern() out of range - 254</t>
  </si>
  <si>
    <t>8694:ERROR - lookupLEDpattern() out of range - 254</t>
  </si>
  <si>
    <t>8699:ERROR - lookupLEDpattern() out of range - 254</t>
  </si>
  <si>
    <t>8702:ERROR - lookupLEDpattern() out of range - 254</t>
  </si>
  <si>
    <t>8707:ERROR - lookupLEDpattern() out of range - 254</t>
  </si>
  <si>
    <t>8710:ERROR - lookupLEDpattern() out of range - 254</t>
  </si>
  <si>
    <t>8715:ERROR - lookupLEDpattern() out of range - 254</t>
  </si>
  <si>
    <t>8718:ERROR - lookupLEDpattern() out of range - 254</t>
  </si>
  <si>
    <t>8723:ERROR - lookupLEDpattern() out of range - 254</t>
  </si>
  <si>
    <t>8726:ERROR - lookupLEDpattern() out of range - 254</t>
  </si>
  <si>
    <t>8731:ERROR - lookupLEDpattern() out of range - 254</t>
  </si>
  <si>
    <t>8734:ERROR - lookupLEDpattern() out of range - 254</t>
  </si>
  <si>
    <t>8739:ERROR - lookupLEDpattern() out of range - 254</t>
  </si>
  <si>
    <t>8742:ERROR - lookupLEDpattern() out of range - 254</t>
  </si>
  <si>
    <t>8747:ERROR - lookupLEDpattern() out of range - 254</t>
  </si>
  <si>
    <t>8750:ERROR - lookupLEDpattern() out of range - 254</t>
  </si>
  <si>
    <t>8755:ERROR - lookupLEDpattern() out of range - 254</t>
  </si>
  <si>
    <t>8758:ERROR - lookupLEDpattern() out of range - 254</t>
  </si>
  <si>
    <t>8763:ERROR - lookupLEDpattern() out of range - 254</t>
  </si>
  <si>
    <t>8766:ERROR - lookupLEDpattern() out of range - 254</t>
  </si>
  <si>
    <t>8771:ERROR - lookupLEDpattern() out of range - 254</t>
  </si>
  <si>
    <t>8774:ERROR - lookupLEDpattern() out of range - 254</t>
  </si>
  <si>
    <t>8779:ERROR - lookupLEDpattern() out of range - 254</t>
  </si>
  <si>
    <t>8782:ERROR - lookupLEDpattern() out of range - 254</t>
  </si>
  <si>
    <t>8784:getButtonInput() called:  TRIGGER LOW YELLOW HIGH GREEN HIGH RED HIGH LOAD LOW AUDIO_BUSY LOW that is all</t>
  </si>
  <si>
    <t>8785:    getButtonInput inputs: 0x4540 that is all</t>
  </si>
  <si>
    <t>8786:DEBUG loop() - nowVinputRBG 0x4540 loopCount 49230</t>
  </si>
  <si>
    <t>8806:DEBUG RBG_processStateTable() - tmpVinputRBG 0x4540 from row 46 foundInputRow 48 loopCount 49230</t>
  </si>
  <si>
    <t>8808:ERROR - lookupLEDpattern() out of range - 254</t>
  </si>
  <si>
    <t>8811:    getButtonInput inputs: 0x4500 that is all</t>
  </si>
  <si>
    <t>8812:DEBUG loop() - nowVinputRBG 0x4500 loopCount 49318</t>
  </si>
  <si>
    <t>8831: DEBUG doPattern BEFORE tmpEfctLED 255 tmpInit 0 final nowEfctLED 255</t>
  </si>
  <si>
    <t>8832:ERROR - lookupLEDpattern() out of range - 255</t>
  </si>
  <si>
    <t>8857:DEBUG RBG_processStateTable() - tmpVinputRBG 0x4500 from row 48 foundInputRow 46 loopCount 49393</t>
  </si>
  <si>
    <t>8859:ERROR - lookupLEDpattern() out of range - 255</t>
  </si>
  <si>
    <t>8861:getButtonInput() called:  TRIGGER HIGH YELLOW HIGH GREEN HIGH RED HIGH LOAD LOW AUDIO_BUSY LOW that is all</t>
  </si>
  <si>
    <t>8863: RBG_startEffectLED ln 1097 EFCT num 254 loopCount 49483</t>
  </si>
  <si>
    <t>8864: DEBUG doPattern BEFORE tmpEfctLED 254 tmpInit 1 final nowEfctLED 254</t>
  </si>
  <si>
    <t>8865:ERROR - lookupLEDpattern() out of range - 254</t>
  </si>
  <si>
    <t>8886:ERROR - lookupLEDpattern() out of range - 254</t>
  </si>
  <si>
    <t>8891:ERROR - lookupLEDpattern() out of range - 254</t>
  </si>
  <si>
    <t>8894:ERROR - lookupLEDpattern() out of range - 254</t>
  </si>
  <si>
    <t>8899:ERROR - lookupLEDpattern() out of range - 254</t>
  </si>
  <si>
    <t>8902:ERROR - lookupLEDpattern() out of range - 254</t>
  </si>
  <si>
    <t>8907:ERROR - lookupLEDpattern() out of range - 254</t>
  </si>
  <si>
    <t>8910:ERROR - lookupLEDpattern() out of range - 254</t>
  </si>
  <si>
    <t>8915:ERROR - lookupLEDpattern() out of range - 254</t>
  </si>
  <si>
    <t>8918:ERROR - lookupLEDpattern() out of range - 254</t>
  </si>
  <si>
    <t>8923:ERROR - lookupLEDpattern() out of range - 254</t>
  </si>
  <si>
    <t>8926:ERROR - lookupLEDpattern() out of range - 254</t>
  </si>
  <si>
    <t>8931:ERROR - lookupLEDpattern() out of range - 254</t>
  </si>
  <si>
    <t>8934:ERROR - lookupLEDpattern() out of range - 254</t>
  </si>
  <si>
    <t>8939:ERROR - lookupLEDpattern() out of range - 254</t>
  </si>
  <si>
    <t>8942:ERROR - lookupLEDpattern() out of range - 254</t>
  </si>
  <si>
    <t>8947:ERROR - lookupLEDpattern() out of range - 254</t>
  </si>
  <si>
    <t>8950:ERROR - lookupLEDpattern() out of range - 254</t>
  </si>
  <si>
    <t>8955:ERROR - lookupLEDpattern() out of range - 254</t>
  </si>
  <si>
    <t>8958:ERROR - lookupLEDpattern() out of range - 254</t>
  </si>
  <si>
    <t>8963:ERROR - lookupLEDpattern() out of range - 254</t>
  </si>
  <si>
    <t>8966:ERROR - lookupLEDpattern() out of range - 254</t>
  </si>
  <si>
    <t>8971:ERROR - lookupLEDpattern() out of range - 254</t>
  </si>
  <si>
    <t>8974:ERROR - lookupLEDpattern() out of range - 254</t>
  </si>
  <si>
    <t>8979:ERROR - lookupLEDpattern() out of range - 254</t>
  </si>
  <si>
    <t>8982:ERROR - lookupLEDpattern() out of range - 254</t>
  </si>
  <si>
    <t>8987:ERROR - lookupLEDpattern() out of range - 254</t>
  </si>
  <si>
    <t>8990:ERROR - lookupLEDpattern() out of range - 254</t>
  </si>
  <si>
    <t>8995:ERROR - lookupLEDpattern() out of range - 254</t>
  </si>
  <si>
    <t>8998:ERROR - lookupLEDpattern() out of range - 254</t>
  </si>
  <si>
    <t>9003:ERROR - lookupLEDpattern() out of range - 254</t>
  </si>
  <si>
    <t>9006:ERROR - lookupLEDpattern() out of range - 254</t>
  </si>
  <si>
    <t>9011:ERROR - lookupLEDpattern() out of range - 254</t>
  </si>
  <si>
    <t>9014:ERROR - lookupLEDpattern() out of range - 254</t>
  </si>
  <si>
    <t>9019:ERROR - lookupLEDpattern() out of range - 254</t>
  </si>
  <si>
    <t>9022:ERROR - lookupLEDpattern() out of range - 254</t>
  </si>
  <si>
    <t>9027:ERROR - lookupLEDpattern() out of range - 254</t>
  </si>
  <si>
    <t>9030:ERROR - lookupLEDpattern() out of range - 254</t>
  </si>
  <si>
    <t>9035:ERROR - lookupLEDpattern() out of range - 254</t>
  </si>
  <si>
    <t>9038:ERROR - lookupLEDpattern() out of range - 254</t>
  </si>
  <si>
    <t>9043:ERROR - lookupLEDpattern() out of range - 254</t>
  </si>
  <si>
    <t>9046:ERROR - lookupLEDpattern() out of range - 254</t>
  </si>
  <si>
    <t>9051:ERROR - lookupLEDpattern() out of range - 254</t>
  </si>
  <si>
    <t>9054:ERROR - lookupLEDpattern() out of range - 254</t>
  </si>
  <si>
    <t>9059:ERROR - lookupLEDpattern() out of range - 254</t>
  </si>
  <si>
    <t>9062:ERROR - lookupLEDpattern() out of range - 254</t>
  </si>
  <si>
    <t>9067:ERROR - lookupLEDpattern() out of range - 254</t>
  </si>
  <si>
    <t>9070:ERROR - lookupLEDpattern() out of range - 254</t>
  </si>
  <si>
    <t>9075:ERROR - lookupLEDpattern() out of range - 254</t>
  </si>
  <si>
    <t>9078:ERROR - lookupLEDpattern() out of range - 254</t>
  </si>
  <si>
    <t>9083:ERROR - lookupLEDpattern() out of range - 254</t>
  </si>
  <si>
    <t>9086:ERROR - lookupLEDpattern() out of range - 254</t>
  </si>
  <si>
    <t>9088:getButtonInput() called:  TRIGGER LOW YELLOW HIGH GREEN HIGH RED HIGH LOAD LOW AUDIO_BUSY LOW that is all</t>
  </si>
  <si>
    <t>9089:    getButtonInput inputs: 0x4540 that is all</t>
  </si>
  <si>
    <t>9090:DEBUG loop() - nowVinputRBG 0x4540 loopCount 50809</t>
  </si>
  <si>
    <t>9110:DEBUG RBG_processStateTable() - tmpVinputRBG 0x4540 from row 46 foundInputRow 48 loopCount 50809</t>
  </si>
  <si>
    <t>9112:ERROR - lookupLEDpattern() out of range - 254</t>
  </si>
  <si>
    <t>9115:    getButtonInput inputs: 0x4500 that is all</t>
  </si>
  <si>
    <t>9116:DEBUG loop() - nowVinputRBG 0x4500 loopCount 50897</t>
  </si>
  <si>
    <t>9135: DEBUG doPattern BEFORE tmpEfctLED 255 tmpInit 0 final nowEfctLED 255</t>
  </si>
  <si>
    <t>9138:getButtonInput() called:  TRIGGER HIGH YELLOW HIGH GREEN HIGH RED HIGH LOAD LOW AUDIO_BUSY LOW that is all</t>
  </si>
  <si>
    <t>9161:DEBUG RBG_processStateTable() - tmpVinputRBG 0x4500 from row 48 foundInputRow 46 loopCount 50973</t>
  </si>
  <si>
    <t>9163:ERROR - lookupLEDpattern() out of range - 255</t>
  </si>
  <si>
    <t>9167: RBG_startEffectLED ln 1097 EFCT num 254 loopCount 51063</t>
  </si>
  <si>
    <t>9168: DEBUG doPattern BEFORE tmpEfctLED 254 tmpInit 1 final nowEfctLED 254</t>
  </si>
  <si>
    <t>9169:ERROR - lookupLEDpattern() out of range - 254</t>
  </si>
  <si>
    <t>9190:ERROR - lookupLEDpattern() out of range - 254</t>
  </si>
  <si>
    <t>9195:ERROR - lookupLEDpattern() out of range - 254</t>
  </si>
  <si>
    <t>9198:ERROR - lookupLEDpattern() out of range - 254</t>
  </si>
  <si>
    <t>9203:ERROR - lookupLEDpattern() out of range - 254</t>
  </si>
  <si>
    <t>9206:ERROR - lookupLEDpattern() out of range - 254</t>
  </si>
  <si>
    <t>9211:ERROR - lookupLEDpattern() out of range - 254</t>
  </si>
  <si>
    <t>9214:ERROR - lookupLEDpattern() out of range - 254</t>
  </si>
  <si>
    <t>9219:ERROR - lookupLEDpattern() out of range - 254</t>
  </si>
  <si>
    <t>9222:ERROR - lookupLEDpattern() out of range - 254</t>
  </si>
  <si>
    <t>9227:ERROR - lookupLEDpattern() out of range - 254</t>
  </si>
  <si>
    <t>9230:ERROR - lookupLEDpattern() out of range - 254</t>
  </si>
  <si>
    <t>9235:ERROR - lookupLEDpattern() out of range - 254</t>
  </si>
  <si>
    <t>9238:ERROR - lookupLEDpattern() out of range - 254</t>
  </si>
  <si>
    <t>9243:ERROR - lookupLEDpattern() out of range - 254</t>
  </si>
  <si>
    <t>9246:ERROR - lookupLEDpattern() out of range - 254</t>
  </si>
  <si>
    <t>9251:ERROR - lookupLEDpattern() out of range - 254</t>
  </si>
  <si>
    <t>9254:ERROR - lookupLEDpattern() out of range - 254</t>
  </si>
  <si>
    <t>9259:ERROR - lookupLEDpattern() out of range - 254</t>
  </si>
  <si>
    <t>9262:ERROR - lookupLEDpattern() out of range - 254</t>
  </si>
  <si>
    <t>9267:ERROR - lookupLEDpattern() out of range - 254</t>
  </si>
  <si>
    <t>9270:ERROR - lookupLEDpattern() out of range - 254</t>
  </si>
  <si>
    <t>9275:ERROR - lookupLEDpattern() out of range - 254</t>
  </si>
  <si>
    <t>9278:ERROR - lookupLEDpattern() out of range - 254</t>
  </si>
  <si>
    <t>9283:ERROR - lookupLEDpattern() out of range - 254</t>
  </si>
  <si>
    <t>9286:ERROR - lookupLEDpattern() out of range - 254</t>
  </si>
  <si>
    <t>9291:ERROR - lookupLEDpattern() out of range - 254</t>
  </si>
  <si>
    <t>9294:ERROR - lookupLEDpattern() out of range - 254</t>
  </si>
  <si>
    <t>9299:ERROR - lookupLEDpattern() out of range - 254</t>
  </si>
  <si>
    <t>9302:ERROR - lookupLEDpattern() out of range - 254</t>
  </si>
  <si>
    <t>9307:ERROR - lookupLEDpattern() out of range - 254</t>
  </si>
  <si>
    <t>9310:ERROR - lookupLEDpattern() out of range - 254</t>
  </si>
  <si>
    <t>9315:ERROR - lookupLEDpattern() out of range - 254</t>
  </si>
  <si>
    <t>9318:ERROR - lookupLEDpattern() out of range - 254</t>
  </si>
  <si>
    <t>9323:ERROR - lookupLEDpattern() out of range - 254</t>
  </si>
  <si>
    <t>9326:ERROR - lookupLEDpattern() out of range - 254</t>
  </si>
  <si>
    <t>9331:ERROR - lookupLEDpattern() out of range - 254</t>
  </si>
  <si>
    <t>9334:ERROR - lookupLEDpattern() out of range - 254</t>
  </si>
  <si>
    <t>9339:ERROR - lookupLEDpattern() out of range - 254</t>
  </si>
  <si>
    <t>9342:ERROR - lookupLEDpattern() out of range - 254</t>
  </si>
  <si>
    <t>9347:ERROR - lookupLEDpattern() out of range - 254</t>
  </si>
  <si>
    <t>9350:ERROR - lookupLEDpattern() out of range - 254</t>
  </si>
  <si>
    <t>9355:ERROR - lookupLEDpattern() out of range - 254</t>
  </si>
  <si>
    <t>9358:ERROR - lookupLEDpattern() out of range - 254</t>
  </si>
  <si>
    <t>9363:ERROR - lookupLEDpattern() out of range - 254</t>
  </si>
  <si>
    <t>9366:ERROR - lookupLEDpattern() out of range - 254</t>
  </si>
  <si>
    <t>9371:ERROR - lookupLEDpattern() out of range - 254</t>
  </si>
  <si>
    <t>9374:ERROR - lookupLEDpattern() out of range - 254</t>
  </si>
  <si>
    <t>9379:ERROR - lookupLEDpattern() out of range - 254</t>
  </si>
  <si>
    <t>9382:ERROR - lookupLEDpattern() out of range - 254</t>
  </si>
  <si>
    <t>9387:ERROR - lookupLEDpattern() out of range - 254</t>
  </si>
  <si>
    <t>9390:ERROR - lookupLEDpattern() out of range - 254</t>
  </si>
  <si>
    <t>9395:ERROR - lookupLEDpattern() out of range - 254</t>
  </si>
  <si>
    <t>9398:ERROR - lookupLEDpattern() out of range - 254</t>
  </si>
  <si>
    <t>9403:ERROR - lookupLEDpattern() out of range - 254</t>
  </si>
  <si>
    <t>9406:ERROR - lookupLEDpattern() out of range - 254</t>
  </si>
  <si>
    <t>9411:ERROR - lookupLEDpattern() out of range - 254</t>
  </si>
  <si>
    <t>9414:ERROR - lookupLEDpattern() out of range - 254</t>
  </si>
  <si>
    <t>9419:ERROR - lookupLEDpattern() out of range - 254</t>
  </si>
  <si>
    <t>9422:ERROR - lookupLEDpattern() out of range - 254</t>
  </si>
  <si>
    <t>9427:ERROR - lookupLEDpattern() out of range - 254</t>
  </si>
  <si>
    <t>9430:ERROR - lookupLEDpattern() out of range - 254</t>
  </si>
  <si>
    <t>9435:ERROR - lookupLEDpattern() out of range - 254</t>
  </si>
  <si>
    <t>9438:ERROR - lookupLEDpattern() out of range - 254</t>
  </si>
  <si>
    <t>9443:ERROR - lookupLEDpattern() out of range - 254</t>
  </si>
  <si>
    <t>9446:ERROR - lookupLEDpattern() out of range - 254</t>
  </si>
  <si>
    <t>9451:ERROR - lookupLEDpattern() out of range - 254</t>
  </si>
  <si>
    <t>9454:ERROR - lookupLEDpattern() out of range - 254</t>
  </si>
  <si>
    <t>9459:ERROR - lookupLEDpattern() out of range - 254</t>
  </si>
  <si>
    <t>9462:ERROR - lookupLEDpattern() out of range - 254</t>
  </si>
  <si>
    <t>9467:ERROR - lookupLEDpattern() out of range - 254</t>
  </si>
  <si>
    <t>9470:ERROR - lookupLEDpattern() out of range - 254</t>
  </si>
  <si>
    <t>9475:ERROR - lookupLEDpattern() out of range - 254</t>
  </si>
  <si>
    <t>9478:ERROR - lookupLEDpattern() out of range - 254</t>
  </si>
  <si>
    <t>9483:ERROR - lookupLEDpattern() out of range - 254</t>
  </si>
  <si>
    <t>9486:ERROR - lookupLEDpattern() out of range - 254</t>
  </si>
  <si>
    <t>9491:ERROR - lookupLEDpattern() out of range - 254</t>
  </si>
  <si>
    <t>9494:ERROR - lookupLEDpattern() out of range - 254</t>
  </si>
  <si>
    <t>9499:ERROR - lookupLEDpattern() out of range - 254</t>
  </si>
  <si>
    <t>9502:ERROR - lookupLEDpattern() out of range - 254</t>
  </si>
  <si>
    <t>9507:ERROR - lookupLEDpattern() out of range - 254</t>
  </si>
  <si>
    <t>9510:ERROR - lookupLEDpattern() out of range - 254</t>
  </si>
  <si>
    <t>9515:ERROR - lookupLEDpattern() out of range - 254</t>
  </si>
  <si>
    <t>9518:ERROR - lookupLEDpattern() out of range - 254</t>
  </si>
  <si>
    <t>9523:ERROR - lookupLEDpattern() out of range - 254</t>
  </si>
  <si>
    <t>9526:ERROR - lookupLEDpattern() out of range - 254</t>
  </si>
  <si>
    <t>9531:ERROR - lookupLEDpattern() out of range - 254</t>
  </si>
  <si>
    <t>9534:ERROR - lookupLEDpattern() out of range - 254</t>
  </si>
  <si>
    <t>9539:ERROR - lookupLEDpattern() out of range - 254</t>
  </si>
  <si>
    <t>9542:ERROR - lookupLEDpattern() out of range - 254</t>
  </si>
  <si>
    <t>9547:ERROR - lookupLEDpattern() out of range - 254</t>
  </si>
  <si>
    <t>9550:ERROR - lookupLEDpattern() out of range - 254</t>
  </si>
  <si>
    <t>9555:ERROR - lookupLEDpattern() out of range - 254</t>
  </si>
  <si>
    <t>9558:ERROR - lookupLEDpattern() out of range - 254</t>
  </si>
  <si>
    <t>9563:ERROR - lookupLEDpattern() out of range - 254</t>
  </si>
  <si>
    <t>9566:ERROR - lookupLEDpattern() out of range - 254</t>
  </si>
  <si>
    <t>9571:ERROR - lookupLEDpattern() out of range - 254</t>
  </si>
  <si>
    <t>9574:ERROR - lookupLEDpattern() out of range - 254</t>
  </si>
  <si>
    <t>9579:ERROR - lookupLEDpattern() out of range - 254</t>
  </si>
  <si>
    <t>9582:ERROR - lookupLEDpattern() out of range - 254</t>
  </si>
  <si>
    <t>9587:ERROR - lookupLEDpattern() out of range - 254</t>
  </si>
  <si>
    <t>9590:ERROR - lookupLEDpattern() out of range - 254</t>
  </si>
  <si>
    <t>9595:ERROR - lookupLEDpattern() out of range - 254</t>
  </si>
  <si>
    <t>9598:ERROR - lookupLEDpattern() out of range - 254</t>
  </si>
  <si>
    <t>9603:ERROR - lookupLEDpattern() out of range - 254</t>
  </si>
  <si>
    <t>9606:ERROR - lookupLEDpattern() out of range - 254</t>
  </si>
  <si>
    <t>9611:ERROR - lookupLEDpattern() out of range - 254</t>
  </si>
  <si>
    <t>9614:ERROR - lookupLEDpattern() out of range - 254</t>
  </si>
  <si>
    <t>9619:ERROR - lookupLEDpattern() out of range - 254</t>
  </si>
  <si>
    <t>9622:ERROR - lookupLEDpattern() out of range - 254</t>
  </si>
  <si>
    <t>9627:ERROR - lookupLEDpattern() out of range - 254</t>
  </si>
  <si>
    <t>9630:ERROR - lookupLEDpattern() out of range - 254</t>
  </si>
  <si>
    <t>9635:ERROR - lookupLEDpattern() out of range - 254</t>
  </si>
  <si>
    <t>9638:ERROR - lookupLEDpattern() out of range - 254</t>
  </si>
  <si>
    <t>9643:ERROR - lookupLEDpattern() out of range - 254</t>
  </si>
  <si>
    <t>9646:ERROR - lookupLEDpattern() out of range - 254</t>
  </si>
  <si>
    <t>9651:ERROR - lookupLEDpattern() out of range - 254</t>
  </si>
  <si>
    <t>9654:ERROR - lookupLEDpattern() out of range - 254</t>
  </si>
  <si>
    <t>9659:ERROR - lookupLEDpattern() out of range - 254</t>
  </si>
  <si>
    <t>9662:ERROR - lookupLEDpattern() out of range - 254</t>
  </si>
  <si>
    <t>9667:ERROR - lookupLEDpattern() out of range - 254</t>
  </si>
  <si>
    <t>9670:ERROR - lookupLEDpattern() out of range - 254</t>
  </si>
  <si>
    <t>9675:ERROR - lookupLEDpattern() out of range - 254</t>
  </si>
  <si>
    <t>9678:ERROR - lookupLEDpattern() out of range - 254</t>
  </si>
  <si>
    <t>9683:ERROR - lookupLEDpattern() out of range - 254</t>
  </si>
  <si>
    <t>9686:ERROR - lookupLEDpattern() out of range - 254</t>
  </si>
  <si>
    <t>9691:ERROR - lookupLEDpattern() out of range - 254</t>
  </si>
  <si>
    <t>9694:ERROR - lookupLEDpattern() out of range - 254</t>
  </si>
  <si>
    <t>9699:ERROR - lookupLEDpattern() out of range - 254</t>
  </si>
  <si>
    <t>9702:ERROR - lookupLEDpattern() out of range - 254</t>
  </si>
  <si>
    <t>9707:ERROR - lookupLEDpattern() out of range - 254</t>
  </si>
  <si>
    <t>9710:ERROR - lookupLEDpattern() out of range - 254</t>
  </si>
  <si>
    <t>9715:ERROR - lookupLEDpattern() out of range - 254</t>
  </si>
  <si>
    <t>9718:ERROR - lookupLEDpattern() out of range - 254</t>
  </si>
  <si>
    <t>9723:ERROR - lookupLEDpattern() out of range - 254</t>
  </si>
  <si>
    <t>9726:ERROR - lookupLEDpattern() out of range - 254</t>
  </si>
  <si>
    <t>9731:ERROR - lookupLEDpattern() out of range - 254</t>
  </si>
  <si>
    <t>9734:ERROR - lookupLEDpattern() out of range - 254</t>
  </si>
  <si>
    <t>9739:ERROR - lookupLEDpattern() out of range - 254</t>
  </si>
  <si>
    <t>9742:ERROR - lookupLEDpattern() out of range - 254</t>
  </si>
  <si>
    <t>9747:ERROR - lookupLEDpattern() out of range - 254</t>
  </si>
  <si>
    <t>9750:ERROR - lookupLEDpattern() out of range - 254</t>
  </si>
  <si>
    <t>9755:ERROR - lookupLEDpattern() out of range - 254</t>
  </si>
  <si>
    <t>9758:ERROR - lookupLEDpattern() out of range - 254</t>
  </si>
  <si>
    <t>9763:ERROR - lookupLEDpattern() out of range - 254</t>
  </si>
  <si>
    <t>9766:ERROR - lookupLEDpattern() out of range - 254</t>
  </si>
  <si>
    <t>9771:ERROR - lookupLEDpattern() out of range - 254</t>
  </si>
  <si>
    <t>9774:ERROR - lookupLEDpattern() out of range - 254</t>
  </si>
  <si>
    <t>9779:ERROR - lookupLEDpattern() out of range - 254</t>
  </si>
  <si>
    <t>9782:ERROR - lookupLEDpattern() out of range - 254</t>
  </si>
  <si>
    <t>9787:ERROR - lookupLEDpattern() out of range - 254</t>
  </si>
  <si>
    <t>9790:ERROR - lookupLEDpattern() out of range - 254</t>
  </si>
  <si>
    <t>9795:ERROR - lookupLEDpattern() out of range - 254</t>
  </si>
  <si>
    <t>9798:ERROR - lookupLEDpattern() out of range - 254</t>
  </si>
  <si>
    <t>9803:ERROR - lookupLEDpattern() out of range - 254</t>
  </si>
  <si>
    <t>9806:ERROR - lookupLEDpattern() out of range - 254</t>
  </si>
  <si>
    <t>9811:ERROR - lookupLEDpattern() out of range - 254</t>
  </si>
  <si>
    <t>9814:ERROR - lookupLEDpattern() out of range - 254</t>
  </si>
  <si>
    <t>9819:ERROR - lookupLEDpattern() out of range - 254</t>
  </si>
  <si>
    <t>9822:ERROR - lookupLEDpattern() out of range - 254</t>
  </si>
  <si>
    <t>9827:ERROR - lookupLEDpattern() out of range - 254</t>
  </si>
  <si>
    <t>9830:ERROR - lookupLEDpattern() out of range - 254</t>
  </si>
  <si>
    <t>9835:ERROR - lookupLEDpattern() out of range - 254</t>
  </si>
  <si>
    <t>9838:ERROR - lookupLEDpattern() out of range - 254</t>
  </si>
  <si>
    <t>9843:ERROR - lookupLEDpattern() out of range - 254</t>
  </si>
  <si>
    <t>9846:ERROR - lookupLEDpattern() out of range - 254</t>
  </si>
  <si>
    <t>9851:ERROR - lookupLEDpattern() out of range - 254</t>
  </si>
  <si>
    <t>9854:ERROR - lookupLEDpattern() out of range - 254</t>
  </si>
  <si>
    <t>9859:ERROR - lookupLEDpattern() out of range - 254</t>
  </si>
  <si>
    <t>9862:ERROR - lookupLEDpattern() out of range - 254</t>
  </si>
  <si>
    <t>9867:ERROR - lookupLEDpattern() out of range - 254</t>
  </si>
  <si>
    <t>9870:ERROR - lookupLEDpattern() out of range - 254</t>
  </si>
  <si>
    <t>9875:ERROR - lookupLEDpattern() out of range - 254</t>
  </si>
  <si>
    <t>9878:ERROR - lookupLEDpattern() out of range - 254</t>
  </si>
  <si>
    <t>9883:ERROR - lookupLEDpattern() out of range - 254</t>
  </si>
  <si>
    <t>9886:ERROR - lookupLEDpattern() out of range - 254</t>
  </si>
  <si>
    <t>9891:ERROR - lookupLEDpattern() out of range - 254</t>
  </si>
  <si>
    <t>9894:ERROR - lookupLEDpattern() out of range - 254</t>
  </si>
  <si>
    <t>9899:ERROR - lookupLEDpattern() out of range - 254</t>
  </si>
  <si>
    <t>9902:ERROR - lookupLEDpattern() out of range - 254</t>
  </si>
  <si>
    <t>9907:ERROR - lookupLEDpattern() out of range - 254</t>
  </si>
  <si>
    <t>9910:ERROR - lookupLEDpattern() out of range - 254</t>
  </si>
  <si>
    <t>9915:ERROR - lookupLEDpattern() out of range - 254</t>
  </si>
  <si>
    <t>9918:ERROR - lookupLEDpattern() out of range - 254</t>
  </si>
  <si>
    <t>9923:ERROR - lookupLEDpattern() out of range - 254</t>
  </si>
  <si>
    <t>9926:ERROR - lookupLEDpattern() out of range - 254</t>
  </si>
  <si>
    <t>9931:ERROR - lookupLEDpattern() out of range - 254</t>
  </si>
  <si>
    <t>9934:ERROR - lookupLEDpattern() out of range - 254</t>
  </si>
  <si>
    <t>9939:ERROR - lookupLEDpattern() out of range - 254</t>
  </si>
  <si>
    <t>9942:ERROR - lookupLEDpattern() out of range - 254</t>
  </si>
  <si>
    <t>9947:ERROR - lookupLEDpattern() out of range - 254</t>
  </si>
  <si>
    <t>9950:ERROR - lookupLEDpattern() out of range - 254</t>
  </si>
  <si>
    <t>9955:ERROR - lookupLEDpattern() out of range - 254</t>
  </si>
  <si>
    <t>9958:ERROR - lookupLEDpattern() out of range - 254</t>
  </si>
  <si>
    <t>9963:ERROR - lookupLEDpattern() out of range - 254</t>
  </si>
  <si>
    <t>9966:ERROR - lookupLEDpattern() out of range - 254</t>
  </si>
  <si>
    <t>9971:ERROR - lookupLEDpattern() out of range - 254</t>
  </si>
  <si>
    <t>9974:ERROR - lookupLEDpattern() out of range - 254</t>
  </si>
  <si>
    <t>9979:ERROR - lookupLEDpattern() out of range - 254</t>
  </si>
  <si>
    <t>9982:ERROR - lookupLEDpattern() out of range - 254</t>
  </si>
  <si>
    <t>9987:ERROR - lookupLEDpattern() out of range - 254</t>
  </si>
  <si>
    <t>9990:ERROR - lookupLEDpattern() out of range - 254</t>
  </si>
  <si>
    <t>9995:ERROR - lookupLEDpattern() out of range - 254</t>
  </si>
  <si>
    <t>9998:ERROR - lookupLEDpattern() out of range - 254</t>
  </si>
  <si>
    <t>10003:ERROR - lookupLEDpattern() out of range - 254</t>
  </si>
  <si>
    <t>10006:ERROR - lookupLEDpattern() out of range - 254</t>
  </si>
  <si>
    <t>10011:ERROR - lookupLEDpattern() out of range - 254</t>
  </si>
  <si>
    <t>10014:ERROR - lookupLEDpattern() out of range - 254</t>
  </si>
  <si>
    <t>10019:ERROR - lookupLEDpattern() out of range - 254</t>
  </si>
  <si>
    <t>10022:ERROR - lookupLEDpattern() out of range - 254</t>
  </si>
  <si>
    <t>10027:ERROR - lookupLEDpattern() out of range - 254</t>
  </si>
  <si>
    <t>10030:ERROR - lookupLEDpattern() out of range - 254</t>
  </si>
  <si>
    <t>10035:ERROR - lookupLEDpattern() out of range - 254</t>
  </si>
  <si>
    <t>10038:ERROR - lookupLEDpattern() out of range - 254</t>
  </si>
  <si>
    <t>10043:ERROR - lookupLEDpattern() out of range - 254</t>
  </si>
  <si>
    <t>10046:ERROR - lookupLEDpattern() out of range - 254</t>
  </si>
  <si>
    <t>10051:ERROR - lookupLEDpattern() out of range - 254</t>
  </si>
  <si>
    <t>10054:ERROR - lookupLEDpattern() out of range - 254</t>
  </si>
  <si>
    <t>10059:ERROR - lookupLEDpattern() out of range - 254</t>
  </si>
  <si>
    <t>10062:ERROR - lookupLEDpattern() out of range - 254</t>
  </si>
  <si>
    <t>10067:ERROR - lookupLEDpattern() out of range - 254</t>
  </si>
  <si>
    <t>10070:ERROR - lookupLEDpattern() out of range - 254</t>
  </si>
  <si>
    <t>10075:ERROR - lookupLEDpattern() out of range - 254</t>
  </si>
  <si>
    <t>10078:ERROR - lookupLEDpattern() out of range - 254</t>
  </si>
  <si>
    <t>10083:ERROR - lookupLEDpattern() out of range - 254</t>
  </si>
  <si>
    <t>10086:ERROR - lookupLEDpattern() out of range - 254</t>
  </si>
  <si>
    <t>10091:ERROR - lookupLEDpattern() out of range - 254</t>
  </si>
  <si>
    <t>10094:ERROR - lookupLEDpattern() out of range - 254</t>
  </si>
  <si>
    <t>10099:ERROR - lookupLEDpattern() out of range - 254</t>
  </si>
  <si>
    <t>10102:ERROR - lookupLEDpattern() out of range - 254</t>
  </si>
  <si>
    <t>10107:ERROR - lookupLEDpattern() out of range - 254</t>
  </si>
  <si>
    <t>10110:ERROR - lookupLEDpattern() out of range - 254</t>
  </si>
  <si>
    <t>10115:ERROR - lookupLEDpattern() out of range - 254</t>
  </si>
  <si>
    <t>10118:ERROR - lookupLEDpattern() out of range - 254</t>
  </si>
  <si>
    <t>10123:ERROR - lookupLEDpattern() out of range - 254</t>
  </si>
  <si>
    <t>10126:ERROR - lookupLEDpattern() out of range - 254</t>
  </si>
  <si>
    <t>10131:ERROR - lookupLEDpattern() out of range - 254</t>
  </si>
  <si>
    <t>10134:ERROR - lookupLEDpattern() out of range - 254</t>
  </si>
  <si>
    <t>10139:ERROR - lookupLEDpattern() out of range - 254</t>
  </si>
  <si>
    <t>10142:ERROR - lookupLEDpattern() out of range - 254</t>
  </si>
  <si>
    <t>10147:ERROR - lookupLEDpattern() out of range - 254</t>
  </si>
  <si>
    <t>10150:ERROR - lookupLEDpattern() out of range - 254</t>
  </si>
  <si>
    <t>10155:ERROR - lookupLEDpattern() out of range - 254</t>
  </si>
  <si>
    <t>10158:ERROR - lookupLEDpattern() out of range - 254</t>
  </si>
  <si>
    <t>10163:ERROR - lookupLEDpattern() out of range - 254</t>
  </si>
  <si>
    <t>10166:ERROR - lookupLEDpattern() out of range - 254</t>
  </si>
  <si>
    <t>10171:ERROR - lookupLEDpattern() out of range - 254</t>
  </si>
  <si>
    <t>10174:ERROR - lookupLEDpattern() out of range - 254</t>
  </si>
  <si>
    <t>10179:ERROR - lookupLEDpattern() out of range - 254</t>
  </si>
  <si>
    <t>10182:ERROR - lookupLEDpattern() out of range - 254</t>
  </si>
  <si>
    <t>10187:ERROR - lookupLEDpattern() out of range - 254</t>
  </si>
  <si>
    <t>10190:ERROR - lookupLEDpattern() out of range - 254</t>
  </si>
  <si>
    <t>10195:ERROR - lookupLEDpattern() out of range - 254</t>
  </si>
  <si>
    <t>10198:ERROR - lookupLEDpattern() out of range - 254</t>
  </si>
  <si>
    <t>10203:ERROR - lookupLEDpattern() out of range - 254</t>
  </si>
  <si>
    <t>10206:ERROR - lookupLEDpattern() out of range - 254</t>
  </si>
  <si>
    <t>10211:ERROR - lookupLEDpattern() out of range - 254</t>
  </si>
  <si>
    <t>10214:ERROR - lookupLEDpattern() out of range - 254</t>
  </si>
  <si>
    <t>10219:ERROR - lookupLEDpattern() out of range - 254</t>
  </si>
  <si>
    <t>10222:ERROR - lookupLEDpattern() out of range - 254</t>
  </si>
  <si>
    <t>10227:ERROR - lookupLEDpattern() out of range - 254</t>
  </si>
  <si>
    <t>10230:ERROR - lookupLEDpattern() out of range - 254</t>
  </si>
  <si>
    <t>10235:ERROR - lookupLEDpattern() out of range - 254</t>
  </si>
  <si>
    <t>10238:ERROR - lookupLEDpattern() out of range - 254</t>
  </si>
  <si>
    <t>10243:ERROR - lookupLEDpattern() out of range - 254</t>
  </si>
  <si>
    <t>10246:ERROR - lookupLEDpattern() out of range - 254</t>
  </si>
  <si>
    <t>10251:ERROR - lookupLEDpattern() out of range - 254</t>
  </si>
  <si>
    <t>10254:ERROR - lookupLEDpattern() out of range - 254</t>
  </si>
  <si>
    <t>10259:ERROR - lookupLEDpattern() out of range - 254</t>
  </si>
  <si>
    <t>10262:ERROR - lookupLEDpattern() out of range - 254</t>
  </si>
  <si>
    <t>10267:ERROR - lookupLEDpattern() out of range - 254</t>
  </si>
  <si>
    <t>10270:ERROR - lookupLEDpattern() out of range - 254</t>
  </si>
  <si>
    <t>10275:ERROR - lookupLEDpattern() out of range - 254</t>
  </si>
  <si>
    <t>10278:ERROR - lookupLEDpattern() out of range - 254</t>
  </si>
  <si>
    <t>10283:ERROR - lookupLEDpattern() out of range - 254</t>
  </si>
  <si>
    <t>10286:ERROR - lookupLEDpattern() out of range - 254</t>
  </si>
  <si>
    <t>10291:ERROR - lookupLEDpattern() out of range - 254</t>
  </si>
  <si>
    <t>10294:ERROR - lookupLEDpattern() out of range - 254</t>
  </si>
  <si>
    <t>10299:ERROR - lookupLEDpattern() out of range - 254</t>
  </si>
  <si>
    <t>10302:ERROR - lookupLEDpattern() out of range - 254</t>
  </si>
  <si>
    <t>10307:ERROR - lookupLEDpattern() out of range - 254</t>
  </si>
  <si>
    <t>10310:ERROR - lookupLEDpattern() out of range - 254</t>
  </si>
  <si>
    <t>10315:ERROR - lookupLEDpattern() out of range - 254</t>
  </si>
  <si>
    <t>10318:ERROR - lookupLEDpattern() out of range - 254</t>
  </si>
  <si>
    <t>10323:ERROR - lookupLEDpattern() out of range - 254</t>
  </si>
  <si>
    <t>10326:ERROR - lookupLEDpattern() out of range - 254</t>
  </si>
  <si>
    <t>10331:ERROR - lookupLEDpattern() out of range - 254</t>
  </si>
  <si>
    <t>10334:ERROR - lookupLEDpattern() out of range - 254</t>
  </si>
  <si>
    <t>10339:ERROR - lookupLEDpattern() out of range - 254</t>
  </si>
  <si>
    <t>10342:ERROR - lookupLEDpattern() out of range - 254</t>
  </si>
  <si>
    <t>10347:ERROR - lookupLEDpattern() out of range - 254</t>
  </si>
  <si>
    <t>10350:ERROR - lookupLEDpattern() out of range - 254</t>
  </si>
  <si>
    <t>10355:ERROR - lookupLEDpattern() out of range - 254</t>
  </si>
  <si>
    <t>10358:ERROR - lookupLEDpattern() out of range - 254</t>
  </si>
  <si>
    <t>10363:ERROR - lookupLEDpattern() out of range - 254</t>
  </si>
  <si>
    <t>10366:ERROR - lookupLEDpattern() out of range - 254</t>
  </si>
  <si>
    <t>10371:ERROR - lookupLEDpattern() out of range - 254</t>
  </si>
  <si>
    <t>10374:ERROR - lookupLEDpattern() out of range - 254</t>
  </si>
  <si>
    <t>10379:ERROR - lookupLEDpattern() out of range - 254</t>
  </si>
  <si>
    <t>10382:ERROR - lookupLEDpattern() out of range - 254</t>
  </si>
  <si>
    <t>10387:ERROR - lookupLEDpattern() out of range - 254</t>
  </si>
  <si>
    <t>10390:ERROR - lookupLEDpattern() out of range - 254</t>
  </si>
  <si>
    <t>10395:ERROR - lookupLEDpattern() out of range - 254</t>
  </si>
  <si>
    <t>10398:ERROR - lookupLEDpattern() out of range - 254</t>
  </si>
  <si>
    <t>10403:ERROR - lookupLEDpattern() out of range - 254</t>
  </si>
  <si>
    <t>10406:ERROR - lookupLEDpattern() out of range - 254</t>
  </si>
  <si>
    <t>10411:ERROR - lookupLEDpattern() out of range - 254</t>
  </si>
  <si>
    <t>10414:ERROR - lookupLEDpattern() out of range - 254</t>
  </si>
  <si>
    <t>10419:ERROR - lookupLEDpattern() out of range - 254</t>
  </si>
  <si>
    <t>10422:ERROR - lookupLEDpattern() out of range - 254</t>
  </si>
  <si>
    <t>10427:ERROR - lookupLEDpattern() out of range - 254</t>
  </si>
  <si>
    <t>10430:ERROR - lookupLEDpattern() out of range - 254</t>
  </si>
  <si>
    <t>10435:ERROR - lookupLEDpattern() out of range - 254</t>
  </si>
  <si>
    <t>10438:ERROR - lookupLEDpattern() out of range - 254</t>
  </si>
  <si>
    <t>10443:ERROR - lookupLEDpattern() out of range - 254</t>
  </si>
  <si>
    <t>10446:ERROR - lookupLEDpattern() out of range - 254</t>
  </si>
  <si>
    <t>10451:ERROR - lookupLEDpattern() out of range - 254</t>
  </si>
  <si>
    <t>10454:ERROR - lookupLEDpattern() out of range - 254</t>
  </si>
  <si>
    <t>10459:ERROR - lookupLEDpattern() out of range - 254</t>
  </si>
  <si>
    <t>10462:ERROR - lookupLEDpattern() out of range - 254</t>
  </si>
  <si>
    <t>10467:ERROR - lookupLEDpattern() out of range - 254</t>
  </si>
  <si>
    <t>10470:ERROR - lookupLEDpattern() out of range - 254</t>
  </si>
  <si>
    <t>10475:ERROR - lookupLEDpattern() out of range - 254</t>
  </si>
  <si>
    <t>10478:ERROR - lookupLEDpattern() out of range - 254</t>
  </si>
  <si>
    <t>10483:ERROR - lookupLEDpattern() out of range - 254</t>
  </si>
  <si>
    <t>10486:ERROR - lookupLEDpattern() out of range - 254</t>
  </si>
  <si>
    <t>10491:ERROR - lookupLEDpattern() out of range - 254</t>
  </si>
  <si>
    <t>10494:ERROR - lookupLEDpattern() out of range - 254</t>
  </si>
  <si>
    <t>10499:ERROR - lookupLEDpattern() out of range - 254</t>
  </si>
  <si>
    <t>10502:ERROR - lookupLEDpattern() out of range - 254</t>
  </si>
  <si>
    <t>10507:ERROR - lookupLEDpattern() out of range - 254</t>
  </si>
  <si>
    <t>10510:ERROR - lookupLEDpattern() out of range - 254</t>
  </si>
  <si>
    <t>10515:ERROR - lookupLEDpattern() out of range - 254</t>
  </si>
  <si>
    <t>10518:ERROR - lookupLEDpattern() out of range - 254</t>
  </si>
  <si>
    <t>10523:ERROR - lookupLEDpattern() out of range - 254</t>
  </si>
  <si>
    <t>10526:ERROR - lookupLEDpattern() out of range - 254</t>
  </si>
  <si>
    <t>10531:ERROR - lookupLEDpattern() out of range - 254</t>
  </si>
  <si>
    <t>10534:ERROR - lookupLEDpattern() out of range - 254</t>
  </si>
  <si>
    <t>10539:ERROR - lookupLEDpattern() out of range - 254</t>
  </si>
  <si>
    <t>10542:ERROR - lookupLEDpattern() out of range - 254</t>
  </si>
  <si>
    <t>10547:ERROR - lookupLEDpattern() out of range - 254</t>
  </si>
  <si>
    <t>10550:ERROR - lookupLEDpattern() out of range - 254</t>
  </si>
  <si>
    <t>10555:ERROR - lookupLEDpattern() out of range - 254</t>
  </si>
  <si>
    <t>10558:ERROR - lookupLEDpattern() out of range - 254</t>
  </si>
  <si>
    <t>10563:ERROR - lookupLEDpattern() out of range - 254</t>
  </si>
  <si>
    <t>10566:ERROR - lookupLEDpattern() out of range - 254</t>
  </si>
  <si>
    <t>10571:ERROR - lookupLEDpattern() out of range - 254</t>
  </si>
  <si>
    <t>10574:ERROR - lookupLEDpattern() out of range - 254</t>
  </si>
  <si>
    <t>10579:ERROR - lookupLEDpattern() out of range - 254</t>
  </si>
  <si>
    <t>10582:ERROR - lookupLEDpattern() out of range - 254</t>
  </si>
  <si>
    <t>10587:ERROR - lookupLEDpattern() out of range - 254</t>
  </si>
  <si>
    <t>10590:ERROR - lookupLEDpattern() out of range - 254</t>
  </si>
  <si>
    <t>10595:ERROR - lookupLEDpattern() out of range - 254</t>
  </si>
  <si>
    <t>10598:ERROR - lookupLEDpattern() out of range - 254</t>
  </si>
  <si>
    <t>10603:ERROR - lookupLEDpattern() out of range - 254</t>
  </si>
  <si>
    <t>10606:ERROR - lookupLEDpattern() out of range - 254</t>
  </si>
  <si>
    <t>10611:ERROR - lookupLEDpattern() out of range - 254</t>
  </si>
  <si>
    <t>10614:ERROR - lookupLEDpattern() out of range - 254</t>
  </si>
  <si>
    <t>10619:ERROR - lookupLEDpattern() out of range - 254</t>
  </si>
  <si>
    <t>10622:ERROR - lookupLEDpattern() out of range - 254</t>
  </si>
  <si>
    <t>10627:ERROR - lookupLEDpattern() out of range - 254</t>
  </si>
  <si>
    <t>10630:ERROR - lookupLEDpattern() out of range - 254</t>
  </si>
  <si>
    <t>10635:ERROR - lookupLEDpattern() out of range - 254</t>
  </si>
  <si>
    <t>10638:ERROR - lookupLEDpattern() out of range - 254</t>
  </si>
  <si>
    <t>10643:ERROR - lookupLEDpattern() out of range - 254</t>
  </si>
  <si>
    <t>10646:ERROR - lookupLEDpattern() out of range - 254</t>
  </si>
  <si>
    <t>10651:ERROR - lookupLEDpattern() out of range - 254</t>
  </si>
  <si>
    <t>10654:ERROR - lookupLEDpattern() out of range - 254</t>
  </si>
  <si>
    <t>10659:ERROR - lookupLEDpattern() out of range - 254</t>
  </si>
  <si>
    <t>10662:ERROR - lookupLEDpattern() out of range - 254</t>
  </si>
  <si>
    <t>10667:ERROR - lookupLEDpattern() out of range - 254</t>
  </si>
  <si>
    <t>10670:ERROR - lookupLEDpattern() out of range - 254</t>
  </si>
  <si>
    <t>10675:ERROR - lookupLEDpattern() out of range - 254</t>
  </si>
  <si>
    <t>10678:ERROR - lookupLEDpattern() out of range - 254</t>
  </si>
  <si>
    <t>10683:ERROR - lookupLEDpattern() out of range - 254</t>
  </si>
  <si>
    <t>10686:ERROR - lookupLEDpattern() out of range - 254</t>
  </si>
  <si>
    <t>10691:ERROR - lookupLEDpattern() out of range - 254</t>
  </si>
  <si>
    <t>10694:ERROR - lookupLEDpattern() out of range - 254</t>
  </si>
  <si>
    <t>10699:ERROR - lookupLEDpattern() out of range - 254</t>
  </si>
  <si>
    <t>10702:ERROR - lookupLEDpattern() out of range - 254</t>
  </si>
  <si>
    <t>10707:ERROR - lookupLEDpattern() out of range - 254</t>
  </si>
  <si>
    <t>10710:ERROR - lookupLEDpattern() out of range - 254</t>
  </si>
  <si>
    <t>10715:ERROR - lookupLEDpattern() out of range - 254</t>
  </si>
  <si>
    <t>10718:ERROR - lookupLEDpattern() out of range - 254</t>
  </si>
  <si>
    <t>10723:ERROR - lookupLEDpattern() out of range - 254</t>
  </si>
  <si>
    <t>10726:ERROR - lookupLEDpattern() out of range - 254</t>
  </si>
  <si>
    <t>10731:ERROR - lookupLEDpattern() out of range - 254</t>
  </si>
  <si>
    <t>10734:ERROR - lookupLEDpattern() out of range - 254</t>
  </si>
  <si>
    <t>10739:ERROR - lookupLEDpattern() out of range - 254</t>
  </si>
  <si>
    <t>10742:ERROR - lookupLEDpattern() out of range - 254</t>
  </si>
  <si>
    <t>10747:ERROR - lookupLEDpattern() out of range - 254</t>
  </si>
  <si>
    <t>10750:ERROR - lookupLEDpattern() out of range - 254</t>
  </si>
  <si>
    <t>10755:ERROR - lookupLEDpattern() out of range - 254</t>
  </si>
  <si>
    <t>10758:ERROR - lookupLEDpattern() out of range - 254</t>
  </si>
  <si>
    <t>10763:ERROR - lookupLEDpattern() out of range - 254</t>
  </si>
  <si>
    <t>10766:ERROR - lookupLEDpattern() out of range - 254</t>
  </si>
  <si>
    <t>10771:ERROR - lookupLEDpattern() out of range - 254</t>
  </si>
  <si>
    <t>10774:ERROR - lookupLEDpattern() out of range - 254</t>
  </si>
  <si>
    <t>10779:ERROR - lookupLEDpattern() out of range - 254</t>
  </si>
  <si>
    <t>10782:ERROR - lookupLEDpattern() out of range - 254</t>
  </si>
  <si>
    <t>10787:ERROR - lookupLEDpattern() out of range - 254</t>
  </si>
  <si>
    <t>10790:ERROR - lookupLEDpattern() out of range - 254</t>
  </si>
  <si>
    <t>10795:ERROR - lookupLEDpattern() out of range - 254</t>
  </si>
  <si>
    <t>10798:ERROR - lookupLEDpattern() out of range - 254</t>
  </si>
  <si>
    <t>10803:ERROR - lookupLEDpattern() out of range - 254</t>
  </si>
  <si>
    <t>10806:ERROR - lookupLEDpattern() out of range - 254</t>
  </si>
  <si>
    <t>10811:ERROR - lookupLEDpattern() out of range - 254</t>
  </si>
  <si>
    <t>10814:ERROR - lookupLEDpattern() out of range - 254</t>
  </si>
  <si>
    <t>10819:ERROR - lookupLEDpattern() out of range - 254</t>
  </si>
  <si>
    <t>10822:ERROR - lookupLEDpattern() out of range - 254</t>
  </si>
  <si>
    <t>10827:ERROR - lookupLEDpattern() out of range - 254</t>
  </si>
  <si>
    <t>10830:ERROR - lookupLEDpattern() out of range - 254</t>
  </si>
  <si>
    <t>10835:ERROR - lookupLEDpattern() out of range - 254</t>
  </si>
  <si>
    <t>10838:ERROR - lookupLEDpattern() out of range - 254</t>
  </si>
  <si>
    <t>10843:ERROR - lookupLEDpattern() out of range - 254</t>
  </si>
  <si>
    <t>10846:ERROR - lookupLEDpattern() out of range - 254</t>
  </si>
  <si>
    <t>10851:ERROR - lookupLEDpattern() out of range - 254</t>
  </si>
  <si>
    <t>10854:ERROR - lookupLEDpattern() out of range - 254</t>
  </si>
  <si>
    <t>10859:ERROR - lookupLEDpattern() out of range - 254</t>
  </si>
  <si>
    <t>10862:ERROR - lookupLEDpattern() out of range - 254</t>
  </si>
  <si>
    <t>10867:ERROR - lookupLEDpattern() out of range - 254</t>
  </si>
  <si>
    <t>10870:ERROR - lookupLEDpattern() out of range - 254</t>
  </si>
  <si>
    <t>10875:ERROR - lookupLEDpattern() out of range - 254</t>
  </si>
  <si>
    <t>10878:ERROR - lookupLEDpattern() out of range - 254</t>
  </si>
  <si>
    <t>10883:ERROR - lookupLEDpattern() out of range - 254</t>
  </si>
  <si>
    <t>10886:ERROR - lookupLEDpattern() out of range - 254</t>
  </si>
  <si>
    <t>10891:ERROR - lookupLEDpattern() out of range - 254</t>
  </si>
  <si>
    <t>10894:ERROR - lookupLEDpattern() out of range - 254</t>
  </si>
  <si>
    <t>10899:ERROR - lookupLEDpattern() out of range - 254</t>
  </si>
  <si>
    <t>10902:ERROR - lookupLEDpattern() out of range - 254</t>
  </si>
  <si>
    <t>10907:ERROR - lookupLEDpattern() out of range - 254</t>
  </si>
  <si>
    <t>10910:ERROR - lookupLEDpattern() out of range - 254</t>
  </si>
  <si>
    <t>10915:ERROR - lookupLEDpattern() out of range - 254</t>
  </si>
  <si>
    <t>10918:ERROR - lookupLEDpattern() out of range - 254</t>
  </si>
  <si>
    <t>10923:ERROR - lookupLEDpattern() out of range - 254</t>
  </si>
  <si>
    <t>10926:ERROR - lookupLEDpattern() out of range - 254</t>
  </si>
  <si>
    <t>10931:ERROR - lookupLEDpattern() out of range - 254</t>
  </si>
  <si>
    <t>10934:ERROR - lookupLEDpattern() out of range - 254</t>
  </si>
  <si>
    <t>10939:ERROR - lookupLEDpattern() out of range - 254</t>
  </si>
  <si>
    <t>10942:ERROR - lookupLEDpattern() out of range - 254</t>
  </si>
  <si>
    <t>10947:ERROR - lookupLEDpattern() out of range - 254</t>
  </si>
  <si>
    <t>10950:ERROR - lookupLEDpattern() out of range - 254</t>
  </si>
  <si>
    <t>10955:ERROR - lookupLEDpattern() out of range - 254</t>
  </si>
  <si>
    <t>10958:ERROR - lookupLEDpattern() out of range - 254</t>
  </si>
  <si>
    <t>10963:ERROR - lookupLEDpattern() out of range - 254</t>
  </si>
  <si>
    <t>10966:ERROR - lookupLEDpattern() out of range - 254</t>
  </si>
  <si>
    <t>10971:ERROR - lookupLEDpattern() out of range - 254</t>
  </si>
  <si>
    <t>10974:ERROR - lookupLEDpattern() out of range - 254</t>
  </si>
  <si>
    <t>10979:ERROR - lookupLEDpattern() out of range - 254</t>
  </si>
  <si>
    <t>10982:ERROR - lookupLEDpattern() out of range - 254</t>
  </si>
  <si>
    <t>10987:ERROR - lookupLEDpattern() out of range - 254</t>
  </si>
  <si>
    <t>10990:ERROR - lookupLEDpattern() out of range - 254</t>
  </si>
  <si>
    <t>10995:ERROR - lookupLEDpattern() out of range - 254</t>
  </si>
  <si>
    <t>10998:ERROR - lookupLEDpattern() out of range - 254</t>
  </si>
  <si>
    <t>11003:ERROR - lookupLEDpattern() out of range - 254</t>
  </si>
  <si>
    <t>11006:ERROR - lookupLEDpattern() out of range - 254</t>
  </si>
  <si>
    <t>11011:ERROR - lookupLEDpattern() out of range - 254</t>
  </si>
  <si>
    <t>11014:ERROR - lookupLEDpattern() out of range - 254</t>
  </si>
  <si>
    <t>11019:ERROR - lookupLEDpattern() out of range - 254</t>
  </si>
  <si>
    <t>11022:ERROR - lookupLEDpattern() out of range - 254</t>
  </si>
  <si>
    <t>11027:ERROR - lookupLEDpattern() out of range - 254</t>
  </si>
  <si>
    <t>11030:ERROR - lookupLEDpattern() out of range - 254</t>
  </si>
  <si>
    <t>11035:ERROR - lookupLEDpattern() out of range - 254</t>
  </si>
  <si>
    <t>11038:ERROR - lookupLEDpattern() out of range - 254</t>
  </si>
  <si>
    <t>11043:ERROR - lookupLEDpattern() out of range - 254</t>
  </si>
  <si>
    <t>11046:ERROR - lookupLEDpattern() out of range - 254</t>
  </si>
  <si>
    <t>11051:ERROR - lookupLEDpattern() out of range - 254</t>
  </si>
  <si>
    <t>11054:ERROR - lookupLEDpattern() out of range - 254</t>
  </si>
  <si>
    <t>11059:ERROR - lookupLEDpattern() out of range - 254</t>
  </si>
  <si>
    <t>11062:ERROR - lookupLEDpattern() out of range - 254</t>
  </si>
  <si>
    <t>11067:ERROR - lookupLEDpattern() out of range - 254</t>
  </si>
  <si>
    <t>11070:ERROR - lookupLEDpattern() out of range - 254</t>
  </si>
  <si>
    <t>11075:ERROR - lookupLEDpattern() out of range - 254</t>
  </si>
  <si>
    <t>11078:ERROR - lookupLEDpattern() out of range - 254</t>
  </si>
  <si>
    <t>11083:ERROR - lookupLEDpattern() out of range - 254</t>
  </si>
  <si>
    <t>11086:ERROR - lookupLEDpattern() out of range - 254</t>
  </si>
  <si>
    <t>11091:ERROR - lookupLEDpattern() out of range - 254</t>
  </si>
  <si>
    <t>11094:ERROR - lookupLEDpattern() out of range - 254</t>
  </si>
  <si>
    <t>11099:ERROR - lookupLEDpattern() out of range - 254</t>
  </si>
  <si>
    <t>11102:ERROR - lookupLEDpattern() out of range - 254</t>
  </si>
  <si>
    <t>11107:ERROR - lookupLEDpattern() out of range - 254</t>
  </si>
  <si>
    <t>11110:ERROR - lookupLEDpattern() out of range - 254</t>
  </si>
  <si>
    <t>11115:ERROR - lookupLEDpattern() out of range - 254</t>
  </si>
  <si>
    <t>11118:ERROR - lookupLEDpattern() out of range - 254</t>
  </si>
  <si>
    <t>11123:ERROR - lookupLEDpattern() out of range - 254</t>
  </si>
  <si>
    <t>11126:ERROR - lookupLEDpattern() out of range - 254</t>
  </si>
  <si>
    <t>11131:ERROR - lookupLEDpattern() out of range - 254</t>
  </si>
  <si>
    <t>11134:ERROR - lookupLEDpattern() out of range - 254</t>
  </si>
  <si>
    <t>11139:ERROR - lookupLEDpattern() out of range - 254</t>
  </si>
  <si>
    <t>11142:ERROR - lookupLEDpattern() out of range - 254</t>
  </si>
  <si>
    <t>11147:ERROR - lookupLEDpattern() out of range - 254</t>
  </si>
  <si>
    <t>11150:ERROR - lookupLEDpattern() out of range - 254</t>
  </si>
  <si>
    <t>11155:ERROR - lookupLEDpattern() out of range - 254</t>
  </si>
  <si>
    <t>11158:ERROR - lookupLEDpattern() out of range - 254</t>
  </si>
  <si>
    <t>11163:ERROR - lookupLEDpattern() out of range - 254</t>
  </si>
  <si>
    <t>11166:ERROR - lookupLEDpattern() out of range - 254</t>
  </si>
  <si>
    <t>11171:ERROR - lookupLEDpattern() out of range - 254</t>
  </si>
  <si>
    <t>11174:ERROR - lookupLEDpattern() out of range - 254</t>
  </si>
  <si>
    <t>11179:ERROR - lookupLEDpattern() out of range - 254</t>
  </si>
  <si>
    <t>11182:ERROR - lookupLEDpattern() out of range - 254</t>
  </si>
  <si>
    <t>11187:ERROR - lookupLEDpattern() out of range - 254</t>
  </si>
  <si>
    <t>11190:ERROR - lookupLEDpattern() out of range - 254</t>
  </si>
  <si>
    <t>11195:ERROR - lookupLEDpattern() out of range - 254</t>
  </si>
  <si>
    <t>11198:ERROR - lookupLEDpattern() out of range - 254</t>
  </si>
  <si>
    <t>11203:ERROR - lookupLEDpattern() out of range - 254</t>
  </si>
  <si>
    <t>11206:ERROR - lookupLEDpattern() out of range - 254</t>
  </si>
  <si>
    <t>11211:ERROR - lookupLEDpattern() out of range - 254</t>
  </si>
  <si>
    <t>11214:ERROR - lookupLEDpattern() out of range - 254</t>
  </si>
  <si>
    <t>11216:getButtonInput() called:  TRIGGER HIGH YELLOW HIGH GREEN HIGH RED HIGH LOAD LOW AUDIO_BUSY HIGH that is all</t>
  </si>
  <si>
    <t>11217:    getButtonInput inputs: 0x100 that is all</t>
  </si>
  <si>
    <t>11218:DEBUG loop() - nowVinputRBG 0x100 loopCount 63726</t>
  </si>
  <si>
    <t>11238:ERROR - lookupLEDpattern() out of range - 254</t>
  </si>
  <si>
    <t>11261:ERROR - lookupLEDpattern() out of range - 254</t>
  </si>
  <si>
    <t>11284:ERROR - lookupLEDpattern() out of range - 254</t>
  </si>
  <si>
    <t>11307:ERROR - lookupLEDpattern() out of range - 254</t>
  </si>
  <si>
    <t>11330:ERROR - lookupLEDpattern() out of range - 254</t>
  </si>
  <si>
    <t>11353:ERROR - lookupLEDpattern() out of range - 254</t>
  </si>
  <si>
    <t>11376:ERROR - lookupLEDpattern() out of range - 254</t>
  </si>
  <si>
    <t>11399:ERROR - lookupLEDpattern() out of range - 254</t>
  </si>
  <si>
    <t>11422:ERROR - lookupLEDpattern() out of range - 254</t>
  </si>
  <si>
    <t>11427:ERROR - lookupLEDpattern() out of range - 254</t>
  </si>
  <si>
    <t>11430:ERROR - lookupLEDpattern() out of range - 254</t>
  </si>
  <si>
    <t>11435:ERROR - lookupLEDpattern() out of range - 254</t>
  </si>
  <si>
    <t>11438:ERROR - lookupLEDpattern() out of range - 254</t>
  </si>
  <si>
    <t>11443:ERROR - lookupLEDpattern() out of range - 254</t>
  </si>
  <si>
    <t>11446:ERROR - lookupLEDpattern() out of range - 254</t>
  </si>
  <si>
    <t>11451:ERROR - lookupLEDpattern() out of range - 254</t>
  </si>
  <si>
    <t>11454:ERROR - lookupLEDpattern() out of range - 254</t>
  </si>
  <si>
    <t>11459:ERROR - lookupLEDpattern() out of range - 254</t>
  </si>
  <si>
    <t>11462:ERROR - lookupLEDpattern() out of range - 254</t>
  </si>
  <si>
    <t>11467:ERROR - lookupLEDpattern() out of range - 254</t>
  </si>
  <si>
    <t>11470:ERROR - lookupLEDpattern() out of range - 254</t>
  </si>
  <si>
    <t>11475:ERROR - lookupLEDpattern() out of range - 254</t>
  </si>
  <si>
    <t>11478:ERROR - lookupLEDpattern() out of range - 254</t>
  </si>
  <si>
    <t>11483:ERROR - lookupLEDpattern() out of range - 254</t>
  </si>
  <si>
    <t>11486:ERROR - lookupLEDpattern() out of range - 254</t>
  </si>
  <si>
    <t>11491:ERROR - lookupLEDpattern() out of range - 254</t>
  </si>
  <si>
    <t>11494:ERROR - lookupLEDpattern() out of range - 254</t>
  </si>
  <si>
    <t>11499:ERROR - lookupLEDpattern() out of range - 254</t>
  </si>
  <si>
    <t>11502:ERROR - lookupLEDpattern() out of range - 254</t>
  </si>
  <si>
    <t>11507:ERROR - lookupLEDpattern() out of range - 254</t>
  </si>
  <si>
    <t>11510:ERROR - lookupLEDpattern() out of range - 254</t>
  </si>
  <si>
    <t>11515:ERROR - lookupLEDpattern() out of range - 254</t>
  </si>
  <si>
    <t>11518:ERROR - lookupLEDpattern() out of range - 254</t>
  </si>
  <si>
    <t>11523:ERROR - lookupLEDpattern() out of range - 254</t>
  </si>
  <si>
    <t>11526:ERROR - lookupLEDpattern() out of range - 254</t>
  </si>
  <si>
    <t>11531:ERROR - lookupLEDpattern() out of range - 254</t>
  </si>
  <si>
    <t>11534:ERROR - lookupLEDpattern() out of range - 254</t>
  </si>
  <si>
    <t>11539:ERROR - lookupLEDpattern() out of range - 254</t>
  </si>
  <si>
    <t>11542:ERROR - lookupLEDpattern() out of range - 254</t>
  </si>
  <si>
    <t>11547:ERROR - lookupLEDpattern() out of range - 254</t>
  </si>
  <si>
    <t>11550:ERROR - lookupLEDpattern() out of range - 254</t>
  </si>
  <si>
    <t>11555:ERROR - lookupLEDpattern() out of range - 254</t>
  </si>
  <si>
    <t>11558:ERROR - lookupLEDpattern() out of range - 254</t>
  </si>
  <si>
    <t>11563:ERROR - lookupLEDpattern() out of range - 254</t>
  </si>
  <si>
    <t>11566:ERROR - lookupLEDpattern() out of range - 254</t>
  </si>
  <si>
    <t>11571:ERROR - lookupLEDpattern() out of range - 254</t>
  </si>
  <si>
    <t>11574:ERROR - lookupLEDpattern() out of range - 254</t>
  </si>
  <si>
    <t>11579:ERROR - lookupLEDpattern() out of range - 254</t>
  </si>
  <si>
    <t>11582:ERROR - lookupLEDpattern() out of range - 254</t>
  </si>
  <si>
    <t>11587:ERROR - lookupLEDpattern() out of range - 254</t>
  </si>
  <si>
    <t>11590:ERROR - lookupLEDpattern() out of range - 254</t>
  </si>
  <si>
    <t>11595:ERROR - lookupLEDpattern() out of range - 254</t>
  </si>
  <si>
    <t>11598:ERROR - lookupLEDpattern() out of range - 254</t>
  </si>
  <si>
    <t>11603:ERROR - lookupLEDpattern() out of range - 254</t>
  </si>
  <si>
    <t>11606:ERROR - lookupLEDpattern() out of range - 254</t>
  </si>
  <si>
    <t>11611:ERROR - lookupLEDpattern() out of range - 254</t>
  </si>
  <si>
    <t>11614:ERROR - lookupLEDpattern() out of range - 254</t>
  </si>
  <si>
    <t>11619:ERROR - lookupLEDpattern() out of range - 254</t>
  </si>
  <si>
    <t>11622:ERROR - lookupLEDpattern() out of range - 254</t>
  </si>
  <si>
    <t>11627:ERROR - lookupLEDpattern() out of range - 254</t>
  </si>
  <si>
    <t>11630:ERROR - lookupLEDpattern() out of range - 254</t>
  </si>
  <si>
    <t>11635:ERROR - lookupLEDpattern() out of range - 254</t>
  </si>
  <si>
    <t>11638:ERROR - lookupLEDpattern() out of range - 254</t>
  </si>
  <si>
    <t>11643:ERROR - lookupLEDpattern() out of range - 254</t>
  </si>
  <si>
    <t>11646:ERROR - lookupLEDpattern() out of range - 254</t>
  </si>
  <si>
    <t>11651:ERROR - lookupLEDpattern() out of range - 254</t>
  </si>
  <si>
    <t>11654:ERROR - lookupLEDpattern() out of range - 254</t>
  </si>
  <si>
    <t>11659:ERROR - lookupLEDpattern() out of range - 254</t>
  </si>
  <si>
    <t>11662:ERROR - lookupLEDpattern() out of range - 254</t>
  </si>
  <si>
    <t>11667:ERROR - lookupLEDpattern() out of range - 254</t>
  </si>
  <si>
    <t>11670:ERROR - lookupLEDpattern() out of range - 254</t>
  </si>
  <si>
    <t>11675:ERROR - lookupLEDpattern() out of range - 254</t>
  </si>
  <si>
    <t>11678:ERROR - lookupLEDpattern() out of range - 254</t>
  </si>
  <si>
    <t>11683:ERROR - lookupLEDpattern() out of range - 254</t>
  </si>
  <si>
    <t>11686:ERROR - lookupLEDpattern() out of range - 254</t>
  </si>
  <si>
    <t>11691:ERROR - lookupLEDpattern() out of range - 254</t>
  </si>
  <si>
    <t>11694:ERROR - lookupLEDpattern() out of range - 254</t>
  </si>
  <si>
    <t>11699:ERROR - lookupLEDpattern() out of range - 254</t>
  </si>
  <si>
    <t>11702:ERROR - lookupLEDpattern() out of range - 254</t>
  </si>
  <si>
    <t>11707:ERROR - lookupLEDpattern() out of range - 254</t>
  </si>
  <si>
    <t>11710:ERROR - lookupLEDpattern() out of range - 254</t>
  </si>
  <si>
    <t>11715:ERROR - lookupLEDpattern() out of range - 254</t>
  </si>
  <si>
    <t>11718:ERROR - lookupLEDpattern() out of range - 254</t>
  </si>
  <si>
    <t>11723:ERROR - lookupLEDpattern() out of range - 254</t>
  </si>
  <si>
    <t>11726:ERROR - lookupLEDpattern() out of range - 254</t>
  </si>
  <si>
    <t>11731:ERROR - lookupLEDpattern() out of range - 254</t>
  </si>
  <si>
    <t>11734:ERROR - lookupLEDpattern() out of range - 254</t>
  </si>
  <si>
    <t>11739:ERROR - lookupLEDpattern() out of range - 254</t>
  </si>
  <si>
    <t>11742:ERROR - lookupLEDpattern() out of range - 254</t>
  </si>
  <si>
    <t>11747:ERROR - lookupLEDpattern() out of range - 254</t>
  </si>
  <si>
    <t>11750:ERROR - lookupLEDpattern() out of range - 254</t>
  </si>
  <si>
    <t>11755:ERROR - lookupLEDpattern() out of range - 254</t>
  </si>
  <si>
    <t>11758:ERROR - lookupLEDpattern() out of range - 254</t>
  </si>
  <si>
    <t>11763:ERROR - lookupLEDpattern() out of range - 254</t>
  </si>
  <si>
    <t>11766:ERROR - lookupLEDpattern() out of range - 254</t>
  </si>
  <si>
    <t>11771:ERROR - lookupLEDpattern() out of range - 254</t>
  </si>
  <si>
    <t>11774:ERROR - lookupLEDpattern() out of range - 254</t>
  </si>
  <si>
    <t>11779:ERROR - lookupLEDpattern() out of range - 254</t>
  </si>
  <si>
    <t>11782:ERROR - lookupLEDpattern() out of range - 254</t>
  </si>
  <si>
    <t>11787:ERROR - lookupLEDpattern() out of range - 254</t>
  </si>
  <si>
    <t>11790:ERROR - lookupLEDpattern() out of range - 254</t>
  </si>
  <si>
    <t>11795:ERROR - lookupLEDpattern() out of range - 254</t>
  </si>
  <si>
    <t>11798:ERROR - lookupLEDpattern() out of range - 254</t>
  </si>
  <si>
    <t>11803:ERROR - lookupLEDpattern() out of range - 254</t>
  </si>
  <si>
    <t>11806:ERROR - lookupLEDpattern() out of range - 254</t>
  </si>
  <si>
    <t>11811:ERROR - lookupLEDpattern() out of range - 254</t>
  </si>
  <si>
    <t>11814:ERROR - lookupLEDpattern() out of range - 254</t>
  </si>
  <si>
    <t>11819:ERROR - lookupLEDpattern() out of range - 254</t>
  </si>
  <si>
    <t>11822:ERROR - lookupLEDpattern() out of range - 254</t>
  </si>
  <si>
    <t>11827:ERROR - lookupLEDpattern() out of range - 254</t>
  </si>
  <si>
    <t>11830:ERROR - lookupLEDpattern() out of range - 254</t>
  </si>
  <si>
    <t>11835:ERROR - lookupLEDpattern() out of range - 254</t>
  </si>
  <si>
    <t>11838:ERROR - lookupLEDpattern() out of range - 254</t>
  </si>
  <si>
    <t>11840:getButtonInput() called:  TRIGGER LOW YELLOW HIGH GREEN HIGH RED HIGH LOAD LOW AUDIO_BUSY HIGH that is all</t>
  </si>
  <si>
    <t>11841:    getButtonInput inputs: 0x140 that is all</t>
  </si>
  <si>
    <t>11842:DEBUG loop() - nowVinputRBG 0x140 loopCount 66946</t>
  </si>
  <si>
    <t>11845:ERROR - lookupLEDpattern() out of range - 254</t>
  </si>
  <si>
    <t>11848:    getButtonInput inputs: 0x100 that is all</t>
  </si>
  <si>
    <t>11849:DEBUG loop() - nowVinputRBG 0x100 loopCount 66987</t>
  </si>
  <si>
    <t>11868: DEBUG doPattern BEFORE tmpEfctLED 255 tmpInit 0 final nowEfctLED 255</t>
  </si>
  <si>
    <t>11869:ERROR - lookupLEDpattern() out of range - 255</t>
  </si>
  <si>
    <t>11894:DEBUG RBG_processStateTable() - tmpVinputRBG 0x100 from row 48 foundInputRow 46 loopCount 67062</t>
  </si>
  <si>
    <t>11896:ERROR - lookupLEDpattern() out of range - 255</t>
  </si>
  <si>
    <t>11898:getButtonInput() called:  TRIGGER HIGH YELLOW HIGH GREEN HIGH RED HIGH LOAD LOW AUDIO_BUSY HIGH that is all</t>
  </si>
  <si>
    <t>11900: RBG_startEffectLED ln 1097 EFCT num 254 loopCount 67153</t>
  </si>
  <si>
    <t>11901: DEBUG doPattern BEFORE tmpEfctLED 254 tmpInit 1 final nowEfctLED 254</t>
  </si>
  <si>
    <t>11902:ERROR - lookupLEDpattern() out of range - 254</t>
  </si>
  <si>
    <t>11923:ERROR - lookupLEDpattern() out of range - 254</t>
  </si>
  <si>
    <t>11946:ERROR - lookupLEDpattern() out of range - 254</t>
  </si>
  <si>
    <t>11969:ERROR - lookupLEDpattern() out of range - 254</t>
  </si>
  <si>
    <t>11992:ERROR - lookupLEDpattern() out of range - 254</t>
  </si>
  <si>
    <t>12015:ERROR - lookupLEDpattern() out of range - 254</t>
  </si>
  <si>
    <t>12038:ERROR - lookupLEDpattern() out of range - 254</t>
  </si>
  <si>
    <t>12061:ERROR - lookupLEDpattern() out of range - 254</t>
  </si>
  <si>
    <t>12084:ERROR - lookupLEDpattern() out of range - 254</t>
  </si>
  <si>
    <t>12107:ERROR - lookupLEDpattern() out of range - 254</t>
  </si>
  <si>
    <t>12130:ERROR - lookupLEDpattern() out of range - 254</t>
  </si>
  <si>
    <t>12135:ERROR - lookupLEDpattern() out of range - 254</t>
  </si>
  <si>
    <t>12138:ERROR - lookupLEDpattern() out of range - 254</t>
  </si>
  <si>
    <t>12143:ERROR - lookupLEDpattern() out of range - 254</t>
  </si>
  <si>
    <t>12146:ERROR - lookupLEDpattern() out of range - 254</t>
  </si>
  <si>
    <t>12151:ERROR - lookupLEDpattern() out of range - 254</t>
  </si>
  <si>
    <t>12154:ERROR - lookupLEDpattern() out of range - 254</t>
  </si>
  <si>
    <t>12159:ERROR - lookupLEDpattern() out of range - 254</t>
  </si>
  <si>
    <t>12162:ERROR - lookupLEDpattern() out of range - 254</t>
  </si>
  <si>
    <t>12167:ERROR - lookupLEDpattern() out of range - 254</t>
  </si>
  <si>
    <t>12170:ERROR - lookupLEDpattern() out of range - 254</t>
  </si>
  <si>
    <t>12175:ERROR - lookupLEDpattern() out of range - 254</t>
  </si>
  <si>
    <t>12178:ERROR - lookupLEDpattern() out of range - 254</t>
  </si>
  <si>
    <t>12183:ERROR - lookupLEDpattern() out of range - 254</t>
  </si>
  <si>
    <t>12186:ERROR - lookupLEDpattern() out of range - 254</t>
  </si>
  <si>
    <t>12191:ERROR - lookupLEDpattern() out of range - 254</t>
  </si>
  <si>
    <t>12194:ERROR - lookupLEDpattern() out of range - 254</t>
  </si>
  <si>
    <t>12199:ERROR - lookupLEDpattern() out of range - 254</t>
  </si>
  <si>
    <t>12202:ERROR - lookupLEDpattern() out of range - 254</t>
  </si>
  <si>
    <t>12207:ERROR - lookupLEDpattern() out of range - 254</t>
  </si>
  <si>
    <t>12210:ERROR - lookupLEDpattern() out of range - 254</t>
  </si>
  <si>
    <t>12215:ERROR - lookupLEDpattern() out of range - 254</t>
  </si>
  <si>
    <t>12218:ERROR - lookupLEDpattern() out of range - 254</t>
  </si>
  <si>
    <t>12223:ERROR - lookupLEDpattern() out of range - 254</t>
  </si>
  <si>
    <t>12226:ERROR - lookupLEDpattern() out of range - 254</t>
  </si>
  <si>
    <t>12231:ERROR - lookupLEDpattern() out of range - 254</t>
  </si>
  <si>
    <t>12234:ERROR - lookupLEDpattern() out of range - 254</t>
  </si>
  <si>
    <t>12239:ERROR - lookupLEDpattern() out of range - 254</t>
  </si>
  <si>
    <t>12242:ERROR - lookupLEDpattern() out of range - 254</t>
  </si>
  <si>
    <t>12247:ERROR - lookupLEDpattern() out of range - 254</t>
  </si>
  <si>
    <t>12250:ERROR - lookupLEDpattern() out of range - 254</t>
  </si>
  <si>
    <t>12255:ERROR - lookupLEDpattern() out of range - 254</t>
  </si>
  <si>
    <t>12258:ERROR - lookupLEDpattern() out of range - 254</t>
  </si>
  <si>
    <t>12263:ERROR - lookupLEDpattern() out of range - 254</t>
  </si>
  <si>
    <t>12266:ERROR - lookupLEDpattern() out of range - 254</t>
  </si>
  <si>
    <t>12271:ERROR - lookupLEDpattern() out of range - 254</t>
  </si>
  <si>
    <t>12274:ERROR - lookupLEDpattern() out of range - 254</t>
  </si>
  <si>
    <t>12279:ERROR - lookupLEDpattern() out of range - 254</t>
  </si>
  <si>
    <t>12282:ERROR - lookupLEDpattern() out of range - 254</t>
  </si>
  <si>
    <t>12287:ERROR - lookupLEDpattern() out of range - 254</t>
  </si>
  <si>
    <t>12290:ERROR - lookupLEDpattern() out of range - 254</t>
  </si>
  <si>
    <t>12295:ERROR - lookupLEDpattern() out of range - 254</t>
  </si>
  <si>
    <t>12298:ERROR - lookupLEDpattern() out of range - 254</t>
  </si>
  <si>
    <t>12303:ERROR - lookupLEDpattern() out of range - 254</t>
  </si>
  <si>
    <t>12306:ERROR - lookupLEDpattern() out of range - 254</t>
  </si>
  <si>
    <t>12311:ERROR - lookupLEDpattern() out of range - 254</t>
  </si>
  <si>
    <t>12314:ERROR - lookupLEDpattern() out of range - 254</t>
  </si>
  <si>
    <t>12319:ERROR - lookupLEDpattern() out of range - 254</t>
  </si>
  <si>
    <t>12322:ERROR - lookupLEDpattern() out of range - 254</t>
  </si>
  <si>
    <t>12327:ERROR - lookupLEDpattern() out of range - 254</t>
  </si>
  <si>
    <t>12330:ERROR - lookupLEDpattern() out of range - 254</t>
  </si>
  <si>
    <t>12335:ERROR - lookupLEDpattern() out of range - 254</t>
  </si>
  <si>
    <t>12338:ERROR - lookupLEDpattern() out of range - 254</t>
  </si>
  <si>
    <t>12343:ERROR - lookupLEDpattern() out of range - 254</t>
  </si>
  <si>
    <t>12346:ERROR - lookupLEDpattern() out of range - 254</t>
  </si>
  <si>
    <t>12351:ERROR - lookupLEDpattern() out of range - 254</t>
  </si>
  <si>
    <t>12354:ERROR - lookupLEDpattern() out of range - 254</t>
  </si>
  <si>
    <t>12359:ERROR - lookupLEDpattern() out of range - 254</t>
  </si>
  <si>
    <t>12362:ERROR - lookupLEDpattern() out of range - 254</t>
  </si>
  <si>
    <t>12367:ERROR - lookupLEDpattern() out of range - 254</t>
  </si>
  <si>
    <t>12370:ERROR - lookupLEDpattern() out of range - 254</t>
  </si>
  <si>
    <t>12375:ERROR - lookupLEDpattern() out of range - 254</t>
  </si>
  <si>
    <t>12378:ERROR - lookupLEDpattern() out of range - 254</t>
  </si>
  <si>
    <t>12383:ERROR - lookupLEDpattern() out of range - 254</t>
  </si>
  <si>
    <t>12386:ERROR - lookupLEDpattern() out of range - 254</t>
  </si>
  <si>
    <t>12391:ERROR - lookupLEDpattern() out of range - 254</t>
  </si>
  <si>
    <t>12394:ERROR - lookupLEDpattern() out of range - 254</t>
  </si>
  <si>
    <t>12399:ERROR - lookupLEDpattern() out of range - 254</t>
  </si>
  <si>
    <t>12402:ERROR - lookupLEDpattern() out of range - 254</t>
  </si>
  <si>
    <t>12407:ERROR - lookupLEDpattern() out of range - 254</t>
  </si>
  <si>
    <t>12410:ERROR - lookupLEDpattern() out of range - 254</t>
  </si>
  <si>
    <t>12415:ERROR - lookupLEDpattern() out of range - 254</t>
  </si>
  <si>
    <t>12418:ERROR - lookupLEDpattern() out of range - 254</t>
  </si>
  <si>
    <t>12423:ERROR - lookupLEDpattern() out of range - 254</t>
  </si>
  <si>
    <t>12426:ERROR - lookupLEDpattern() out of range - 254</t>
  </si>
  <si>
    <t>12431:ERROR - lookupLEDpattern() out of range - 254</t>
  </si>
  <si>
    <t>12434:ERROR - lookupLEDpattern() out of range - 254</t>
  </si>
  <si>
    <t>12439:ERROR - lookupLEDpattern() out of range - 254</t>
  </si>
  <si>
    <t>12442:ERROR - lookupLEDpattern() out of range - 254</t>
  </si>
  <si>
    <t>12447:ERROR - lookupLEDpattern() out of range - 254</t>
  </si>
  <si>
    <t>12450:ERROR - lookupLEDpattern() out of range - 254</t>
  </si>
  <si>
    <t>12452:getButtonInput() called:  TRIGGER HIGH YELLOW LOW GREEN HIGH RED HIGH LOAD LOW AUDIO_BUSY HIGH that is all</t>
  </si>
  <si>
    <t>12453:    getButtonInput inputs: 0x101 that is all</t>
  </si>
  <si>
    <t>12454:DEBUG loop() - nowVinputRBG 0x101 loopCount 69880</t>
  </si>
  <si>
    <t>12456:ERROR - lookupLEDpattern() out of range - 254</t>
  </si>
  <si>
    <t>12459:ERROR - lookupLEDpattern() out of range - 254</t>
  </si>
  <si>
    <t>12464:ERROR - lookupLEDpattern() out of range - 254</t>
  </si>
  <si>
    <t>12467:ERROR - lookupLEDpattern() out of range - 254</t>
  </si>
  <si>
    <t>12472:ERROR - lookupLEDpattern() out of range - 254</t>
  </si>
  <si>
    <t>12475:ERROR - lookupLEDpattern() out of range - 254</t>
  </si>
  <si>
    <t>12480:ERROR - lookupLEDpattern() out of range - 254</t>
  </si>
  <si>
    <t>12483:ERROR - lookupLEDpattern() out of range - 254</t>
  </si>
  <si>
    <t>12488:ERROR - lookupLEDpattern() out of range - 254</t>
  </si>
  <si>
    <t>12491:ERROR - lookupLEDpattern() out of range - 254</t>
  </si>
  <si>
    <t>12493:getButtonInput() called:  TRIGGER LOW YELLOW LOW GREEN HIGH RED HIGH LOAD LOW AUDIO_BUSY HIGH that is all</t>
  </si>
  <si>
    <t>12494:    getButtonInput inputs: 0x141 that is all</t>
  </si>
  <si>
    <t>12495:DEBUG loop() - nowVinputRBG 0x141 loopCount 70130</t>
  </si>
  <si>
    <t>12498:ERROR - lookupLEDpattern() out of range - 254</t>
  </si>
  <si>
    <t>12501:    getButtonInput inputs: 0x101 that is all</t>
  </si>
  <si>
    <t>12502:DEBUG loop() - nowVinputRBG 0x101 loopCount 70172</t>
  </si>
  <si>
    <t>12521: DEBUG doPattern BEFORE tmpEfctLED 255 tmpInit 0 final nowEfctLED 255</t>
  </si>
  <si>
    <t>12522:ERROR - lookupLEDpattern() out of range - 255</t>
  </si>
  <si>
    <t>12546:DEBUG RBG_processStateTable() - tmpVinputRBG 0x101 from row 49 foundInputRow 50 loopCount 70247</t>
  </si>
  <si>
    <t>12548:ERROR - lookupLEDpattern() out of range - 255</t>
  </si>
  <si>
    <t>12550:getButtonInput() called:  TRIGGER HIGH YELLOW LOW GREEN HIGH RED HIGH LOAD LOW AUDIO_BUSY HIGH that is all</t>
  </si>
  <si>
    <t>12552: RBG_startEffectSound ln 1151 EFCT num 66 final num 66 loopCount 70342</t>
  </si>
  <si>
    <t>12553: RBG_startEffectLED ln 1097 EFCT num 50 loopCount 70342</t>
  </si>
  <si>
    <t>12554: DEBUG doPattern BEFORE tmpEfctLED 50 tmpInit 1 final nowEfctLED 50</t>
  </si>
  <si>
    <t>12555: DEBUG doPattern AFTER  tmpEfctLED 11 tmpInit 1 final nowEfctLED 11</t>
  </si>
  <si>
    <t>12576:getButtonInput() called:  TRIGGER HIGH YELLOW HIGH GREEN HIGH RED HIGH LOAD LOW AUDIO_BUSY LOW that is all</t>
  </si>
  <si>
    <t>12577:    getButtonInput inputs: 0x4500 that is all</t>
  </si>
  <si>
    <t>12578:DEBUG loop() - nowVinputRBG 0x4500 loopCount 70447</t>
  </si>
  <si>
    <t>13102:    getButtonInput inputs: 0x100 that is all</t>
  </si>
  <si>
    <t>13103:DEBUG loop() - nowVinputRBG 0x100 loopCount 74017</t>
  </si>
  <si>
    <t>13123:DEBUG RBG_processStateTable() - tmpVinputRBG 0x100 from row 50 foundInputRow 27 loopCount 74017</t>
  </si>
  <si>
    <t>13126:getButtonInput() called:  TRIGGER HIGH YELLOW HIGH GREEN HIGH RED HIGH LOAD LOW AUDIO_BUSY HIGH that is all</t>
  </si>
  <si>
    <t>13146: DEBUG doPattern BEFORE tmpEfctLED 255 tmpInit 0 final nowEfctLED 255</t>
  </si>
  <si>
    <t>13147:ERROR - lookupLEDpattern() out of range - 255</t>
  </si>
  <si>
    <t>13148: DEBUG doPattern AFTER  tmpEfctLED 254 tmpInit 0 final nowEfctLED 254</t>
  </si>
  <si>
    <t>13171:DEBUG RBG_processStateTable() - tmpVinputRBG 0x100 from row 27 foundInputRow 28 loopCount 74191</t>
  </si>
  <si>
    <t>13173:ERROR - lookupLEDpattern() out of range - 255</t>
  </si>
  <si>
    <t>13177: RBG_startEffectSound ln 1151 EFCT num 63 final num 63 loopCount 74284</t>
  </si>
  <si>
    <t>13178: RBG_startEffectLED ln 1097 EFCT num 50 loopCount 74284</t>
  </si>
  <si>
    <t>13179: DEBUG doPattern BEFORE tmpEfctLED 50 tmpInit 1 final nowEfctLED 50</t>
  </si>
  <si>
    <t>13180: DEBUG doPattern AFTER  tmpEfctLED 11 tmpInit 1 final nowEfctLED 11</t>
  </si>
  <si>
    <t>13201:getButtonInput() called:  TRIGGER HIGH YELLOW HIGH GREEN HIGH RED HIGH LOAD LOW AUDIO_BUSY LOW that is all</t>
  </si>
  <si>
    <t>13202:    getButtonInput inputs: 0x4500 that is all</t>
  </si>
  <si>
    <t>13203:DEBUG loop() - nowVinputRBG 0x4500 loopCount 74388</t>
  </si>
  <si>
    <t>13778:getButtonInput() called:  TRIGGER HIGH YELLOW HIGH GREEN HIGH RED LOW LOAD LOW AUDIO_BUSY LOW that is all</t>
  </si>
  <si>
    <t>13779:    getButtonInput inputs: 0x4504 that is all</t>
  </si>
  <si>
    <t>13780:DEBUG loop() - nowVinputRBG 0x4504 loopCount 78312</t>
  </si>
  <si>
    <t>13823:getButtonInput() called:  TRIGGER LOW YELLOW HIGH GREEN HIGH RED LOW LOAD LOW AUDIO_BUSY LOW that is all</t>
  </si>
  <si>
    <t>13824:    getButtonInput inputs: 0x4544 that is all</t>
  </si>
  <si>
    <t>13825:DEBUG loop() - nowVinputRBG 0x4544 loopCount 78617</t>
  </si>
  <si>
    <t>13845:DEBUG RBG_processStateTable() - tmpVinputRBG 0x4544 from row 28 foundInputRow 7 loopCount 78617</t>
  </si>
  <si>
    <t>13849:    getButtonInput inputs: 0x4504 that is all</t>
  </si>
  <si>
    <t>13850:DEBUG loop() - nowVinputRBG 0x4504 loopCount 78701</t>
  </si>
  <si>
    <t>13851: RBG_startEffectLED ln 1097 EFCT num 254 loopCount 78701</t>
  </si>
  <si>
    <t>13852: DEBUG doPattern BEFORE tmpEfctLED 254 tmpInit 1 final nowEfctLED 254</t>
  </si>
  <si>
    <t>13853:ERROR - lookupLEDpattern() out of range - 254</t>
  </si>
  <si>
    <t>13854: DEBUG doPattern AFTER  tmpEfctLED 254 tmpInit 1 final nowEfctLED 254</t>
  </si>
  <si>
    <t>13874:ERROR - lookupLEDpattern() out of range - 254</t>
  </si>
  <si>
    <t>13876:getButtonInput() called:  TRIGGER HIGH YELLOW HIGH GREEN HIGH RED LOW LOAD LOW AUDIO_BUSY LOW that is all</t>
  </si>
  <si>
    <t>13897:DEBUG RBG_processStateTable() - tmpVinputRBG 0x4504 from row 7 foundInputRow 11 loopCount 78797</t>
  </si>
  <si>
    <t>13899:ERROR - lookupLEDpattern() out of range - 254</t>
  </si>
  <si>
    <t>13901:getButtonInput() called:  TRIGGER HIGH YELLOW HIGH GREEN HIGH RED HIGH LOAD LOW AUDIO_BUSY LOW that is all</t>
  </si>
  <si>
    <t>13902:    getButtonInput inputs: 0x4500 that is all</t>
  </si>
  <si>
    <t>13903:DEBUG loop() - nowVinputRBG 0x4500 loopCount 78881</t>
  </si>
  <si>
    <t>13904: RBG_startEffectSound ln 1151 EFCT num 50 final num 51 loopCount 78881</t>
  </si>
  <si>
    <t>13905: RBG_startEffectLED ln 1097 EFCT num 50 loopCount 78881</t>
  </si>
  <si>
    <t>13906: DEBUG doPattern BEFORE tmpEfctLED 50 tmpInit 1 final nowEfctLED 50</t>
  </si>
  <si>
    <t>13907: DEBUG doPattern AFTER  tmpEfctLED 11 tmpInit 1 final nowEfctLED 11</t>
  </si>
  <si>
    <t>13928:getButtonInput() called:  TRIGGER HIGH YELLOW HIGH GREEN HIGH RED HIGH LOAD LOW AUDIO_BUSY HIGH that is all</t>
  </si>
  <si>
    <t>13929:    getButtonInput inputs: 0x500 that is all</t>
  </si>
  <si>
    <t>13930:DEBUG loop() - nowVinputRBG 0x500 loopCount 78990</t>
  </si>
  <si>
    <t>13935:getButtonInput() called:  TRIGGER HIGH YELLOW HIGH GREEN HIGH RED HIGH LOAD LOW AUDIO_BUSY LOW that is all</t>
  </si>
  <si>
    <t>13936:    getButtonInput inputs: 0x4500 that is all</t>
  </si>
  <si>
    <t>13937:DEBUG loop() - nowVinputRBG 0x4500 loopCount 79035</t>
  </si>
  <si>
    <t>14284:getButtonInput() called:  TRIGGER LOW YELLOW HIGH GREEN HIGH RED HIGH LOAD LOW AUDIO_BUSY LOW that is all</t>
  </si>
  <si>
    <t>14285:    getButtonInput inputs: 0x4540 that is all</t>
  </si>
  <si>
    <t>14286:DEBUG loop() - nowVinputRBG 0x4540 loopCount 81411</t>
  </si>
  <si>
    <t>14306:DEBUG RBG_processStateTable() - tmpVinputRBG 0x4540 from row 11 foundInputRow 15 loopCount 81411</t>
  </si>
  <si>
    <t>14310:    getButtonInput inputs: 0x4500 that is all</t>
  </si>
  <si>
    <t>14311:DEBUG loop() - nowVinputRBG 0x4500 loopCount 81496</t>
  </si>
  <si>
    <t>14312: RBG_startEffectSound ln 1151 EFCT num 0 final num 1 loopCount 81496</t>
  </si>
  <si>
    <t>14313: RBG_startEffectLED ln 1097 EFCT num 0 loopCount 81496</t>
  </si>
  <si>
    <t>14314: DEBUG doPattern BEFORE tmpEfctLED 0 tmpInit 1 final nowEfctLED 0</t>
  </si>
  <si>
    <t>14315: DEBUG doPattern AFTER  tmpEfctLED 2 tmpInit 1 final nowEfctLED 2</t>
  </si>
  <si>
    <t>14336:getButtonInput() called:  TRIGGER HIGH YELLOW HIGH GREEN HIGH RED HIGH LOAD LOW AUDIO_BUSY LOW that is all</t>
  </si>
  <si>
    <t>14842:getButtonInput() called:  TRIGGER HIGH YELLOW HIGH GREEN HIGH RED HIGH LOAD LOW AUDIO_BUSY HIGH that is all</t>
  </si>
  <si>
    <t>14843:    getButtonInput inputs: 0x100 that is all</t>
  </si>
  <si>
    <t>14844:DEBUG loop() - nowVinputRBG 0x100 loopCount 85013</t>
  </si>
  <si>
    <t>14864:DEBUG RBG_processStateTable() - tmpVinputRBG 0x100 from row 15 foundInputRow 16 loopCount 85013</t>
  </si>
  <si>
    <t>14887: DEBUG doPattern BEFORE tmpEfctLED 255 tmpInit 0 final nowEfctLED 255</t>
  </si>
  <si>
    <t>14888:ERROR - lookupLEDpattern() out of range - 255</t>
  </si>
  <si>
    <t>14889: DEBUG doPattern AFTER  tmpEfctLED 254 tmpInit 0 final nowEfctLED 254</t>
  </si>
  <si>
    <t>14912:DEBUG RBG_processStateTable() - tmpVinputRBG 0x100 from row 16 foundInputRow 17 loopCount 85167</t>
  </si>
  <si>
    <t>14914:ERROR - lookupLEDpattern() out of range - 255</t>
  </si>
  <si>
    <t>14918: RBG_startEffectSound ln 1151 EFCT num 10 final num 11 loopCount 85260</t>
  </si>
  <si>
    <t>14919: RBG_startEffectLED ln 1097 EFCT num 10 loopCount 85260</t>
  </si>
  <si>
    <t>14920: DEBUG doPattern BEFORE tmpEfctLED 10 tmpInit 1 final nowEfctLED 10</t>
  </si>
  <si>
    <t>14921: DEBUG doPattern AFTER  tmpEfctLED 8 tmpInit 1 final nowEfctLED 8</t>
  </si>
  <si>
    <t>14942:getButtonInput() called:  TRIGGER HIGH YELLOW HIGH GREEN HIGH RED HIGH LOAD LOW AUDIO_BUSY LOW that is all</t>
  </si>
  <si>
    <t>14943:    getButtonInput inputs: 0x4500 that is all</t>
  </si>
  <si>
    <t>14944:DEBUG loop() - nowVinputRBG 0x4500 loopCount 85364</t>
  </si>
  <si>
    <t>15240:getButtonInput() called:  TRIGGER HIGH YELLOW HIGH GREEN HIGH RED HIGH LOAD LOW AUDIO_BUSY HIGH that is all</t>
  </si>
  <si>
    <t>15241:    getButtonInput inputs: 0x100 that is all</t>
  </si>
  <si>
    <t>15242:DEBUG loop() - nowVinputRBG 0x100 loopCount 87482</t>
  </si>
  <si>
    <t>15262:DEBUG RBG_processStateTable() - tmpVinputRBG 0x100 from row 17 foundInputRow 18 loopCount 87482</t>
  </si>
  <si>
    <t>15285: DEBUG doPattern BEFORE tmpEfctLED 255 tmpInit 0 final nowEfctLED 255</t>
  </si>
  <si>
    <t>15286:ERROR - lookupLEDpattern() out of range - 255</t>
  </si>
  <si>
    <t>15287: DEBUG doPattern AFTER  tmpEfctLED 254 tmpInit 0 final nowEfctLED 254</t>
  </si>
  <si>
    <t>15310:DEBUG RBG_processStateTable() - tmpVinputRBG 0x100 from row 18 foundInputRow 7 loopCount 87637</t>
  </si>
  <si>
    <t>15312:ERROR - lookupLEDpattern() out of range - 255</t>
  </si>
  <si>
    <t>15316: RBG_startEffectLED ln 1097 EFCT num 254 loopCount 87728</t>
  </si>
  <si>
    <t>15317: DEBUG doPattern BEFORE tmpEfctLED 254 tmpInit 1 final nowEfctLED 254</t>
  </si>
  <si>
    <t>15318:ERROR - lookupLEDpattern() out of range - 254</t>
  </si>
  <si>
    <t>15339:ERROR - lookupLEDpattern() out of range - 254</t>
  </si>
  <si>
    <t>15362:DEBUG RBG_processStateTable() - tmpVinputRBG 0x100 from row 7 foundInputRow 11 loopCount 87821</t>
  </si>
  <si>
    <t>15364:ERROR - lookupLEDpattern() out of range - 254</t>
  </si>
  <si>
    <t>15368: RBG_startEffectSound ln 1151 EFCT num 50 final num 51 loopCount 87904</t>
  </si>
  <si>
    <t>15369: RBG_startEffectLED ln 1097 EFCT num 50 loopCount 87904</t>
  </si>
  <si>
    <t>15370: DEBUG doPattern BEFORE tmpEfctLED 50 tmpInit 1 final nowEfctLED 50</t>
  </si>
  <si>
    <t>15371: DEBUG doPattern AFTER  tmpEfctLED 11 tmpInit 1 final nowEfctLED 11</t>
  </si>
  <si>
    <t>15392:getButtonInput() called:  TRIGGER HIGH YELLOW HIGH GREEN HIGH RED HIGH LOAD LOW AUDIO_BUSY LOW that is all</t>
  </si>
  <si>
    <t>15393:    getButtonInput inputs: 0x4500 that is all</t>
  </si>
  <si>
    <t>15394:DEBUG loop() - nowVinputRBG 0x4500 loopCount 88009</t>
  </si>
  <si>
    <t>off</t>
  </si>
  <si>
    <t>mNONE</t>
  </si>
  <si>
    <t>implies config of 5 for mEFCT_WAIT</t>
  </si>
  <si>
    <t>grep -n "RBG_startEffectSound\|RBG_startEffectLED\|RBG_specialProcConfig" debug2.txt &gt;&gt; mdo2.txt</t>
  </si>
  <si>
    <t>2154: RBG_specialProcConfigStart cfg_curnum 1 cfg_maxnum 2 cfg_category2save 255 cfg_type2save 255</t>
  </si>
  <si>
    <t>3027: RBG_specialProcConfigNext B4 cfg_curnum 1 cfg_maxnum 2</t>
  </si>
  <si>
    <t>3715: RBG_specialProcConfigStart cfg_curnum 1 cfg_maxnum 6 cfg_category2save 2 cfg_type2save 255</t>
  </si>
  <si>
    <t>4896: RBG_specialProcConfigNext B4 cfg_curnum 1 cfg_maxnum 6</t>
  </si>
  <si>
    <t>5151: RBG_specialProcConfigNext B4 cfg_curnum 2 cfg_maxnum 6</t>
  </si>
  <si>
    <t>5417: RBG_specialProcConfigNext B4 cfg_curnum 3 cfg_maxnum 6</t>
  </si>
  <si>
    <t>5987: RBG_specialProcConfigNext B4 cfg_curnum 4 cfg_maxnum 6</t>
  </si>
  <si>
    <t>6501: RBG_specialProcConfigNext B4 cfg_curnum 5 cfg_maxnum 6</t>
  </si>
  <si>
    <t>7195: RBG_specialProcConfigStart cfg_curnum 1 cfg_maxnum 7 cfg_category2save 2 cfg_type2save 50</t>
  </si>
  <si>
    <t>8476: RBG_specialProcConfigNext B4 cfg_curnum 1 cfg_maxnum 7</t>
  </si>
  <si>
    <t>8836: RBG_specialProcConfigNext B4 cfg_curnum 2 cfg_maxnum 7</t>
  </si>
  <si>
    <t>9140: RBG_specialProcConfigNext B4 cfg_curnum 3 cfg_maxnum 7</t>
  </si>
  <si>
    <t>11873: RBG_specialProcConfigNext B4 cfg_curnum 4 cfg_maxnum 7</t>
  </si>
  <si>
    <t>12526: RBG_specialProcConfig2Storage mADDR_CFG_EFFECT cfg_curnum 5 cfg_category2save 2 EEPOFFSET(cfg_type2save) 5 eepromBase 16</t>
  </si>
  <si>
    <t>13151: RBG_specialProcConfigStart cfg_curnum 1 cfg_maxnum 2 cfg_category2save 255 cfg_type2save 255</t>
  </si>
  <si>
    <t>RBG_specialProcConfig</t>
  </si>
  <si>
    <t>cfg_curnum 1</t>
  </si>
  <si>
    <t>29: RBG_startEffectLED ln 1099 EFCT num 254 loopCount 1055</t>
  </si>
  <si>
    <t>30: DEBUG doPattern BEFORE tmpEfctLED 254 tmpInit 1 final nowEfctLED 254 that is all</t>
  </si>
  <si>
    <t>31: DEBUG doPattern AFTER  tmpEfctLED 254 tmpInit 1 final nowEfctLED 254</t>
  </si>
  <si>
    <t>87:DEBUG RBG_processStateTable() - tmpVinputRBG 0x100 from row 0 foundInputRow 4 loopCount 1148</t>
  </si>
  <si>
    <t>94: RBG_startEffectSound ln 1153 EFCT num 40 final num 43 loopCount 1298</t>
  </si>
  <si>
    <t>95: RBG_startEffectLED ln 1099 EFCT num 40 loopCount 1298</t>
  </si>
  <si>
    <t>96: DEBUG doPattern BEFORE tmpEfctLED 40 tmpInit 1 final nowEfctLED 40 that is all</t>
  </si>
  <si>
    <t>97: DEBUG doPattern AFTER  tmpEfctLED 6 tmpInit 1 final nowEfctLED 6</t>
  </si>
  <si>
    <t>122:DEBUG loop() - nowVinputRBG 0x4500 loopCount 1409</t>
  </si>
  <si>
    <t>861:DEBUG loop() - nowVinputRBG 0x100 loopCount 5618</t>
  </si>
  <si>
    <t>887:DEBUG RBG_processStateTable() - tmpVinputRBG 0x100 from row 4 foundInputRow 7 loopCount 5618</t>
  </si>
  <si>
    <t>892: RBG_startEffectLED ln 1099 EFCT num 254 loopCount 5736</t>
  </si>
  <si>
    <t>893: DEBUG doPattern BEFORE tmpEfctLED 254 tmpInit 1 final nowEfctLED 254 that is all</t>
  </si>
  <si>
    <t>894: DEBUG doPattern AFTER  tmpEfctLED 254 tmpInit 1 final nowEfctLED 254</t>
  </si>
  <si>
    <t>948:DEBUG RBG_processStateTable() - tmpVinputRBG 0x100 from row 7 foundInputRow 11 loopCount 5821</t>
  </si>
  <si>
    <t>953: RBG_startEffectSound ln 1153 EFCT num 50 final num 51 loopCount 5968</t>
  </si>
  <si>
    <t>954: RBG_startEffectLED ln 1099 EFCT num 50 loopCount 5968</t>
  </si>
  <si>
    <t>955: DEBUG doPattern BEFORE tmpEfctLED 50 tmpInit 1 final nowEfctLED 50 that is all</t>
  </si>
  <si>
    <t>956: DEBUG doPattern AFTER  tmpEfctLED 11 tmpInit 1 final nowEfctLED 11</t>
  </si>
  <si>
    <t>979:DEBUG loop() - nowVinputRBG 0x4500 loopCount 6075</t>
  </si>
  <si>
    <t>2043:    getButtonInput inputs: 0x4501 that is all</t>
  </si>
  <si>
    <t>2044:DEBUG loop() - nowVinputRBG 0x4501 loopCount 12107</t>
  </si>
  <si>
    <t>2071:getButtonInput() called:  TRIGGER HIGH YELLOW LOW GREEN HIGH RED HIGH LOAD LOW AUDIO_BUSY LOW that is all</t>
  </si>
  <si>
    <t>2099:getButtonInput() called:  TRIGGER LOW YELLOW LOW GREEN HIGH RED HIGH LOAD LOW AUDIO_BUSY LOW that is all</t>
  </si>
  <si>
    <t>2100:    getButtonInput inputs: 0x4541 that is all</t>
  </si>
  <si>
    <t>2101:DEBUG loop() - nowVinputRBG 0x4541 loopCount 12429</t>
  </si>
  <si>
    <t>2129:DEBUG RBG_processStateTable() - tmpVinputRBG 0x4541 from row 11 foundInputRow 24 loopCount 12429</t>
  </si>
  <si>
    <t>2132:getButtonInput() called:  TRIGGER HIGH YELLOW LOW GREEN HIGH RED HIGH LOAD LOW AUDIO_BUSY LOW that is all</t>
  </si>
  <si>
    <t>2133:    getButtonInput inputs: 0x4501 that is all</t>
  </si>
  <si>
    <t>2134:DEBUG loop() - nowVinputRBG 0x4501 loopCount 12556</t>
  </si>
  <si>
    <t>2135: RBG_startEffectSound ln 1153 EFCT num 62 final num 62 loopCount 12556</t>
  </si>
  <si>
    <t>2136: RBG_startEffectLED ln 1099 EFCT num 50 loopCount 12556</t>
  </si>
  <si>
    <t>2159:getButtonInput() called:  TRIGGER HIGH YELLOW HIGH GREEN HIGH RED HIGH LOAD LOW AUDIO_BUSY LOW that is all</t>
  </si>
  <si>
    <t>2160:    getButtonInput inputs: 0x4500 that is all</t>
  </si>
  <si>
    <t>2161:DEBUG loop() - nowVinputRBG 0x4500 loopCount 12667</t>
  </si>
  <si>
    <t>2469:    getButtonInput inputs: 0x4540 that is all</t>
  </si>
  <si>
    <t>2470:DEBUG loop() - nowVinputRBG 0x4540 loopCount 14435</t>
  </si>
  <si>
    <t>2498:DEBUG RBG_processStateTable() - tmpVinputRBG 0x4540 from row 24 foundInputRow 27 loopCount 14435</t>
  </si>
  <si>
    <t>2501:getButtonInput() called:  TRIGGER LOW YELLOW HIGH GREEN HIGH RED HIGH LOAD LOW AUDIO_BUSY LOW that is all</t>
  </si>
  <si>
    <t>2502:    getButtonInput inputs: 0x4500 that is all</t>
  </si>
  <si>
    <t>2503:DEBUG loop() - nowVinputRBG 0x4500 loopCount 14563</t>
  </si>
  <si>
    <t>2522: DEBUG doPattern BEFORE tmpEfctLED 255 tmpInit 0 final nowEfctLED 255 that is all</t>
  </si>
  <si>
    <t>2523:ERROR - lookupLEDpattern() out of range - 255</t>
  </si>
  <si>
    <t>2524: DEBUG doPattern AFTER  tmpEfctLED 254 tmpInit 0 final nowEfctLED 254</t>
  </si>
  <si>
    <t>2525:getButtonInput() called:  TRIGGER HIGH YELLOW HIGH GREEN HIGH RED HIGH LOAD LOW AUDIO_BUSY LOW that is all</t>
  </si>
  <si>
    <t>2533: RBG_specialProcConfigStart cfg_curnum 1 cfg_maxnum 2 cfg_category2save 255 cfg_type2save 255</t>
  </si>
  <si>
    <t>2553:DEBUG RBG_processStateTable() - tmpVinputRBG 0x4500 from row 27 foundInputRow 28 loopCount 14639</t>
  </si>
  <si>
    <t>2555:ERROR - lookupLEDpattern() out of range - 255</t>
  </si>
  <si>
    <t>2559: RBG_startEffectSound ln 1153 EFCT num 63 final num 63 loopCount 14765</t>
  </si>
  <si>
    <t>2560: RBG_startEffectLED ln 1099 EFCT num 50 loopCount 14765</t>
  </si>
  <si>
    <t>2561: DEBUG doPattern BEFORE tmpEfctLED 50 tmpInit 1 final nowEfctLED 50 that is all</t>
  </si>
  <si>
    <t>2562: DEBUG doPattern AFTER  tmpEfctLED 11 tmpInit 1 final nowEfctLED 11</t>
  </si>
  <si>
    <t>2935:getButtonInput() called:  TRIGGER LOW YELLOW HIGH GREEN HIGH RED HIGH LOAD LOW AUDIO_BUSY LOW that is all</t>
  </si>
  <si>
    <t>2936:    getButtonInput inputs: 0x4540 that is all</t>
  </si>
  <si>
    <t>2937:DEBUG loop() - nowVinputRBG 0x4540 loopCount 16886</t>
  </si>
  <si>
    <t>2965:DEBUG RBG_processStateTable() - tmpVinputRBG 0x4540 from row 28 foundInputRow 31 loopCount 16886</t>
  </si>
  <si>
    <t>2968:getButtonInput() called:  TRIGGER HIGH YELLOW HIGH GREEN HIGH RED HIGH LOAD LOW AUDIO_BUSY LOW that is all</t>
  </si>
  <si>
    <t>2969:    getButtonInput inputs: 0x4500 that is all</t>
  </si>
  <si>
    <t>2970:DEBUG loop() - nowVinputRBG 0x4500 loopCount 17013</t>
  </si>
  <si>
    <t>2971: RBG_startEffectSound mSPCL_EFCT_CONFIGURE cfg_curnum 1 cfg_type2save 255 mySound 81</t>
  </si>
  <si>
    <t>2972: RBG_startEffectSound ln 1153 EFCT num 81 final num 81 loopCount 17013</t>
  </si>
  <si>
    <t>2973: RBG_startEffectLED ln 1099 EFCT num 255 loopCount 17013</t>
  </si>
  <si>
    <t>2974: DEBUG doPattern BEFORE tmpEfctLED 255 tmpInit 1 final nowEfctLED 255 that is all</t>
  </si>
  <si>
    <t>2975: DEBUG doPattern AFTER  tmpEfctLED 5 tmpInit 1 final nowEfctLED 5</t>
  </si>
  <si>
    <t>3348:getButtonInput() called:  TRIGGER HIGH YELLOW HIGH GREEN HIGH RED HIGH LOAD LOW AUDIO_BUSY HIGH that is all</t>
  </si>
  <si>
    <t>3349:    getButtonInput inputs: 0x100 that is all</t>
  </si>
  <si>
    <t>3350:DEBUG loop() - nowVinputRBG 0x100 loopCount 19152</t>
  </si>
  <si>
    <t>3387: RBG_startEffectSound mSPCL_EFCT_CONFIGURE cfg_curnum 1 cfg_type2save 255 mySound 81</t>
  </si>
  <si>
    <t>3388: RBG_startEffectSound ln 1153 EFCT num 81 final num 81 loopCount 19152</t>
  </si>
  <si>
    <t>3391:getButtonInput() called:  TRIGGER LOW YELLOW HIGH GREEN HIGH RED HIGH LOAD LOW AUDIO_BUSY HIGH that is all</t>
  </si>
  <si>
    <t>3392:    getButtonInput inputs: 0x540 that is all</t>
  </si>
  <si>
    <t>3393:DEBUG loop() - nowVinputRBG 0x540 loopCount 19350</t>
  </si>
  <si>
    <t>3421:DEBUG RBG_processStateTable() - tmpVinputRBG 0x540 from row 31 foundInputRow 34 loopCount 19350</t>
  </si>
  <si>
    <t>3424:getButtonInput() called:  TRIGGER HIGH YELLOW HIGH GREEN HIGH RED HIGH LOAD LOW AUDIO_BUSY LOW that is all</t>
  </si>
  <si>
    <t>3425:    getButtonInput inputs: 0x4500 that is all</t>
  </si>
  <si>
    <t>3426:DEBUG loop() - nowVinputRBG 0x4500 loopCount 19477</t>
  </si>
  <si>
    <t>3446:ERROR - lookupLEDpattern() out of range - 255</t>
  </si>
  <si>
    <t>3447: DEBUG doPattern AFTER  tmpEfctLED 254 tmpInit 0 final nowEfctLED 254</t>
  </si>
  <si>
    <t>3456: RBG_specialProcConfigNext B4 cfg_curnum 1 cfg_maxnum 2</t>
  </si>
  <si>
    <t>3477:DEBUG RBG_processStateTable() - tmpVinputRBG 0x4500 from row 34 foundInputRow 31 loopCount 19554</t>
  </si>
  <si>
    <t>3479:ERROR - lookupLEDpattern() out of range - 255</t>
  </si>
  <si>
    <t>3483: RBG_startEffectSound mSPCL_EFCT_CONFIGURE cfg_curnum 2 cfg_type2save 255 mySound 82</t>
  </si>
  <si>
    <t>3484: RBG_startEffectSound ln 1153 EFCT num 82 final num 82 loopCount 19679</t>
  </si>
  <si>
    <t>3485: RBG_startEffectLED ln 1099 EFCT num 255 loopCount 19679</t>
  </si>
  <si>
    <t>3487: DEBUG doPattern AFTER  tmpEfctLED 2 tmpInit 1 final nowEfctLED 2</t>
  </si>
  <si>
    <t>3772:getButtonInput() called:  TRIGGER HIGH YELLOW LOW GREEN HIGH RED HIGH LOAD LOW AUDIO_BUSY LOW that is all</t>
  </si>
  <si>
    <t>3773:    getButtonInput inputs: 0x4501 that is all</t>
  </si>
  <si>
    <t>3774:DEBUG loop() - nowVinputRBG 0x4501 loopCount 21305</t>
  </si>
  <si>
    <t>3839:getButtonInput() called:  TRIGGER LOW YELLOW LOW GREEN HIGH RED HIGH LOAD LOW AUDIO_BUSY LOW that is all</t>
  </si>
  <si>
    <t>3840:    getButtonInput inputs: 0x4541 that is all</t>
  </si>
  <si>
    <t>3841:DEBUG loop() - nowVinputRBG 0x4541 loopCount 21686</t>
  </si>
  <si>
    <t>3876:DEBUG RBG_processStateTable() - tmpVinputRBG 0x4541 from row 31 foundInputRow 35 loopCount 21686</t>
  </si>
  <si>
    <t>3879:getButtonInput() called:  TRIGGER HIGH YELLOW HIGH GREEN HIGH RED HIGH LOAD LOW AUDIO_BUSY LOW that is all</t>
  </si>
  <si>
    <t>3880:    getButtonInput inputs: 0x4500 that is all</t>
  </si>
  <si>
    <t>3881:DEBUG loop() - nowVinputRBG 0x4500 loopCount 21851</t>
  </si>
  <si>
    <t>3901:ERROR - lookupLEDpattern() out of range - 255</t>
  </si>
  <si>
    <t>3902: DEBUG doPattern AFTER  tmpEfctLED 254 tmpInit 0 final nowEfctLED 254</t>
  </si>
  <si>
    <t>3930:DEBUG RBG_processStateTable() - tmpVinputRBG 0x4500 from row 35 foundInputRow 36 loopCount 21927</t>
  </si>
  <si>
    <t>3932:ERROR - lookupLEDpattern() out of range - 255</t>
  </si>
  <si>
    <t>3955:ERROR - lookupLEDpattern() out of range - 255</t>
  </si>
  <si>
    <t>3965: RBG_specialProcConfigStart cfg_curnum 1 cfg_maxnum 6 cfg_category2save 2 cfg_type2save 255</t>
  </si>
  <si>
    <t>3985:DEBUG RBG_processStateTable() - tmpVinputRBG 0x4500 from row 36 foundInputRow 37 loopCount 22116</t>
  </si>
  <si>
    <t>3987:ERROR - lookupLEDpattern() out of range - 255</t>
  </si>
  <si>
    <t>3991: RBG_startEffectSound ln 1153 EFCT num 64 final num 64 loopCount 22242</t>
  </si>
  <si>
    <t>3992: RBG_startEffectLED ln 1099 EFCT num 50 loopCount 22242</t>
  </si>
  <si>
    <t>3993: DEBUG doPattern BEFORE tmpEfctLED 50 tmpInit 1 final nowEfctLED 50 that is all</t>
  </si>
  <si>
    <t>3994: DEBUG doPattern AFTER  tmpEfctLED 11 tmpInit 1 final nowEfctLED 11</t>
  </si>
  <si>
    <t>4411:getButtonInput() called:  TRIGGER LOW YELLOW HIGH GREEN HIGH RED HIGH LOAD LOW AUDIO_BUSY LOW that is all</t>
  </si>
  <si>
    <t>4412:    getButtonInput inputs: 0x4540 that is all</t>
  </si>
  <si>
    <t>4413:DEBUG loop() - nowVinputRBG 0x4540 loopCount 24616</t>
  </si>
  <si>
    <t>4441:DEBUG RBG_processStateTable() - tmpVinputRBG 0x4540 from row 37 foundInputRow 40 loopCount 24616</t>
  </si>
  <si>
    <t>4445:    getButtonInput inputs: 0x4500 that is all</t>
  </si>
  <si>
    <t>4446:DEBUG loop() - nowVinputRBG 0x4500 loopCount 24744</t>
  </si>
  <si>
    <t>4447: RBG_startEffectSound mSPCL_EFCT_CONFIGURE cfg_curnum 1 cfg_type2save 255 mySound 71</t>
  </si>
  <si>
    <t>4448: RBG_startEffectSound ln 1153 EFCT num 71 final num 71 loopCount 24744</t>
  </si>
  <si>
    <t>4449: RBG_startEffectLED ln 1099 EFCT num 255 loopCount 24744</t>
  </si>
  <si>
    <t>4450: DEBUG doPattern BEFORE tmpEfctLED 255 tmpInit 1 final nowEfctLED 255 that is all</t>
  </si>
  <si>
    <t>4451: DEBUG doPattern AFTER  tmpEfctLED 5 tmpInit 1 final nowEfctLED 5</t>
  </si>
  <si>
    <t>4472:getButtonInput() called:  TRIGGER HIGH YELLOW HIGH GREEN HIGH RED HIGH LOAD LOW AUDIO_BUSY LOW that is all</t>
  </si>
  <si>
    <t>4936:getButtonInput() called:  TRIGGER LOW YELLOW HIGH GREEN HIGH RED HIGH LOAD LOW AUDIO_BUSY LOW that is all</t>
  </si>
  <si>
    <t>4937:    getButtonInput inputs: 0x4540 that is all</t>
  </si>
  <si>
    <t>4938:DEBUG loop() - nowVinputRBG 0x4540 loopCount 27570</t>
  </si>
  <si>
    <t>4966:DEBUG RBG_processStateTable() - tmpVinputRBG 0x4540 from row 40 foundInputRow 42 loopCount 27570</t>
  </si>
  <si>
    <t>4969:getButtonInput() called:  TRIGGER HIGH YELLOW HIGH GREEN HIGH RED HIGH LOAD LOW AUDIO_BUSY LOW that is all</t>
  </si>
  <si>
    <t>4970:    getButtonInput inputs: 0x4500 that is all</t>
  </si>
  <si>
    <t>4971:DEBUG loop() - nowVinputRBG 0x4500 loopCount 27697</t>
  </si>
  <si>
    <t>4991:ERROR - lookupLEDpattern() out of range - 255</t>
  </si>
  <si>
    <t>4992: DEBUG doPattern AFTER  tmpEfctLED 254 tmpInit 0 final nowEfctLED 254</t>
  </si>
  <si>
    <t>5001: RBG_specialProcConfigNext B4 cfg_curnum 1 cfg_maxnum 6</t>
  </si>
  <si>
    <t>5022:DEBUG RBG_processStateTable() - tmpVinputRBG 0x4500 from row 42 foundInputRow 40 loopCount 27772</t>
  </si>
  <si>
    <t>5024:ERROR - lookupLEDpattern() out of range - 255</t>
  </si>
  <si>
    <t>5028: RBG_startEffectSound mSPCL_EFCT_CONFIGURE cfg_curnum 2 cfg_type2save 255 mySound 72</t>
  </si>
  <si>
    <t>5029: RBG_startEffectSound ln 1153 EFCT num 72 final num 72 loopCount 27897</t>
  </si>
  <si>
    <t>5030: RBG_startEffectLED ln 1099 EFCT num 255 loopCount 27897</t>
  </si>
  <si>
    <t>5032: DEBUG doPattern AFTER  tmpEfctLED 2 tmpInit 1 final nowEfctLED 2</t>
  </si>
  <si>
    <t>5053:getButtonInput() called:  TRIGGER HIGH YELLOW HIGH GREEN HIGH RED HIGH LOAD LOW AUDIO_BUSY HIGH that is all</t>
  </si>
  <si>
    <t>5054:    getButtonInput inputs: 0x500 that is all</t>
  </si>
  <si>
    <t>5055:DEBUG loop() - nowVinputRBG 0x500 loopCount 28013</t>
  </si>
  <si>
    <t>5070:getButtonInput() called:  TRIGGER HIGH YELLOW HIGH GREEN HIGH RED HIGH LOAD LOW AUDIO_BUSY LOW that is all</t>
  </si>
  <si>
    <t>5071:    getButtonInput inputs: 0x4500 that is all</t>
  </si>
  <si>
    <t>5072:DEBUG loop() - nowVinputRBG 0x4500 loopCount 28110</t>
  </si>
  <si>
    <t>5320:    getButtonInput inputs: 0x4540 that is all</t>
  </si>
  <si>
    <t>5321:DEBUG loop() - nowVinputRBG 0x4540 loopCount 29843</t>
  </si>
  <si>
    <t>5341:DEBUG RBG_processStateTable() - tmpVinputRBG 0x4540 from row 40 foundInputRow 42 loopCount 29843</t>
  </si>
  <si>
    <t>5344:getButtonInput() called:  TRIGGER LOW YELLOW HIGH GREEN HIGH RED HIGH LOAD LOW AUDIO_BUSY LOW that is all</t>
  </si>
  <si>
    <t>5345:    getButtonInput inputs: 0x4500 that is all</t>
  </si>
  <si>
    <t>5346:DEBUG loop() - nowVinputRBG 0x4500 loopCount 29928</t>
  </si>
  <si>
    <t>5366:ERROR - lookupLEDpattern() out of range - 255</t>
  </si>
  <si>
    <t>5367: DEBUG doPattern AFTER  tmpEfctLED 254 tmpInit 0 final nowEfctLED 254</t>
  </si>
  <si>
    <t>5368:getButtonInput() called:  TRIGGER HIGH YELLOW HIGH GREEN HIGH RED HIGH LOAD LOW AUDIO_BUSY LOW that is all</t>
  </si>
  <si>
    <t>5370: RBG_specialProcConfigNext B4 cfg_curnum 2 cfg_maxnum 6</t>
  </si>
  <si>
    <t>5391:DEBUG RBG_processStateTable() - tmpVinputRBG 0x4500 from row 42 foundInputRow 40 loopCount 30005</t>
  </si>
  <si>
    <t>5393:ERROR - lookupLEDpattern() out of range - 255</t>
  </si>
  <si>
    <t>5397: RBG_startEffectSound mSPCL_EFCT_CONFIGURE cfg_curnum 3 cfg_type2save 255 mySound 73</t>
  </si>
  <si>
    <t>5398: RBG_startEffectSound ln 1153 EFCT num 73 final num 73 loopCount 30097</t>
  </si>
  <si>
    <t>5399: RBG_startEffectLED ln 1099 EFCT num 255 loopCount 30097</t>
  </si>
  <si>
    <t>5401: DEBUG doPattern AFTER  tmpEfctLED 1 tmpInit 1 final nowEfctLED 1</t>
  </si>
  <si>
    <t>5519:    getButtonInput inputs: 0x4540 that is all</t>
  </si>
  <si>
    <t>5520:DEBUG loop() - nowVinputRBG 0x4540 loopCount 30899</t>
  </si>
  <si>
    <t>5540:DEBUG RBG_processStateTable() - tmpVinputRBG 0x4540 from row 40 foundInputRow 42 loopCount 30899</t>
  </si>
  <si>
    <t>5543:getButtonInput() called:  TRIGGER LOW YELLOW HIGH GREEN HIGH RED HIGH LOAD LOW AUDIO_BUSY LOW that is all</t>
  </si>
  <si>
    <t>5544:    getButtonInput inputs: 0x4500 that is all</t>
  </si>
  <si>
    <t>5545:DEBUG loop() - nowVinputRBG 0x4500 loopCount 30985</t>
  </si>
  <si>
    <t>5565:ERROR - lookupLEDpattern() out of range - 255</t>
  </si>
  <si>
    <t>5566: DEBUG doPattern AFTER  tmpEfctLED 254 tmpInit 0 final nowEfctLED 254</t>
  </si>
  <si>
    <t>5569: RBG_specialProcConfigNext B4 cfg_curnum 3 cfg_maxnum 6</t>
  </si>
  <si>
    <t>5590:DEBUG RBG_processStateTable() - tmpVinputRBG 0x4500 from row 42 foundInputRow 40 loopCount 31060</t>
  </si>
  <si>
    <t>5592:ERROR - lookupLEDpattern() out of range - 255</t>
  </si>
  <si>
    <t>5594:getButtonInput() called:  TRIGGER HIGH YELLOW HIGH GREEN HIGH RED HIGH LOAD LOW AUDIO_BUSY LOW that is all</t>
  </si>
  <si>
    <t>5596: RBG_startEffectSound mSPCL_EFCT_CONFIGURE cfg_curnum 4 cfg_type2save 255 mySound 74</t>
  </si>
  <si>
    <t>5597: RBG_startEffectSound ln 1153 EFCT num 74 final num 74 loopCount 31151</t>
  </si>
  <si>
    <t>5598: RBG_startEffectLED ln 1099 EFCT num 255 loopCount 31151</t>
  </si>
  <si>
    <t>5600: DEBUG doPattern AFTER  tmpEfctLED 6 tmpInit 1 final nowEfctLED 6</t>
  </si>
  <si>
    <t>5621:getButtonInput() called:  TRIGGER HIGH YELLOW HIGH GREEN HIGH RED HIGH LOAD LOW AUDIO_BUSY HIGH that is all</t>
  </si>
  <si>
    <t>5622:    getButtonInput inputs: 0x500 that is all</t>
  </si>
  <si>
    <t>5623:DEBUG loop() - nowVinputRBG 0x500 loopCount 31265</t>
  </si>
  <si>
    <t>5628:getButtonInput() called:  TRIGGER HIGH YELLOW HIGH GREEN HIGH RED HIGH LOAD LOW AUDIO_BUSY LOW that is all</t>
  </si>
  <si>
    <t>5629:    getButtonInput inputs: 0x4500 that is all</t>
  </si>
  <si>
    <t>5630:DEBUG loop() - nowVinputRBG 0x4500 loopCount 31313</t>
  </si>
  <si>
    <t>5743:getButtonInput() called:  TRIGGER LOW YELLOW HIGH GREEN HIGH RED HIGH LOAD LOW AUDIO_BUSY LOW that is all</t>
  </si>
  <si>
    <t>5744:    getButtonInput inputs: 0x4540 that is all</t>
  </si>
  <si>
    <t>5745:DEBUG loop() - nowVinputRBG 0x4540 loopCount 32132</t>
  </si>
  <si>
    <t>5765:DEBUG RBG_processStateTable() - tmpVinputRBG 0x4540 from row 40 foundInputRow 42 loopCount 32132</t>
  </si>
  <si>
    <t>5769:    getButtonInput inputs: 0x4500 that is all</t>
  </si>
  <si>
    <t>5770:DEBUG loop() - nowVinputRBG 0x4500 loopCount 32217</t>
  </si>
  <si>
    <t>5790:ERROR - lookupLEDpattern() out of range - 255</t>
  </si>
  <si>
    <t>5791: DEBUG doPattern AFTER  tmpEfctLED 254 tmpInit 0 final nowEfctLED 254</t>
  </si>
  <si>
    <t>5792:getButtonInput() called:  TRIGGER HIGH YELLOW HIGH GREEN HIGH RED HIGH LOAD LOW AUDIO_BUSY LOW that is all</t>
  </si>
  <si>
    <t>5794: RBG_specialProcConfigNext B4 cfg_curnum 4 cfg_maxnum 6</t>
  </si>
  <si>
    <t>5815:DEBUG RBG_processStateTable() - tmpVinputRBG 0x4500 from row 42 foundInputRow 40 loopCount 32293</t>
  </si>
  <si>
    <t>5817:ERROR - lookupLEDpattern() out of range - 255</t>
  </si>
  <si>
    <t>5821: RBG_startEffectSound mSPCL_EFCT_CONFIGURE cfg_curnum 5 cfg_type2save 255 mySound 75</t>
  </si>
  <si>
    <t>5822: RBG_startEffectSound ln 1153 EFCT num 75 final num 75 loopCount 32385</t>
  </si>
  <si>
    <t>5823: RBG_startEffectLED ln 1099 EFCT num 255 loopCount 32385</t>
  </si>
  <si>
    <t>5825: DEBUG doPattern AFTER  tmpEfctLED 11 tmpInit 1 final nowEfctLED 11</t>
  </si>
  <si>
    <t>6260:getButtonInput() called:  TRIGGER LOW YELLOW HIGH GREEN HIGH RED HIGH LOAD LOW AUDIO_BUSY LOW that is all</t>
  </si>
  <si>
    <t>6261:    getButtonInput inputs: 0x4540 that is all</t>
  </si>
  <si>
    <t>6262:DEBUG loop() - nowVinputRBG 0x4540 loopCount 35476</t>
  </si>
  <si>
    <t>6282:DEBUG RBG_processStateTable() - tmpVinputRBG 0x4540 from row 40 foundInputRow 42 loopCount 35476</t>
  </si>
  <si>
    <t>6285:getButtonInput() called:  TRIGGER HIGH YELLOW HIGH GREEN HIGH RED HIGH LOAD LOW AUDIO_BUSY HIGH that is all</t>
  </si>
  <si>
    <t>6286:    getButtonInput inputs: 0x100 that is all</t>
  </si>
  <si>
    <t>6287:DEBUG loop() - nowVinputRBG 0x100 loopCount 35571</t>
  </si>
  <si>
    <t>6307:ERROR - lookupLEDpattern() out of range - 255</t>
  </si>
  <si>
    <t>6308: DEBUG doPattern AFTER  tmpEfctLED 254 tmpInit 0 final nowEfctLED 254</t>
  </si>
  <si>
    <t>6311: RBG_specialProcConfigNext B4 cfg_curnum 5 cfg_maxnum 6</t>
  </si>
  <si>
    <t>6332:DEBUG RBG_processStateTable() - tmpVinputRBG 0x100 from row 42 foundInputRow 40 loopCount 35653</t>
  </si>
  <si>
    <t>6334:ERROR - lookupLEDpattern() out of range - 255</t>
  </si>
  <si>
    <t>6338: RBG_startEffectSound mSPCL_EFCT_CONFIGURE cfg_curnum 6 cfg_type2save 255 mySound 76</t>
  </si>
  <si>
    <t>6339: RBG_startEffectSound ln 1153 EFCT num 76 final num 76 loopCount 35745</t>
  </si>
  <si>
    <t>6340: RBG_startEffectLED ln 1099 EFCT num 255 loopCount 35745</t>
  </si>
  <si>
    <t>6342: DEBUG doPattern AFTER  tmpEfctLED 12 tmpInit 1 final nowEfctLED 12</t>
  </si>
  <si>
    <t>6363:getButtonInput() called:  TRIGGER HIGH YELLOW HIGH GREEN HIGH RED HIGH LOAD LOW AUDIO_BUSY LOW that is all</t>
  </si>
  <si>
    <t>6364:    getButtonInput inputs: 0x4500 that is all</t>
  </si>
  <si>
    <t>6365:DEBUG loop() - nowVinputRBG 0x4500 loopCount 35859</t>
  </si>
  <si>
    <t>6766:getButtonInput() called:  TRIGGER HIGH YELLOW HIGH GREEN HIGH RED HIGH LOAD LOW AUDIO_BUSY HIGH that is all</t>
  </si>
  <si>
    <t>6767:    getButtonInput inputs: 0x100 that is all</t>
  </si>
  <si>
    <t>6768:DEBUG loop() - nowVinputRBG 0x100 loopCount 38775</t>
  </si>
  <si>
    <t>6787: RBG_startEffectSound mSPCL_EFCT_CONFIGURE cfg_curnum 6 cfg_type2save 255 mySound 76</t>
  </si>
  <si>
    <t>6788: RBG_startEffectSound ln 1153 EFCT num 76 final num 76 loopCount 38775</t>
  </si>
  <si>
    <t>6792:    getButtonInput inputs: 0x500 that is all</t>
  </si>
  <si>
    <t>6793:DEBUG loop() - nowVinputRBG 0x500 loopCount 38876</t>
  </si>
  <si>
    <t>6798:getButtonInput() called:  TRIGGER HIGH YELLOW HIGH GREEN HIGH RED HIGH LOAD LOW AUDIO_BUSY LOW that is all</t>
  </si>
  <si>
    <t>6799:    getButtonInput inputs: 0x4500 that is all</t>
  </si>
  <si>
    <t>6800:DEBUG loop() - nowVinputRBG 0x4500 loopCount 38923</t>
  </si>
  <si>
    <t>6829:getButtonInput() called:  TRIGGER HIGH YELLOW LOW GREEN HIGH RED HIGH LOAD LOW AUDIO_BUSY LOW that is all</t>
  </si>
  <si>
    <t>6830:    getButtonInput inputs: 0x4501 that is all</t>
  </si>
  <si>
    <t>6831:DEBUG loop() - nowVinputRBG 0x4501 loopCount 39144</t>
  </si>
  <si>
    <t>6872:getButtonInput() called:  TRIGGER LOW YELLOW LOW GREEN HIGH RED HIGH LOAD LOW AUDIO_BUSY LOW that is all</t>
  </si>
  <si>
    <t>6873:    getButtonInput inputs: 0x4541 that is all</t>
  </si>
  <si>
    <t>6874:DEBUG loop() - nowVinputRBG 0x4541 loopCount 39449</t>
  </si>
  <si>
    <t>6894:DEBUG RBG_processStateTable() - tmpVinputRBG 0x4541 from row 40 foundInputRow 43 loopCount 39449</t>
  </si>
  <si>
    <t>6898:    getButtonInput inputs: 0x4501 that is all</t>
  </si>
  <si>
    <t>6899:DEBUG loop() - nowVinputRBG 0x4501 loopCount 39534</t>
  </si>
  <si>
    <t>6919:ERROR - lookupLEDpattern() out of range - 255</t>
  </si>
  <si>
    <t>6920: DEBUG doPattern AFTER  tmpEfctLED 254 tmpInit 0 final nowEfctLED 254</t>
  </si>
  <si>
    <t>6921:getButtonInput() called:  TRIGGER HIGH YELLOW LOW GREEN HIGH RED HIGH LOAD LOW AUDIO_BUSY LOW that is all</t>
  </si>
  <si>
    <t>6942:DEBUG RBG_processStateTable() - tmpVinputRBG 0x4501 from row 43 foundInputRow 44 loopCount 39610</t>
  </si>
  <si>
    <t>6944:ERROR - lookupLEDpattern() out of range - 255</t>
  </si>
  <si>
    <t>6967:ERROR - lookupLEDpattern() out of range - 255</t>
  </si>
  <si>
    <t>6969:getButtonInput() called:  TRIGGER HIGH YELLOW HIGH GREEN HIGH RED HIGH LOAD LOW AUDIO_BUSY LOW that is all</t>
  </si>
  <si>
    <t>6970:    getButtonInput inputs: 0x4500 that is all</t>
  </si>
  <si>
    <t>6971:DEBUG loop() - nowVinputRBG 0x4500 loopCount 39764</t>
  </si>
  <si>
    <t>6972: RBG_specialProcConfigStart cfg_curnum 1 cfg_maxnum 7 cfg_category2save 2 cfg_type2save 50</t>
  </si>
  <si>
    <t>6992:DEBUG RBG_processStateTable() - tmpVinputRBG 0x4500 from row 44 foundInputRow 45 loopCount 39764</t>
  </si>
  <si>
    <t>6994:ERROR - lookupLEDpattern() out of range - 255</t>
  </si>
  <si>
    <t>6998: RBG_startEffectSound ln 1153 EFCT num 65 final num 65 loopCount 39862</t>
  </si>
  <si>
    <t>6999: RBG_startEffectLED ln 1099 EFCT num 50 loopCount 39862</t>
  </si>
  <si>
    <t>7000: DEBUG doPattern BEFORE tmpEfctLED 50 tmpInit 1 final nowEfctLED 50 that is all</t>
  </si>
  <si>
    <t>7001: DEBUG doPattern AFTER  tmpEfctLED 11 tmpInit 1 final nowEfctLED 11</t>
  </si>
  <si>
    <t>7622:getButtonInput() called:  TRIGGER LOW YELLOW HIGH GREEN HIGH RED HIGH LOAD LOW AUDIO_BUSY LOW that is all</t>
  </si>
  <si>
    <t>7623:    getButtonInput inputs: 0x4540 that is all</t>
  </si>
  <si>
    <t>7624:DEBUG loop() - nowVinputRBG 0x4540 loopCount 44260</t>
  </si>
  <si>
    <t>7644:DEBUG RBG_processStateTable() - tmpVinputRBG 0x4540 from row 45 foundInputRow 46 loopCount 44260</t>
  </si>
  <si>
    <t>7648:    getButtonInput inputs: 0x4500 that is all</t>
  </si>
  <si>
    <t>7649:DEBUG loop() - nowVinputRBG 0x4500 loopCount 44345</t>
  </si>
  <si>
    <t>7650: RBG_startEffectLED ln 1099 EFCT num 255 loopCount 44345</t>
  </si>
  <si>
    <t>7651: RBG_startEffectLED mSPCL_EFCT_CONFIGURE cfg_curnum 1 cfg_type2save 50 myEfctLED 255</t>
  </si>
  <si>
    <t>7652: DEBUG doPattern BEFORE tmpEfctLED 255 tmpInit 1 final nowEfctLED 255 that is all</t>
  </si>
  <si>
    <t>7653: DEBUG doPattern AFTER  tmpEfctLED 2 tmpInit 1 final nowEfctLED 2</t>
  </si>
  <si>
    <t>7674:getButtonInput() called:  TRIGGER HIGH YELLOW HIGH GREEN HIGH RED HIGH LOAD LOW AUDIO_BUSY LOW that is all</t>
  </si>
  <si>
    <t>8898:getButtonInput() called:  TRIGGER LOW YELLOW HIGH GREEN HIGH RED HIGH LOAD LOW AUDIO_BUSY LOW that is all</t>
  </si>
  <si>
    <t>8899:    getButtonInput inputs: 0x4540 that is all</t>
  </si>
  <si>
    <t>8900:DEBUG loop() - nowVinputRBG 0x4540 loopCount 53174</t>
  </si>
  <si>
    <t>8920:DEBUG RBG_processStateTable() - tmpVinputRBG 0x4540 from row 46 foundInputRow 48 loopCount 53174</t>
  </si>
  <si>
    <t>8924:    getButtonInput inputs: 0x4500 that is all</t>
  </si>
  <si>
    <t>8925:DEBUG loop() - nowVinputRBG 0x4500 loopCount 53260</t>
  </si>
  <si>
    <t>8945:ERROR - lookupLEDpattern() out of range - 255</t>
  </si>
  <si>
    <t>8946: DEBUG doPattern AFTER  tmpEfctLED 254 tmpInit 0 final nowEfctLED 254</t>
  </si>
  <si>
    <t>8947:getButtonInput() called:  TRIGGER HIGH YELLOW HIGH GREEN HIGH RED HIGH LOAD LOW AUDIO_BUSY LOW that is all</t>
  </si>
  <si>
    <t>8949: RBG_specialProcConfigNext B4 cfg_curnum 1 cfg_maxnum 7</t>
  </si>
  <si>
    <t>8970:DEBUG RBG_processStateTable() - tmpVinputRBG 0x4500 from row 48 foundInputRow 46 loopCount 53336</t>
  </si>
  <si>
    <t>8972:ERROR - lookupLEDpattern() out of range - 255</t>
  </si>
  <si>
    <t>8976: RBG_startEffectLED ln 1099 EFCT num 255 loopCount 53427</t>
  </si>
  <si>
    <t>8977: RBG_startEffectLED mSPCL_EFCT_CONFIGURE cfg_curnum 2 cfg_type2save 50 myEfctLED 255</t>
  </si>
  <si>
    <t>8979: DEBUG doPattern AFTER  tmpEfctLED 1 tmpInit 1 final nowEfctLED 1</t>
  </si>
  <si>
    <t>9355:    getButtonInput inputs: 0x4540 that is all</t>
  </si>
  <si>
    <t>9356:DEBUG loop() - nowVinputRBG 0x4540 loopCount 56055</t>
  </si>
  <si>
    <t>9376:DEBUG RBG_processStateTable() - tmpVinputRBG 0x4540 from row 46 foundInputRow 48 loopCount 56055</t>
  </si>
  <si>
    <t>9379:getButtonInput() called:  TRIGGER LOW YELLOW HIGH GREEN HIGH RED HIGH LOAD LOW AUDIO_BUSY LOW that is all</t>
  </si>
  <si>
    <t>9380:    getButtonInput inputs: 0x4500 that is all</t>
  </si>
  <si>
    <t>9381:DEBUG loop() - nowVinputRBG 0x4500 loopCount 56141</t>
  </si>
  <si>
    <t>9401:ERROR - lookupLEDpattern() out of range - 255</t>
  </si>
  <si>
    <t>9402: DEBUG doPattern AFTER  tmpEfctLED 254 tmpInit 0 final nowEfctLED 254</t>
  </si>
  <si>
    <t>9405: RBG_specialProcConfigNext B4 cfg_curnum 2 cfg_maxnum 7</t>
  </si>
  <si>
    <t>9426:DEBUG RBG_processStateTable() - tmpVinputRBG 0x4500 from row 48 foundInputRow 46 loopCount 56217</t>
  </si>
  <si>
    <t>9428:ERROR - lookupLEDpattern() out of range - 255</t>
  </si>
  <si>
    <t>9430:getButtonInput() called:  TRIGGER HIGH YELLOW HIGH GREEN HIGH RED HIGH LOAD LOW AUDIO_BUSY LOW that is all</t>
  </si>
  <si>
    <t>9432: RBG_startEffectLED ln 1099 EFCT num 255 loopCount 56309</t>
  </si>
  <si>
    <t>9433: RBG_startEffectLED mSPCL_EFCT_CONFIGURE cfg_curnum 3 cfg_type2save 50 myEfctLED 255</t>
  </si>
  <si>
    <t>9435: DEBUG doPattern AFTER  tmpEfctLED 6 tmpInit 1 final nowEfctLED 6</t>
  </si>
  <si>
    <t>10504:getButtonInput() called:  TRIGGER HIGH YELLOW HIGH GREEN HIGH RED HIGH LOAD LOW AUDIO_BUSY HIGH that is all</t>
  </si>
  <si>
    <t>10505:    getButtonInput inputs: 0x100 that is all</t>
  </si>
  <si>
    <t>10506:DEBUG loop() - nowVinputRBG 0x100 loopCount 63914</t>
  </si>
  <si>
    <t>10659:getButtonInput() called:  TRIGGER HIGH YELLOW LOW GREEN HIGH RED HIGH LOAD LOW AUDIO_BUSY HIGH that is all</t>
  </si>
  <si>
    <t>10660:    getButtonInput inputs: 0x101 that is all</t>
  </si>
  <si>
    <t>10661:DEBUG loop() - nowVinputRBG 0x101 loopCount 64401</t>
  </si>
  <si>
    <t>10722:getButtonInput() called:  TRIGGER LOW YELLOW LOW GREEN HIGH RED HIGH LOAD LOW AUDIO_BUSY HIGH that is all</t>
  </si>
  <si>
    <t>10723:    getButtonInput inputs: 0x141 that is all</t>
  </si>
  <si>
    <t>10724:DEBUG loop() - nowVinputRBG 0x141 loopCount 64670</t>
  </si>
  <si>
    <t>10729:ERROR - lookupLEDpattern() out of range - 255</t>
  </si>
  <si>
    <t>10730: DEBUG doPattern AFTER  tmpEfctLED 254 tmpInit 0 final nowEfctLED 254</t>
  </si>
  <si>
    <t>10732:    getButtonInput inputs: 0x101 that is all</t>
  </si>
  <si>
    <t>10733:DEBUG loop() - nowVinputRBG 0x101 loopCount 64727</t>
  </si>
  <si>
    <t>10753:ERROR - lookupLEDpattern() out of range - 255</t>
  </si>
  <si>
    <t>10755:getButtonInput() called:  TRIGGER HIGH YELLOW LOW GREEN HIGH RED HIGH LOAD LOW AUDIO_BUSY HIGH that is all</t>
  </si>
  <si>
    <t>10757: RBG_specialProcConfig2Storage mADDR_CFG_EFFECT cfg_curnum 3 cfg_category2save 2 EEPOFFSET(cfg_type2save) 5 eepromBase 16</t>
  </si>
  <si>
    <t>10777:DEBUG RBG_processStateTable() - tmpVinputRBG 0x101 from row 49 foundInputRow 50 loopCount 64803</t>
  </si>
  <si>
    <t>10779:ERROR - lookupLEDpattern() out of range - 255</t>
  </si>
  <si>
    <t>10781:getButtonInput() called:  TRIGGER HIGH YELLOW HIGH GREEN HIGH RED HIGH LOAD LOW AUDIO_BUSY HIGH that is all</t>
  </si>
  <si>
    <t>10782:    getButtonInput inputs: 0x100 that is all</t>
  </si>
  <si>
    <t>10783:DEBUG loop() - nowVinputRBG 0x100 loopCount 64898</t>
  </si>
  <si>
    <t>10784: RBG_startEffectSound ln 1153 EFCT num 66 final num 66 loopCount 64898</t>
  </si>
  <si>
    <t>10785: RBG_startEffectLED ln 1099 EFCT num 50 loopCount 64898</t>
  </si>
  <si>
    <t>10786: DEBUG doPattern BEFORE tmpEfctLED 50 tmpInit 1 final nowEfctLED 50 that is all</t>
  </si>
  <si>
    <t>10787: DEBUG doPattern AFTER  tmpEfctLED 5 tmpInit 1 final nowEfctLED 5</t>
  </si>
  <si>
    <t>10808:getButtonInput() called:  TRIGGER HIGH YELLOW HIGH GREEN HIGH RED HIGH LOAD LOW AUDIO_BUSY LOW that is all</t>
  </si>
  <si>
    <t>10809:    getButtonInput inputs: 0x4500 that is all</t>
  </si>
  <si>
    <t>10810:DEBUG loop() - nowVinputRBG 0x4500 loopCount 65010</t>
  </si>
  <si>
    <t>11313:getButtonInput() called:  TRIGGER HIGH YELLOW HIGH GREEN HIGH RED HIGH LOAD LOW AUDIO_BUSY HIGH that is all</t>
  </si>
  <si>
    <t>11314:    getButtonInput inputs: 0x100 that is all</t>
  </si>
  <si>
    <t>11315:DEBUG loop() - nowVinputRBG 0x100 loopCount 68601</t>
  </si>
  <si>
    <t>11335:DEBUG RBG_processStateTable() - tmpVinputRBG 0x100 from row 50 foundInputRow 27 loopCount 68601</t>
  </si>
  <si>
    <t>11358: DEBUG doPattern BEFORE tmpEfctLED 255 tmpInit 0 final nowEfctLED 255 that is all</t>
  </si>
  <si>
    <t>11359:ERROR - lookupLEDpattern() out of range - 255</t>
  </si>
  <si>
    <t>11360: DEBUG doPattern AFTER  tmpEfctLED 254 tmpInit 0 final nowEfctLED 254</t>
  </si>
  <si>
    <t>11363: RBG_specialProcConfigStart cfg_curnum 1 cfg_maxnum 2 cfg_category2save 255 cfg_type2save 255</t>
  </si>
  <si>
    <t>11383:DEBUG RBG_processStateTable() - tmpVinputRBG 0x100 from row 27 foundInputRow 28 loopCount 68776</t>
  </si>
  <si>
    <t>11385:ERROR - lookupLEDpattern() out of range - 255</t>
  </si>
  <si>
    <t>11389: RBG_startEffectSound ln 1153 EFCT num 63 final num 63 loopCount 68871</t>
  </si>
  <si>
    <t>11390: RBG_startEffectLED ln 1099 EFCT num 50 loopCount 68871</t>
  </si>
  <si>
    <t>11391: DEBUG doPattern BEFORE tmpEfctLED 50 tmpInit 1 final nowEfctLED 50 that is all</t>
  </si>
  <si>
    <t>11392: DEBUG doPattern AFTER  tmpEfctLED 5 tmpInit 1 final nowEfctLED 5</t>
  </si>
  <si>
    <t>11413:getButtonInput() called:  TRIGGER HIGH YELLOW HIGH GREEN HIGH RED HIGH LOAD LOW AUDIO_BUSY LOW that is all</t>
  </si>
  <si>
    <t>11414:    getButtonInput inputs: 0x4500 that is all</t>
  </si>
  <si>
    <t>11415:DEBUG loop() - nowVinputRBG 0x4500 loopCount 68977</t>
  </si>
  <si>
    <t>12500:getButtonInput() called:  TRIGGER HIGH YELLOW HIGH GREEN HIGH RED LOW LOAD LOW AUDIO_BUSY LOW that is all</t>
  </si>
  <si>
    <t>12501:    getButtonInput inputs: 0x4504 that is all</t>
  </si>
  <si>
    <t>12502:DEBUG loop() - nowVinputRBG 0x4504 loopCount 76703</t>
  </si>
  <si>
    <t>12585:getButtonInput() called:  TRIGGER LOW YELLOW HIGH GREEN HIGH RED LOW LOAD LOW AUDIO_BUSY LOW that is all</t>
  </si>
  <si>
    <t>12586:    getButtonInput inputs: 0x4544 that is all</t>
  </si>
  <si>
    <t>12587:DEBUG loop() - nowVinputRBG 0x4544 loopCount 77304</t>
  </si>
  <si>
    <t>12607:DEBUG RBG_processStateTable() - tmpVinputRBG 0x4544 from row 28 foundInputRow 7 loopCount 77304</t>
  </si>
  <si>
    <t>12611:    getButtonInput inputs: 0x4504 that is all</t>
  </si>
  <si>
    <t>12612:DEBUG loop() - nowVinputRBG 0x4504 loopCount 77389</t>
  </si>
  <si>
    <t>12613: RBG_startEffectLED ln 1099 EFCT num 254 loopCount 77389</t>
  </si>
  <si>
    <t>12614: DEBUG doPattern BEFORE tmpEfctLED 254 tmpInit 1 final nowEfctLED 254 that is all</t>
  </si>
  <si>
    <t>12615: DEBUG doPattern AFTER  tmpEfctLED 254 tmpInit 1 final nowEfctLED 254</t>
  </si>
  <si>
    <t>12636:getButtonInput() called:  TRIGGER HIGH YELLOW HIGH GREEN HIGH RED LOW LOAD LOW AUDIO_BUSY LOW that is all</t>
  </si>
  <si>
    <t>12657:DEBUG RBG_processStateTable() - tmpVinputRBG 0x4504 from row 7 foundInputRow 11 loopCount 77479</t>
  </si>
  <si>
    <t>12660:getButtonInput() called:  TRIGGER HIGH YELLOW HIGH GREEN HIGH RED HIGH LOAD LOW AUDIO_BUSY LOW that is all</t>
  </si>
  <si>
    <t>12661:    getButtonInput inputs: 0x4500 that is all</t>
  </si>
  <si>
    <t>12662:DEBUG loop() - nowVinputRBG 0x4500 loopCount 77559</t>
  </si>
  <si>
    <t>12663: RBG_startEffectSound ln 1153 EFCT num 50 final num 51 loopCount 77559</t>
  </si>
  <si>
    <t>12664: RBG_startEffectLED ln 1099 EFCT num 50 loopCount 77559</t>
  </si>
  <si>
    <t>12665: DEBUG doPattern BEFORE tmpEfctLED 50 tmpInit 1 final nowEfctLED 50 that is all</t>
  </si>
  <si>
    <t>12666: DEBUG doPattern AFTER  tmpEfctLED 5 tmpInit 1 final nowEfctLED 5</t>
  </si>
  <si>
    <t>12687:getButtonInput() called:  TRIGGER HIGH YELLOW HIGH GREEN HIGH RED HIGH LOAD LOW AUDIO_BUSY HIGH that is all</t>
  </si>
  <si>
    <t>12688:    getButtonInput inputs: 0x500 that is all</t>
  </si>
  <si>
    <t>12689:DEBUG loop() - nowVinputRBG 0x500 loopCount 77669</t>
  </si>
  <si>
    <t>12694:getButtonInput() called:  TRIGGER HIGH YELLOW HIGH GREEN HIGH RED HIGH LOAD LOW AUDIO_BUSY LOW that is all</t>
  </si>
  <si>
    <t>12695:    getButtonInput inputs: 0x4500 that is all</t>
  </si>
  <si>
    <t>12696:DEBUG loop() - nowVinputRBG 0x4500 loopCount 77717</t>
  </si>
  <si>
    <t>13745:getButtonInput() called:  TRIGGER LOW YELLOW HIGH GREEN HIGH RED HIGH LOAD LOW AUDIO_BUSY LOW that is all</t>
  </si>
  <si>
    <t>13746:    getButtonInput inputs: 0x4540 that is all</t>
  </si>
  <si>
    <t>13747:DEBUG loop() - nowVinputRBG 0x4540 loopCount 85188</t>
  </si>
  <si>
    <t>13767:DEBUG RBG_processStateTable() - tmpVinputRBG 0x4540 from row 11 foundInputRow 15 loopCount 85188</t>
  </si>
  <si>
    <t>13771:    getButtonInput inputs: 0x4500 that is all</t>
  </si>
  <si>
    <t>13772:DEBUG loop() - nowVinputRBG 0x4500 loopCount 85275</t>
  </si>
  <si>
    <t>13773: RBG_startEffectSound ln 1153 EFCT num 0 final num 1 loopCount 85275</t>
  </si>
  <si>
    <t>13774: RBG_startEffectLED ln 1099 EFCT num 0 loopCount 85275</t>
  </si>
  <si>
    <t>13775: DEBUG doPattern BEFORE tmpEfctLED 0 tmpInit 1 final nowEfctLED 0 that is all</t>
  </si>
  <si>
    <t>13776: DEBUG doPattern AFTER  tmpEfctLED 2 tmpInit 1 final nowEfctLED 2</t>
  </si>
  <si>
    <t>13797:getButtonInput() called:  TRIGGER HIGH YELLOW HIGH GREEN HIGH RED HIGH LOAD LOW AUDIO_BUSY LOW that is all</t>
  </si>
  <si>
    <t>14277:getButtonInput() called:  TRIGGER HIGH YELLOW HIGH GREEN HIGH RED HIGH LOAD LOW AUDIO_BUSY HIGH that is all</t>
  </si>
  <si>
    <t>14278:    getButtonInput inputs: 0x100 that is all</t>
  </si>
  <si>
    <t>14279:DEBUG loop() - nowVinputRBG 0x100 loopCount 88777</t>
  </si>
  <si>
    <t>14299:DEBUG RBG_processStateTable() - tmpVinputRBG 0x100 from row 15 foundInputRow 16 loopCount 88777</t>
  </si>
  <si>
    <t>14322: DEBUG doPattern BEFORE tmpEfctLED 255 tmpInit 0 final nowEfctLED 255 that is all</t>
  </si>
  <si>
    <t>14323:ERROR - lookupLEDpattern() out of range - 255</t>
  </si>
  <si>
    <t>14324: DEBUG doPattern AFTER  tmpEfctLED 254 tmpInit 0 final nowEfctLED 254</t>
  </si>
  <si>
    <t>14347:DEBUG RBG_processStateTable() - tmpVinputRBG 0x100 from row 16 foundInputRow 17 loopCount 88933</t>
  </si>
  <si>
    <t>14349:ERROR - lookupLEDpattern() out of range - 255</t>
  </si>
  <si>
    <t>14353: RBG_startEffectSound ln 1153 EFCT num 10 final num 11 loopCount 89026</t>
  </si>
  <si>
    <t>14354: RBG_startEffectLED ln 1099 EFCT num 10 loopCount 89026</t>
  </si>
  <si>
    <t>14355: DEBUG doPattern BEFORE tmpEfctLED 10 tmpInit 1 final nowEfctLED 10 that is all</t>
  </si>
  <si>
    <t>14356: DEBUG doPattern AFTER  tmpEfctLED 8 tmpInit 1 final nowEfctLED 8</t>
  </si>
  <si>
    <t>14377:getButtonInput() called:  TRIGGER HIGH YELLOW HIGH GREEN HIGH RED HIGH LOAD LOW AUDIO_BUSY LOW that is all</t>
  </si>
  <si>
    <t>14378:    getButtonInput inputs: 0x4500 that is all</t>
  </si>
  <si>
    <t>14379:DEBUG loop() - nowVinputRBG 0x4500 loopCount 89133</t>
  </si>
  <si>
    <t>14665:getButtonInput() called:  TRIGGER HIGH YELLOW HIGH GREEN HIGH RED HIGH LOAD LOW AUDIO_BUSY HIGH that is all</t>
  </si>
  <si>
    <t>14666:    getButtonInput inputs: 0x100 that is all</t>
  </si>
  <si>
    <t>14667:DEBUG loop() - nowVinputRBG 0x100 loopCount 91243</t>
  </si>
  <si>
    <t>14687:DEBUG RBG_processStateTable() - tmpVinputRBG 0x100 from row 17 foundInputRow 18 loopCount 91243</t>
  </si>
  <si>
    <t>14710: DEBUG doPattern BEFORE tmpEfctLED 255 tmpInit 0 final nowEfctLED 255 that is all</t>
  </si>
  <si>
    <t>14711:ERROR - lookupLEDpattern() out of range - 255</t>
  </si>
  <si>
    <t>14712: DEBUG doPattern AFTER  tmpEfctLED 254 tmpInit 0 final nowEfctLED 254</t>
  </si>
  <si>
    <t>14735:DEBUG RBG_processStateTable() - tmpVinputRBG 0x100 from row 18 foundInputRow 7 loopCount 91405</t>
  </si>
  <si>
    <t>14737:ERROR - lookupLEDpattern() out of range - 255</t>
  </si>
  <si>
    <t>14741: RBG_startEffectLED ln 1099 EFCT num 254 loopCount 91497</t>
  </si>
  <si>
    <t>14742: DEBUG doPattern BEFORE tmpEfctLED 254 tmpInit 1 final nowEfctLED 254 that is all</t>
  </si>
  <si>
    <t>14785:DEBUG RBG_processStateTable() - tmpVinputRBG 0x100 from row 7 foundInputRow 11 loopCount 91583</t>
  </si>
  <si>
    <t>14790: RBG_startEffectSound ln 1153 EFCT num 50 final num 51 loopCount 91664</t>
  </si>
  <si>
    <t>14791: RBG_startEffectLED ln 1099 EFCT num 50 loopCount 91664</t>
  </si>
  <si>
    <t>14792: DEBUG doPattern BEFORE tmpEfctLED 50 tmpInit 1 final nowEfctLED 50 that is all</t>
  </si>
  <si>
    <t>14793: DEBUG doPattern AFTER  tmpEfctLED 5 tmpInit 1 final nowEfctLED 5</t>
  </si>
  <si>
    <t>14814:getButtonInput() called:  TRIGGER HIGH YELLOW HIGH GREEN HIGH RED HIGH LOAD LOW AUDIO_BUSY LOW that is all</t>
  </si>
  <si>
    <t>14815:    getButtonInput inputs: 0x4500 that is all</t>
  </si>
  <si>
    <t>14816:DEBUG loop() - nowVinputRBG 0x4500 loopCount 91770</t>
  </si>
  <si>
    <t>mROW_CFG_ACCEPTED missing mROW_CFG_EFFECT_CHOICE</t>
  </si>
  <si>
    <t>trig + yellow</t>
  </si>
  <si>
    <t>stored 3 type 50</t>
  </si>
  <si>
    <t>stored 3 retrieve 3 GOOD</t>
  </si>
  <si>
    <t>29: RBG_startEffectLED ln 1103 EFCT num 254 loopCount 1055</t>
  </si>
  <si>
    <t>31: DEBUG doPattern BEFORE lookupLEDpattern tmpEfctLED 254 tmpInit 1 final nowEfctLED 254 lookup(-1) ERROR - lookupLEDpattern() out of range - 253</t>
  </si>
  <si>
    <t>32:254 lookupLEDpattern lookup(+0) 254 lookupLEDpattern lookup(+1) ERROR - lookupLEDpattern() out of range - 255</t>
  </si>
  <si>
    <t>34: DEBUG doPattern AFTER  lookupLEDpattern tmpEfctLED 254 tmpInit 1 final nowEfctLED 254</t>
  </si>
  <si>
    <t>54: DEBUG doPattern BEFORE lookupLEDpattern tmpEfctLED 254 tmpInit 0 final nowEfctLED 254 lookup(-1) ERROR - lookupLEDpattern() out of range - 253</t>
  </si>
  <si>
    <t>55:254 lookupLEDpattern lookup(+0) 254 lookupLEDpattern lookup(+1) ERROR - lookupLEDpattern() out of range - 255</t>
  </si>
  <si>
    <t>93:DEBUG RBG_processStateTable() - tmpVinputRBG 0x100 from row 0 foundInputRow 4 loopCount 1197</t>
  </si>
  <si>
    <t>95: DEBUG doPattern BEFORE lookupLEDpattern tmpEfctLED 254 tmpInit 0 final nowEfctLED 254 lookup(-1) ERROR - lookupLEDpattern() out of range - 253</t>
  </si>
  <si>
    <t>96:254 lookupLEDpattern lookup(+0) 254 lookupLEDpattern lookup(+1) ERROR - lookupLEDpattern() out of range - 255</t>
  </si>
  <si>
    <t>103: RBG_startEffectSound ln 1169 EFCT num 40 final num 43 loopCount 1369</t>
  </si>
  <si>
    <t>104: RBG_startEffectLED ln 1103 EFCT num 40 loopCount 1369</t>
  </si>
  <si>
    <t>105: DEBUG doPattern BEFORE tmpEfctLED 40 tmpInit 1 final nowEfctLED 40 that is all</t>
  </si>
  <si>
    <t>106: DEBUG doPattern BEFORE lookupLEDpattern tmpEfctLED 40 tmpInit 1 final nowEfctLED 42 lookup(-1) 5 lookupLEDpattern lookup(+0) 6 lookupLEDpattern lookup(+1) 3</t>
  </si>
  <si>
    <t>107: DEBUG doPattern AFTER  lookupLEDpattern tmpEfctLED 6 tmpInit 1 final nowEfctLED 6</t>
  </si>
  <si>
    <t>129:getButtonInput() called:  TRIGGER HIGH YELLOW HIGH GREEN HIGH RED HIGH LOAD LOW AUDIO_BUSY LOW that is all</t>
  </si>
  <si>
    <t>132:    getButtonInput inputs: 0x4500 that is all</t>
  </si>
  <si>
    <t>133:DEBUG loop() - nowVinputRBG 0x4500 loopCount 1509</t>
  </si>
  <si>
    <t>811:getButtonInput() called:  TRIGGER HIGH YELLOW HIGH GREEN HIGH RED HIGH LOAD LOW AUDIO_BUSY HIGH that is all</t>
  </si>
  <si>
    <t>812:    getButtonInput inputs: 0x100 that is all</t>
  </si>
  <si>
    <t>813:DEBUG loop() - nowVinputRBG 0x100 loopCount 5648</t>
  </si>
  <si>
    <t>839:DEBUG RBG_processStateTable() - tmpVinputRBG 0x100 from row 4 foundInputRow 7 loopCount 5648</t>
  </si>
  <si>
    <t>845: RBG_startEffectLED ln 1103 EFCT num 254 loopCount 5781</t>
  </si>
  <si>
    <t>846: DEBUG doPattern BEFORE tmpEfctLED 254 tmpInit 1 final nowEfctLED 254 that is all</t>
  </si>
  <si>
    <t>847: DEBUG doPattern BEFORE lookupLEDpattern tmpEfctLED 254 tmpInit 1 final nowEfctLED 254 lookup(-1) ERROR - lookupLEDpattern() out of range - 253</t>
  </si>
  <si>
    <t>848:254 lookupLEDpattern lookup(+0) 254 lookupLEDpattern lookup(+1) ERROR - lookupLEDpattern() out of range - 255</t>
  </si>
  <si>
    <t>850: DEBUG doPattern AFTER  lookupLEDpattern tmpEfctLED 254 tmpInit 1 final nowEfctLED 254</t>
  </si>
  <si>
    <t>870: DEBUG doPattern BEFORE lookupLEDpattern tmpEfctLED 254 tmpInit 0 final nowEfctLED 254 lookup(-1) ERROR - lookupLEDpattern() out of range - 253</t>
  </si>
  <si>
    <t>871:254 lookupLEDpattern lookup(+0) 254 lookupLEDpattern lookup(+1) ERROR - lookupLEDpattern() out of range - 255</t>
  </si>
  <si>
    <t>907:DEBUG RBG_processStateTable() - tmpVinputRBG 0x100 from row 7 foundInputRow 11 loopCount 5914</t>
  </si>
  <si>
    <t>909: DEBUG doPattern BEFORE lookupLEDpattern tmpEfctLED 254 tmpInit 0 final nowEfctLED 254 lookup(-1) ERROR - lookupLEDpattern() out of range - 253</t>
  </si>
  <si>
    <t>910:254 lookupLEDpattern lookup(+0) 254 lookupLEDpattern lookup(+1) ERROR - lookupLEDpattern() out of range - 255</t>
  </si>
  <si>
    <t>915: RBG_startEffectSound ln 1169 EFCT num 50 final num 51 loopCount 6084</t>
  </si>
  <si>
    <t>916: RBG_startEffectLED ln 1103 EFCT num 50 loopCount 6084</t>
  </si>
  <si>
    <t>917: DEBUG doPattern BEFORE tmpEfctLED 50 tmpInit 1 final nowEfctLED 50 that is all</t>
  </si>
  <si>
    <t>918: DEBUG doPattern BEFORE lookupLEDpattern tmpEfctLED 50 tmpInit 1 final nowEfctLED 53 lookup(-1) 3 lookupLEDpattern lookup(+0) 5 lookupLEDpattern lookup(+1) 1</t>
  </si>
  <si>
    <t>919: DEBUG doPattern AFTER  lookupLEDpattern tmpEfctLED 5 tmpInit 1 final nowEfctLED 5</t>
  </si>
  <si>
    <t>941:getButtonInput() called:  TRIGGER HIGH YELLOW HIGH GREEN HIGH RED HIGH LOAD LOW AUDIO_BUSY LOW that is all</t>
  </si>
  <si>
    <t>942:    getButtonInput inputs: 0x4500 that is all</t>
  </si>
  <si>
    <t>943:DEBUG loop() - nowVinputRBG 0x4500 loopCount 6220</t>
  </si>
  <si>
    <t>1261:getButtonInput() called:  TRIGGER HIGH YELLOW LOW GREEN HIGH RED HIGH LOAD LOW AUDIO_BUSY LOW that is all</t>
  </si>
  <si>
    <t>1262:    getButtonInput inputs: 0x4501 that is all</t>
  </si>
  <si>
    <t>1263:DEBUG loop() - nowVinputRBG 0x4501 loopCount 8131</t>
  </si>
  <si>
    <t>1349:getButtonInput() called:  TRIGGER LOW YELLOW LOW GREEN HIGH RED HIGH LOAD LOW AUDIO_BUSY LOW that is all</t>
  </si>
  <si>
    <t>1350:    getButtonInput inputs: 0x4541 that is all</t>
  </si>
  <si>
    <t>1351:DEBUG loop() - nowVinputRBG 0x4541 loopCount 8655</t>
  </si>
  <si>
    <t>1379:DEBUG RBG_processStateTable() - tmpVinputRBG 0x4541 from row 11 foundInputRow 24 loopCount 8655</t>
  </si>
  <si>
    <t>1383:getButtonInput() called:  TRIGGER HIGH YELLOW LOW GREEN HIGH RED HIGH LOAD LOW AUDIO_BUSY LOW that is all</t>
  </si>
  <si>
    <t>1384:    getButtonInput inputs: 0x4501 that is all</t>
  </si>
  <si>
    <t>1385:DEBUG loop() - nowVinputRBG 0x4501 loopCount 8796</t>
  </si>
  <si>
    <t>1386: RBG_startEffectSound ln 1169 EFCT num 62 final num 62 loopCount 8796</t>
  </si>
  <si>
    <t>1387: RBG_startEffectLED ln 1103 EFCT num 50 loopCount 8796</t>
  </si>
  <si>
    <t>1458:getButtonInput() called:  TRIGGER HIGH YELLOW HIGH GREEN HIGH RED HIGH LOAD LOW AUDIO_BUSY LOW that is all</t>
  </si>
  <si>
    <t>1459:    getButtonInput inputs: 0x4500 that is all</t>
  </si>
  <si>
    <t>1460:DEBUG loop() - nowVinputRBG 0x4500 loopCount 9217</t>
  </si>
  <si>
    <t>1781:getButtonInput() called:  TRIGGER LOW YELLOW HIGH GREEN HIGH RED HIGH LOAD LOW AUDIO_BUSY LOW that is all</t>
  </si>
  <si>
    <t>1782:    getButtonInput inputs: 0x4540 that is all</t>
  </si>
  <si>
    <t>1783:DEBUG loop() - nowVinputRBG 0x4540 loopCount 11190</t>
  </si>
  <si>
    <t>1811:DEBUG RBG_processStateTable() - tmpVinputRBG 0x4540 from row 24 foundInputRow 27 loopCount 11190</t>
  </si>
  <si>
    <t>1815:getButtonInput() called:  TRIGGER HIGH YELLOW HIGH GREEN HIGH RED HIGH LOAD LOW AUDIO_BUSY LOW that is all</t>
  </si>
  <si>
    <t>1816:    getButtonInput inputs: 0x4500 that is all</t>
  </si>
  <si>
    <t>1817:DEBUG loop() - nowVinputRBG 0x4500 loopCount 11332</t>
  </si>
  <si>
    <t>1836: DEBUG doPattern BEFORE tmpEfctLED 255 tmpInit 0 final nowEfctLED 255 that is all</t>
  </si>
  <si>
    <t>1837: DEBUG doPattern BEFORE lookupLEDpattern tmpEfctLED 255 tmpInit 0 final nowEfctLED 255 lookup(-1) 254 lookupLEDpattern lookup(+0) ERROR - lookupLEDpattern() out of range - 255</t>
  </si>
  <si>
    <t>1838:254 lookupLEDpattern lookup(+1) ERROR - lookupLEDpattern() out of range - 0</t>
  </si>
  <si>
    <t>1840:ERROR - lookupLEDpattern() out of range - 255</t>
  </si>
  <si>
    <t>1841: DEBUG doPattern AFTER  lookupLEDpattern tmpEfctLED 254 tmpInit 0 final nowEfctLED 254</t>
  </si>
  <si>
    <t>1850: RBG_specialProcConfigStart cfg_curnum 1 cfg_maxnum 2 cfg_category2save 255 cfg_type2save 255</t>
  </si>
  <si>
    <t>1870:DEBUG RBG_processStateTable() - tmpVinputRBG 0x4500 from row 27 foundInputRow 28 loopCount 11432</t>
  </si>
  <si>
    <t>1872: DEBUG doPattern BEFORE lookupLEDpattern tmpEfctLED 255 tmpInit 0 final nowEfctLED 255 lookup(-1) 254 lookupLEDpattern lookup(+0) ERROR - lookupLEDpattern() out of range - 255</t>
  </si>
  <si>
    <t>1873:254 lookupLEDpattern lookup(+1) ERROR - lookupLEDpattern() out of range - 0</t>
  </si>
  <si>
    <t>1875:ERROR - lookupLEDpattern() out of range - 255</t>
  </si>
  <si>
    <t>1879: RBG_startEffectSound ln 1169 EFCT num 63 final num 63 loopCount 11582</t>
  </si>
  <si>
    <t>1880: RBG_startEffectLED ln 1103 EFCT num 50 loopCount 11582</t>
  </si>
  <si>
    <t>1881: DEBUG doPattern BEFORE tmpEfctLED 50 tmpInit 1 final nowEfctLED 50 that is all</t>
  </si>
  <si>
    <t>1882: DEBUG doPattern BEFORE lookupLEDpattern tmpEfctLED 50 tmpInit 1 final nowEfctLED 53 lookup(-1) 3 lookupLEDpattern lookup(+0) 5 lookupLEDpattern lookup(+1) 1</t>
  </si>
  <si>
    <t>1883: DEBUG doPattern AFTER  lookupLEDpattern tmpEfctLED 5 tmpInit 1 final nowEfctLED 5</t>
  </si>
  <si>
    <t>2595:getButtonInput() called:  TRIGGER LOW YELLOW HIGH GREEN HIGH RED HIGH LOAD LOW AUDIO_BUSY LOW that is all</t>
  </si>
  <si>
    <t>2596:    getButtonInput inputs: 0x4540 that is all</t>
  </si>
  <si>
    <t>2597:DEBUG loop() - nowVinputRBG 0x4540 loopCount 15942</t>
  </si>
  <si>
    <t>2625:DEBUG RBG_processStateTable() - tmpVinputRBG 0x4540 from row 28 foundInputRow 31 loopCount 15942</t>
  </si>
  <si>
    <t>2629:getButtonInput() called:  TRIGGER HIGH YELLOW HIGH GREEN HIGH RED HIGH LOAD LOW AUDIO_BUSY LOW that is all</t>
  </si>
  <si>
    <t>2630:    getButtonInput inputs: 0x4500 that is all</t>
  </si>
  <si>
    <t>2631:DEBUG loop() - nowVinputRBG 0x4500 loopCount 16084</t>
  </si>
  <si>
    <t>2632: RBG_startEffectSound mSPCL_EFCT_CONFIGURE cfg_curnum 1 cfg_type2save 255 mySound 81</t>
  </si>
  <si>
    <t>2633: RBG_startEffectSound ln 1169 EFCT num 81 final num 81 loopCount 16084</t>
  </si>
  <si>
    <t>2634: RBG_startEffectLED ln 1103 EFCT num 255 loopCount 16084</t>
  </si>
  <si>
    <t>2635: DEBUG doPattern BEFORE tmpEfctLED 255 tmpInit 1 final nowEfctLED 255 that is all</t>
  </si>
  <si>
    <t>2636: DEBUG doPattern BEFORE lookupLEDpattern tmpEfctLED 255 tmpInit 1 final nowEfctLED 2 lookup(-1) 7 lookupLEDpattern lookup(+0) 5 lookupLEDpattern lookup(+1) 2</t>
  </si>
  <si>
    <t>2912:getButtonInput() called:  TRIGGER LOW YELLOW HIGH GREEN HIGH RED HIGH LOAD LOW AUDIO_BUSY LOW that is all</t>
  </si>
  <si>
    <t>2913:    getButtonInput inputs: 0x4540 that is all</t>
  </si>
  <si>
    <t>2914:DEBUG loop() - nowVinputRBG 0x4540 loopCount 17782</t>
  </si>
  <si>
    <t>2942:DEBUG RBG_processStateTable() - tmpVinputRBG 0x4540 from row 31 foundInputRow 34 loopCount 17782</t>
  </si>
  <si>
    <t>2946:getButtonInput() called:  TRIGGER HIGH YELLOW HIGH GREEN HIGH RED HIGH LOAD LOW AUDIO_BUSY LOW that is all</t>
  </si>
  <si>
    <t>2947:    getButtonInput inputs: 0x4500 that is all</t>
  </si>
  <si>
    <t>2948:DEBUG loop() - nowVinputRBG 0x4500 loopCount 17924</t>
  </si>
  <si>
    <t>2968: DEBUG doPattern BEFORE lookupLEDpattern tmpEfctLED 255 tmpInit 0 final nowEfctLED 255 lookup(-1) 254 lookupLEDpattern lookup(+0) ERROR - lookupLEDpattern() out of range - 255</t>
  </si>
  <si>
    <t>2969:254 lookupLEDpattern lookup(+1) ERROR - lookupLEDpattern() out of range - 0</t>
  </si>
  <si>
    <t>2971:ERROR - lookupLEDpattern() out of range - 255</t>
  </si>
  <si>
    <t>2972: DEBUG doPattern AFTER  lookupLEDpattern tmpEfctLED 254 tmpInit 0 final nowEfctLED 254</t>
  </si>
  <si>
    <t>2981: RBG_specialProcConfigNext B4 cfg_curnum 1 cfg_maxnum 2</t>
  </si>
  <si>
    <t>3002:DEBUG RBG_processStateTable() - tmpVinputRBG 0x4500 from row 34 foundInputRow 31 loopCount 18025</t>
  </si>
  <si>
    <t>3004: DEBUG doPattern BEFORE lookupLEDpattern tmpEfctLED 255 tmpInit 0 final nowEfctLED 255 lookup(-1) 254 lookupLEDpattern lookup(+0) ERROR - lookupLEDpattern() out of range - 255</t>
  </si>
  <si>
    <t>3005:254 lookupLEDpattern lookup(+1) ERROR - lookupLEDpattern() out of range - 0</t>
  </si>
  <si>
    <t>3007:ERROR - lookupLEDpattern() out of range - 255</t>
  </si>
  <si>
    <t>3009:getButtonInput() called:  TRIGGER HIGH YELLOW HIGH GREEN HIGH RED HIGH LOAD LOW AUDIO_BUSY HIGH that is all</t>
  </si>
  <si>
    <t>3010:    getButtonInput inputs: 0x100 that is all</t>
  </si>
  <si>
    <t>3011:DEBUG loop() - nowVinputRBG 0x100 loopCount 18191</t>
  </si>
  <si>
    <t>3012: RBG_startEffectSound mSPCL_EFCT_CONFIGURE cfg_curnum 2 cfg_type2save 255 mySound 82</t>
  </si>
  <si>
    <t>3013: RBG_startEffectSound ln 1169 EFCT num 82 final num 82 loopCount 18191</t>
  </si>
  <si>
    <t>3014: RBG_startEffectLED ln 1103 EFCT num 255 loopCount 18191</t>
  </si>
  <si>
    <t>3016: DEBUG doPattern BEFORE lookupLEDpattern tmpEfctLED 255 tmpInit 1 final nowEfctLED 3 lookup(-1) 5 lookupLEDpattern lookup(+0) 2 lookupLEDpattern lookup(+1) 1</t>
  </si>
  <si>
    <t>3017: DEBUG doPattern AFTER  lookupLEDpattern tmpEfctLED 2 tmpInit 1 final nowEfctLED 2</t>
  </si>
  <si>
    <t>3039:getButtonInput() called:  TRIGGER HIGH YELLOW HIGH GREEN HIGH RED HIGH LOAD LOW AUDIO_BUSY LOW that is all</t>
  </si>
  <si>
    <t>3040:    getButtonInput inputs: 0x4500 that is all</t>
  </si>
  <si>
    <t>3041:DEBUG loop() - nowVinputRBG 0x4500 loopCount 18339</t>
  </si>
  <si>
    <t>3316:getButtonInput() called:  TRIGGER HIGH YELLOW LOW GREEN HIGH RED HIGH LOAD LOW AUDIO_BUSY LOW that is all</t>
  </si>
  <si>
    <t>3317:    getButtonInput inputs: 0x4501 that is all</t>
  </si>
  <si>
    <t>3318:DEBUG loop() - nowVinputRBG 0x4501 loopCount 20035</t>
  </si>
  <si>
    <t>3363:getButtonInput() called:  TRIGGER LOW YELLOW LOW GREEN HIGH RED HIGH LOAD LOW AUDIO_BUSY LOW that is all</t>
  </si>
  <si>
    <t>3386:getButtonInput() called:  TRIGGER HIGH YELLOW HIGH GREEN HIGH RED HIGH LOAD LOW AUDIO_BUSY LOW that is all</t>
  </si>
  <si>
    <t>3387:    getButtonInput inputs: 0x4500 that is all</t>
  </si>
  <si>
    <t>3388:DEBUG loop() - nowVinputRBG 0x4500 loopCount 20462</t>
  </si>
  <si>
    <t>3502:getButtonInput() called:  TRIGGER HIGH YELLOW HIGH GREEN HIGH RED HIGH LOAD LOW AUDIO_BUSY HIGH that is all</t>
  </si>
  <si>
    <t>3503:    getButtonInput inputs: 0x100 that is all</t>
  </si>
  <si>
    <t>3504:DEBUG loop() - nowVinputRBG 0x100 loopCount 21189</t>
  </si>
  <si>
    <t>3541: RBG_startEffectSound mSPCL_EFCT_CONFIGURE cfg_curnum 2 cfg_type2save 255 mySound 82</t>
  </si>
  <si>
    <t>3542: RBG_startEffectSound ln 1169 EFCT num 82 final num 82 loopCount 21189</t>
  </si>
  <si>
    <t>3546:getButtonInput() called:  TRIGGER HIGH YELLOW HIGH GREEN HIGH RED HIGH LOAD LOW AUDIO_BUSY LOW that is all</t>
  </si>
  <si>
    <t>3547:    getButtonInput inputs: 0x4500 that is all</t>
  </si>
  <si>
    <t>3548:DEBUG loop() - nowVinputRBG 0x4500 loopCount 21403</t>
  </si>
  <si>
    <t>3892:getButtonInput() called:  TRIGGER HIGH YELLOW LOW GREEN HIGH RED HIGH LOAD LOW AUDIO_BUSY LOW that is all</t>
  </si>
  <si>
    <t>3893:    getButtonInput inputs: 0x4501 that is all</t>
  </si>
  <si>
    <t>3894:DEBUG loop() - nowVinputRBG 0x4501 loopCount 23522</t>
  </si>
  <si>
    <t>3962:getButtonInput() called:  TRIGGER LOW YELLOW LOW GREEN HIGH RED HIGH LOAD LOW AUDIO_BUSY LOW that is all</t>
  </si>
  <si>
    <t>3963:    getButtonInput inputs: 0x4541 that is all</t>
  </si>
  <si>
    <t>3964:DEBUG loop() - nowVinputRBG 0x4541 loopCount 23949</t>
  </si>
  <si>
    <t>3999:DEBUG RBG_processStateTable() - tmpVinputRBG 0x4541 from row 31 foundInputRow 35 loopCount 23949</t>
  </si>
  <si>
    <t>4004:    getButtonInput inputs: 0x4501 that is all</t>
  </si>
  <si>
    <t>4005:DEBUG loop() - nowVinputRBG 0x4501 loopCount 24128</t>
  </si>
  <si>
    <t>4025: DEBUG doPattern BEFORE lookupLEDpattern tmpEfctLED 255 tmpInit 0 final nowEfctLED 255 lookup(-1) 254 lookupLEDpattern lookup(+0) ERROR - lookupLEDpattern() out of range - 255</t>
  </si>
  <si>
    <t>4026:254 lookupLEDpattern lookup(+1) ERROR - lookupLEDpattern() out of range - 0</t>
  </si>
  <si>
    <t>4028:ERROR - lookupLEDpattern() out of range - 255</t>
  </si>
  <si>
    <t>4029: DEBUG doPattern AFTER  lookupLEDpattern tmpEfctLED 254 tmpInit 0 final nowEfctLED 254</t>
  </si>
  <si>
    <t>4030:getButtonInput() called:  TRIGGER LOW YELLOW LOW GREEN HIGH RED HIGH LOAD LOW AUDIO_BUSY HIGH that is all</t>
  </si>
  <si>
    <t>4031:    getButtonInput inputs: 0x101 that is all</t>
  </si>
  <si>
    <t>4032:DEBUG loop() - nowVinputRBG 0x101 loopCount 24245</t>
  </si>
  <si>
    <t>4058:DEBUG RBG_processStateTable() - tmpVinputRBG 0x101 from row 35 foundInputRow 36 loopCount 24245</t>
  </si>
  <si>
    <t>4060: DEBUG doPattern BEFORE lookupLEDpattern tmpEfctLED 255 tmpInit 0 final nowEfctLED 255 lookup(-1) 254 lookupLEDpattern lookup(+0) ERROR - lookupLEDpattern() out of range - 255</t>
  </si>
  <si>
    <t>4061:254 lookupLEDpattern lookup(+1) ERROR - lookupLEDpattern() out of range - 0</t>
  </si>
  <si>
    <t>4063:ERROR - lookupLEDpattern() out of range - 255</t>
  </si>
  <si>
    <t>4065:getButtonInput() called:  TRIGGER HIGH YELLOW HIGH GREEN HIGH RED HIGH LOAD LOW AUDIO_BUSY HIGH that is all</t>
  </si>
  <si>
    <t>4066:    getButtonInput inputs: 0x100 that is all</t>
  </si>
  <si>
    <t>4067:DEBUG loop() - nowVinputRBG 0x100 loopCount 24391</t>
  </si>
  <si>
    <t>4087: DEBUG doPattern BEFORE lookupLEDpattern tmpEfctLED 255 tmpInit 0 final nowEfctLED 255 lookup(-1) 254 lookupLEDpattern lookup(+0) ERROR - lookupLEDpattern() out of range - 255</t>
  </si>
  <si>
    <t>4088:254 lookupLEDpattern lookup(+1) ERROR - lookupLEDpattern() out of range - 0</t>
  </si>
  <si>
    <t>4090:ERROR - lookupLEDpattern() out of range - 255</t>
  </si>
  <si>
    <t>4100: RBG_specialProcConfigStart cfg_curnum 1 cfg_maxnum 6 cfg_category2save 2 cfg_type2save 255</t>
  </si>
  <si>
    <t>4120:DEBUG RBG_processStateTable() - tmpVinputRBG 0x100 from row 36 foundInputRow 37 loopCount 24490</t>
  </si>
  <si>
    <t>4122: DEBUG doPattern BEFORE lookupLEDpattern tmpEfctLED 255 tmpInit 0 final nowEfctLED 255 lookup(-1) 254 lookupLEDpattern lookup(+0) ERROR - lookupLEDpattern() out of range - 255</t>
  </si>
  <si>
    <t>4123:254 lookupLEDpattern lookup(+1) ERROR - lookupLEDpattern() out of range - 0</t>
  </si>
  <si>
    <t>4125:ERROR - lookupLEDpattern() out of range - 255</t>
  </si>
  <si>
    <t>4129: RBG_startEffectSound ln 1169 EFCT num 64 final num 64 loopCount 24638</t>
  </si>
  <si>
    <t>4130: RBG_startEffectLED ln 1103 EFCT num 50 loopCount 24638</t>
  </si>
  <si>
    <t>4131: DEBUG doPattern BEFORE tmpEfctLED 50 tmpInit 1 final nowEfctLED 50 that is all</t>
  </si>
  <si>
    <t>4132: DEBUG doPattern BEFORE lookupLEDpattern tmpEfctLED 50 tmpInit 1 final nowEfctLED 53 lookup(-1) 3 lookupLEDpattern lookup(+0) 5 lookupLEDpattern lookup(+1) 1</t>
  </si>
  <si>
    <t>4133: DEBUG doPattern AFTER  lookupLEDpattern tmpEfctLED 5 tmpInit 1 final nowEfctLED 5</t>
  </si>
  <si>
    <t>4155:getButtonInput() called:  TRIGGER HIGH YELLOW HIGH GREEN HIGH RED HIGH LOAD LOW AUDIO_BUSY LOW that is all</t>
  </si>
  <si>
    <t>4156:    getButtonInput inputs: 0x4500 that is all</t>
  </si>
  <si>
    <t>4157:DEBUG loop() - nowVinputRBG 0x4500 loopCount 24775</t>
  </si>
  <si>
    <t>5468:getButtonInput() called:  TRIGGER LOW YELLOW HIGH GREEN HIGH RED HIGH LOAD LOW AUDIO_BUSY LOW that is all</t>
  </si>
  <si>
    <t>5469:    getButtonInput inputs: 0x4540 that is all</t>
  </si>
  <si>
    <t>5470:DEBUG loop() - nowVinputRBG 0x4540 loopCount 33267</t>
  </si>
  <si>
    <t>5490:DEBUG RBG_processStateTable() - tmpVinputRBG 0x4540 from row 37 foundInputRow 40 loopCount 33267</t>
  </si>
  <si>
    <t>5495:    getButtonInput inputs: 0x4500 that is all</t>
  </si>
  <si>
    <t>5496:DEBUG loop() - nowVinputRBG 0x4500 loopCount 33367</t>
  </si>
  <si>
    <t>5497: RBG_startEffectSound mSPCL_EFCT_CONFIGURE cfg_curnum 1 cfg_type2save 255 mySound 71</t>
  </si>
  <si>
    <t>5498: RBG_startEffectSound ln 1169 EFCT num 71 final num 71 loopCount 33367</t>
  </si>
  <si>
    <t>5499: RBG_startEffectLED ln 1103 EFCT num 255 loopCount 33367</t>
  </si>
  <si>
    <t>5500: DEBUG doPattern BEFORE tmpEfctLED 255 tmpInit 1 final nowEfctLED 255 that is all</t>
  </si>
  <si>
    <t>5501: DEBUG doPattern BEFORE lookupLEDpattern tmpEfctLED 255 tmpInit 1 final nowEfctLED 2 lookup(-1) 7 lookupLEDpattern lookup(+0) 5 lookupLEDpattern lookup(+1) 2</t>
  </si>
  <si>
    <t>5919:getButtonInput() called:  TRIGGER HIGH YELLOW HIGH GREEN HIGH RED HIGH LOAD LOW AUDIO_BUSY HIGH that is all</t>
  </si>
  <si>
    <t>5920:    getButtonInput inputs: 0x100 that is all</t>
  </si>
  <si>
    <t>5921:DEBUG loop() - nowVinputRBG 0x100 loopCount 36932</t>
  </si>
  <si>
    <t>5940: RBG_startEffectSound mSPCL_EFCT_CONFIGURE cfg_curnum 1 cfg_type2save 255 mySound 71</t>
  </si>
  <si>
    <t>5941: RBG_startEffectSound ln 1169 EFCT num 71 final num 71 loopCount 36932</t>
  </si>
  <si>
    <t>5945:getButtonInput() called:  TRIGGER HIGH YELLOW HIGH GREEN HIGH RED HIGH LOAD LOW AUDIO_BUSY LOW that is all</t>
  </si>
  <si>
    <t>5947:DEBUG loop() - nowVinputRBG 0x4500 loopCount 37048</t>
  </si>
  <si>
    <t>6342:    getButtonInput inputs: 0x100 that is all</t>
  </si>
  <si>
    <t>6343:DEBUG loop() - nowVinputRBG 0x100 loopCount 40457</t>
  </si>
  <si>
    <t>6362: RBG_startEffectSound mSPCL_EFCT_CONFIGURE cfg_curnum 1 cfg_type2save 255 mySound 71</t>
  </si>
  <si>
    <t>6363: RBG_startEffectSound ln 1169 EFCT num 71 final num 71 loopCount 40457</t>
  </si>
  <si>
    <t>6368:    getButtonInput inputs: 0x4500 that is all</t>
  </si>
  <si>
    <t>6369:DEBUG loop() - nowVinputRBG 0x4500 loopCount 40591</t>
  </si>
  <si>
    <t>6378:getButtonInput() called:  TRIGGER LOW YELLOW HIGH GREEN HIGH RED HIGH LOAD LOW AUDIO_BUSY LOW that is all</t>
  </si>
  <si>
    <t>6379:    getButtonInput inputs: 0x4540 that is all</t>
  </si>
  <si>
    <t>6380:DEBUG loop() - nowVinputRBG 0x4540 loopCount 40681</t>
  </si>
  <si>
    <t>6400:DEBUG RBG_processStateTable() - tmpVinputRBG 0x4540 from row 40 foundInputRow 42 loopCount 40681</t>
  </si>
  <si>
    <t>6405:    getButtonInput inputs: 0x4500 that is all</t>
  </si>
  <si>
    <t>6406:DEBUG loop() - nowVinputRBG 0x4500 loopCount 40782</t>
  </si>
  <si>
    <t>6426: DEBUG doPattern BEFORE lookupLEDpattern tmpEfctLED 255 tmpInit 0 final nowEfctLED 255 lookup(-1) 254 lookupLEDpattern lookup(+0) ERROR - lookupLEDpattern() out of range - 255</t>
  </si>
  <si>
    <t>6427:254 lookupLEDpattern lookup(+1) ERROR - lookupLEDpattern() out of range - 0</t>
  </si>
  <si>
    <t>6429:ERROR - lookupLEDpattern() out of range - 255</t>
  </si>
  <si>
    <t>6430: DEBUG doPattern AFTER  lookupLEDpattern tmpEfctLED 254 tmpInit 0 final nowEfctLED 254</t>
  </si>
  <si>
    <t>6431:getButtonInput() called:  TRIGGER HIGH YELLOW HIGH GREEN HIGH RED HIGH LOAD LOW AUDIO_BUSY LOW that is all</t>
  </si>
  <si>
    <t>6433: RBG_specialProcConfigNext B4 cfg_curnum 1 cfg_maxnum 6</t>
  </si>
  <si>
    <t>6454:DEBUG RBG_processStateTable() - tmpVinputRBG 0x4500 from row 42 foundInputRow 40 loopCount 40882</t>
  </si>
  <si>
    <t>6456: DEBUG doPattern BEFORE lookupLEDpattern tmpEfctLED 255 tmpInit 0 final nowEfctLED 255 lookup(-1) 254 lookupLEDpattern lookup(+0) ERROR - lookupLEDpattern() out of range - 255</t>
  </si>
  <si>
    <t>6457:254 lookupLEDpattern lookup(+1) ERROR - lookupLEDpattern() out of range - 0</t>
  </si>
  <si>
    <t>6459:ERROR - lookupLEDpattern() out of range - 255</t>
  </si>
  <si>
    <t>6463: RBG_startEffectSound mSPCL_EFCT_CONFIGURE cfg_curnum 2 cfg_type2save 255 mySound 72</t>
  </si>
  <si>
    <t>6464: RBG_startEffectSound ln 1169 EFCT num 72 final num 72 loopCount 40998</t>
  </si>
  <si>
    <t>6465: RBG_startEffectLED ln 1103 EFCT num 255 loopCount 40998</t>
  </si>
  <si>
    <t>6467: DEBUG doPattern BEFORE lookupLEDpattern tmpEfctLED 255 tmpInit 1 final nowEfctLED 3 lookup(-1) 5 lookupLEDpattern lookup(+0) 2 lookupLEDpattern lookup(+1) 1</t>
  </si>
  <si>
    <t>6468: DEBUG doPattern AFTER  lookupLEDpattern tmpEfctLED 2 tmpInit 1 final nowEfctLED 2</t>
  </si>
  <si>
    <t>6785:getButtonInput() called:  TRIGGER LOW YELLOW HIGH GREEN HIGH RED HIGH LOAD LOW AUDIO_BUSY LOW that is all</t>
  </si>
  <si>
    <t>6786:    getButtonInput inputs: 0x4540 that is all</t>
  </si>
  <si>
    <t>6787:DEBUG loop() - nowVinputRBG 0x4540 loopCount 43678</t>
  </si>
  <si>
    <t>6807:DEBUG RBG_processStateTable() - tmpVinputRBG 0x4540 from row 40 foundInputRow 42 loopCount 43678</t>
  </si>
  <si>
    <t>6812:    getButtonInput inputs: 0x4500 that is all</t>
  </si>
  <si>
    <t>6813:DEBUG loop() - nowVinputRBG 0x4500 loopCount 43778</t>
  </si>
  <si>
    <t>6833: DEBUG doPattern BEFORE lookupLEDpattern tmpEfctLED 255 tmpInit 0 final nowEfctLED 255 lookup(-1) 254 lookupLEDpattern lookup(+0) ERROR - lookupLEDpattern() out of range - 255</t>
  </si>
  <si>
    <t>6834:254 lookupLEDpattern lookup(+1) ERROR - lookupLEDpattern() out of range - 0</t>
  </si>
  <si>
    <t>6836:ERROR - lookupLEDpattern() out of range - 255</t>
  </si>
  <si>
    <t>6837: DEBUG doPattern AFTER  lookupLEDpattern tmpEfctLED 254 tmpInit 0 final nowEfctLED 254</t>
  </si>
  <si>
    <t>6838:getButtonInput() called:  TRIGGER HIGH YELLOW HIGH GREEN HIGH RED HIGH LOAD LOW AUDIO_BUSY LOW that is all</t>
  </si>
  <si>
    <t>6840: RBG_specialProcConfigNext B4 cfg_curnum 2 cfg_maxnum 6</t>
  </si>
  <si>
    <t>6861:DEBUG RBG_processStateTable() - tmpVinputRBG 0x4500 from row 42 foundInputRow 40 loopCount 43878</t>
  </si>
  <si>
    <t>6863: DEBUG doPattern BEFORE lookupLEDpattern tmpEfctLED 255 tmpInit 0 final nowEfctLED 255 lookup(-1) 254 lookupLEDpattern lookup(+0) ERROR - lookupLEDpattern() out of range - 255</t>
  </si>
  <si>
    <t>6864:254 lookupLEDpattern lookup(+1) ERROR - lookupLEDpattern() out of range - 0</t>
  </si>
  <si>
    <t>6866:ERROR - lookupLEDpattern() out of range - 255</t>
  </si>
  <si>
    <t>6870: RBG_startEffectSound mSPCL_EFCT_CONFIGURE cfg_curnum 3 cfg_type2save 255 mySound 73</t>
  </si>
  <si>
    <t>6871: RBG_startEffectSound ln 1169 EFCT num 73 final num 73 loopCount 43994</t>
  </si>
  <si>
    <t>6872: RBG_startEffectLED ln 1103 EFCT num 255 loopCount 43994</t>
  </si>
  <si>
    <t>6874: DEBUG doPattern BEFORE lookupLEDpattern tmpEfctLED 255 tmpInit 1 final nowEfctLED 4 lookup(-1) 2 lookupLEDpattern lookup(+0) 1 lookupLEDpattern lookup(+1) 6</t>
  </si>
  <si>
    <t>6875: DEBUG doPattern AFTER  lookupLEDpattern tmpEfctLED 1 tmpInit 1 final nowEfctLED 1</t>
  </si>
  <si>
    <t>7227:getButtonInput() called:  TRIGGER LOW YELLOW HIGH GREEN HIGH RED HIGH LOAD LOW AUDIO_BUSY LOW that is all</t>
  </si>
  <si>
    <t>7228:    getButtonInput inputs: 0x4540 that is all</t>
  </si>
  <si>
    <t>7229:DEBUG loop() - nowVinputRBG 0x4540 loopCount 46976</t>
  </si>
  <si>
    <t>7249:DEBUG RBG_processStateTable() - tmpVinputRBG 0x4540 from row 40 foundInputRow 42 loopCount 46976</t>
  </si>
  <si>
    <t>7254:    getButtonInput inputs: 0x4500 that is all</t>
  </si>
  <si>
    <t>7255:DEBUG loop() - nowVinputRBG 0x4500 loopCount 47076</t>
  </si>
  <si>
    <t>7275: DEBUG doPattern BEFORE lookupLEDpattern tmpEfctLED 255 tmpInit 0 final nowEfctLED 255 lookup(-1) 254 lookupLEDpattern lookup(+0) ERROR - lookupLEDpattern() out of range - 255</t>
  </si>
  <si>
    <t>7276:254 lookupLEDpattern lookup(+1) ERROR - lookupLEDpattern() out of range - 0</t>
  </si>
  <si>
    <t>7278:ERROR - lookupLEDpattern() out of range - 255</t>
  </si>
  <si>
    <t>7279: DEBUG doPattern AFTER  lookupLEDpattern tmpEfctLED 254 tmpInit 0 final nowEfctLED 254</t>
  </si>
  <si>
    <t>7280:getButtonInput() called:  TRIGGER HIGH YELLOW HIGH GREEN HIGH RED HIGH LOAD LOW AUDIO_BUSY LOW that is all</t>
  </si>
  <si>
    <t>7282: RBG_specialProcConfigNext B4 cfg_curnum 3 cfg_maxnum 6</t>
  </si>
  <si>
    <t>7303:DEBUG RBG_processStateTable() - tmpVinputRBG 0x4500 from row 42 foundInputRow 40 loopCount 47175</t>
  </si>
  <si>
    <t>7305: DEBUG doPattern BEFORE lookupLEDpattern tmpEfctLED 255 tmpInit 0 final nowEfctLED 255 lookup(-1) 254 lookupLEDpattern lookup(+0) ERROR - lookupLEDpattern() out of range - 255</t>
  </si>
  <si>
    <t>7306:254 lookupLEDpattern lookup(+1) ERROR - lookupLEDpattern() out of range - 0</t>
  </si>
  <si>
    <t>7310:getButtonInput() called:  TRIGGER HIGH YELLOW HIGH GREEN HIGH RED HIGH LOAD LOW AUDIO_BUSY HIGH that is all</t>
  </si>
  <si>
    <t>7311:    getButtonInput inputs: 0x100 that is all</t>
  </si>
  <si>
    <t>7312:DEBUG loop() - nowVinputRBG 0x100 loopCount 47307</t>
  </si>
  <si>
    <t>7313: RBG_startEffectSound mSPCL_EFCT_CONFIGURE cfg_curnum 4 cfg_type2save 255 mySound 74</t>
  </si>
  <si>
    <t>7314: RBG_startEffectSound ln 1169 EFCT num 74 final num 74 loopCount 47307</t>
  </si>
  <si>
    <t>7315: RBG_startEffectLED ln 1103 EFCT num 255 loopCount 47307</t>
  </si>
  <si>
    <t>7317: DEBUG doPattern BEFORE lookupLEDpattern tmpEfctLED 255 tmpInit 1 final nowEfctLED 5 lookup(-1) 1 lookupLEDpattern lookup(+0) 6 lookupLEDpattern lookup(+1) 11</t>
  </si>
  <si>
    <t>7318: DEBUG doPattern AFTER  lookupLEDpattern tmpEfctLED 6 tmpInit 1 final nowEfctLED 6</t>
  </si>
  <si>
    <t>7340:getButtonInput() called:  TRIGGER HIGH YELLOW HIGH GREEN HIGH RED HIGH LOAD LOW AUDIO_BUSY LOW that is all</t>
  </si>
  <si>
    <t>7341:    getButtonInput inputs: 0x4500 that is all</t>
  </si>
  <si>
    <t>7342:DEBUG loop() - nowVinputRBG 0x4500 loopCount 47457</t>
  </si>
  <si>
    <t>7731:getButtonInput() called:  TRIGGER HIGH YELLOW HIGH GREEN HIGH RED HIGH LOAD LOW AUDIO_BUSY HIGH that is all</t>
  </si>
  <si>
    <t>7732:    getButtonInput inputs: 0x100 that is all</t>
  </si>
  <si>
    <t>7733:DEBUG loop() - nowVinputRBG 0x100 loopCount 50828</t>
  </si>
  <si>
    <t>7752: RBG_startEffectSound mSPCL_EFCT_CONFIGURE cfg_curnum 4 cfg_type2save 255 mySound 74</t>
  </si>
  <si>
    <t>7753: RBG_startEffectSound ln 1169 EFCT num 74 final num 74 loopCount 50828</t>
  </si>
  <si>
    <t>7757:getButtonInput() called:  TRIGGER LOW YELLOW HIGH GREEN HIGH RED HIGH LOAD LOW AUDIO_BUSY LOW that is all</t>
  </si>
  <si>
    <t>7758:    getButtonInput inputs: 0x4540 that is all</t>
  </si>
  <si>
    <t>7759:DEBUG loop() - nowVinputRBG 0x4540 loopCount 50949</t>
  </si>
  <si>
    <t>7779:DEBUG RBG_processStateTable() - tmpVinputRBG 0x4540 from row 40 foundInputRow 42 loopCount 50949</t>
  </si>
  <si>
    <t>7783:getButtonInput() called:  TRIGGER HIGH YELLOW HIGH GREEN HIGH RED HIGH LOAD LOW AUDIO_BUSY LOW that is all</t>
  </si>
  <si>
    <t>7784:    getButtonInput inputs: 0x4500 that is all</t>
  </si>
  <si>
    <t>7785:DEBUG loop() - nowVinputRBG 0x4500 loopCount 51049</t>
  </si>
  <si>
    <t>7805: DEBUG doPattern BEFORE lookupLEDpattern tmpEfctLED 255 tmpInit 0 final nowEfctLED 255 lookup(-1) 254 lookupLEDpattern lookup(+0) ERROR - lookupLEDpattern() out of range - 255</t>
  </si>
  <si>
    <t>7806:254 lookupLEDpattern lookup(+1) ERROR - lookupLEDpattern() out of range - 0</t>
  </si>
  <si>
    <t>7808:ERROR - lookupLEDpattern() out of range - 255</t>
  </si>
  <si>
    <t>7809: DEBUG doPattern AFTER  lookupLEDpattern tmpEfctLED 254 tmpInit 0 final nowEfctLED 254</t>
  </si>
  <si>
    <t>7812: RBG_specialProcConfigNext B4 cfg_curnum 4 cfg_maxnum 6</t>
  </si>
  <si>
    <t>7833:DEBUG RBG_processStateTable() - tmpVinputRBG 0x4500 from row 42 foundInputRow 40 loopCount 51148</t>
  </si>
  <si>
    <t>7835: DEBUG doPattern BEFORE lookupLEDpattern tmpEfctLED 255 tmpInit 0 final nowEfctLED 255 lookup(-1) 254 lookupLEDpattern lookup(+0) ERROR - lookupLEDpattern() out of range - 255</t>
  </si>
  <si>
    <t>7836:254 lookupLEDpattern lookup(+1) ERROR - lookupLEDpattern() out of range - 0</t>
  </si>
  <si>
    <t>7838:ERROR - lookupLEDpattern() out of range - 255</t>
  </si>
  <si>
    <t>7842: RBG_startEffectSound mSPCL_EFCT_CONFIGURE cfg_curnum 5 cfg_type2save 255 mySound 75</t>
  </si>
  <si>
    <t>7843: RBG_startEffectSound ln 1169 EFCT num 75 final num 75 loopCount 51265</t>
  </si>
  <si>
    <t>7844: RBG_startEffectLED ln 1103 EFCT num 255 loopCount 51265</t>
  </si>
  <si>
    <t>7846: DEBUG doPattern BEFORE lookupLEDpattern tmpEfctLED 255 tmpInit 1 final nowEfctLED 6 lookup(-1) 6 lookupLEDpattern lookup(+0) 11 lookupLEDpattern lookup(+1) 12</t>
  </si>
  <si>
    <t>7847: DEBUG doPattern AFTER  lookupLEDpattern tmpEfctLED 11 tmpInit 1 final nowEfctLED 11</t>
  </si>
  <si>
    <t>8179:getButtonInput() called:  TRIGGER LOW YELLOW HIGH GREEN HIGH RED HIGH LOAD LOW AUDIO_BUSY LOW that is all</t>
  </si>
  <si>
    <t>8180:    getButtonInput inputs: 0x4540 that is all</t>
  </si>
  <si>
    <t>8181:DEBUG loop() - nowVinputRBG 0x4540 loopCount 54096</t>
  </si>
  <si>
    <t>8201:DEBUG RBG_processStateTable() - tmpVinputRBG 0x4540 from row 40 foundInputRow 42 loopCount 54096</t>
  </si>
  <si>
    <t>8206:    getButtonInput inputs: 0x4500 that is all</t>
  </si>
  <si>
    <t>8207:DEBUG loop() - nowVinputRBG 0x4500 loopCount 54196</t>
  </si>
  <si>
    <t>8227: DEBUG doPattern BEFORE lookupLEDpattern tmpEfctLED 255 tmpInit 0 final nowEfctLED 255 lookup(-1) 254 lookupLEDpattern lookup(+0) ERROR - lookupLEDpattern() out of range - 255</t>
  </si>
  <si>
    <t>8228:254 lookupLEDpattern lookup(+1) ERROR - lookupLEDpattern() out of range - 0</t>
  </si>
  <si>
    <t>8230:ERROR - lookupLEDpattern() out of range - 255</t>
  </si>
  <si>
    <t>8231: DEBUG doPattern AFTER  lookupLEDpattern tmpEfctLED 254 tmpInit 0 final nowEfctLED 254</t>
  </si>
  <si>
    <t>8232:getButtonInput() called:  TRIGGER HIGH YELLOW HIGH GREEN HIGH RED HIGH LOAD LOW AUDIO_BUSY LOW that is all</t>
  </si>
  <si>
    <t>8234: RBG_specialProcConfigNext B4 cfg_curnum 5 cfg_maxnum 6</t>
  </si>
  <si>
    <t>8255:DEBUG RBG_processStateTable() - tmpVinputRBG 0x4500 from row 42 foundInputRow 40 loopCount 54295</t>
  </si>
  <si>
    <t>8257: DEBUG doPattern BEFORE lookupLEDpattern tmpEfctLED 255 tmpInit 0 final nowEfctLED 255 lookup(-1) 254 lookupLEDpattern lookup(+0) ERROR - lookupLEDpattern() out of range - 255</t>
  </si>
  <si>
    <t>8258:254 lookupLEDpattern lookup(+1) ERROR - lookupLEDpattern() out of range - 0</t>
  </si>
  <si>
    <t>8260:ERROR - lookupLEDpattern() out of range - 255</t>
  </si>
  <si>
    <t>8264: RBG_startEffectSound mSPCL_EFCT_CONFIGURE cfg_curnum 6 cfg_type2save 255 mySound 76</t>
  </si>
  <si>
    <t>8265: RBG_startEffectSound ln 1169 EFCT num 76 final num 76 loopCount 54411</t>
  </si>
  <si>
    <t>8266: RBG_startEffectLED ln 1103 EFCT num 255 loopCount 54411</t>
  </si>
  <si>
    <t>8268: DEBUG doPattern BEFORE lookupLEDpattern tmpEfctLED 255 tmpInit 1 final nowEfctLED 7 lookup(-1) 11 lookupLEDpattern lookup(+0) 12 lookupLEDpattern lookup(+1) 254</t>
  </si>
  <si>
    <t>8269: DEBUG doPattern AFTER  lookupLEDpattern tmpEfctLED 12 tmpInit 1 final nowEfctLED 12</t>
  </si>
  <si>
    <t>8621:getButtonInput() called:  TRIGGER HIGH YELLOW LOW GREEN HIGH RED HIGH LOAD LOW AUDIO_BUSY HIGH that is all</t>
  </si>
  <si>
    <t>8622:    getButtonInput inputs: 0x101 that is all</t>
  </si>
  <si>
    <t>8623:DEBUG loop() - nowVinputRBG 0x101 loopCount 57451</t>
  </si>
  <si>
    <t>8642: RBG_startEffectSound mSPCL_EFCT_CONFIGURE cfg_curnum 6 cfg_type2save 255 mySound 76</t>
  </si>
  <si>
    <t>8643: RBG_startEffectSound ln 1169 EFCT num 76 final num 76 loopCount 57451</t>
  </si>
  <si>
    <t>8647:getButtonInput() called:  TRIGGER HIGH YELLOW LOW GREEN HIGH RED HIGH LOAD LOW AUDIO_BUSY LOW that is all</t>
  </si>
  <si>
    <t>8648:    getButtonInput inputs: 0x4501 that is all</t>
  </si>
  <si>
    <t>8649:DEBUG loop() - nowVinputRBG 0x4501 loopCount 57568</t>
  </si>
  <si>
    <t>8673:getButtonInput() called:  TRIGGER LOW YELLOW LOW GREEN HIGH RED HIGH LOAD LOW AUDIO_BUSY LOW that is all</t>
  </si>
  <si>
    <t>8674:    getButtonInput inputs: 0x4541 that is all</t>
  </si>
  <si>
    <t>8675:DEBUG loop() - nowVinputRBG 0x4541 loopCount 57791</t>
  </si>
  <si>
    <t>8695:DEBUG RBG_processStateTable() - tmpVinputRBG 0x4541 from row 40 foundInputRow 43 loopCount 57791</t>
  </si>
  <si>
    <t>8700:    getButtonInput inputs: 0x4501 that is all</t>
  </si>
  <si>
    <t>8701:DEBUG loop() - nowVinputRBG 0x4501 loopCount 57893</t>
  </si>
  <si>
    <t>8721: DEBUG doPattern BEFORE lookupLEDpattern tmpEfctLED 255 tmpInit 0 final nowEfctLED 255 lookup(-1) 254 lookupLEDpattern lookup(+0) ERROR - lookupLEDpattern() out of range - 255</t>
  </si>
  <si>
    <t>8722:254 lookupLEDpattern lookup(+1) ERROR - lookupLEDpattern() out of range - 0</t>
  </si>
  <si>
    <t>8724:ERROR - lookupLEDpattern() out of range - 255</t>
  </si>
  <si>
    <t>8725: DEBUG doPattern AFTER  lookupLEDpattern tmpEfctLED 254 tmpInit 0 final nowEfctLED 254</t>
  </si>
  <si>
    <t>8726:getButtonInput() called:  TRIGGER HIGH YELLOW LOW GREEN HIGH RED HIGH LOAD LOW AUDIO_BUSY LOW that is all</t>
  </si>
  <si>
    <t>8747:DEBUG RBG_processStateTable() - tmpVinputRBG 0x4501 from row 43 foundInputRow 44 loopCount 57991</t>
  </si>
  <si>
    <t>8749: DEBUG doPattern BEFORE lookupLEDpattern tmpEfctLED 255 tmpInit 0 final nowEfctLED 255 lookup(-1) 254 lookupLEDpattern lookup(+0) ERROR - lookupLEDpattern() out of range - 255</t>
  </si>
  <si>
    <t>8750:254 lookupLEDpattern lookup(+1) ERROR - lookupLEDpattern() out of range - 0</t>
  </si>
  <si>
    <t>8752:ERROR - lookupLEDpattern() out of range - 255</t>
  </si>
  <si>
    <t>8754:getButtonInput() called:  TRIGGER HIGH YELLOW HIGH GREEN HIGH RED HIGH LOAD LOW AUDIO_BUSY LOW that is all</t>
  </si>
  <si>
    <t>8755:    getButtonInput inputs: 0x4500 that is all</t>
  </si>
  <si>
    <t>8756:DEBUG loop() - nowVinputRBG 0x4500 loopCount 58099</t>
  </si>
  <si>
    <t>8776: DEBUG doPattern BEFORE lookupLEDpattern tmpEfctLED 255 tmpInit 0 final nowEfctLED 255 lookup(-1) 254 lookupLEDpattern lookup(+0) ERROR - lookupLEDpattern() out of range - 255</t>
  </si>
  <si>
    <t>8777:254 lookupLEDpattern lookup(+1) ERROR - lookupLEDpattern() out of range - 0</t>
  </si>
  <si>
    <t>8779:ERROR - lookupLEDpattern() out of range - 255</t>
  </si>
  <si>
    <t>8783: RBG_specialProcConfigStart cfg_curnum 1 cfg_maxnum 7 cfg_category2save 2 cfg_type2save 50</t>
  </si>
  <si>
    <t>8803:DEBUG RBG_processStateTable() - tmpVinputRBG 0x4500 from row 44 foundInputRow 45 loopCount 58199</t>
  </si>
  <si>
    <t>8805: DEBUG doPattern BEFORE lookupLEDpattern tmpEfctLED 255 tmpInit 0 final nowEfctLED 255 lookup(-1) 254 lookupLEDpattern lookup(+0) ERROR - lookupLEDpattern() out of range - 255</t>
  </si>
  <si>
    <t>8806:254 lookupLEDpattern lookup(+1) ERROR - lookupLEDpattern() out of range - 0</t>
  </si>
  <si>
    <t>8808:ERROR - lookupLEDpattern() out of range - 255</t>
  </si>
  <si>
    <t>8812: RBG_startEffectSound ln 1169 EFCT num 65 final num 65 loopCount 58314</t>
  </si>
  <si>
    <t>8813: RBG_startEffectLED ln 1103 EFCT num 50 loopCount 58314</t>
  </si>
  <si>
    <t>8814: DEBUG doPattern BEFORE tmpEfctLED 50 tmpInit 1 final nowEfctLED 50 that is all</t>
  </si>
  <si>
    <t>8815: DEBUG doPattern BEFORE lookupLEDpattern tmpEfctLED 50 tmpInit 1 final nowEfctLED 53 lookup(-1) 3 lookupLEDpattern lookup(+0) 5 lookupLEDpattern lookup(+1) 1</t>
  </si>
  <si>
    <t>8816: DEBUG doPattern AFTER  lookupLEDpattern tmpEfctLED 5 tmpInit 1 final nowEfctLED 5</t>
  </si>
  <si>
    <t>9263:getButtonInput() called:  TRIGGER LOW YELLOW HIGH GREEN HIGH RED HIGH LOAD LOW AUDIO_BUSY LOW that is all</t>
  </si>
  <si>
    <t>9264:    getButtonInput inputs: 0x4540 that is all</t>
  </si>
  <si>
    <t>9265:DEBUG loop() - nowVinputRBG 0x4540 loopCount 62104</t>
  </si>
  <si>
    <t>9285:DEBUG RBG_processStateTable() - tmpVinputRBG 0x4540 from row 45 foundInputRow 46 loopCount 62104</t>
  </si>
  <si>
    <t>9290:    getButtonInput inputs: 0x4500 that is all</t>
  </si>
  <si>
    <t>9291:DEBUG loop() - nowVinputRBG 0x4500 loopCount 62204</t>
  </si>
  <si>
    <t>9292: RBG_startEffectSound ln 1169 EFCT num 65 final num 65 loopCount 62204</t>
  </si>
  <si>
    <t>9293: RBG_startEffectLED ln 1103 EFCT num 255 loopCount 62204</t>
  </si>
  <si>
    <t>9294: RBG_startEffectLED mSPCL_EFCT_CONFIGURE cfg_curnum 1 cfg_type2save 50 myEfctLED 255</t>
  </si>
  <si>
    <t>9295: DEBUG doPattern BEFORE tmpEfctLED 255 tmpInit 1 final nowEfctLED 255 that is all</t>
  </si>
  <si>
    <t>9296: DEBUG doPattern BEFORE lookupLEDpattern tmpEfctLED 255 tmpInit 1 final nowEfctLED 3 lookup(-1) 5 lookupLEDpattern lookup(+0) 2 lookupLEDpattern lookup(+1) 1</t>
  </si>
  <si>
    <t>9297: DEBUG doPattern AFTER  lookupLEDpattern tmpEfctLED 2 tmpInit 1 final nowEfctLED 2</t>
  </si>
  <si>
    <t>9319:getButtonInput() called:  TRIGGER HIGH YELLOW HIGH GREEN HIGH RED HIGH LOAD LOW AUDIO_BUSY LOW that is all</t>
  </si>
  <si>
    <t>9629:getButtonInput() called:  TRIGGER LOW YELLOW HIGH GREEN HIGH RED HIGH LOAD LOW AUDIO_BUSY LOW that is all</t>
  </si>
  <si>
    <t>9630:    getButtonInput inputs: 0x4540 that is all</t>
  </si>
  <si>
    <t>9631:DEBUG loop() - nowVinputRBG 0x4540 loopCount 65018</t>
  </si>
  <si>
    <t>9651:DEBUG RBG_processStateTable() - tmpVinputRBG 0x4540 from row 46 foundInputRow 48 loopCount 65018</t>
  </si>
  <si>
    <t>9655:getButtonInput() called:  TRIGGER HIGH YELLOW HIGH GREEN HIGH RED HIGH LOAD LOW AUDIO_BUSY LOW that is all</t>
  </si>
  <si>
    <t>9656:    getButtonInput inputs: 0x4500 that is all</t>
  </si>
  <si>
    <t>9657:DEBUG loop() - nowVinputRBG 0x4500 loopCount 65120</t>
  </si>
  <si>
    <t>9677: DEBUG doPattern BEFORE lookupLEDpattern tmpEfctLED 255 tmpInit 0 final nowEfctLED 255 lookup(-1) 254 lookupLEDpattern lookup(+0) ERROR - lookupLEDpattern() out of range - 255</t>
  </si>
  <si>
    <t>9678:254 lookupLEDpattern lookup(+1) ERROR - lookupLEDpattern() out of range - 0</t>
  </si>
  <si>
    <t>9680:ERROR - lookupLEDpattern() out of range - 255</t>
  </si>
  <si>
    <t>9681: DEBUG doPattern AFTER  lookupLEDpattern tmpEfctLED 254 tmpInit 0 final nowEfctLED 254</t>
  </si>
  <si>
    <t>9684: RBG_specialProcConfigNext B4 cfg_curnum 1 cfg_maxnum 7</t>
  </si>
  <si>
    <t>9705:DEBUG RBG_processStateTable() - tmpVinputRBG 0x4500 from row 48 foundInputRow 46 loopCount 65219</t>
  </si>
  <si>
    <t>9707: DEBUG doPattern BEFORE lookupLEDpattern tmpEfctLED 255 tmpInit 0 final nowEfctLED 255 lookup(-1) 254 lookupLEDpattern lookup(+0) ERROR - lookupLEDpattern() out of range - 255</t>
  </si>
  <si>
    <t>9708:254 lookupLEDpattern lookup(+1) ERROR - lookupLEDpattern() out of range - 0</t>
  </si>
  <si>
    <t>9710:ERROR - lookupLEDpattern() out of range - 255</t>
  </si>
  <si>
    <t>9714: RBG_startEffectSound ln 1169 EFCT num 65 final num 65 loopCount 65334</t>
  </si>
  <si>
    <t>9715: RBG_startEffectLED ln 1103 EFCT num 255 loopCount 65334</t>
  </si>
  <si>
    <t>9716: RBG_startEffectLED mSPCL_EFCT_CONFIGURE cfg_curnum 2 cfg_type2save 50 myEfctLED 255</t>
  </si>
  <si>
    <t>9718: DEBUG doPattern BEFORE lookupLEDpattern tmpEfctLED 255 tmpInit 1 final nowEfctLED 4 lookup(-1) 2 lookupLEDpattern lookup(+0) 1 lookupLEDpattern lookup(+1) 6</t>
  </si>
  <si>
    <t>9719: DEBUG doPattern AFTER  lookupLEDpattern tmpEfctLED 1 tmpInit 1 final nowEfctLED 1</t>
  </si>
  <si>
    <t>9991:getButtonInput() called:  TRIGGER LOW YELLOW HIGH GREEN HIGH RED HIGH LOAD LOW AUDIO_BUSY LOW that is all</t>
  </si>
  <si>
    <t>9992:    getButtonInput inputs: 0x4540 that is all</t>
  </si>
  <si>
    <t>9993:DEBUG loop() - nowVinputRBG 0x4540 loopCount 67631</t>
  </si>
  <si>
    <t>10013:DEBUG RBG_processStateTable() - tmpVinputRBG 0x4540 from row 46 foundInputRow 48 loopCount 67631</t>
  </si>
  <si>
    <t>10018:    getButtonInput inputs: 0x4500 that is all</t>
  </si>
  <si>
    <t>10019:DEBUG loop() - nowVinputRBG 0x4500 loopCount 67731</t>
  </si>
  <si>
    <t>10039: DEBUG doPattern BEFORE lookupLEDpattern tmpEfctLED 255 tmpInit 0 final nowEfctLED 255 lookup(-1) 254 lookupLEDpattern lookup(+0) ERROR - lookupLEDpattern() out of range - 255</t>
  </si>
  <si>
    <t>10040:254 lookupLEDpattern lookup(+1) ERROR - lookupLEDpattern() out of range - 0</t>
  </si>
  <si>
    <t>10042:ERROR - lookupLEDpattern() out of range - 255</t>
  </si>
  <si>
    <t>10043: DEBUG doPattern AFTER  lookupLEDpattern tmpEfctLED 254 tmpInit 0 final nowEfctLED 254</t>
  </si>
  <si>
    <t>10044:getButtonInput() called:  TRIGGER HIGH YELLOW HIGH GREEN HIGH RED HIGH LOAD LOW AUDIO_BUSY LOW that is all</t>
  </si>
  <si>
    <t>10046: RBG_specialProcConfigNext B4 cfg_curnum 2 cfg_maxnum 7</t>
  </si>
  <si>
    <t>10067:DEBUG RBG_processStateTable() - tmpVinputRBG 0x4500 from row 48 foundInputRow 46 loopCount 67830</t>
  </si>
  <si>
    <t>10069: DEBUG doPattern BEFORE lookupLEDpattern tmpEfctLED 255 tmpInit 0 final nowEfctLED 255 lookup(-1) 254 lookupLEDpattern lookup(+0) ERROR - lookupLEDpattern() out of range - 255</t>
  </si>
  <si>
    <t>10070:254 lookupLEDpattern lookup(+1) ERROR - lookupLEDpattern() out of range - 0</t>
  </si>
  <si>
    <t>10072:ERROR - lookupLEDpattern() out of range - 255</t>
  </si>
  <si>
    <t>10076: RBG_startEffectSound ln 1169 EFCT num 65 final num 65 loopCount 67946</t>
  </si>
  <si>
    <t>10077: RBG_startEffectLED ln 1103 EFCT num 255 loopCount 67946</t>
  </si>
  <si>
    <t>10078: RBG_startEffectLED mSPCL_EFCT_CONFIGURE cfg_curnum 3 cfg_type2save 50 myEfctLED 255</t>
  </si>
  <si>
    <t>10080: DEBUG doPattern BEFORE lookupLEDpattern tmpEfctLED 255 tmpInit 1 final nowEfctLED 5 lookup(-1) 1 lookupLEDpattern lookup(+0) 6 lookupLEDpattern lookup(+1) 11</t>
  </si>
  <si>
    <t>10081: DEBUG doPattern AFTER  lookupLEDpattern tmpEfctLED 6 tmpInit 1 final nowEfctLED 6</t>
  </si>
  <si>
    <t>10373:getButtonInput() called:  TRIGGER LOW YELLOW HIGH GREEN HIGH RED HIGH LOAD LOW AUDIO_BUSY LOW that is all</t>
  </si>
  <si>
    <t>10374:    getButtonInput inputs: 0x4540 that is all</t>
  </si>
  <si>
    <t>10375:DEBUG loop() - nowVinputRBG 0x4540 loopCount 70424</t>
  </si>
  <si>
    <t>10395:DEBUG RBG_processStateTable() - tmpVinputRBG 0x4540 from row 46 foundInputRow 48 loopCount 70424</t>
  </si>
  <si>
    <t>10400:    getButtonInput inputs: 0x4500 that is all</t>
  </si>
  <si>
    <t>10401:DEBUG loop() - nowVinputRBG 0x4500 loopCount 70524</t>
  </si>
  <si>
    <t>10421: DEBUG doPattern BEFORE lookupLEDpattern tmpEfctLED 255 tmpInit 0 final nowEfctLED 255 lookup(-1) 254 lookupLEDpattern lookup(+0) ERROR - lookupLEDpattern() out of range - 255</t>
  </si>
  <si>
    <t>10422:254 lookupLEDpattern lookup(+1) ERROR - lookupLEDpattern() out of range - 0</t>
  </si>
  <si>
    <t>10424:ERROR - lookupLEDpattern() out of range - 255</t>
  </si>
  <si>
    <t>10425: DEBUG doPattern AFTER  lookupLEDpattern tmpEfctLED 254 tmpInit 0 final nowEfctLED 254</t>
  </si>
  <si>
    <t>10426:getButtonInput() called:  TRIGGER HIGH YELLOW HIGH GREEN HIGH RED HIGH LOAD LOW AUDIO_BUSY LOW that is all</t>
  </si>
  <si>
    <t>10428: RBG_specialProcConfigNext B4 cfg_curnum 3 cfg_maxnum 7</t>
  </si>
  <si>
    <t>10449:DEBUG RBG_processStateTable() - tmpVinputRBG 0x4500 from row 48 foundInputRow 46 loopCount 70622</t>
  </si>
  <si>
    <t>10451: DEBUG doPattern BEFORE lookupLEDpattern tmpEfctLED 255 tmpInit 0 final nowEfctLED 255 lookup(-1) 254 lookupLEDpattern lookup(+0) ERROR - lookupLEDpattern() out of range - 255</t>
  </si>
  <si>
    <t>10452:254 lookupLEDpattern lookup(+1) ERROR - lookupLEDpattern() out of range - 0</t>
  </si>
  <si>
    <t>10454:ERROR - lookupLEDpattern() out of range - 255</t>
  </si>
  <si>
    <t>10458: RBG_startEffectSound ln 1169 EFCT num 65 final num 65 loopCount 70738</t>
  </si>
  <si>
    <t>10459: RBG_startEffectLED ln 1103 EFCT num 255 loopCount 70738</t>
  </si>
  <si>
    <t>10460: RBG_startEffectLED mSPCL_EFCT_CONFIGURE cfg_curnum 4 cfg_type2save 50 myEfctLED 255</t>
  </si>
  <si>
    <t>10462: DEBUG doPattern BEFORE lookupLEDpattern tmpEfctLED 255 tmpInit 1 final nowEfctLED 6 lookup(-1) 6 lookupLEDpattern lookup(+0) 11 lookupLEDpattern lookup(+1) 12</t>
  </si>
  <si>
    <t>10463: DEBUG doPattern AFTER  lookupLEDpattern tmpEfctLED 11 tmpInit 1 final nowEfctLED 11</t>
  </si>
  <si>
    <t>10855:getButtonInput() called:  TRIGGER LOW YELLOW HIGH GREEN HIGH RED HIGH LOAD LOW AUDIO_BUSY LOW that is all</t>
  </si>
  <si>
    <t>10856:    getButtonInput inputs: 0x4540 that is all</t>
  </si>
  <si>
    <t>10857:DEBUG loop() - nowVinputRBG 0x4540 loopCount 74088</t>
  </si>
  <si>
    <t>10877:DEBUG RBG_processStateTable() - tmpVinputRBG 0x4540 from row 46 foundInputRow 48 loopCount 74088</t>
  </si>
  <si>
    <t>10882:    getButtonInput inputs: 0x4500 that is all</t>
  </si>
  <si>
    <t>10883:DEBUG loop() - nowVinputRBG 0x4500 loopCount 74189</t>
  </si>
  <si>
    <t>10903: DEBUG doPattern BEFORE lookupLEDpattern tmpEfctLED 255 tmpInit 0 final nowEfctLED 255 lookup(-1) 254 lookupLEDpattern lookup(+0) ERROR - lookupLEDpattern() out of range - 255</t>
  </si>
  <si>
    <t>10904:254 lookupLEDpattern lookup(+1) ERROR - lookupLEDpattern() out of range - 0</t>
  </si>
  <si>
    <t>10906:ERROR - lookupLEDpattern() out of range - 255</t>
  </si>
  <si>
    <t>10907: DEBUG doPattern AFTER  lookupLEDpattern tmpEfctLED 254 tmpInit 0 final nowEfctLED 254</t>
  </si>
  <si>
    <t>10908:getButtonInput() called:  TRIGGER HIGH YELLOW HIGH GREEN HIGH RED HIGH LOAD LOW AUDIO_BUSY LOW that is all</t>
  </si>
  <si>
    <t>10910: RBG_specialProcConfigNext B4 cfg_curnum 4 cfg_maxnum 7</t>
  </si>
  <si>
    <t>10931:DEBUG RBG_processStateTable() - tmpVinputRBG 0x4500 from row 48 foundInputRow 46 loopCount 74288</t>
  </si>
  <si>
    <t>10933: DEBUG doPattern BEFORE lookupLEDpattern tmpEfctLED 255 tmpInit 0 final nowEfctLED 255 lookup(-1) 254 lookupLEDpattern lookup(+0) ERROR - lookupLEDpattern() out of range - 255</t>
  </si>
  <si>
    <t>10934:254 lookupLEDpattern lookup(+1) ERROR - lookupLEDpattern() out of range - 0</t>
  </si>
  <si>
    <t>10936:ERROR - lookupLEDpattern() out of range - 255</t>
  </si>
  <si>
    <t>10940: RBG_startEffectSound ln 1169 EFCT num 65 final num 65 loopCount 74404</t>
  </si>
  <si>
    <t>10941: RBG_startEffectLED ln 1103 EFCT num 255 loopCount 74404</t>
  </si>
  <si>
    <t>10942: RBG_startEffectLED mSPCL_EFCT_CONFIGURE cfg_curnum 5 cfg_type2save 50 myEfctLED 255</t>
  </si>
  <si>
    <t>10944: DEBUG doPattern BEFORE lookupLEDpattern tmpEfctLED 255 tmpInit 1 final nowEfctLED 7 lookup(-1) 11 lookupLEDpattern lookup(+0) 12 lookupLEDpattern lookup(+1) 254</t>
  </si>
  <si>
    <t>10945: DEBUG doPattern AFTER  lookupLEDpattern tmpEfctLED 12 tmpInit 1 final nowEfctLED 12</t>
  </si>
  <si>
    <t>11342:getButtonInput() called:  TRIGGER HIGH YELLOW LOW GREEN HIGH RED HIGH LOAD LOW AUDIO_BUSY LOW that is all</t>
  </si>
  <si>
    <t>11343:    getButtonInput inputs: 0x4501 that is all</t>
  </si>
  <si>
    <t>11344:DEBUG loop() - nowVinputRBG 0x4501 loopCount 77813</t>
  </si>
  <si>
    <t>11384:    getButtonInput inputs: 0x4541 that is all</t>
  </si>
  <si>
    <t>11385:DEBUG loop() - nowVinputRBG 0x4541 loopCount 78164</t>
  </si>
  <si>
    <t>11405:DEBUG RBG_processStateTable() - tmpVinputRBG 0x4541 from row 46 foundInputRow 49 loopCount 78164</t>
  </si>
  <si>
    <t>11409:getButtonInput() called:  TRIGGER LOW YELLOW LOW GREEN HIGH RED HIGH LOAD LOW AUDIO_BUSY LOW that is all</t>
  </si>
  <si>
    <t>11410:    getButtonInput inputs: 0x4501 that is all</t>
  </si>
  <si>
    <t>11411:DEBUG loop() - nowVinputRBG 0x4501 loopCount 78265</t>
  </si>
  <si>
    <t>11431: DEBUG doPattern BEFORE lookupLEDpattern tmpEfctLED 255 tmpInit 0 final nowEfctLED 255 lookup(-1) 254 lookupLEDpattern lookup(+0) ERROR - lookupLEDpattern() out of range - 255</t>
  </si>
  <si>
    <t>11432:254 lookupLEDpattern lookup(+1) ERROR - lookupLEDpattern() out of range - 0</t>
  </si>
  <si>
    <t>11434:ERROR - lookupLEDpattern() out of range - 255</t>
  </si>
  <si>
    <t>11435: DEBUG doPattern AFTER  lookupLEDpattern tmpEfctLED 254 tmpInit 0 final nowEfctLED 254</t>
  </si>
  <si>
    <t>11436:getButtonInput() called:  TRIGGER HIGH YELLOW LOW GREEN HIGH RED HIGH LOAD LOW AUDIO_BUSY LOW that is all</t>
  </si>
  <si>
    <t>11438: RBG_specialProcConfig2Storage mADDR_CFG_EFFECT cfg_curnum 5 cfg_category2save 2 EEPOFFSET(cfg_type2save) 5 eepromBase 16</t>
  </si>
  <si>
    <t>11458:DEBUG RBG_processStateTable() - tmpVinputRBG 0x4501 from row 49 foundInputRow 50 loopCount 78363</t>
  </si>
  <si>
    <t>11460: DEBUG doPattern BEFORE lookupLEDpattern tmpEfctLED 255 tmpInit 0 final nowEfctLED 255 lookup(-1) 254 lookupLEDpattern lookup(+0) ERROR - lookupLEDpattern() out of range - 255</t>
  </si>
  <si>
    <t>11461:254 lookupLEDpattern lookup(+1) ERROR - lookupLEDpattern() out of range - 0</t>
  </si>
  <si>
    <t>11463:ERROR - lookupLEDpattern() out of range - 255</t>
  </si>
  <si>
    <t>11465:getButtonInput() called:  TRIGGER HIGH YELLOW HIGH GREEN HIGH RED HIGH LOAD LOW AUDIO_BUSY LOW that is all</t>
  </si>
  <si>
    <t>11466:    getButtonInput inputs: 0x4500 that is all</t>
  </si>
  <si>
    <t>11467:DEBUG loop() - nowVinputRBG 0x4500 loopCount 78483</t>
  </si>
  <si>
    <t>11468: RBG_startEffectSound ln 1169 EFCT num 66 final num 66 loopCount 78483</t>
  </si>
  <si>
    <t>11469: RBG_startEffectLED ln 1103 EFCT num 50 loopCount 78483</t>
  </si>
  <si>
    <t>11470: DEBUG doPattern BEFORE tmpEfctLED 50 tmpInit 1 final nowEfctLED 50 that is all</t>
  </si>
  <si>
    <t>11471: DEBUG doPattern BEFORE lookupLEDpattern tmpEfctLED 50 tmpInit 1 final nowEfctLED 55 lookup(-1) 1 lookupLEDpattern lookup(+0) 11 lookupLEDpattern lookup(+1) 2</t>
  </si>
  <si>
    <t>11472: DEBUG doPattern AFTER  lookupLEDpattern tmpEfctLED 11 tmpInit 1 final nowEfctLED 11</t>
  </si>
  <si>
    <t>11909:getButtonInput() called:  TRIGGER HIGH YELLOW HIGH GREEN HIGH RED HIGH LOAD LOW AUDIO_BUSY HIGH that is all</t>
  </si>
  <si>
    <t>11910:    getButtonInput inputs: 0x100 that is all</t>
  </si>
  <si>
    <t>11911:DEBUG loop() - nowVinputRBG 0x100 loopCount 82218</t>
  </si>
  <si>
    <t>11931:DEBUG RBG_processStateTable() - tmpVinputRBG 0x100 from row 50 foundInputRow 27 loopCount 82218</t>
  </si>
  <si>
    <t>11955: DEBUG doPattern BEFORE tmpEfctLED 255 tmpInit 0 final nowEfctLED 255 that is all</t>
  </si>
  <si>
    <t>11956: DEBUG doPattern BEFORE lookupLEDpattern tmpEfctLED 255 tmpInit 0 final nowEfctLED 255 lookup(-1) 254 lookupLEDpattern lookup(+0) ERROR - lookupLEDpattern() out of range - 255</t>
  </si>
  <si>
    <t>11957:254 lookupLEDpattern lookup(+1) ERROR - lookupLEDpattern() out of range - 0</t>
  </si>
  <si>
    <t>11959:ERROR - lookupLEDpattern() out of range - 255</t>
  </si>
  <si>
    <t>11960: DEBUG doPattern AFTER  lookupLEDpattern tmpEfctLED 254 tmpInit 0 final nowEfctLED 254</t>
  </si>
  <si>
    <t>11963: RBG_specialProcConfigStart cfg_curnum 1 cfg_maxnum 2 cfg_category2save 255 cfg_type2save 255</t>
  </si>
  <si>
    <t>11983:DEBUG RBG_processStateTable() - tmpVinputRBG 0x100 from row 27 foundInputRow 28 loopCount 82414</t>
  </si>
  <si>
    <t>11985: DEBUG doPattern BEFORE lookupLEDpattern tmpEfctLED 255 tmpInit 0 final nowEfctLED 255 lookup(-1) 254 lookupLEDpattern lookup(+0) ERROR - lookupLEDpattern() out of range - 255</t>
  </si>
  <si>
    <t>11986:254 lookupLEDpattern lookup(+1) ERROR - lookupLEDpattern() out of range - 0</t>
  </si>
  <si>
    <t>11988:ERROR - lookupLEDpattern() out of range - 255</t>
  </si>
  <si>
    <t>11992: RBG_startEffectSound ln 1169 EFCT num 63 final num 63 loopCount 82530</t>
  </si>
  <si>
    <t>11993: RBG_startEffectLED ln 1103 EFCT num 50 loopCount 82530</t>
  </si>
  <si>
    <t>11994: DEBUG doPattern BEFORE tmpEfctLED 50 tmpInit 1 final nowEfctLED 50 that is all</t>
  </si>
  <si>
    <t>11995: DEBUG doPattern BEFORE lookupLEDpattern tmpEfctLED 50 tmpInit 1 final nowEfctLED 55 lookup(-1) 1 lookupLEDpattern lookup(+0) 11 lookupLEDpattern lookup(+1) 2</t>
  </si>
  <si>
    <t>11996: DEBUG doPattern AFTER  lookupLEDpattern tmpEfctLED 11 tmpInit 1 final nowEfctLED 11</t>
  </si>
  <si>
    <t>12018:getButtonInput() called:  TRIGGER HIGH YELLOW HIGH GREEN HIGH RED HIGH LOAD LOW AUDIO_BUSY LOW that is all</t>
  </si>
  <si>
    <t>12019:    getButtonInput inputs: 0x4500 that is all</t>
  </si>
  <si>
    <t>12020:DEBUG loop() - nowVinputRBG 0x4500 loopCount 82668</t>
  </si>
  <si>
    <t>12244:getButtonInput() called:  TRIGGER HIGH YELLOW HIGH GREEN HIGH RED LOW LOAD LOW AUDIO_BUSY LOW that is all</t>
  </si>
  <si>
    <t>12245:    getButtonInput inputs: 0x4504 that is all</t>
  </si>
  <si>
    <t>12246:DEBUG loop() - nowVinputRBG 0x4504 loopCount 84609</t>
  </si>
  <si>
    <t>12296:    getButtonInput inputs: 0x4544 that is all</t>
  </si>
  <si>
    <t>12297:DEBUG loop() - nowVinputRBG 0x4544 loopCount 85045</t>
  </si>
  <si>
    <t>12317:DEBUG RBG_processStateTable() - tmpVinputRBG 0x4544 from row 28 foundInputRow 7 loopCount 85045</t>
  </si>
  <si>
    <t>12321:getButtonInput() called:  TRIGGER LOW YELLOW HIGH GREEN HIGH RED LOW LOAD LOW AUDIO_BUSY LOW that is all</t>
  </si>
  <si>
    <t>12322:    getButtonInput inputs: 0x4504 that is all</t>
  </si>
  <si>
    <t>12323:DEBUG loop() - nowVinputRBG 0x4504 loopCount 85145</t>
  </si>
  <si>
    <t>12324: RBG_startEffectLED ln 1103 EFCT num 254 loopCount 85145</t>
  </si>
  <si>
    <t>12325: DEBUG doPattern BEFORE tmpEfctLED 254 tmpInit 1 final nowEfctLED 254 that is all</t>
  </si>
  <si>
    <t>12326: DEBUG doPattern BEFORE lookupLEDpattern tmpEfctLED 254 tmpInit 1 final nowEfctLED 254 lookup(-1) ERROR - lookupLEDpattern() out of range - 253</t>
  </si>
  <si>
    <t>12327:254 lookupLEDpattern lookup(+0) 254 lookupLEDpattern lookup(+1) ERROR - lookupLEDpattern() out of range - 255</t>
  </si>
  <si>
    <t>12329: DEBUG doPattern AFTER  lookupLEDpattern tmpEfctLED 254 tmpInit 1 final nowEfctLED 254</t>
  </si>
  <si>
    <t>12349: DEBUG doPattern BEFORE lookupLEDpattern tmpEfctLED 254 tmpInit 0 final nowEfctLED 254 lookup(-1) ERROR - lookupLEDpattern() out of range - 253</t>
  </si>
  <si>
    <t>12350:254 lookupLEDpattern lookup(+0) 254 lookupLEDpattern lookup(+1) ERROR - lookupLEDpattern() out of range - 255</t>
  </si>
  <si>
    <t>12353:getButtonInput() called:  TRIGGER HIGH YELLOW HIGH GREEN HIGH RED LOW LOAD LOW AUDIO_BUSY LOW that is all</t>
  </si>
  <si>
    <t>12374:DEBUG RBG_processStateTable() - tmpVinputRBG 0x4504 from row 7 foundInputRow 11 loopCount 85282</t>
  </si>
  <si>
    <t>12376: DEBUG doPattern BEFORE lookupLEDpattern tmpEfctLED 254 tmpInit 0 final nowEfctLED 254 lookup(-1) ERROR - lookupLEDpattern() out of range - 253</t>
  </si>
  <si>
    <t>12377:254 lookupLEDpattern lookup(+0) 254 lookupLEDpattern lookup(+1) ERROR - lookupLEDpattern() out of range - 255</t>
  </si>
  <si>
    <t>12380:getButtonInput() called:  TRIGGER HIGH YELLOW HIGH GREEN HIGH RED HIGH LOAD LOW AUDIO_BUSY LOW that is all</t>
  </si>
  <si>
    <t>12381:    getButtonInput inputs: 0x4500 that is all</t>
  </si>
  <si>
    <t>12382:DEBUG loop() - nowVinputRBG 0x4500 loopCount 85388</t>
  </si>
  <si>
    <t>12383: RBG_startEffectSound ln 1169 EFCT num 50 final num 51 loopCount 85388</t>
  </si>
  <si>
    <t>12384: RBG_startEffectLED ln 1103 EFCT num 50 loopCount 85388</t>
  </si>
  <si>
    <t>12385: DEBUG doPattern BEFORE tmpEfctLED 50 tmpInit 1 final nowEfctLED 50 that is all</t>
  </si>
  <si>
    <t>12386: DEBUG doPattern BEFORE lookupLEDpattern tmpEfctLED 50 tmpInit 1 final nowEfctLED 55 lookup(-1) 1 lookupLEDpattern lookup(+0) 11 lookupLEDpattern lookup(+1) 2</t>
  </si>
  <si>
    <t>12387: DEBUG doPattern AFTER  lookupLEDpattern tmpEfctLED 11 tmpInit 1 final nowEfctLED 11</t>
  </si>
  <si>
    <t>12614:getButtonInput() called:  TRIGGER LOW YELLOW HIGH GREEN HIGH RED HIGH LOAD LOW AUDIO_BUSY LOW that is all</t>
  </si>
  <si>
    <t>12615:    getButtonInput inputs: 0x4540 that is all</t>
  </si>
  <si>
    <t>12616:DEBUG loop() - nowVinputRBG 0x4540 loopCount 87293</t>
  </si>
  <si>
    <t>12636:DEBUG RBG_processStateTable() - tmpVinputRBG 0x4540 from row 11 foundInputRow 15 loopCount 87293</t>
  </si>
  <si>
    <t>12641:    getButtonInput inputs: 0x4500 that is all</t>
  </si>
  <si>
    <t>12642:DEBUG loop() - nowVinputRBG 0x4500 loopCount 87394</t>
  </si>
  <si>
    <t>12643: RBG_startEffectSound ln 1169 EFCT num 0 final num 1 loopCount 87394</t>
  </si>
  <si>
    <t>12644: RBG_startEffectLED ln 1103 EFCT num 0 loopCount 87394</t>
  </si>
  <si>
    <t>12645: DEBUG doPattern BEFORE tmpEfctLED 0 tmpInit 1 final nowEfctLED 0 that is all</t>
  </si>
  <si>
    <t>12646: DEBUG doPattern BEFORE lookupLEDpattern tmpEfctLED 0 tmpInit 1 final nowEfctLED 3 lookup(-1) 5 lookupLEDpattern lookup(+0) 2 lookupLEDpattern lookup(+1) 1</t>
  </si>
  <si>
    <t>12647: DEBUG doPattern AFTER  lookupLEDpattern tmpEfctLED 2 tmpInit 1 final nowEfctLED 2</t>
  </si>
  <si>
    <t>12669:getButtonInput() called:  TRIGGER HIGH YELLOW HIGH GREEN HIGH RED HIGH LOAD LOW AUDIO_BUSY LOW that is all</t>
  </si>
  <si>
    <t>13064:getButtonInput() called:  TRIGGER HIGH YELLOW HIGH GREEN HIGH RED HIGH LOAD LOW AUDIO_BUSY HIGH that is all</t>
  </si>
  <si>
    <t>13065:    getButtonInput inputs: 0x100 that is all</t>
  </si>
  <si>
    <t>13066:DEBUG loop() - nowVinputRBG 0x100 loopCount 90905</t>
  </si>
  <si>
    <t>13086:DEBUG RBG_processStateTable() - tmpVinputRBG 0x100 from row 15 foundInputRow 16 loopCount 90905</t>
  </si>
  <si>
    <t>13110: DEBUG doPattern BEFORE tmpEfctLED 255 tmpInit 0 final nowEfctLED 255 that is all</t>
  </si>
  <si>
    <t>13111: DEBUG doPattern BEFORE lookupLEDpattern tmpEfctLED 255 tmpInit 0 final nowEfctLED 255 lookup(-1) 254 lookupLEDpattern lookup(+0) ERROR - lookupLEDpattern() out of range - 255</t>
  </si>
  <si>
    <t>13112:254 lookupLEDpattern lookup(+1) ERROR - lookupLEDpattern() out of range - 0</t>
  </si>
  <si>
    <t>13114:ERROR - lookupLEDpattern() out of range - 255</t>
  </si>
  <si>
    <t>13115: DEBUG doPattern AFTER  lookupLEDpattern tmpEfctLED 254 tmpInit 0 final nowEfctLED 254</t>
  </si>
  <si>
    <t>13138:DEBUG RBG_processStateTable() - tmpVinputRBG 0x100 from row 16 foundInputRow 17 loopCount 91100</t>
  </si>
  <si>
    <t>13140: DEBUG doPattern BEFORE lookupLEDpattern tmpEfctLED 255 tmpInit 0 final nowEfctLED 255 lookup(-1) 254 lookupLEDpattern lookup(+0) ERROR - lookupLEDpattern() out of range - 255</t>
  </si>
  <si>
    <t>13141:254 lookupLEDpattern lookup(+1) ERROR - lookupLEDpattern() out of range - 0</t>
  </si>
  <si>
    <t>13143:ERROR - lookupLEDpattern() out of range - 255</t>
  </si>
  <si>
    <t>13147: RBG_startEffectSound ln 1169 EFCT num 10 final num 11 loopCount 91218</t>
  </si>
  <si>
    <t>13148: RBG_startEffectLED ln 1103 EFCT num 10 loopCount 91218</t>
  </si>
  <si>
    <t>13149: DEBUG doPattern BEFORE tmpEfctLED 10 tmpInit 1 final nowEfctLED 10 that is all</t>
  </si>
  <si>
    <t>13150: DEBUG doPattern BEFORE lookupLEDpattern tmpEfctLED 10 tmpInit 1 final nowEfctLED 11 lookup(-1) 254 lookupLEDpattern lookup(+0) 8 lookupLEDpattern lookup(+1) 9</t>
  </si>
  <si>
    <t>13151: DEBUG doPattern AFTER  lookupLEDpattern tmpEfctLED 8 tmpInit 1 final nowEfctLED 8</t>
  </si>
  <si>
    <t>13174:getButtonInput() called:  TRIGGER HIGH YELLOW HIGH GREEN HIGH RED HIGH LOAD LOW AUDIO_BUSY LOW that is all</t>
  </si>
  <si>
    <t>13175:    getButtonInput inputs: 0x4500 that is all</t>
  </si>
  <si>
    <t>13176:DEBUG loop() - nowVinputRBG 0x4500 loopCount 91355</t>
  </si>
  <si>
    <t>13415:getButtonInput() called:  TRIGGER HIGH YELLOW HIGH GREEN HIGH RED HIGH LOAD LOW AUDIO_BUSY HIGH that is all</t>
  </si>
  <si>
    <t>13416:    getButtonInput inputs: 0x100 that is all</t>
  </si>
  <si>
    <t>13417:DEBUG loop() - nowVinputRBG 0x100 loopCount 93450</t>
  </si>
  <si>
    <t>13437:DEBUG RBG_processStateTable() - tmpVinputRBG 0x100 from row 17 foundInputRow 18 loopCount 93450</t>
  </si>
  <si>
    <t>13461: DEBUG doPattern BEFORE tmpEfctLED 255 tmpInit 0 final nowEfctLED 255 that is all</t>
  </si>
  <si>
    <t>13462: DEBUG doPattern BEFORE lookupLEDpattern tmpEfctLED 255 tmpInit 0 final nowEfctLED 255 lookup(-1) 254 lookupLEDpattern lookup(+0) ERROR - lookupLEDpattern() out of range - 255</t>
  </si>
  <si>
    <t>13463:254 lookupLEDpattern lookup(+1) ERROR - lookupLEDpattern() out of range - 0</t>
  </si>
  <si>
    <t>13465:ERROR - lookupLEDpattern() out of range - 255</t>
  </si>
  <si>
    <t>13466: DEBUG doPattern AFTER  lookupLEDpattern tmpEfctLED 254 tmpInit 0 final nowEfctLED 254</t>
  </si>
  <si>
    <t>13489:DEBUG RBG_processStateTable() - tmpVinputRBG 0x100 from row 18 foundInputRow 7 loopCount 93645</t>
  </si>
  <si>
    <t>13491: DEBUG doPattern BEFORE lookupLEDpattern tmpEfctLED 255 tmpInit 0 final nowEfctLED 255 lookup(-1) 254 lookupLEDpattern lookup(+0) ERROR - lookupLEDpattern() out of range - 255</t>
  </si>
  <si>
    <t>13492:254 lookupLEDpattern lookup(+1) ERROR - lookupLEDpattern() out of range - 0</t>
  </si>
  <si>
    <t>13494:ERROR - lookupLEDpattern() out of range - 255</t>
  </si>
  <si>
    <t>13498: RBG_startEffectLED ln 1103 EFCT num 254 loopCount 93760</t>
  </si>
  <si>
    <t>13499: DEBUG doPattern BEFORE tmpEfctLED 254 tmpInit 1 final nowEfctLED 254 that is all</t>
  </si>
  <si>
    <t>13500: DEBUG doPattern BEFORE lookupLEDpattern tmpEfctLED 254 tmpInit 1 final nowEfctLED 254 lookup(-1) ERROR - lookupLEDpattern() out of range - 253</t>
  </si>
  <si>
    <t>13501:254 lookupLEDpattern lookup(+0) 254 lookupLEDpattern lookup(+1) ERROR - lookupLEDpattern() out of range - 255</t>
  </si>
  <si>
    <t>13523: DEBUG doPattern BEFORE lookupLEDpattern tmpEfctLED 254 tmpInit 0 final nowEfctLED 254 lookup(-1) ERROR - lookupLEDpattern() out of range - 253</t>
  </si>
  <si>
    <t>13524:254 lookupLEDpattern lookup(+0) 254 lookupLEDpattern lookup(+1) ERROR - lookupLEDpattern() out of range - 255</t>
  </si>
  <si>
    <t>13548:DEBUG RBG_processStateTable() - tmpVinputRBG 0x100 from row 7 foundInputRow 11 loopCount 93894</t>
  </si>
  <si>
    <t>13550: DEBUG doPattern BEFORE lookupLEDpattern tmpEfctLED 254 tmpInit 0 final nowEfctLED 254 lookup(-1) ERROR - lookupLEDpattern() out of range - 253</t>
  </si>
  <si>
    <t>13551:254 lookupLEDpattern lookup(+0) 254 lookupLEDpattern lookup(+1) ERROR - lookupLEDpattern() out of range - 255</t>
  </si>
  <si>
    <t>13556: RBG_startEffectSound ln 1169 EFCT num 50 final num 51 loopCount 93998</t>
  </si>
  <si>
    <t>13557: RBG_startEffectLED ln 1103 EFCT num 50 loopCount 93998</t>
  </si>
  <si>
    <t>13558: DEBUG doPattern BEFORE tmpEfctLED 50 tmpInit 1 final nowEfctLED 50 that is all</t>
  </si>
  <si>
    <t>13559: DEBUG doPattern BEFORE lookupLEDpattern tmpEfctLED 50 tmpInit 1 final nowEfctLED 55 lookup(-1) 1 lookupLEDpattern lookup(+0) 11 lookupLEDpattern lookup(+1) 2</t>
  </si>
  <si>
    <t>13560: DEBUG doPattern AFTER  lookupLEDpattern tmpEfctLED 11 tmpInit 1 final nowEfctLED 11</t>
  </si>
  <si>
    <t>13582:getButtonInput() called:  TRIGGER HIGH YELLOW HIGH GREEN HIGH RED HIGH LOAD LOW AUDIO_BUSY LOW that is all</t>
  </si>
  <si>
    <t>13583:    getButtonInput inputs: 0x4500 that is all</t>
  </si>
  <si>
    <t>13584:DEBUG loop() - nowVinputRBG 0x4500 loopCount 94134</t>
  </si>
  <si>
    <t>next 2</t>
  </si>
  <si>
    <t>next 3</t>
  </si>
  <si>
    <t>next 4</t>
  </si>
  <si>
    <t>next 5</t>
  </si>
  <si>
    <t>grep -n "doPattern.*BEFORE tmpEfctLED" debug2.txt &gt;&gt; mdo2.tmp ; python mdoUniq.py mdo2.tmp nowEfctLED "that is all" &gt;&gt; mdo2.txt</t>
  </si>
  <si>
    <t>grep -n "doPattern.*BEFORE lookupLEDpattern" debug2.txt &gt;&gt; mdo2.tmp ; python mdoUniq.py mdo2.tmp nowEfctLED "that is all" &gt;&gt; mdo2.txt</t>
  </si>
  <si>
    <t>save</t>
  </si>
  <si>
    <t>is 1</t>
  </si>
  <si>
    <t>save 5</t>
  </si>
  <si>
    <t>should be new number 5</t>
  </si>
  <si>
    <t>now using config - cur = 1</t>
  </si>
  <si>
    <t>28:DEBUG loop() - nowVinputRBG 0x100 loopCount 1084</t>
  </si>
  <si>
    <t>29: RBG_startEffectLED ln 1098 EFCT num 254 loopCount 1084</t>
  </si>
  <si>
    <t>93:DEBUG RBG_processStateTable() - tmpVinputRBG 0x100 from row 0 foundInputRow 4 loopCount 1224</t>
  </si>
  <si>
    <t>103: RBG_startEffectSound ln 1164 EFCT num 40 final num 43 loopCount 1397</t>
  </si>
  <si>
    <t>104: RBG_startEffectLED ln 1098 EFCT num 40 loopCount 1397</t>
  </si>
  <si>
    <t>133:DEBUG loop() - nowVinputRBG 0x4500 loopCount 1539</t>
  </si>
  <si>
    <t>813:DEBUG loop() - nowVinputRBG 0x100 loopCount 5678</t>
  </si>
  <si>
    <t>839:DEBUG RBG_processStateTable() - tmpVinputRBG 0x100 from row 4 foundInputRow 7 loopCount 5678</t>
  </si>
  <si>
    <t>845: RBG_startEffectLED ln 1098 EFCT num 254 loopCount 5811</t>
  </si>
  <si>
    <t>907:DEBUG RBG_processStateTable() - tmpVinputRBG 0x100 from row 7 foundInputRow 11 loopCount 5944</t>
  </si>
  <si>
    <t>915: RBG_startEffectSound ln 1164 EFCT num 50 final num 51 loopCount 6113</t>
  </si>
  <si>
    <t>916: RBG_startEffectLED ln 1098 EFCT num 50 loopCount 6113</t>
  </si>
  <si>
    <t>918: DEBUG doPattern BEFORE lookupLEDpattern tmpEfctLED 50 tmpInit 1 final nowEfctLED 55 lookup(-1) 1 lookupLEDpattern lookup(+0) 11 lookupLEDpattern lookup(+1) 2</t>
  </si>
  <si>
    <t>919: DEBUG doPattern AFTER  lookupLEDpattern tmpEfctLED 11 tmpInit 1 final nowEfctLED 11</t>
  </si>
  <si>
    <t>943:DEBUG loop() - nowVinputRBG 0x4500 loopCount 6250</t>
  </si>
  <si>
    <t>2943:getButtonInput() called:  TRIGGER HIGH YELLOW LOW GREEN HIGH RED HIGH LOAD LOW AUDIO_BUSY LOW that is all</t>
  </si>
  <si>
    <t>2944:    getButtonInput inputs: 0x4501 that is all</t>
  </si>
  <si>
    <t>2945:DEBUG loop() - nowVinputRBG 0x4501 loopCount 18238</t>
  </si>
  <si>
    <t>3002:getButtonInput() called:  TRIGGER LOW YELLOW LOW GREEN HIGH RED HIGH LOAD LOW AUDIO_BUSY LOW that is all</t>
  </si>
  <si>
    <t>3003:    getButtonInput inputs: 0x4541 that is all</t>
  </si>
  <si>
    <t>3004:DEBUG loop() - nowVinputRBG 0x4541 loopCount 18591</t>
  </si>
  <si>
    <t>3032:DEBUG RBG_processStateTable() - tmpVinputRBG 0x4541 from row 11 foundInputRow 24 loopCount 18591</t>
  </si>
  <si>
    <t>3037:    getButtonInput inputs: 0x4501 that is all</t>
  </si>
  <si>
    <t>3038:DEBUG loop() - nowVinputRBG 0x4501 loopCount 18734</t>
  </si>
  <si>
    <t>3039: RBG_startEffectSound ln 1164 EFCT num 62 final num 62 loopCount 18734</t>
  </si>
  <si>
    <t>3040: RBG_startEffectLED ln 1098 EFCT num 50 loopCount 18734</t>
  </si>
  <si>
    <t>3065:getButtonInput() called:  TRIGGER HIGH YELLOW HIGH GREEN HIGH RED HIGH LOAD LOW AUDIO_BUSY LOW that is all</t>
  </si>
  <si>
    <t>3066:    getButtonInput inputs: 0x4500 that is all</t>
  </si>
  <si>
    <t>3067:DEBUG loop() - nowVinputRBG 0x4500 loopCount 18875</t>
  </si>
  <si>
    <t>3182:    getButtonInput inputs: 0x4540 that is all</t>
  </si>
  <si>
    <t>3183:DEBUG loop() - nowVinputRBG 0x4540 loopCount 19585</t>
  </si>
  <si>
    <t>3211:DEBUG RBG_processStateTable() - tmpVinputRBG 0x4540 from row 24 foundInputRow 27 loopCount 19585</t>
  </si>
  <si>
    <t>3215:getButtonInput() called:  TRIGGER LOW YELLOW HIGH GREEN HIGH RED HIGH LOAD LOW AUDIO_BUSY LOW that is all</t>
  </si>
  <si>
    <t>3216:    getButtonInput inputs: 0x4500 that is all</t>
  </si>
  <si>
    <t>3217:DEBUG loop() - nowVinputRBG 0x4500 loopCount 19728</t>
  </si>
  <si>
    <t>3236: DEBUG doPattern BEFORE tmpEfctLED 255 tmpInit 0 final nowEfctLED 255 that is all</t>
  </si>
  <si>
    <t>3237: DEBUG doPattern BEFORE lookupLEDpattern tmpEfctLED 255 tmpInit 0 final nowEfctLED 255 lookup(-1) 254 lookupLEDpattern lookup(+0) ERROR - lookupLEDpattern() out of range - 255</t>
  </si>
  <si>
    <t>3238:254 lookupLEDpattern lookup(+1) ERROR - lookupLEDpattern() out of range - 0</t>
  </si>
  <si>
    <t>3240:ERROR - lookupLEDpattern() out of range - 255</t>
  </si>
  <si>
    <t>3241: DEBUG doPattern AFTER  lookupLEDpattern tmpEfctLED 254 tmpInit 0 final nowEfctLED 254</t>
  </si>
  <si>
    <t>3242:getButtonInput() called:  TRIGGER HIGH YELLOW HIGH GREEN HIGH RED HIGH LOAD LOW AUDIO_BUSY LOW that is all</t>
  </si>
  <si>
    <t>3250: RBG_specialProcConfigStart cfg_curnum 1 cfg_maxnum 2 cfg_category2save 255 cfg_type2save 255</t>
  </si>
  <si>
    <t>3270:DEBUG RBG_processStateTable() - tmpVinputRBG 0x4500 from row 27 foundInputRow 28 loopCount 19829</t>
  </si>
  <si>
    <t>3272: DEBUG doPattern BEFORE lookupLEDpattern tmpEfctLED 255 tmpInit 0 final nowEfctLED 255 lookup(-1) 254 lookupLEDpattern lookup(+0) ERROR - lookupLEDpattern() out of range - 255</t>
  </si>
  <si>
    <t>3273:254 lookupLEDpattern lookup(+1) ERROR - lookupLEDpattern() out of range - 0</t>
  </si>
  <si>
    <t>3275:ERROR - lookupLEDpattern() out of range - 255</t>
  </si>
  <si>
    <t>3279: RBG_startEffectSound ln 1164 EFCT num 63 final num 63 loopCount 19978</t>
  </si>
  <si>
    <t>3280: RBG_startEffectLED ln 1098 EFCT num 50 loopCount 19978</t>
  </si>
  <si>
    <t>3281: DEBUG doPattern BEFORE tmpEfctLED 50 tmpInit 1 final nowEfctLED 50 that is all</t>
  </si>
  <si>
    <t>3282: DEBUG doPattern BEFORE lookupLEDpattern tmpEfctLED 50 tmpInit 1 final nowEfctLED 55 lookup(-1) 1 lookupLEDpattern lookup(+0) 11 lookupLEDpattern lookup(+1) 2</t>
  </si>
  <si>
    <t>3283: DEBUG doPattern AFTER  lookupLEDpattern tmpEfctLED 11 tmpInit 1 final nowEfctLED 11</t>
  </si>
  <si>
    <t>3604:getButtonInput() called:  TRIGGER LOW YELLOW HIGH GREEN HIGH RED HIGH LOAD LOW AUDIO_BUSY LOW that is all</t>
  </si>
  <si>
    <t>3605:    getButtonInput inputs: 0x4540 that is all</t>
  </si>
  <si>
    <t>3606:DEBUG loop() - nowVinputRBG 0x4540 loopCount 21948</t>
  </si>
  <si>
    <t>3634:DEBUG RBG_processStateTable() - tmpVinputRBG 0x4540 from row 28 foundInputRow 31 loopCount 21948</t>
  </si>
  <si>
    <t>3638:getButtonInput() called:  TRIGGER HIGH YELLOW HIGH GREEN HIGH RED HIGH LOAD LOW AUDIO_BUSY LOW that is all</t>
  </si>
  <si>
    <t>3639:    getButtonInput inputs: 0x4500 that is all</t>
  </si>
  <si>
    <t>3640:DEBUG loop() - nowVinputRBG 0x4500 loopCount 22091</t>
  </si>
  <si>
    <t>3641: RBG_startEffectSound mSPCL_EFCT_CONFIGURE cfg_curnum 1 cfg_type2save 255 mySound 81</t>
  </si>
  <si>
    <t>3642: RBG_startEffectSound ln 1164 EFCT num 81 final num 81 loopCount 22091</t>
  </si>
  <si>
    <t>3643: RBG_startEffectLED ln 1098 EFCT num 255 loopCount 22091</t>
  </si>
  <si>
    <t>3644: DEBUG doPattern BEFORE tmpEfctLED 255 tmpInit 1 final nowEfctLED 255 that is all</t>
  </si>
  <si>
    <t>3645: DEBUG doPattern BEFORE lookupLEDpattern tmpEfctLED 255 tmpInit 1 final nowEfctLED 2 lookup(-1) 7 lookupLEDpattern lookup(+0) 5 lookupLEDpattern lookup(+1) 2</t>
  </si>
  <si>
    <t>3646: DEBUG doPattern AFTER  lookupLEDpattern tmpEfctLED 5 tmpInit 1 final nowEfctLED 5</t>
  </si>
  <si>
    <t>3898:getButtonInput() called:  TRIGGER LOW YELLOW HIGH GREEN HIGH RED HIGH LOAD LOW AUDIO_BUSY LOW that is all</t>
  </si>
  <si>
    <t>3899:    getButtonInput inputs: 0x4540 that is all</t>
  </si>
  <si>
    <t>3900:DEBUG loop() - nowVinputRBG 0x4540 loopCount 23647</t>
  </si>
  <si>
    <t>3928:DEBUG RBG_processStateTable() - tmpVinputRBG 0x4540 from row 31 foundInputRow 34 loopCount 23647</t>
  </si>
  <si>
    <t>3932:getButtonInput() called:  TRIGGER HIGH YELLOW HIGH GREEN HIGH RED HIGH LOAD LOW AUDIO_BUSY LOW that is all</t>
  </si>
  <si>
    <t>3933:    getButtonInput inputs: 0x4500 that is all</t>
  </si>
  <si>
    <t>3934:DEBUG loop() - nowVinputRBG 0x4500 loopCount 23788</t>
  </si>
  <si>
    <t>3954: DEBUG doPattern BEFORE lookupLEDpattern tmpEfctLED 255 tmpInit 0 final nowEfctLED 255 lookup(-1) 254 lookupLEDpattern lookup(+0) ERROR - lookupLEDpattern() out of range - 255</t>
  </si>
  <si>
    <t>3955:254 lookupLEDpattern lookup(+1) ERROR - lookupLEDpattern() out of range - 0</t>
  </si>
  <si>
    <t>3957:ERROR - lookupLEDpattern() out of range - 255</t>
  </si>
  <si>
    <t>3958: DEBUG doPattern AFTER  lookupLEDpattern tmpEfctLED 254 tmpInit 0 final nowEfctLED 254</t>
  </si>
  <si>
    <t>3967: RBG_specialProcConfigNext B4 cfg_curnum 1 cfg_maxnum 2 so set cfg_curnum to 2</t>
  </si>
  <si>
    <t>3987:DEBUG RBG_processStateTable() - tmpVinputRBG 0x4500 from row 34 foundInputRow 31 loopCount 23888</t>
  </si>
  <si>
    <t>3989: DEBUG doPattern BEFORE lookupLEDpattern tmpEfctLED 255 tmpInit 0 final nowEfctLED 255 lookup(-1) 254 lookupLEDpattern lookup(+0) ERROR - lookupLEDpattern() out of range - 255</t>
  </si>
  <si>
    <t>3990:254 lookupLEDpattern lookup(+1) ERROR - lookupLEDpattern() out of range - 0</t>
  </si>
  <si>
    <t>3996: RBG_startEffectSound mSPCL_EFCT_CONFIGURE cfg_curnum 2 cfg_type2save 255 mySound 82</t>
  </si>
  <si>
    <t>3997: RBG_startEffectSound ln 1164 EFCT num 82 final num 82 loopCount 24036</t>
  </si>
  <si>
    <t>3998: RBG_startEffectLED ln 1098 EFCT num 255 loopCount 24036</t>
  </si>
  <si>
    <t>4000: DEBUG doPattern BEFORE lookupLEDpattern tmpEfctLED 255 tmpInit 1 final nowEfctLED 3 lookup(-1) 5 lookupLEDpattern lookup(+0) 2 lookupLEDpattern lookup(+1) 1</t>
  </si>
  <si>
    <t>4001: DEBUG doPattern AFTER  lookupLEDpattern tmpEfctLED 2 tmpInit 1 final nowEfctLED 2</t>
  </si>
  <si>
    <t>4161:getButtonInput() called:  TRIGGER HIGH YELLOW LOW GREEN HIGH RED HIGH LOAD LOW AUDIO_BUSY LOW that is all</t>
  </si>
  <si>
    <t>4162:    getButtonInput inputs: 0x4501 that is all</t>
  </si>
  <si>
    <t>4163:DEBUG loop() - nowVinputRBG 0x4501 loopCount 25026</t>
  </si>
  <si>
    <t>4208:getButtonInput() called:  TRIGGER LOW YELLOW LOW GREEN HIGH RED HIGH LOAD LOW AUDIO_BUSY LOW that is all</t>
  </si>
  <si>
    <t>4209:    getButtonInput inputs: 0x4541 that is all</t>
  </si>
  <si>
    <t>4210:DEBUG loop() - nowVinputRBG 0x4541 loopCount 25311</t>
  </si>
  <si>
    <t>4245:DEBUG RBG_processStateTable() - tmpVinputRBG 0x4541 from row 31 foundInputRow 35 loopCount 25311</t>
  </si>
  <si>
    <t>4250:    getButtonInput inputs: 0x4501 that is all</t>
  </si>
  <si>
    <t>4251:DEBUG loop() - nowVinputRBG 0x4501 loopCount 25490</t>
  </si>
  <si>
    <t>4271: DEBUG doPattern BEFORE lookupLEDpattern tmpEfctLED 255 tmpInit 0 final nowEfctLED 255 lookup(-1) 254 lookupLEDpattern lookup(+0) ERROR - lookupLEDpattern() out of range - 255</t>
  </si>
  <si>
    <t>4272:254 lookupLEDpattern lookup(+1) ERROR - lookupLEDpattern() out of range - 0</t>
  </si>
  <si>
    <t>4274:ERROR - lookupLEDpattern() out of range - 255</t>
  </si>
  <si>
    <t>4275: DEBUG doPattern AFTER  lookupLEDpattern tmpEfctLED 254 tmpInit 0 final nowEfctLED 254</t>
  </si>
  <si>
    <t>4276:getButtonInput() called:  TRIGGER HIGH YELLOW LOW GREEN HIGH RED HIGH LOAD LOW AUDIO_BUSY LOW that is all</t>
  </si>
  <si>
    <t>4277:    getButtonInput inputs: 0x4500 that is all</t>
  </si>
  <si>
    <t>4278:DEBUG loop() - nowVinputRBG 0x4500 loopCount 25589</t>
  </si>
  <si>
    <t>4304:DEBUG RBG_processStateTable() - tmpVinputRBG 0x4500 from row 35 foundInputRow 36 loopCount 25589</t>
  </si>
  <si>
    <t>4306: DEBUG doPattern BEFORE lookupLEDpattern tmpEfctLED 255 tmpInit 0 final nowEfctLED 255 lookup(-1) 254 lookupLEDpattern lookup(+0) ERROR - lookupLEDpattern() out of range - 255</t>
  </si>
  <si>
    <t>4307:254 lookupLEDpattern lookup(+1) ERROR - lookupLEDpattern() out of range - 0</t>
  </si>
  <si>
    <t>4309:ERROR - lookupLEDpattern() out of range - 255</t>
  </si>
  <si>
    <t>4311:getButtonInput() called:  TRIGGER HIGH YELLOW HIGH GREEN HIGH RED HIGH LOAD LOW AUDIO_BUSY LOW that is all</t>
  </si>
  <si>
    <t>4332: DEBUG doPattern BEFORE lookupLEDpattern tmpEfctLED 255 tmpInit 0 final nowEfctLED 255 lookup(-1) 254 lookupLEDpattern lookup(+0) ERROR - lookupLEDpattern() out of range - 255</t>
  </si>
  <si>
    <t>4333:254 lookupLEDpattern lookup(+1) ERROR - lookupLEDpattern() out of range - 0</t>
  </si>
  <si>
    <t>4335:ERROR - lookupLEDpattern() out of range - 255</t>
  </si>
  <si>
    <t>4345: RBG_specialProcConfigStart cfg_curnum 1 cfg_maxnum 6 cfg_category2save 2 cfg_type2save 255</t>
  </si>
  <si>
    <t>4365:DEBUG RBG_processStateTable() - tmpVinputRBG 0x4500 from row 36 foundInputRow 37 loopCount 25829</t>
  </si>
  <si>
    <t>4367: DEBUG doPattern BEFORE lookupLEDpattern tmpEfctLED 255 tmpInit 0 final nowEfctLED 255 lookup(-1) 254 lookupLEDpattern lookup(+0) ERROR - lookupLEDpattern() out of range - 255</t>
  </si>
  <si>
    <t>4368:254 lookupLEDpattern lookup(+1) ERROR - lookupLEDpattern() out of range - 0</t>
  </si>
  <si>
    <t>4370:ERROR - lookupLEDpattern() out of range - 255</t>
  </si>
  <si>
    <t>4374: RBG_startEffectSound ln 1164 EFCT num 64 final num 64 loopCount 25980</t>
  </si>
  <si>
    <t>4375: RBG_startEffectLED ln 1098 EFCT num 50 loopCount 25980</t>
  </si>
  <si>
    <t>4376: DEBUG doPattern BEFORE tmpEfctLED 50 tmpInit 1 final nowEfctLED 50 that is all</t>
  </si>
  <si>
    <t>4377: DEBUG doPattern BEFORE lookupLEDpattern tmpEfctLED 50 tmpInit 1 final nowEfctLED 55 lookup(-1) 1 lookupLEDpattern lookup(+0) 11 lookupLEDpattern lookup(+1) 2</t>
  </si>
  <si>
    <t>4378: DEBUG doPattern AFTER  lookupLEDpattern tmpEfctLED 11 tmpInit 1 final nowEfctLED 11</t>
  </si>
  <si>
    <t>4722:getButtonInput() called:  TRIGGER LOW YELLOW HIGH GREEN HIGH RED HIGH LOAD LOW AUDIO_BUSY LOW that is all</t>
  </si>
  <si>
    <t>4723:    getButtonInput inputs: 0x4540 that is all</t>
  </si>
  <si>
    <t>4724:DEBUG loop() - nowVinputRBG 0x4540 loopCount 28092</t>
  </si>
  <si>
    <t>4752:DEBUG RBG_processStateTable() - tmpVinputRBG 0x4540 from row 37 foundInputRow 40 loopCount 28092</t>
  </si>
  <si>
    <t>4756:getButtonInput() called:  TRIGGER HIGH YELLOW HIGH GREEN HIGH RED HIGH LOAD LOW AUDIO_BUSY LOW that is all</t>
  </si>
  <si>
    <t>4758:DEBUG loop() - nowVinputRBG 0x4500 loopCount 28233</t>
  </si>
  <si>
    <t>4759: RBG_startEffectSound mSPCL_EFCT_CONFIGURE cfg_curnum 1 cfg_type2save 255 mySound 71</t>
  </si>
  <si>
    <t>4760: RBG_startEffectSound ln 1164 EFCT num 71 final num 71 loopCount 28233</t>
  </si>
  <si>
    <t>4761: RBG_startEffectLED ln 1098 EFCT num 255 loopCount 28233</t>
  </si>
  <si>
    <t>4762: DEBUG doPattern BEFORE tmpEfctLED 255 tmpInit 1 final nowEfctLED 255 that is all</t>
  </si>
  <si>
    <t>4763: DEBUG doPattern BEFORE lookupLEDpattern tmpEfctLED 255 tmpInit 1 final nowEfctLED 2 lookup(-1) 7 lookupLEDpattern lookup(+0) 5 lookupLEDpattern lookup(+1) 2</t>
  </si>
  <si>
    <t>4764: DEBUG doPattern AFTER  lookupLEDpattern tmpEfctLED 5 tmpInit 1 final nowEfctLED 5</t>
  </si>
  <si>
    <t>4973:getButtonInput() called:  TRIGGER LOW YELLOW HIGH GREEN HIGH RED HIGH LOAD LOW AUDIO_BUSY LOW that is all</t>
  </si>
  <si>
    <t>4974:    getButtonInput inputs: 0x4540 that is all</t>
  </si>
  <si>
    <t>4975:DEBUG loop() - nowVinputRBG 0x4540 loopCount 29570</t>
  </si>
  <si>
    <t>5003:DEBUG RBG_processStateTable() - tmpVinputRBG 0x4540 from row 40 foundInputRow 42 loopCount 29570</t>
  </si>
  <si>
    <t>5007:getButtonInput() called:  TRIGGER HIGH YELLOW HIGH GREEN HIGH RED HIGH LOAD LOW AUDIO_BUSY LOW that is all</t>
  </si>
  <si>
    <t>5008:    getButtonInput inputs: 0x4500 that is all</t>
  </si>
  <si>
    <t>5009:DEBUG loop() - nowVinputRBG 0x4500 loopCount 29713</t>
  </si>
  <si>
    <t>5029: DEBUG doPattern BEFORE lookupLEDpattern tmpEfctLED 255 tmpInit 0 final nowEfctLED 255 lookup(-1) 254 lookupLEDpattern lookup(+0) ERROR - lookupLEDpattern() out of range - 255</t>
  </si>
  <si>
    <t>5030:254 lookupLEDpattern lookup(+1) ERROR - lookupLEDpattern() out of range - 0</t>
  </si>
  <si>
    <t>5032:ERROR - lookupLEDpattern() out of range - 255</t>
  </si>
  <si>
    <t>5033: DEBUG doPattern AFTER  lookupLEDpattern tmpEfctLED 254 tmpInit 0 final nowEfctLED 254</t>
  </si>
  <si>
    <t>5042: RBG_specialProcConfigNext B4 cfg_curnum 1 cfg_maxnum 6 so set cfg_curnum to 2</t>
  </si>
  <si>
    <t>5062:DEBUG RBG_processStateTable() - tmpVinputRBG 0x4500 from row 42 foundInputRow 40 loopCount 29812</t>
  </si>
  <si>
    <t>5064: DEBUG doPattern BEFORE lookupLEDpattern tmpEfctLED 255 tmpInit 0 final nowEfctLED 255 lookup(-1) 254 lookupLEDpattern lookup(+0) ERROR - lookupLEDpattern() out of range - 255</t>
  </si>
  <si>
    <t>5065:254 lookupLEDpattern lookup(+1) ERROR - lookupLEDpattern() out of range - 0</t>
  </si>
  <si>
    <t>5067:ERROR - lookupLEDpattern() out of range - 255</t>
  </si>
  <si>
    <t>5071: RBG_startEffectSound mSPCL_EFCT_CONFIGURE cfg_curnum 2 cfg_type2save 255 mySound 72</t>
  </si>
  <si>
    <t>5072: RBG_startEffectSound ln 1164 EFCT num 72 final num 72 loopCount 29960</t>
  </si>
  <si>
    <t>5073: RBG_startEffectLED ln 1098 EFCT num 255 loopCount 29960</t>
  </si>
  <si>
    <t>5075: DEBUG doPattern BEFORE lookupLEDpattern tmpEfctLED 255 tmpInit 1 final nowEfctLED 3 lookup(-1) 5 lookupLEDpattern lookup(+0) 2 lookupLEDpattern lookup(+1) 1</t>
  </si>
  <si>
    <t>5076: DEBUG doPattern AFTER  lookupLEDpattern tmpEfctLED 2 tmpInit 1 final nowEfctLED 2</t>
  </si>
  <si>
    <t>5098:getButtonInput() called:  TRIGGER LOW YELLOW HIGH GREEN HIGH RED HIGH LOAD LOW AUDIO_BUSY LOW that is all</t>
  </si>
  <si>
    <t>5099:    getButtonInput inputs: 0x4540 that is all</t>
  </si>
  <si>
    <t>5100:DEBUG loop() - nowVinputRBG 0x4540 loopCount 30105</t>
  </si>
  <si>
    <t>5128:DEBUG RBG_processStateTable() - tmpVinputRBG 0x4540 from row 40 foundInputRow 42 loopCount 30105</t>
  </si>
  <si>
    <t>5132:getButtonInput() called:  TRIGGER HIGH YELLOW HIGH GREEN HIGH RED HIGH LOAD LOW AUDIO_BUSY LOW that is all</t>
  </si>
  <si>
    <t>5133:    getButtonInput inputs: 0x4500 that is all</t>
  </si>
  <si>
    <t>5134:DEBUG loop() - nowVinputRBG 0x4500 loopCount 30246</t>
  </si>
  <si>
    <t>5154: DEBUG doPattern BEFORE lookupLEDpattern tmpEfctLED 255 tmpInit 0 final nowEfctLED 255 lookup(-1) 254 lookupLEDpattern lookup(+0) ERROR - lookupLEDpattern() out of range - 255</t>
  </si>
  <si>
    <t>5155:254 lookupLEDpattern lookup(+1) ERROR - lookupLEDpattern() out of range - 0</t>
  </si>
  <si>
    <t>5157:ERROR - lookupLEDpattern() out of range - 255</t>
  </si>
  <si>
    <t>5158: DEBUG doPattern AFTER  lookupLEDpattern tmpEfctLED 254 tmpInit 0 final nowEfctLED 254</t>
  </si>
  <si>
    <t>5167: RBG_specialProcConfigNext B4 cfg_curnum 2 cfg_maxnum 6 so set cfg_curnum to 3</t>
  </si>
  <si>
    <t>5187:DEBUG RBG_processStateTable() - tmpVinputRBG 0x4500 from row 42 foundInputRow 40 loopCount 30346</t>
  </si>
  <si>
    <t>5189: DEBUG doPattern BEFORE lookupLEDpattern tmpEfctLED 255 tmpInit 0 final nowEfctLED 255 lookup(-1) 254 lookupLEDpattern lookup(+0) ERROR - lookupLEDpattern() out of range - 255</t>
  </si>
  <si>
    <t>5190:254 lookupLEDpattern lookup(+1) ERROR - lookupLEDpattern() out of range - 0</t>
  </si>
  <si>
    <t>5192:ERROR - lookupLEDpattern() out of range - 255</t>
  </si>
  <si>
    <t>5195:    getButtonInput inputs: 0x4540 that is all</t>
  </si>
  <si>
    <t>5196:DEBUG loop() - nowVinputRBG 0x4540 loopCount 30494</t>
  </si>
  <si>
    <t>5197: RBG_startEffectSound mSPCL_EFCT_CONFIGURE cfg_curnum 3 cfg_type2save 255 mySound 73</t>
  </si>
  <si>
    <t>5198: RBG_startEffectSound ln 1164 EFCT num 73 final num 73 loopCount 30494</t>
  </si>
  <si>
    <t>5199: RBG_startEffectLED ln 1098 EFCT num 255 loopCount 30494</t>
  </si>
  <si>
    <t>5201: DEBUG doPattern BEFORE lookupLEDpattern tmpEfctLED 255 tmpInit 1 final nowEfctLED 4 lookup(-1) 2 lookupLEDpattern lookup(+0) 1 lookupLEDpattern lookup(+1) 6</t>
  </si>
  <si>
    <t>5202: DEBUG doPattern AFTER  lookupLEDpattern tmpEfctLED 1 tmpInit 1 final nowEfctLED 1</t>
  </si>
  <si>
    <t>5224:getButtonInput() called:  TRIGGER LOW YELLOW HIGH GREEN HIGH RED HIGH LOAD LOW AUDIO_BUSY LOW that is all</t>
  </si>
  <si>
    <t>5225:    getButtonInput inputs: 0x4500 that is all</t>
  </si>
  <si>
    <t>5226:DEBUG loop() - nowVinputRBG 0x4500 loopCount 30642</t>
  </si>
  <si>
    <t>5242:getButtonInput() called:  TRIGGER HIGH YELLOW HIGH GREEN HIGH RED HIGH LOAD LOW AUDIO_BUSY LOW that is all</t>
  </si>
  <si>
    <t>5310:getButtonInput() called:  TRIGGER LOW YELLOW HIGH GREEN HIGH RED HIGH LOAD LOW AUDIO_BUSY LOW that is all</t>
  </si>
  <si>
    <t>5311:    getButtonInput inputs: 0x4540 that is all</t>
  </si>
  <si>
    <t>5312:DEBUG loop() - nowVinputRBG 0x4540 loopCount 31188</t>
  </si>
  <si>
    <t>5340:DEBUG RBG_processStateTable() - tmpVinputRBG 0x4540 from row 40 foundInputRow 42 loopCount 31188</t>
  </si>
  <si>
    <t>5344:getButtonInput() called:  TRIGGER HIGH YELLOW HIGH GREEN HIGH RED HIGH LOAD LOW AUDIO_BUSY LOW that is all</t>
  </si>
  <si>
    <t>5346:DEBUG loop() - nowVinputRBG 0x4500 loopCount 31329</t>
  </si>
  <si>
    <t>5366: DEBUG doPattern BEFORE lookupLEDpattern tmpEfctLED 255 tmpInit 0 final nowEfctLED 255 lookup(-1) 254 lookupLEDpattern lookup(+0) ERROR - lookupLEDpattern() out of range - 255</t>
  </si>
  <si>
    <t>5367:254 lookupLEDpattern lookup(+1) ERROR - lookupLEDpattern() out of range - 0</t>
  </si>
  <si>
    <t>5369:ERROR - lookupLEDpattern() out of range - 255</t>
  </si>
  <si>
    <t>5370: DEBUG doPattern AFTER  lookupLEDpattern tmpEfctLED 254 tmpInit 0 final nowEfctLED 254</t>
  </si>
  <si>
    <t>5379: RBG_specialProcConfigNext B4 cfg_curnum 3 cfg_maxnum 6 so set cfg_curnum to 4</t>
  </si>
  <si>
    <t>5399:DEBUG RBG_processStateTable() - tmpVinputRBG 0x4500 from row 42 foundInputRow 40 loopCount 31429</t>
  </si>
  <si>
    <t>5401: DEBUG doPattern BEFORE lookupLEDpattern tmpEfctLED 255 tmpInit 0 final nowEfctLED 255 lookup(-1) 254 lookupLEDpattern lookup(+0) ERROR - lookupLEDpattern() out of range - 255</t>
  </si>
  <si>
    <t>5402:254 lookupLEDpattern lookup(+1) ERROR - lookupLEDpattern() out of range - 0</t>
  </si>
  <si>
    <t>5404:ERROR - lookupLEDpattern() out of range - 255</t>
  </si>
  <si>
    <t>5408: RBG_startEffectSound mSPCL_EFCT_CONFIGURE cfg_curnum 4 cfg_type2save 255 mySound 74</t>
  </si>
  <si>
    <t>5409: RBG_startEffectSound ln 1164 EFCT num 74 final num 74 loopCount 31577</t>
  </si>
  <si>
    <t>5410: RBG_startEffectLED ln 1098 EFCT num 255 loopCount 31577</t>
  </si>
  <si>
    <t>5412: DEBUG doPattern BEFORE lookupLEDpattern tmpEfctLED 255 tmpInit 1 final nowEfctLED 5 lookup(-1) 1 lookupLEDpattern lookup(+0) 6 lookupLEDpattern lookup(+1) 11</t>
  </si>
  <si>
    <t>5413: DEBUG doPattern AFTER  lookupLEDpattern tmpEfctLED 6 tmpInit 1 final nowEfctLED 6</t>
  </si>
  <si>
    <t>5790:getButtonInput() called:  TRIGGER LOW YELLOW HIGH GREEN HIGH RED HIGH LOAD LOW AUDIO_BUSY LOW that is all</t>
  </si>
  <si>
    <t>5791:    getButtonInput inputs: 0x4540 that is all</t>
  </si>
  <si>
    <t>5792:DEBUG loop() - nowVinputRBG 0x4540 loopCount 34210</t>
  </si>
  <si>
    <t>5812:DEBUG RBG_processStateTable() - tmpVinputRBG 0x4540 from row 40 foundInputRow 42 loopCount 34210</t>
  </si>
  <si>
    <t>5816:getButtonInput() called:  TRIGGER HIGH YELLOW HIGH GREEN HIGH RED HIGH LOAD LOW AUDIO_BUSY LOW that is all</t>
  </si>
  <si>
    <t>5817:    getButtonInput inputs: 0x4500 that is all</t>
  </si>
  <si>
    <t>5818:DEBUG loop() - nowVinputRBG 0x4500 loopCount 34311</t>
  </si>
  <si>
    <t>5838: DEBUG doPattern BEFORE lookupLEDpattern tmpEfctLED 255 tmpInit 0 final nowEfctLED 255 lookup(-1) 254 lookupLEDpattern lookup(+0) ERROR - lookupLEDpattern() out of range - 255</t>
  </si>
  <si>
    <t>5839:254 lookupLEDpattern lookup(+1) ERROR - lookupLEDpattern() out of range - 0</t>
  </si>
  <si>
    <t>5841:ERROR - lookupLEDpattern() out of range - 255</t>
  </si>
  <si>
    <t>5842: DEBUG doPattern AFTER  lookupLEDpattern tmpEfctLED 254 tmpInit 0 final nowEfctLED 254</t>
  </si>
  <si>
    <t>5845: RBG_specialProcConfigNext B4 cfg_curnum 4 cfg_maxnum 6 so set cfg_curnum to 5</t>
  </si>
  <si>
    <t>5865:DEBUG RBG_processStateTable() - tmpVinputRBG 0x4500 from row 42 foundInputRow 40 loopCount 34410</t>
  </si>
  <si>
    <t>5867: DEBUG doPattern BEFORE lookupLEDpattern tmpEfctLED 255 tmpInit 0 final nowEfctLED 255 lookup(-1) 254 lookupLEDpattern lookup(+0) ERROR - lookupLEDpattern() out of range - 255</t>
  </si>
  <si>
    <t>5868:254 lookupLEDpattern lookup(+1) ERROR - lookupLEDpattern() out of range - 0</t>
  </si>
  <si>
    <t>5870:ERROR - lookupLEDpattern() out of range - 255</t>
  </si>
  <si>
    <t>5874: RBG_startEffectSound mSPCL_EFCT_CONFIGURE cfg_curnum 5 cfg_type2save 255 mySound 75</t>
  </si>
  <si>
    <t>5875: RBG_startEffectSound ln 1164 EFCT num 75 final num 75 loopCount 34526</t>
  </si>
  <si>
    <t>5876: RBG_startEffectLED ln 1098 EFCT num 255 loopCount 34526</t>
  </si>
  <si>
    <t>5878: DEBUG doPattern BEFORE lookupLEDpattern tmpEfctLED 255 tmpInit 1 final nowEfctLED 6 lookup(-1) 6 lookupLEDpattern lookup(+0) 11 lookupLEDpattern lookup(+1) 12</t>
  </si>
  <si>
    <t>5879: DEBUG doPattern AFTER  lookupLEDpattern tmpEfctLED 11 tmpInit 1 final nowEfctLED 11</t>
  </si>
  <si>
    <t>6192:    getButtonInput inputs: 0x4540 that is all</t>
  </si>
  <si>
    <t>6193:DEBUG loop() - nowVinputRBG 0x4540 loopCount 37183</t>
  </si>
  <si>
    <t>6213:DEBUG RBG_processStateTable() - tmpVinputRBG 0x4540 from row 40 foundInputRow 42 loopCount 37183</t>
  </si>
  <si>
    <t>6217:getButtonInput() called:  TRIGGER LOW YELLOW HIGH GREEN HIGH RED HIGH LOAD LOW AUDIO_BUSY LOW that is all</t>
  </si>
  <si>
    <t>6218:    getButtonInput inputs: 0x4500 that is all</t>
  </si>
  <si>
    <t>6219:DEBUG loop() - nowVinputRBG 0x4500 loopCount 37284</t>
  </si>
  <si>
    <t>6239: DEBUG doPattern BEFORE lookupLEDpattern tmpEfctLED 255 tmpInit 0 final nowEfctLED 255 lookup(-1) 254 lookupLEDpattern lookup(+0) ERROR - lookupLEDpattern() out of range - 255</t>
  </si>
  <si>
    <t>6240:254 lookupLEDpattern lookup(+1) ERROR - lookupLEDpattern() out of range - 0</t>
  </si>
  <si>
    <t>6242:ERROR - lookupLEDpattern() out of range - 255</t>
  </si>
  <si>
    <t>6243: DEBUG doPattern AFTER  lookupLEDpattern tmpEfctLED 254 tmpInit 0 final nowEfctLED 254</t>
  </si>
  <si>
    <t>6244:getButtonInput() called:  TRIGGER HIGH YELLOW HIGH GREEN HIGH RED HIGH LOAD LOW AUDIO_BUSY LOW that is all</t>
  </si>
  <si>
    <t>6246: RBG_specialProcConfigNext B4 cfg_curnum 5 cfg_maxnum 6 so set cfg_curnum to 6</t>
  </si>
  <si>
    <t>6266:DEBUG RBG_processStateTable() - tmpVinputRBG 0x4500 from row 42 foundInputRow 40 loopCount 37383</t>
  </si>
  <si>
    <t>6268: DEBUG doPattern BEFORE lookupLEDpattern tmpEfctLED 255 tmpInit 0 final nowEfctLED 255 lookup(-1) 254 lookupLEDpattern lookup(+0) ERROR - lookupLEDpattern() out of range - 255</t>
  </si>
  <si>
    <t>6269:254 lookupLEDpattern lookup(+1) ERROR - lookupLEDpattern() out of range - 0</t>
  </si>
  <si>
    <t>6271:ERROR - lookupLEDpattern() out of range - 255</t>
  </si>
  <si>
    <t>6275: RBG_startEffectSound mSPCL_EFCT_CONFIGURE cfg_curnum 6 cfg_type2save 255 mySound 76</t>
  </si>
  <si>
    <t>6276: RBG_startEffectSound ln 1164 EFCT num 76 final num 76 loopCount 37500</t>
  </si>
  <si>
    <t>6277: RBG_startEffectLED ln 1098 EFCT num 255 loopCount 37500</t>
  </si>
  <si>
    <t>6279: DEBUG doPattern BEFORE lookupLEDpattern tmpEfctLED 255 tmpInit 1 final nowEfctLED 7 lookup(-1) 11 lookupLEDpattern lookup(+0) 12 lookupLEDpattern lookup(+1) 254</t>
  </si>
  <si>
    <t>6280: DEBUG doPattern AFTER  lookupLEDpattern tmpEfctLED 12 tmpInit 1 final nowEfctLED 12</t>
  </si>
  <si>
    <t>6637:getButtonInput() called:  TRIGGER HIGH YELLOW HIGH GREEN HIGH RED HIGH LOAD LOW AUDIO_BUSY HIGH that is all</t>
  </si>
  <si>
    <t>6638:    getButtonInput inputs: 0x100 that is all</t>
  </si>
  <si>
    <t>6639:DEBUG loop() - nowVinputRBG 0x100 loopCount 40579</t>
  </si>
  <si>
    <t>6658: RBG_startEffectSound mSPCL_EFCT_CONFIGURE cfg_curnum 6 cfg_type2save 255 mySound 76</t>
  </si>
  <si>
    <t>6659: RBG_startEffectSound ln 1164 EFCT num 76 final num 76 loopCount 40579</t>
  </si>
  <si>
    <t>6663:getButtonInput() called:  TRIGGER HIGH YELLOW HIGH GREEN HIGH RED HIGH LOAD LOW AUDIO_BUSY LOW that is all</t>
  </si>
  <si>
    <t>6664:    getButtonInput inputs: 0x4500 that is all</t>
  </si>
  <si>
    <t>6665:DEBUG loop() - nowVinputRBG 0x4500 loopCount 40696</t>
  </si>
  <si>
    <t>6719:getButtonInput() called:  TRIGGER HIGH YELLOW LOW GREEN HIGH RED HIGH LOAD LOW AUDIO_BUSY LOW that is all</t>
  </si>
  <si>
    <t>6720:    getButtonInput inputs: 0x4501 that is all</t>
  </si>
  <si>
    <t>6721:DEBUG loop() - nowVinputRBG 0x4501 loopCount 41179</t>
  </si>
  <si>
    <t>6745:getButtonInput() called:  TRIGGER LOW YELLOW LOW GREEN HIGH RED HIGH LOAD LOW AUDIO_BUSY LOW that is all</t>
  </si>
  <si>
    <t>6746:    getButtonInput inputs: 0x4541 that is all</t>
  </si>
  <si>
    <t>6747:DEBUG loop() - nowVinputRBG 0x4541 loopCount 41399</t>
  </si>
  <si>
    <t>6767:DEBUG RBG_processStateTable() - tmpVinputRBG 0x4541 from row 40 foundInputRow 43 loopCount 41399</t>
  </si>
  <si>
    <t>6772:    getButtonInput inputs: 0x4501 that is all</t>
  </si>
  <si>
    <t>6773:DEBUG loop() - nowVinputRBG 0x4501 loopCount 41499</t>
  </si>
  <si>
    <t>6793: DEBUG doPattern BEFORE lookupLEDpattern tmpEfctLED 255 tmpInit 0 final nowEfctLED 255 lookup(-1) 254 lookupLEDpattern lookup(+0) ERROR - lookupLEDpattern() out of range - 255</t>
  </si>
  <si>
    <t>6794:254 lookupLEDpattern lookup(+1) ERROR - lookupLEDpattern() out of range - 0</t>
  </si>
  <si>
    <t>6796:ERROR - lookupLEDpattern() out of range - 255</t>
  </si>
  <si>
    <t>6797: DEBUG doPattern AFTER  lookupLEDpattern tmpEfctLED 254 tmpInit 0 final nowEfctLED 254</t>
  </si>
  <si>
    <t>6798:getButtonInput() called:  TRIGGER HIGH YELLOW LOW GREEN HIGH RED HIGH LOAD LOW AUDIO_BUSY LOW that is all</t>
  </si>
  <si>
    <t>6819:DEBUG RBG_processStateTable() - tmpVinputRBG 0x4501 from row 43 foundInputRow 44 loopCount 41598</t>
  </si>
  <si>
    <t>6821: DEBUG doPattern BEFORE lookupLEDpattern tmpEfctLED 255 tmpInit 0 final nowEfctLED 255 lookup(-1) 254 lookupLEDpattern lookup(+0) ERROR - lookupLEDpattern() out of range - 255</t>
  </si>
  <si>
    <t>6822:254 lookupLEDpattern lookup(+1) ERROR - lookupLEDpattern() out of range - 0</t>
  </si>
  <si>
    <t>6824:ERROR - lookupLEDpattern() out of range - 255</t>
  </si>
  <si>
    <t>6826:getButtonInput() called:  TRIGGER HIGH YELLOW HIGH GREEN HIGH RED HIGH LOAD LOW AUDIO_BUSY LOW that is all</t>
  </si>
  <si>
    <t>6827:    getButtonInput inputs: 0x4500 that is all</t>
  </si>
  <si>
    <t>6828:DEBUG loop() - nowVinputRBG 0x4500 loopCount 41706</t>
  </si>
  <si>
    <t>6848: DEBUG doPattern BEFORE lookupLEDpattern tmpEfctLED 255 tmpInit 0 final nowEfctLED 255 lookup(-1) 254 lookupLEDpattern lookup(+0) ERROR - lookupLEDpattern() out of range - 255</t>
  </si>
  <si>
    <t>6849:254 lookupLEDpattern lookup(+1) ERROR - lookupLEDpattern() out of range - 0</t>
  </si>
  <si>
    <t>6851:ERROR - lookupLEDpattern() out of range - 255</t>
  </si>
  <si>
    <t>6855: RBG_specialProcConfigStart cfg_curnum 1 cfg_maxnum 7 cfg_category2save 2 cfg_type2save 50</t>
  </si>
  <si>
    <t>6875:DEBUG RBG_processStateTable() - tmpVinputRBG 0x4500 from row 44 foundInputRow 45 loopCount 41806</t>
  </si>
  <si>
    <t>6877: DEBUG doPattern BEFORE lookupLEDpattern tmpEfctLED 255 tmpInit 0 final nowEfctLED 255 lookup(-1) 254 lookupLEDpattern lookup(+0) ERROR - lookupLEDpattern() out of range - 255</t>
  </si>
  <si>
    <t>6878:254 lookupLEDpattern lookup(+1) ERROR - lookupLEDpattern() out of range - 0</t>
  </si>
  <si>
    <t>6880:ERROR - lookupLEDpattern() out of range - 255</t>
  </si>
  <si>
    <t>6884: RBG_startEffectSound ln 1164 EFCT num 65 final num 65 loopCount 41922</t>
  </si>
  <si>
    <t>6885: RBG_startEffectLED ln 1098 EFCT num 50 loopCount 41922</t>
  </si>
  <si>
    <t>6886: DEBUG doPattern BEFORE tmpEfctLED 50 tmpInit 1 final nowEfctLED 50 that is all</t>
  </si>
  <si>
    <t>6887: DEBUG doPattern BEFORE lookupLEDpattern tmpEfctLED 50 tmpInit 1 final nowEfctLED 55 lookup(-1) 1 lookupLEDpattern lookup(+0) 11 lookupLEDpattern lookup(+1) 2</t>
  </si>
  <si>
    <t>6888: DEBUG doPattern AFTER  lookupLEDpattern tmpEfctLED 11 tmpInit 1 final nowEfctLED 11</t>
  </si>
  <si>
    <t>7355:getButtonInput() called:  TRIGGER LOW YELLOW HIGH GREEN HIGH RED HIGH LOAD LOW AUDIO_BUSY LOW that is all</t>
  </si>
  <si>
    <t>7356:    getButtonInput inputs: 0x4540 that is all</t>
  </si>
  <si>
    <t>7357:DEBUG loop() - nowVinputRBG 0x4540 loopCount 45894</t>
  </si>
  <si>
    <t>7377:DEBUG RBG_processStateTable() - tmpVinputRBG 0x4540 from row 45 foundInputRow 46 loopCount 45894</t>
  </si>
  <si>
    <t>7382:    getButtonInput inputs: 0x4500 that is all</t>
  </si>
  <si>
    <t>7383:DEBUG loop() - nowVinputRBG 0x4500 loopCount 45995</t>
  </si>
  <si>
    <t>7384: RBG_startEffectSound ln 1164 EFCT num 65 final num 65 loopCount 45995</t>
  </si>
  <si>
    <t>7385: RBG_startEffectLED ln 1098 EFCT num 255 loopCount 45995</t>
  </si>
  <si>
    <t>7386: RBG_startEffectLED mSPCL_EFCT_CONFIGURE cfg_curnum 1 cfg_type2save 50 myEfctLED 255</t>
  </si>
  <si>
    <t>7387: DEBUG doPattern BEFORE tmpEfctLED 255 tmpInit 1 final nowEfctLED 255 that is all</t>
  </si>
  <si>
    <t>7388: DEBUG doPattern BEFORE lookupLEDpattern tmpEfctLED 255 tmpInit 1 final nowEfctLED 3 lookup(-1) 5 lookupLEDpattern lookup(+0) 2 lookupLEDpattern lookup(+1) 1</t>
  </si>
  <si>
    <t>7389: DEBUG doPattern AFTER  lookupLEDpattern tmpEfctLED 2 tmpInit 1 final nowEfctLED 2</t>
  </si>
  <si>
    <t>7411:getButtonInput() called:  TRIGGER HIGH YELLOW HIGH GREEN HIGH RED HIGH LOAD LOW AUDIO_BUSY LOW that is all</t>
  </si>
  <si>
    <t>7516:getButtonInput() called:  TRIGGER LOW YELLOW HIGH GREEN HIGH RED HIGH LOAD LOW AUDIO_BUSY LOW that is all</t>
  </si>
  <si>
    <t>7517:    getButtonInput inputs: 0x4540 that is all</t>
  </si>
  <si>
    <t>7518:DEBUG loop() - nowVinputRBG 0x4540 loopCount 47048</t>
  </si>
  <si>
    <t>7538:DEBUG RBG_processStateTable() - tmpVinputRBG 0x4540 from row 46 foundInputRow 48 loopCount 47048</t>
  </si>
  <si>
    <t>7543:    getButtonInput inputs: 0x4500 that is all</t>
  </si>
  <si>
    <t>7544:DEBUG loop() - nowVinputRBG 0x4500 loopCount 47148</t>
  </si>
  <si>
    <t>7564: DEBUG doPattern BEFORE lookupLEDpattern tmpEfctLED 255 tmpInit 0 final nowEfctLED 255 lookup(-1) 254 lookupLEDpattern lookup(+0) ERROR - lookupLEDpattern() out of range - 255</t>
  </si>
  <si>
    <t>7565:254 lookupLEDpattern lookup(+1) ERROR - lookupLEDpattern() out of range - 0</t>
  </si>
  <si>
    <t>7567:ERROR - lookupLEDpattern() out of range - 255</t>
  </si>
  <si>
    <t>7568: DEBUG doPattern AFTER  lookupLEDpattern tmpEfctLED 254 tmpInit 0 final nowEfctLED 254</t>
  </si>
  <si>
    <t>7571: RBG_specialProcConfigNext B4 cfg_curnum 1 cfg_maxnum 7 so set cfg_curnum to 2</t>
  </si>
  <si>
    <t>7591:DEBUG RBG_processStateTable() - tmpVinputRBG 0x4500 from row 48 foundInputRow 46 loopCount 47246</t>
  </si>
  <si>
    <t>7593: DEBUG doPattern BEFORE lookupLEDpattern tmpEfctLED 255 tmpInit 0 final nowEfctLED 255 lookup(-1) 254 lookupLEDpattern lookup(+0) ERROR - lookupLEDpattern() out of range - 255</t>
  </si>
  <si>
    <t>7594:254 lookupLEDpattern lookup(+1) ERROR - lookupLEDpattern() out of range - 0</t>
  </si>
  <si>
    <t>7596:ERROR - lookupLEDpattern() out of range - 255</t>
  </si>
  <si>
    <t>7600: RBG_startEffectSound ln 1164 EFCT num 65 final num 65 loopCount 47362</t>
  </si>
  <si>
    <t>7601: RBG_startEffectLED ln 1098 EFCT num 255 loopCount 47362</t>
  </si>
  <si>
    <t>7602: RBG_startEffectLED mSPCL_EFCT_CONFIGURE cfg_curnum 2 cfg_type2save 50 myEfctLED 255</t>
  </si>
  <si>
    <t>7604: DEBUG doPattern BEFORE lookupLEDpattern tmpEfctLED 255 tmpInit 1 final nowEfctLED 4 lookup(-1) 2 lookupLEDpattern lookup(+0) 1 lookupLEDpattern lookup(+1) 6</t>
  </si>
  <si>
    <t>7605: DEBUG doPattern AFTER  lookupLEDpattern tmpEfctLED 1 tmpInit 1 final nowEfctLED 1</t>
  </si>
  <si>
    <t>7777:getButtonInput() called:  TRIGGER LOW YELLOW HIGH GREEN HIGH RED HIGH LOAD LOW AUDIO_BUSY LOW that is all</t>
  </si>
  <si>
    <t>7778:    getButtonInput inputs: 0x4540 that is all</t>
  </si>
  <si>
    <t>7779:DEBUG loop() - nowVinputRBG 0x4540 loopCount 48798</t>
  </si>
  <si>
    <t>7799:DEBUG RBG_processStateTable() - tmpVinputRBG 0x4540 from row 46 foundInputRow 48 loopCount 48798</t>
  </si>
  <si>
    <t>7804:    getButtonInput inputs: 0x4500 that is all</t>
  </si>
  <si>
    <t>7805:DEBUG loop() - nowVinputRBG 0x4500 loopCount 48898</t>
  </si>
  <si>
    <t>7825: DEBUG doPattern BEFORE lookupLEDpattern tmpEfctLED 255 tmpInit 0 final nowEfctLED 255 lookup(-1) 254 lookupLEDpattern lookup(+0) ERROR - lookupLEDpattern() out of range - 255</t>
  </si>
  <si>
    <t>7826:254 lookupLEDpattern lookup(+1) ERROR - lookupLEDpattern() out of range - 0</t>
  </si>
  <si>
    <t>7828:ERROR - lookupLEDpattern() out of range - 255</t>
  </si>
  <si>
    <t>7829: DEBUG doPattern AFTER  lookupLEDpattern tmpEfctLED 254 tmpInit 0 final nowEfctLED 254</t>
  </si>
  <si>
    <t>7830:getButtonInput() called:  TRIGGER HIGH YELLOW HIGH GREEN HIGH RED HIGH LOAD LOW AUDIO_BUSY LOW that is all</t>
  </si>
  <si>
    <t>7832: RBG_specialProcConfigNext B4 cfg_curnum 2 cfg_maxnum 7 so set cfg_curnum to 3</t>
  </si>
  <si>
    <t>7852:DEBUG RBG_processStateTable() - tmpVinputRBG 0x4500 from row 48 foundInputRow 46 loopCount 48996</t>
  </si>
  <si>
    <t>7854: DEBUG doPattern BEFORE lookupLEDpattern tmpEfctLED 255 tmpInit 0 final nowEfctLED 255 lookup(-1) 254 lookupLEDpattern lookup(+0) ERROR - lookupLEDpattern() out of range - 255</t>
  </si>
  <si>
    <t>7855:254 lookupLEDpattern lookup(+1) ERROR - lookupLEDpattern() out of range - 0</t>
  </si>
  <si>
    <t>7857:ERROR - lookupLEDpattern() out of range - 255</t>
  </si>
  <si>
    <t>7861: RBG_startEffectSound ln 1164 EFCT num 65 final num 65 loopCount 49111</t>
  </si>
  <si>
    <t>7862: RBG_startEffectLED ln 1098 EFCT num 255 loopCount 49111</t>
  </si>
  <si>
    <t>7863: RBG_startEffectLED mSPCL_EFCT_CONFIGURE cfg_curnum 3 cfg_type2save 50 myEfctLED 255</t>
  </si>
  <si>
    <t>7865: DEBUG doPattern BEFORE lookupLEDpattern tmpEfctLED 255 tmpInit 1 final nowEfctLED 5 lookup(-1) 1 lookupLEDpattern lookup(+0) 6 lookupLEDpattern lookup(+1) 11</t>
  </si>
  <si>
    <t>7866: DEBUG doPattern AFTER  lookupLEDpattern tmpEfctLED 6 tmpInit 1 final nowEfctLED 6</t>
  </si>
  <si>
    <t>8013:getButtonInput() called:  TRIGGER LOW YELLOW HIGH GREEN HIGH RED HIGH LOAD LOW AUDIO_BUSY LOW that is all</t>
  </si>
  <si>
    <t>8014:    getButtonInput inputs: 0x4540 that is all</t>
  </si>
  <si>
    <t>8015:DEBUG loop() - nowVinputRBG 0x4540 loopCount 50332</t>
  </si>
  <si>
    <t>8035:DEBUG RBG_processStateTable() - tmpVinputRBG 0x4540 from row 46 foundInputRow 48 loopCount 50332</t>
  </si>
  <si>
    <t>8040:    getButtonInput inputs: 0x4500 that is all</t>
  </si>
  <si>
    <t>8041:DEBUG loop() - nowVinputRBG 0x4500 loopCount 50432</t>
  </si>
  <si>
    <t>8061: DEBUG doPattern BEFORE lookupLEDpattern tmpEfctLED 255 tmpInit 0 final nowEfctLED 255 lookup(-1) 254 lookupLEDpattern lookup(+0) ERROR - lookupLEDpattern() out of range - 255</t>
  </si>
  <si>
    <t>8062:254 lookupLEDpattern lookup(+1) ERROR - lookupLEDpattern() out of range - 0</t>
  </si>
  <si>
    <t>8064:ERROR - lookupLEDpattern() out of range - 255</t>
  </si>
  <si>
    <t>8065: DEBUG doPattern AFTER  lookupLEDpattern tmpEfctLED 254 tmpInit 0 final nowEfctLED 254</t>
  </si>
  <si>
    <t>8066:getButtonInput() called:  TRIGGER HIGH YELLOW HIGH GREEN HIGH RED HIGH LOAD LOW AUDIO_BUSY LOW that is all</t>
  </si>
  <si>
    <t>8068: RBG_specialProcConfigNext B4 cfg_curnum 3 cfg_maxnum 7 so set cfg_curnum to 4</t>
  </si>
  <si>
    <t>8088:DEBUG RBG_processStateTable() - tmpVinputRBG 0x4500 from row 48 foundInputRow 46 loopCount 50531</t>
  </si>
  <si>
    <t>8090: DEBUG doPattern BEFORE lookupLEDpattern tmpEfctLED 255 tmpInit 0 final nowEfctLED 255 lookup(-1) 254 lookupLEDpattern lookup(+0) ERROR - lookupLEDpattern() out of range - 255</t>
  </si>
  <si>
    <t>8091:254 lookupLEDpattern lookup(+1) ERROR - lookupLEDpattern() out of range - 0</t>
  </si>
  <si>
    <t>8093:ERROR - lookupLEDpattern() out of range - 255</t>
  </si>
  <si>
    <t>8097: RBG_startEffectSound ln 1164 EFCT num 65 final num 65 loopCount 50646</t>
  </si>
  <si>
    <t>8098: RBG_startEffectLED ln 1098 EFCT num 255 loopCount 50646</t>
  </si>
  <si>
    <t>8099: RBG_startEffectLED mSPCL_EFCT_CONFIGURE cfg_curnum 4 cfg_type2save 50 myEfctLED 255</t>
  </si>
  <si>
    <t>8101: DEBUG doPattern BEFORE lookupLEDpattern tmpEfctLED 255 tmpInit 1 final nowEfctLED 6 lookup(-1) 6 lookupLEDpattern lookup(+0) 11 lookupLEDpattern lookup(+1) 12</t>
  </si>
  <si>
    <t>8102: DEBUG doPattern AFTER  lookupLEDpattern tmpEfctLED 11 tmpInit 1 final nowEfctLED 11</t>
  </si>
  <si>
    <t>8254:getButtonInput() called:  TRIGGER LOW YELLOW HIGH GREEN HIGH RED HIGH LOAD LOW AUDIO_BUSY LOW that is all</t>
  </si>
  <si>
    <t>8255:    getButtonInput inputs: 0x4540 that is all</t>
  </si>
  <si>
    <t>8256:DEBUG loop() - nowVinputRBG 0x4540 loopCount 51917</t>
  </si>
  <si>
    <t>8276:DEBUG RBG_processStateTable() - tmpVinputRBG 0x4540 from row 46 foundInputRow 48 loopCount 51917</t>
  </si>
  <si>
    <t>8281:    getButtonInput inputs: 0x4500 that is all</t>
  </si>
  <si>
    <t>8282:DEBUG loop() - nowVinputRBG 0x4500 loopCount 52018</t>
  </si>
  <si>
    <t>8302: DEBUG doPattern BEFORE lookupLEDpattern tmpEfctLED 255 tmpInit 0 final nowEfctLED 255 lookup(-1) 254 lookupLEDpattern lookup(+0) ERROR - lookupLEDpattern() out of range - 255</t>
  </si>
  <si>
    <t>8303:254 lookupLEDpattern lookup(+1) ERROR - lookupLEDpattern() out of range - 0</t>
  </si>
  <si>
    <t>8305:ERROR - lookupLEDpattern() out of range - 255</t>
  </si>
  <si>
    <t>8306: DEBUG doPattern AFTER  lookupLEDpattern tmpEfctLED 254 tmpInit 0 final nowEfctLED 254</t>
  </si>
  <si>
    <t>8307:getButtonInput() called:  TRIGGER HIGH YELLOW HIGH GREEN HIGH RED HIGH LOAD LOW AUDIO_BUSY LOW that is all</t>
  </si>
  <si>
    <t>8309: RBG_specialProcConfigNext B4 cfg_curnum 4 cfg_maxnum 7 so set cfg_curnum to 5</t>
  </si>
  <si>
    <t>8329:DEBUG RBG_processStateTable() - tmpVinputRBG 0x4500 from row 48 foundInputRow 46 loopCount 52117</t>
  </si>
  <si>
    <t>8331: DEBUG doPattern BEFORE lookupLEDpattern tmpEfctLED 255 tmpInit 0 final nowEfctLED 255 lookup(-1) 254 lookupLEDpattern lookup(+0) ERROR - lookupLEDpattern() out of range - 255</t>
  </si>
  <si>
    <t>8332:254 lookupLEDpattern lookup(+1) ERROR - lookupLEDpattern() out of range - 0</t>
  </si>
  <si>
    <t>8334:ERROR - lookupLEDpattern() out of range - 255</t>
  </si>
  <si>
    <t>8338: RBG_startEffectSound ln 1164 EFCT num 65 final num 65 loopCount 52234</t>
  </si>
  <si>
    <t>8339: RBG_startEffectLED ln 1098 EFCT num 255 loopCount 52234</t>
  </si>
  <si>
    <t>8340: RBG_startEffectLED mSPCL_EFCT_CONFIGURE cfg_curnum 5 cfg_type2save 50 myEfctLED 255</t>
  </si>
  <si>
    <t>8342: DEBUG doPattern BEFORE lookupLEDpattern tmpEfctLED 255 tmpInit 1 final nowEfctLED 7 lookup(-1) 11 lookupLEDpattern lookup(+0) 12 lookupLEDpattern lookup(+1) 254</t>
  </si>
  <si>
    <t>8343: DEBUG doPattern AFTER  lookupLEDpattern tmpEfctLED 12 tmpInit 1 final nowEfctLED 12</t>
  </si>
  <si>
    <t>8736:    getButtonInput inputs: 0x4501 that is all</t>
  </si>
  <si>
    <t>8737:DEBUG loop() - nowVinputRBG 0x4501 loopCount 55598</t>
  </si>
  <si>
    <t>8741:getButtonInput() called:  TRIGGER HIGH YELLOW LOW GREEN HIGH RED HIGH LOAD LOW AUDIO_BUSY LOW that is all</t>
  </si>
  <si>
    <t>8776:getButtonInput() called:  TRIGGER LOW YELLOW LOW GREEN HIGH RED HIGH LOAD LOW AUDIO_BUSY LOW that is all</t>
  </si>
  <si>
    <t>8777:    getButtonInput inputs: 0x4541 that is all</t>
  </si>
  <si>
    <t>8778:DEBUG loop() - nowVinputRBG 0x4541 loopCount 55951</t>
  </si>
  <si>
    <t>8798:DEBUG RBG_processStateTable() - tmpVinputRBG 0x4541 from row 46 foundInputRow 49 loopCount 55951</t>
  </si>
  <si>
    <t>8803:    getButtonInput inputs: 0x4501 that is all</t>
  </si>
  <si>
    <t>8804:DEBUG loop() - nowVinputRBG 0x4501 loopCount 56052</t>
  </si>
  <si>
    <t>8824: DEBUG doPattern BEFORE lookupLEDpattern tmpEfctLED 255 tmpInit 0 final nowEfctLED 255 lookup(-1) 254 lookupLEDpattern lookup(+0) ERROR - lookupLEDpattern() out of range - 255</t>
  </si>
  <si>
    <t>8825:254 lookupLEDpattern lookup(+1) ERROR - lookupLEDpattern() out of range - 0</t>
  </si>
  <si>
    <t>8827:ERROR - lookupLEDpattern() out of range - 255</t>
  </si>
  <si>
    <t>8828: DEBUG doPattern AFTER  lookupLEDpattern tmpEfctLED 254 tmpInit 0 final nowEfctLED 254</t>
  </si>
  <si>
    <t>8829:getButtonInput() called:  TRIGGER HIGH YELLOW LOW GREEN HIGH RED HIGH LOAD LOW AUDIO_BUSY LOW that is all</t>
  </si>
  <si>
    <t>8831: RBG_specialProcConfig2Storage mADDR_CFG_EFFECT cfg_curnum 5 cfg_category2save 2 EEPOFFSET(cfg_type2save) 5 eepromBase 16</t>
  </si>
  <si>
    <t>8851:DEBUG RBG_processStateTable() - tmpVinputRBG 0x4501 from row 49 foundInputRow 50 loopCount 56150</t>
  </si>
  <si>
    <t>8853: DEBUG doPattern BEFORE lookupLEDpattern tmpEfctLED 255 tmpInit 0 final nowEfctLED 255 lookup(-1) 254 lookupLEDpattern lookup(+0) ERROR - lookupLEDpattern() out of range - 255</t>
  </si>
  <si>
    <t>8854:254 lookupLEDpattern lookup(+1) ERROR - lookupLEDpattern() out of range - 0</t>
  </si>
  <si>
    <t>8856:ERROR - lookupLEDpattern() out of range - 255</t>
  </si>
  <si>
    <t>8858:getButtonInput() called:  TRIGGER HIGH YELLOW HIGH GREEN HIGH RED HIGH LOAD LOW AUDIO_BUSY LOW that is all</t>
  </si>
  <si>
    <t>8859:    getButtonInput inputs: 0x4500 that is all</t>
  </si>
  <si>
    <t>8860:DEBUG loop() - nowVinputRBG 0x4500 loopCount 56269</t>
  </si>
  <si>
    <t>8861: RBG_startEffectSound ln 1164 EFCT num 66 final num 66 loopCount 56269</t>
  </si>
  <si>
    <t>8862: RBG_startEffectLED ln 1098 EFCT num 50 loopCount 56269</t>
  </si>
  <si>
    <t>8863: DEBUG doPattern BEFORE tmpEfctLED 50 tmpInit 1 final nowEfctLED 50 that is all</t>
  </si>
  <si>
    <t>8864: DEBUG doPattern BEFORE lookupLEDpattern tmpEfctLED 50 tmpInit 1 final nowEfctLED 55 lookup(-1) 1 lookupLEDpattern lookup(+0) 11 lookupLEDpattern lookup(+1) 2</t>
  </si>
  <si>
    <t>8865: DEBUG doPattern AFTER  lookupLEDpattern tmpEfctLED 11 tmpInit 1 final nowEfctLED 11</t>
  </si>
  <si>
    <t>9302:getButtonInput() called:  TRIGGER HIGH YELLOW HIGH GREEN HIGH RED HIGH LOAD LOW AUDIO_BUSY HIGH that is all</t>
  </si>
  <si>
    <t>9303:    getButtonInput inputs: 0x100 that is all</t>
  </si>
  <si>
    <t>9304:DEBUG loop() - nowVinputRBG 0x100 loopCount 60007</t>
  </si>
  <si>
    <t>9324:DEBUG RBG_processStateTable() - tmpVinputRBG 0x100 from row 50 foundInputRow 27 loopCount 60007</t>
  </si>
  <si>
    <t>9348: DEBUG doPattern BEFORE tmpEfctLED 255 tmpInit 0 final nowEfctLED 255 that is all</t>
  </si>
  <si>
    <t>9349: DEBUG doPattern BEFORE lookupLEDpattern tmpEfctLED 255 tmpInit 0 final nowEfctLED 255 lookup(-1) 254 lookupLEDpattern lookup(+0) ERROR - lookupLEDpattern() out of range - 255</t>
  </si>
  <si>
    <t>9350:254 lookupLEDpattern lookup(+1) ERROR - lookupLEDpattern() out of range - 0</t>
  </si>
  <si>
    <t>9352:ERROR - lookupLEDpattern() out of range - 255</t>
  </si>
  <si>
    <t>9353: DEBUG doPattern AFTER  lookupLEDpattern tmpEfctLED 254 tmpInit 0 final nowEfctLED 254</t>
  </si>
  <si>
    <t>9356: RBG_specialProcConfigStart cfg_curnum 1 cfg_maxnum 2 cfg_category2save 255 cfg_type2save 255</t>
  </si>
  <si>
    <t>9376:DEBUG RBG_processStateTable() - tmpVinputRBG 0x100 from row 27 foundInputRow 28 loopCount 60204</t>
  </si>
  <si>
    <t>9378: DEBUG doPattern BEFORE lookupLEDpattern tmpEfctLED 255 tmpInit 0 final nowEfctLED 255 lookup(-1) 254 lookupLEDpattern lookup(+0) ERROR - lookupLEDpattern() out of range - 255</t>
  </si>
  <si>
    <t>9379:254 lookupLEDpattern lookup(+1) ERROR - lookupLEDpattern() out of range - 0</t>
  </si>
  <si>
    <t>9381:ERROR - lookupLEDpattern() out of range - 255</t>
  </si>
  <si>
    <t>9385: RBG_startEffectSound ln 1164 EFCT num 63 final num 63 loopCount 60320</t>
  </si>
  <si>
    <t>9386: RBG_startEffectLED ln 1098 EFCT num 50 loopCount 60320</t>
  </si>
  <si>
    <t>9387: DEBUG doPattern BEFORE tmpEfctLED 50 tmpInit 1 final nowEfctLED 50 that is all</t>
  </si>
  <si>
    <t>9388: DEBUG doPattern BEFORE lookupLEDpattern tmpEfctLED 50 tmpInit 1 final nowEfctLED 55 lookup(-1) 1 lookupLEDpattern lookup(+0) 11 lookupLEDpattern lookup(+1) 2</t>
  </si>
  <si>
    <t>9389: DEBUG doPattern AFTER  lookupLEDpattern tmpEfctLED 11 tmpInit 1 final nowEfctLED 11</t>
  </si>
  <si>
    <t>9411:getButtonInput() called:  TRIGGER HIGH YELLOW HIGH GREEN HIGH RED HIGH LOAD LOW AUDIO_BUSY LOW that is all</t>
  </si>
  <si>
    <t>9412:    getButtonInput inputs: 0x4500 that is all</t>
  </si>
  <si>
    <t>9413:DEBUG loop() - nowVinputRBG 0x4500 loopCount 60459</t>
  </si>
  <si>
    <t>9807:getButtonInput() called:  TRIGGER HIGH YELLOW HIGH GREEN HIGH RED LOW LOAD LOW AUDIO_BUSY LOW that is all</t>
  </si>
  <si>
    <t>9808:    getButtonInput inputs: 0x4504 that is all</t>
  </si>
  <si>
    <t>9809:DEBUG loop() - nowVinputRBG 0x4504 loopCount 63865</t>
  </si>
  <si>
    <t>9838:getButtonInput() called:  TRIGGER LOW YELLOW HIGH GREEN HIGH RED LOW LOAD LOW AUDIO_BUSY LOW that is all</t>
  </si>
  <si>
    <t>9839:    getButtonInput inputs: 0x4544 that is all</t>
  </si>
  <si>
    <t>9840:DEBUG loop() - nowVinputRBG 0x4544 loopCount 64127</t>
  </si>
  <si>
    <t>9860:DEBUG RBG_processStateTable() - tmpVinputRBG 0x4544 from row 28 foundInputRow 7 loopCount 64127</t>
  </si>
  <si>
    <t>9865:    getButtonInput inputs: 0x4504 that is all</t>
  </si>
  <si>
    <t>9866:DEBUG loop() - nowVinputRBG 0x4504 loopCount 64227</t>
  </si>
  <si>
    <t>9867: RBG_startEffectLED ln 1098 EFCT num 254 loopCount 64227</t>
  </si>
  <si>
    <t>9868: DEBUG doPattern BEFORE tmpEfctLED 254 tmpInit 1 final nowEfctLED 254 that is all</t>
  </si>
  <si>
    <t>9869: DEBUG doPattern BEFORE lookupLEDpattern tmpEfctLED 254 tmpInit 1 final nowEfctLED 254 lookup(-1) ERROR - lookupLEDpattern() out of range - 253</t>
  </si>
  <si>
    <t>9870:254 lookupLEDpattern lookup(+0) 254 lookupLEDpattern lookup(+1) ERROR - lookupLEDpattern() out of range - 255</t>
  </si>
  <si>
    <t>9872: DEBUG doPattern AFTER  lookupLEDpattern tmpEfctLED 254 tmpInit 1 final nowEfctLED 254</t>
  </si>
  <si>
    <t>9892: DEBUG doPattern BEFORE lookupLEDpattern tmpEfctLED 254 tmpInit 0 final nowEfctLED 254 lookup(-1) ERROR - lookupLEDpattern() out of range - 253</t>
  </si>
  <si>
    <t>9893:254 lookupLEDpattern lookup(+0) 254 lookupLEDpattern lookup(+1) ERROR - lookupLEDpattern() out of range - 255</t>
  </si>
  <si>
    <t>9896:getButtonInput() called:  TRIGGER HIGH YELLOW HIGH GREEN HIGH RED LOW LOAD LOW AUDIO_BUSY LOW that is all</t>
  </si>
  <si>
    <t>9917:DEBUG RBG_processStateTable() - tmpVinputRBG 0x4504 from row 7 foundInputRow 11 loopCount 64366</t>
  </si>
  <si>
    <t>9919: DEBUG doPattern BEFORE lookupLEDpattern tmpEfctLED 254 tmpInit 0 final nowEfctLED 254 lookup(-1) ERROR - lookupLEDpattern() out of range - 253</t>
  </si>
  <si>
    <t>9920:254 lookupLEDpattern lookup(+0) 254 lookupLEDpattern lookup(+1) ERROR - lookupLEDpattern() out of range - 255</t>
  </si>
  <si>
    <t>9923:getButtonInput() called:  TRIGGER HIGH YELLOW HIGH GREEN HIGH RED HIGH LOAD LOW AUDIO_BUSY LOW that is all</t>
  </si>
  <si>
    <t>9924:    getButtonInput inputs: 0x4500 that is all</t>
  </si>
  <si>
    <t>9925:DEBUG loop() - nowVinputRBG 0x4500 loopCount 64470</t>
  </si>
  <si>
    <t>9926: RBG_startEffectSound ln 1164 EFCT num 50 final num 51 loopCount 64470</t>
  </si>
  <si>
    <t>9927: RBG_startEffectLED ln 1098 EFCT num 50 loopCount 64470</t>
  </si>
  <si>
    <t>9928: DEBUG doPattern BEFORE tmpEfctLED 50 tmpInit 1 final nowEfctLED 50 that is all</t>
  </si>
  <si>
    <t>9929: DEBUG doPattern BEFORE lookupLEDpattern tmpEfctLED 50 tmpInit 1 final nowEfctLED 55 lookup(-1) 1 lookupLEDpattern lookup(+0) 11 lookupLEDpattern lookup(+1) 2</t>
  </si>
  <si>
    <t>9930: DEBUG doPattern AFTER  lookupLEDpattern tmpEfctLED 11 tmpInit 1 final nowEfctLED 11</t>
  </si>
  <si>
    <t>should work here with 1</t>
  </si>
  <si>
    <t>blank</t>
  </si>
  <si>
    <t>other</t>
  </si>
  <si>
    <t>row 46</t>
  </si>
  <si>
    <t>8831: RBG_specialProcConfig2Storage mADDR_CFG_EFFECT cfg_curnum 1 cfg_category2save 2 EEPOFFSET(cfg_type2save) 5 eepromBase 16</t>
  </si>
  <si>
    <t>row 48</t>
  </si>
  <si>
    <t>should work here with 2</t>
  </si>
  <si>
    <t>8831: RBG_specialProcConfig2Storage mADDR_CFG_EFFECT cfg_curnum 2 cfg_category2save 2 EEPOFFSET(cfg_type2save) 5 eepromBase 16</t>
  </si>
  <si>
    <t>mEFCT_UNIQ_CFG_LED2CHOOSE</t>
  </si>
  <si>
    <t>mdo47 recording of "This is an LED pattern you can choose. As always, press trigger by itself to go forward to next step or to cycle through choices. To select a choice, first hold down any combination of Yellow or Green button then press trigger. To exit configuration, hold down Red button then press trigger."</t>
  </si>
  <si>
    <t>0067__mdo47__cfg_configAccepted.wav</t>
  </si>
  <si>
    <t>0066__mdo47__cfg_LED2choose.wav</t>
  </si>
  <si>
    <t>change above save to say running settings</t>
  </si>
  <si>
    <t>advanced settings</t>
  </si>
  <si>
    <t>saved configuration maintenance</t>
  </si>
  <si>
    <t>turn off sound until the next time you shoot</t>
  </si>
  <si>
    <t>turn off sound and LED patterns until the next time you shoot</t>
  </si>
  <si>
    <t>turn off LED patterns until the next time you shoot</t>
  </si>
  <si>
    <t>enable time travel and teleportation capabilities (requires password)</t>
  </si>
  <si>
    <t>E.ase the running setting and all saved auxilliary settings and reset to the factory settings</t>
  </si>
  <si>
    <t>Erase the running setting only and reset the running setting to the factory settings.</t>
  </si>
  <si>
    <t>Copy the running setting and overwrite saved auxilliary setting one.</t>
  </si>
  <si>
    <t>Copy the running setting and overwrite saved auxilliary setting two.</t>
  </si>
  <si>
    <t>Copy the running setting and overwrite saved auxilliary setting three.</t>
  </si>
  <si>
    <t>Copy the saved auxilliary setting one and overwrite the running setting.</t>
  </si>
  <si>
    <t>Copy the saved auxilliary setting two and overwrite the running setting.</t>
  </si>
  <si>
    <t>Copy the saved auxilliary setting three and overwrite the running setting.</t>
  </si>
  <si>
    <t>mdo47 recording of "Your choice has been saved into the running settings."</t>
  </si>
  <si>
    <t>0068__mdo47__uniqSorryNotYetImplemented.wav</t>
  </si>
  <si>
    <t>0069__mdo47__silence.wav</t>
  </si>
  <si>
    <t>0091__mdo47__cfg_mgmt_01.wav</t>
  </si>
  <si>
    <t>0092__mdo47__cfg_mgmt_02.wav</t>
  </si>
  <si>
    <t>0093__mdo47__cfg_mgmt_03.wav</t>
  </si>
  <si>
    <t>0094__mdo47__cfg_mgmt_04.wav</t>
  </si>
  <si>
    <t>0095__mdo47__cfg_mgmt_05.wav</t>
  </si>
  <si>
    <t>0096__mdo47__cfg_mgmt_06.wav</t>
  </si>
  <si>
    <t>0097__mdo47__cfg_mgmt_07.wav</t>
  </si>
  <si>
    <t>0098__mdo47__cfg_mgmt_08.wav</t>
  </si>
  <si>
    <t>0101__mdo47__cfg_advanced_01.wav</t>
  </si>
  <si>
    <t>0102__mdo47__cfg_advanced_02.wav</t>
  </si>
  <si>
    <t>0103__mdo47__cfg_advanced_03.wav</t>
  </si>
  <si>
    <t>mdo47 recording of "Please state password loudly, then press trigger."</t>
  </si>
  <si>
    <t>mdo47 recording of "I could not understand your password, please enter password by interpretive dance, then press trigger."</t>
  </si>
  <si>
    <t>mdo47 recording of "Sorry, I don't have a password, but you dance very well. Please press trigger."</t>
  </si>
  <si>
    <t>mdo47 recording of "Enable time travel and teleportation capabilities (requires password). As always, press trigger by itself to go forward to next step or to cycle through choices. To select a choice, first hold down any combination of Yellow or Green button then press trigger. To exit configuration, hold down Red button then press trigger."</t>
  </si>
  <si>
    <t>mdo47 recording of "Hear Rubber Band Gun credits. As always, press trigger by itself to go forward to next step or to cycle through choices. To select a choice, first hold down any combination of Yellow or Green button then press trigger. To exit configuration, hold down Red button then press trigger."</t>
  </si>
  <si>
    <t>mEFCT_UNIQ_CFG_CREDITS</t>
  </si>
  <si>
    <t>mEFCT_UNIQ_CFG_CPY_RST_DESCRIP</t>
  </si>
  <si>
    <t>mEFCT_UNIQ_CFG_ADVANCED_DESCRIP</t>
  </si>
  <si>
    <t>mdo47 recording of "The category is SOUNDS."</t>
  </si>
  <si>
    <t>mdo47 recording of "The category is L. E. D. PATTERNS."</t>
  </si>
  <si>
    <t>mdo47 recording of "The category is configuration resets and copying."</t>
  </si>
  <si>
    <t>mdo47 recording of "The category is advanced settings."</t>
  </si>
  <si>
    <t>mdo47 recording of "Now choose which configuration category: sound effects, LED pattern effects, configuration resets and copying, or advanced settings. As always, press trigger by itself to go forward to next step or to cycle through choices. To select a choice, first hold down any combination of Yellow or Green button then press trigger. To exit configuration, hold down Red button then press trigger."</t>
  </si>
  <si>
    <t>name</t>
  </si>
  <si>
    <t>SOUND</t>
  </si>
  <si>
    <t>effect</t>
  </si>
  <si>
    <t>Array</t>
  </si>
  <si>
    <t>LED PTRN</t>
  </si>
  <si>
    <t>mROW_CFG_CATEGORY_SKIP1</t>
  </si>
  <si>
    <t>mROW_CFG_CATEGORY_SKIP2</t>
  </si>
  <si>
    <t>mROW_CFG_CATEGORY_SKIP3</t>
  </si>
  <si>
    <t>mROW_CFG_CATEGORY_SKIP4</t>
  </si>
  <si>
    <t>choice was SOUNDS</t>
  </si>
  <si>
    <t>choice was LED PATTERNS</t>
  </si>
  <si>
    <t>choice was ADVANCED</t>
  </si>
  <si>
    <t>choice was CPY_RST</t>
  </si>
  <si>
    <t>mROW_CFG_CPY_RST</t>
  </si>
  <si>
    <t>mROW_CFG_ADVANCED</t>
  </si>
  <si>
    <t>mROW_CFG_CPY_RST_LOOP</t>
  </si>
  <si>
    <t>mROW_CFG_CPY_RST_NEXT</t>
  </si>
  <si>
    <t>mROW_CFG_CPY_RST_CHOICE</t>
  </si>
  <si>
    <t>mADDR_CFG_CPY_RST</t>
  </si>
  <si>
    <t>#define mROW_CFG_TYPE 40</t>
  </si>
  <si>
    <t>#define mROW_CFG_TYPE_LOOPSTART 41</t>
  </si>
  <si>
    <t>#define mROW_CFG_TYPE_LOOP 44</t>
  </si>
  <si>
    <t>#define mROW_CFG_TYPE_NEXT 47</t>
  </si>
  <si>
    <t>#define mROW_CFG_TYPE_CHOICE 48</t>
  </si>
  <si>
    <t>#define mROW_CFG_EFFECT 49</t>
  </si>
  <si>
    <t>#define mROW_CFG_EFFECT_LOOPSTART 50</t>
  </si>
  <si>
    <t>#define mROW_CFG_EFFECT_LOOP 51</t>
  </si>
  <si>
    <t>#define mROW_CFG_EFFECT_NEXT 54</t>
  </si>
  <si>
    <t>#define mROW_CFG_EFFECT_CHOICE 55</t>
  </si>
  <si>
    <t>#define mROW_CFG_ACCEPTED 56</t>
  </si>
  <si>
    <t>#define mROW_CFG_CPY_RST 58</t>
  </si>
  <si>
    <t>#define mROW_CFG_CPY_RST_LOOP 59</t>
  </si>
  <si>
    <t>#define mROW_CFG_CPY_RST_NEXT 62</t>
  </si>
  <si>
    <t>#define mROW_CFG_CPY_RST_CHOICE 63</t>
  </si>
  <si>
    <t>#define mROW_CFG_ADVANCED 64</t>
  </si>
  <si>
    <t>Adding more menus</t>
  </si>
  <si>
    <t>108:getButtonInput() called:  TRIGGER HIGH YELLOW HIGH GREEN HIGH RED HIGH LOAD LOW AUDIO_BUSY LOW that is all</t>
  </si>
  <si>
    <t>111:    getButtonInput inputs: 0x4500 that is all</t>
  </si>
  <si>
    <t>843:getButtonInput() called:  TRIGGER HIGH YELLOW HIGH GREEN HIGH RED HIGH LOAD LOW AUDIO_BUSY HIGH that is all</t>
  </si>
  <si>
    <t>844:    getButtonInput inputs: 0x100 that is all</t>
  </si>
  <si>
    <t>949:getButtonInput() called:  TRIGGER HIGH YELLOW HIGH GREEN HIGH RED HIGH LOAD LOW AUDIO_BUSY LOW that is all</t>
  </si>
  <si>
    <t>950:    getButtonInput inputs: 0x4500 that is all</t>
  </si>
  <si>
    <t>3259:ERROR - lookupLEDpattern() out of range - 255</t>
  </si>
  <si>
    <t>5571:getButtonInput() called:  TRIGGER HIGH YELLOW HIGH GREEN HIGH RED HIGH LOAD LOW AUDIO_BUSY LOW that is all</t>
  </si>
  <si>
    <t>5572:    getButtonInput inputs: 0x4500 that is all</t>
  </si>
  <si>
    <t>5618:getButtonInput() called:  TRIGGER HIGH YELLOW HIGH GREEN HIGH RED HIGH LOAD LOW AUDIO_BUSY HIGH that is all</t>
  </si>
  <si>
    <t>28:DEBUG loop() - nowVinputRBG 0x100 loopCount 1056</t>
  </si>
  <si>
    <t>29: RBG_startEffectLED ln 1120 EFCT num 254 loopCount 1056</t>
  </si>
  <si>
    <t>83:DEBUG RBG_processStateTable() - tmpVinputRBG 0x100 from row 0 foundInputRow 4 loopCount 1124</t>
  </si>
  <si>
    <t>88: RBG_startEffectSound ln 1186 EFCT num 40 final num 43 loopCount 1260</t>
  </si>
  <si>
    <t>89: RBG_startEffectLED ln 1120 EFCT num 40 loopCount 1260</t>
  </si>
  <si>
    <t>112:DEBUG loop() - nowVinputRBG 0x4500 loopCount 1346</t>
  </si>
  <si>
    <t>845:DEBUG loop() - nowVinputRBG 0x100 loopCount 5480</t>
  </si>
  <si>
    <t>871:DEBUG RBG_processStateTable() - tmpVinputRBG 0x100 from row 4 foundInputRow 7 loopCount 5480</t>
  </si>
  <si>
    <t>874: RBG_startEffectLED ln 1120 EFCT num 254 loopCount 5585</t>
  </si>
  <si>
    <t>926:DEBUG RBG_processStateTable() - tmpVinputRBG 0x100 from row 7 foundInputRow 11 loopCount 5644</t>
  </si>
  <si>
    <t>929: RBG_startEffectSound ln 1186 EFCT num 50 final num 51 loopCount 5777</t>
  </si>
  <si>
    <t>930: RBG_startEffectLED ln 1120 EFCT num 50 loopCount 5777</t>
  </si>
  <si>
    <t>951:DEBUG loop() - nowVinputRBG 0x4500 loopCount 5858</t>
  </si>
  <si>
    <t>1132:getButtonInput() called:  TRIGGER HIGH YELLOW LOW GREEN HIGH RED HIGH LOAD LOW AUDIO_BUSY LOW that is all</t>
  </si>
  <si>
    <t>1133:    getButtonInput inputs: 0x4501 that is all</t>
  </si>
  <si>
    <t>1134:DEBUG loop() - nowVinputRBG 0x4501 loopCount 6881</t>
  </si>
  <si>
    <t>1237:getButtonInput() called:  TRIGGER LOW YELLOW LOW GREEN HIGH RED HIGH LOAD LOW AUDIO_BUSY LOW that is all</t>
  </si>
  <si>
    <t>1238:    getButtonInput inputs: 0x4541 that is all</t>
  </si>
  <si>
    <t>1239:DEBUG loop() - nowVinputRBG 0x4541 loopCount 7468</t>
  </si>
  <si>
    <t>1267:DEBUG RBG_processStateTable() - tmpVinputRBG 0x4541 from row 11 foundInputRow 24 loopCount 7468</t>
  </si>
  <si>
    <t>1268:getButtonInput() called:  TRIGGER HIGH YELLOW LOW GREEN HIGH RED HIGH LOAD LOW AUDIO_BUSY LOW that is all</t>
  </si>
  <si>
    <t>1269:    getButtonInput inputs: 0x4501 that is all</t>
  </si>
  <si>
    <t>1270:DEBUG loop() - nowVinputRBG 0x4501 loopCount 7582</t>
  </si>
  <si>
    <t>1271: RBG_startEffectSound ln 1186 EFCT num 62 final num 62 loopCount 7582</t>
  </si>
  <si>
    <t>1272: RBG_startEffectLED ln 1120 EFCT num 50 loopCount 7582</t>
  </si>
  <si>
    <t>1311:getButtonInput() called:  TRIGGER HIGH YELLOW HIGH GREEN HIGH RED HIGH LOAD LOW AUDIO_BUSY LOW that is all</t>
  </si>
  <si>
    <t>1312:    getButtonInput inputs: 0x4500 that is all</t>
  </si>
  <si>
    <t>1313:DEBUG loop() - nowVinputRBG 0x4500 loopCount 7779</t>
  </si>
  <si>
    <t>1552:getButtonInput() called:  TRIGGER LOW YELLOW HIGH GREEN HIGH RED HIGH LOAD LOW AUDIO_BUSY LOW that is all</t>
  </si>
  <si>
    <t>1553:    getButtonInput inputs: 0x4540 that is all</t>
  </si>
  <si>
    <t>1554:DEBUG loop() - nowVinputRBG 0x4540 loopCount 9140</t>
  </si>
  <si>
    <t>1582:DEBUG RBG_processStateTable() - tmpVinputRBG 0x4540 from row 24 foundInputRow 27 loopCount 9140</t>
  </si>
  <si>
    <t>1584:    getButtonInput inputs: 0x4500 that is all</t>
  </si>
  <si>
    <t>1585:DEBUG loop() - nowVinputRBG 0x4500 loopCount 9253</t>
  </si>
  <si>
    <t>1604:ERROR - lookupLEDpattern() out of range - 255</t>
  </si>
  <si>
    <t>1605:getButtonInput() called:  TRIGGER HIGH YELLOW HIGH GREEN HIGH RED HIGH LOAD LOW AUDIO_BUSY LOW that is all</t>
  </si>
  <si>
    <t>1613: RBG_specialProcConfigStart cfg_curnum 1 cfg_maxnum 4 cfg_category2save 255 cfg_type2save 255</t>
  </si>
  <si>
    <t>1633:DEBUG RBG_processStateTable() - tmpVinputRBG 0x4500 from row 27 foundInputRow 28 loopCount 9316</t>
  </si>
  <si>
    <t>1634:ERROR - lookupLEDpattern() out of range - 255</t>
  </si>
  <si>
    <t>1637: RBG_startEffectSound ln 1186 EFCT num 63 final num 63 loopCount 9428</t>
  </si>
  <si>
    <t>1638: RBG_startEffectLED ln 1120 EFCT num 50 loopCount 9428</t>
  </si>
  <si>
    <t>1657:getButtonInput() called:  TRIGGER HIGH YELLOW HIGH GREEN HIGH RED HIGH LOAD LOW AUDIO_BUSY HIGH that is all</t>
  </si>
  <si>
    <t>1658:    getButtonInput inputs: 0x500 that is all</t>
  </si>
  <si>
    <t>1659:DEBUG loop() - nowVinputRBG 0x500 loopCount 9510</t>
  </si>
  <si>
    <t>1678:getButtonInput() called:  TRIGGER HIGH YELLOW HIGH GREEN HIGH RED HIGH LOAD LOW AUDIO_BUSY LOW that is all</t>
  </si>
  <si>
    <t>1679:    getButtonInput inputs: 0x4500 that is all</t>
  </si>
  <si>
    <t>1680:DEBUG loop() - nowVinputRBG 0x4500 loopCount 9627</t>
  </si>
  <si>
    <t>2079:getButtonInput() called:  TRIGGER LOW YELLOW HIGH GREEN HIGH RED HIGH LOAD LOW AUDIO_BUSY LOW that is all</t>
  </si>
  <si>
    <t>2080:    getButtonInput inputs: 0x4540 that is all</t>
  </si>
  <si>
    <t>2081:DEBUG loop() - nowVinputRBG 0x4540 loopCount 11896</t>
  </si>
  <si>
    <t>2109:DEBUG RBG_processStateTable() - tmpVinputRBG 0x4540 from row 28 foundInputRow 31 loopCount 11896</t>
  </si>
  <si>
    <t>2111:    getButtonInput inputs: 0x4500 that is all</t>
  </si>
  <si>
    <t>2112:DEBUG loop() - nowVinputRBG 0x4500 loopCount 12009</t>
  </si>
  <si>
    <t>2113: RBG_startEffectSound mSPCL_EFCT_CONFIGURE cfg_curnum 1 cfg_type2save 255 mySound 81</t>
  </si>
  <si>
    <t>2114: RBG_startEffectSound ln 1186 EFCT num 81 final num 81 loopCount 12009</t>
  </si>
  <si>
    <t>2115: RBG_startEffectLED ln 1120 EFCT num 255 loopCount 12009</t>
  </si>
  <si>
    <t>2116:ERROR - lookupLEDpattern() out of range - 0</t>
  </si>
  <si>
    <t>2135:ERROR - lookupLEDpattern() out of range - 0</t>
  </si>
  <si>
    <t>2136:getButtonInput() called:  TRIGGER HIGH YELLOW HIGH GREEN HIGH RED HIGH LOAD LOW AUDIO_BUSY HIGH that is all</t>
  </si>
  <si>
    <t>2137:    getButtonInput inputs: 0x500 that is all</t>
  </si>
  <si>
    <t>2138:DEBUG loop() - nowVinputRBG 0x500 loopCount 12110</t>
  </si>
  <si>
    <t>2157:ERROR - lookupLEDpattern() out of range - 0</t>
  </si>
  <si>
    <t>2158:getButtonInput() called:  TRIGGER HIGH YELLOW HIGH GREEN HIGH RED HIGH LOAD LOW AUDIO_BUSY LOW that is all</t>
  </si>
  <si>
    <t>2159:    getButtonInput inputs: 0x4500 that is all</t>
  </si>
  <si>
    <t>2160:DEBUG loop() - nowVinputRBG 0x4500 loopCount 12231</t>
  </si>
  <si>
    <t>2179:ERROR - lookupLEDpattern() out of range - 0</t>
  </si>
  <si>
    <t>2200:ERROR - lookupLEDpattern() out of range - 0</t>
  </si>
  <si>
    <t>2221:ERROR - lookupLEDpattern() out of range - 0</t>
  </si>
  <si>
    <t>2242:ERROR - lookupLEDpattern() out of range - 0</t>
  </si>
  <si>
    <t>2263:ERROR - lookupLEDpattern() out of range - 0</t>
  </si>
  <si>
    <t>2284:ERROR - lookupLEDpattern() out of range - 0</t>
  </si>
  <si>
    <t>2305:ERROR - lookupLEDpattern() out of range - 0</t>
  </si>
  <si>
    <t>2326:ERROR - lookupLEDpattern() out of range - 0</t>
  </si>
  <si>
    <t>2347:ERROR - lookupLEDpattern() out of range - 0</t>
  </si>
  <si>
    <t>2368:ERROR - lookupLEDpattern() out of range - 0</t>
  </si>
  <si>
    <t>2369:getButtonInput() called:  TRIGGER LOW YELLOW HIGH GREEN HIGH RED HIGH LOAD LOW AUDIO_BUSY LOW that is all</t>
  </si>
  <si>
    <t>2370:    getButtonInput inputs: 0x4540 that is all</t>
  </si>
  <si>
    <t>2371:DEBUG loop() - nowVinputRBG 0x4540 loopCount 13407</t>
  </si>
  <si>
    <t>2399:DEBUG RBG_processStateTable() - tmpVinputRBG 0x4540 from row 31 foundInputRow 34 loopCount 13407</t>
  </si>
  <si>
    <t>2400:ERROR - lookupLEDpattern() out of range - 0</t>
  </si>
  <si>
    <t>2401:getButtonInput() called:  TRIGGER HIGH YELLOW HIGH GREEN HIGH RED HIGH LOAD LOW AUDIO_BUSY LOW that is all</t>
  </si>
  <si>
    <t>2402:    getButtonInput inputs: 0x4500 that is all</t>
  </si>
  <si>
    <t>2403:DEBUG loop() - nowVinputRBG 0x4500 loopCount 13524</t>
  </si>
  <si>
    <t>2422:ERROR - lookupLEDpattern() out of range - 255</t>
  </si>
  <si>
    <t>2431: RBG_specialProcConfigNext B4 cfg_curnum 1 cfg_maxnum 4 so set cfg_curnum to 2</t>
  </si>
  <si>
    <t>2451:DEBUG RBG_processStateTable() - tmpVinputRBG 0x4500 from row 34 foundInputRow 31 loopCount 13588</t>
  </si>
  <si>
    <t>2452:ERROR - lookupLEDpattern() out of range - 255</t>
  </si>
  <si>
    <t>2455: RBG_startEffectSound mSPCL_EFCT_CONFIGURE cfg_curnum 2 cfg_type2save 255 mySound 82</t>
  </si>
  <si>
    <t>2456: RBG_startEffectSound ln 1186 EFCT num 82 final num 82 loopCount 13700</t>
  </si>
  <si>
    <t>2457: RBG_startEffectLED ln 1120 EFCT num 255 loopCount 13700</t>
  </si>
  <si>
    <t>2476:getButtonInput() called:  TRIGGER HIGH YELLOW HIGH GREEN HIGH RED HIGH LOAD LOW AUDIO_BUSY HIGH that is all</t>
  </si>
  <si>
    <t>2477:    getButtonInput inputs: 0x500 that is all</t>
  </si>
  <si>
    <t>2478:DEBUG loop() - nowVinputRBG 0x500 loopCount 13789</t>
  </si>
  <si>
    <t>2497:getButtonInput() called:  TRIGGER HIGH YELLOW HIGH GREEN HIGH RED HIGH LOAD LOW AUDIO_BUSY LOW that is all</t>
  </si>
  <si>
    <t>2498:    getButtonInput inputs: 0x4500 that is all</t>
  </si>
  <si>
    <t>2499:DEBUG loop() - nowVinputRBG 0x4500 loopCount 13907</t>
  </si>
  <si>
    <t>2578:getButtonInput() called:  TRIGGER LOW YELLOW HIGH GREEN HIGH RED HIGH LOAD LOW AUDIO_BUSY LOW that is all</t>
  </si>
  <si>
    <t>2579:    getButtonInput inputs: 0x4540 that is all</t>
  </si>
  <si>
    <t>2580:DEBUG loop() - nowVinputRBG 0x4540 loopCount 14363</t>
  </si>
  <si>
    <t>2608:DEBUG RBG_processStateTable() - tmpVinputRBG 0x4540 from row 31 foundInputRow 34 loopCount 14363</t>
  </si>
  <si>
    <t>2610:    getButtonInput inputs: 0x4500 that is all</t>
  </si>
  <si>
    <t>2611:DEBUG loop() - nowVinputRBG 0x4500 loopCount 14477</t>
  </si>
  <si>
    <t>2630:ERROR - lookupLEDpattern() out of range - 255</t>
  </si>
  <si>
    <t>2631:getButtonInput() called:  TRIGGER HIGH YELLOW HIGH GREEN HIGH RED HIGH LOAD LOW AUDIO_BUSY LOW that is all</t>
  </si>
  <si>
    <t>2639: RBG_specialProcConfigNext B4 cfg_curnum 2 cfg_maxnum 4 so set cfg_curnum to 3</t>
  </si>
  <si>
    <t>2659:DEBUG RBG_processStateTable() - tmpVinputRBG 0x4500 from row 34 foundInputRow 31 loopCount 14539</t>
  </si>
  <si>
    <t>2660:ERROR - lookupLEDpattern() out of range - 255</t>
  </si>
  <si>
    <t>2663: RBG_startEffectSound mSPCL_EFCT_CONFIGURE cfg_curnum 3 cfg_type2save 255 mySound 83</t>
  </si>
  <si>
    <t>2664: RBG_startEffectSound ln 1186 EFCT num 83 final num 83 loopCount 14652</t>
  </si>
  <si>
    <t>2665: RBG_startEffectLED ln 1120 EFCT num 255 loopCount 14652</t>
  </si>
  <si>
    <t>2684:getButtonInput() called:  TRIGGER HIGH YELLOW HIGH GREEN HIGH RED HIGH LOAD LOW AUDIO_BUSY HIGH that is all</t>
  </si>
  <si>
    <t>2685:    getButtonInput inputs: 0x500 that is all</t>
  </si>
  <si>
    <t>2686:DEBUG loop() - nowVinputRBG 0x500 loopCount 14740</t>
  </si>
  <si>
    <t>2705:getButtonInput() called:  TRIGGER HIGH YELLOW HIGH GREEN HIGH RED HIGH LOAD LOW AUDIO_BUSY LOW that is all</t>
  </si>
  <si>
    <t>2706:    getButtonInput inputs: 0x4500 that is all</t>
  </si>
  <si>
    <t>2707:DEBUG loop() - nowVinputRBG 0x4500 loopCount 14858</t>
  </si>
  <si>
    <t>3026:getButtonInput() called:  TRIGGER HIGH YELLOW LOW GREEN HIGH RED HIGH LOAD LOW AUDIO_BUSY LOW that is all</t>
  </si>
  <si>
    <t>3027:    getButtonInput inputs: 0x4501 that is all</t>
  </si>
  <si>
    <t>3028:DEBUG loop() - nowVinputRBG 0x4501 loopCount 16671</t>
  </si>
  <si>
    <t>3107:getButtonInput() called:  TRIGGER LOW YELLOW LOW GREEN HIGH RED HIGH LOAD LOW AUDIO_BUSY LOW that is all</t>
  </si>
  <si>
    <t>3108:    getButtonInput inputs: 0x4541 that is all</t>
  </si>
  <si>
    <t>3109:DEBUG loop() - nowVinputRBG 0x4541 loopCount 17128</t>
  </si>
  <si>
    <t>3144:DEBUG RBG_processStateTable() - tmpVinputRBG 0x4541 from row 31 foundInputRow 35 loopCount 17128</t>
  </si>
  <si>
    <t>3145:getButtonInput() called:  TRIGGER HIGH YELLOW LOW GREEN HIGH RED HIGH LOAD LOW AUDIO_BUSY LOW that is all</t>
  </si>
  <si>
    <t>3146:    getButtonInput inputs: 0x4501 that is all</t>
  </si>
  <si>
    <t>3147:DEBUG loop() - nowVinputRBG 0x4501 loopCount 17278</t>
  </si>
  <si>
    <t>3166:ERROR - lookupLEDpattern() out of range - 255</t>
  </si>
  <si>
    <t>3167:getButtonInput() called:  TRIGGER HIGH YELLOW HIGH GREEN HIGH RED HIGH LOAD LOW AUDIO_BUSY LOW that is all</t>
  </si>
  <si>
    <t>3168:    getButtonInput inputs: 0x4500 that is all</t>
  </si>
  <si>
    <t>3169:DEBUG loop() - nowVinputRBG 0x4500 loopCount 17342</t>
  </si>
  <si>
    <t>3195:DEBUG RBG_processStateTable() - tmpVinputRBG 0x4500 from row 35 foundInputRow 38 loopCount 17342</t>
  </si>
  <si>
    <t>3196:ERROR - lookupLEDpattern() out of range - 255</t>
  </si>
  <si>
    <t>3217:ERROR - lookupLEDpattern() out of range - 255</t>
  </si>
  <si>
    <t>3226:ERROR - lookupLEDpattern() out of range - 255</t>
  </si>
  <si>
    <t>3235:ERROR - lookupLEDpattern() out of range - 255</t>
  </si>
  <si>
    <t>3244:ERROR - lookupLEDpattern() out of range - 255</t>
  </si>
  <si>
    <t>3253:ERROR - lookupLEDpattern() out of range - 255</t>
  </si>
  <si>
    <t>3262:ERROR - lookupLEDpattern() out of range - 255</t>
  </si>
  <si>
    <t>3271:ERROR - lookupLEDpattern() out of range - 255</t>
  </si>
  <si>
    <t>3280:ERROR - lookupLEDpattern() out of range - 255</t>
  </si>
  <si>
    <t>3289:ERROR - lookupLEDpattern() out of range - 255</t>
  </si>
  <si>
    <t>3298:ERROR - lookupLEDpattern() out of range - 255</t>
  </si>
  <si>
    <t>3307:ERROR - lookupLEDpattern() out of range - 255</t>
  </si>
  <si>
    <t>3316:ERROR - lookupLEDpattern() out of range - 255</t>
  </si>
  <si>
    <t>3325:ERROR - lookupLEDpattern() out of range - 255</t>
  </si>
  <si>
    <t>3334:ERROR - lookupLEDpattern() out of range - 255</t>
  </si>
  <si>
    <t>3343:ERROR - lookupLEDpattern() out of range - 255</t>
  </si>
  <si>
    <t>3352:ERROR - lookupLEDpattern() out of range - 255</t>
  </si>
  <si>
    <t>3361:ERROR - lookupLEDpattern() out of range - 255</t>
  </si>
  <si>
    <t>3370:ERROR - lookupLEDpattern() out of range - 255</t>
  </si>
  <si>
    <t>3379:ERROR - lookupLEDpattern() out of range - 255</t>
  </si>
  <si>
    <t>3388:ERROR - lookupLEDpattern() out of range - 255</t>
  </si>
  <si>
    <t>3397:ERROR - lookupLEDpattern() out of range - 255</t>
  </si>
  <si>
    <t>3406:ERROR - lookupLEDpattern() out of range - 255</t>
  </si>
  <si>
    <t>3407:getButtonInput() called:  TRIGGER HIGH YELLOW HIGH GREEN HIGH RED HIGH LOAD LOW AUDIO_BUSY HIGH that is all</t>
  </si>
  <si>
    <t>3408:    getButtonInput inputs: 0x100 that is all</t>
  </si>
  <si>
    <t>3409:DEBUG loop() - nowVinputRBG 0x100 loopCount 18622</t>
  </si>
  <si>
    <t>3435:DEBUG RBG_processStateTable() - tmpVinputRBG 0x100 from row 38 foundInputRow 58 loopCount 18622</t>
  </si>
  <si>
    <t>3436:ERROR - lookupLEDpattern() out of range - 255</t>
  </si>
  <si>
    <t>3457:ERROR - lookupLEDpattern() out of range - 255</t>
  </si>
  <si>
    <t>3466:ERROR RBG_specialProcConfigStart tmpStoreAddr is 4 on row 58</t>
  </si>
  <si>
    <t>3467: RBG_specialProcConfigStart cfg_curnum 1 cfg_maxnum 4 cfg_category2save 3 cfg_type2save 255</t>
  </si>
  <si>
    <t>3487:DEBUG RBG_processStateTable() - tmpVinputRBG 0x100 from row 58 foundInputRow 59 loopCount 18790</t>
  </si>
  <si>
    <t>3488:ERROR - lookupLEDpattern() out of range - 255</t>
  </si>
  <si>
    <t>3491: RBG_startEffectSound ln 1186 EFCT num 63 final num 63 loopCount 18907</t>
  </si>
  <si>
    <t>3492: RBG_startEffectLED ln 1120 EFCT num 50 loopCount 18907</t>
  </si>
  <si>
    <t>3511:getButtonInput() called:  TRIGGER HIGH YELLOW HIGH GREEN HIGH RED HIGH LOAD LOW AUDIO_BUSY LOW that is all</t>
  </si>
  <si>
    <t>3512:    getButtonInput inputs: 0x4500 that is all</t>
  </si>
  <si>
    <t>3513:DEBUG loop() - nowVinputRBG 0x4500 loopCount 18989</t>
  </si>
  <si>
    <t>4892:getButtonInput() called:  TRIGGER LOW YELLOW HIGH GREEN HIGH RED HIGH LOAD LOW AUDIO_BUSY LOW that is all</t>
  </si>
  <si>
    <t>4893:    getButtonInput inputs: 0x4540 that is all</t>
  </si>
  <si>
    <t>4894:DEBUG loop() - nowVinputRBG 0x4540 loopCount 33418</t>
  </si>
  <si>
    <t>4914:DEBUG RBG_processStateTable() - tmpVinputRBG 0x4540 from row 59 foundInputRow 62 loopCount 33418</t>
  </si>
  <si>
    <t>4916:    getButtonInput inputs: 0x4500 that is all</t>
  </si>
  <si>
    <t>4917:DEBUG loop() - nowVinputRBG 0x4500 loopCount 33483</t>
  </si>
  <si>
    <t>4936:ERROR - lookupLEDpattern() out of range - 255</t>
  </si>
  <si>
    <t>4939: RBG_specialProcConfigNext B4 cfg_curnum 1 cfg_maxnum 4 so set cfg_curnum to 2</t>
  </si>
  <si>
    <t>4959:DEBUG RBG_processStateTable() - tmpVinputRBG 0x4500 from row 62 foundInputRow 59 loopCount 33547</t>
  </si>
  <si>
    <t>4960:ERROR - lookupLEDpattern() out of range - 255</t>
  </si>
  <si>
    <t>4963: RBG_startEffectSound ln 1186 EFCT num 63 final num 63 loopCount 33626</t>
  </si>
  <si>
    <t>4964: RBG_startEffectLED ln 1120 EFCT num 50 loopCount 33626</t>
  </si>
  <si>
    <t>4983:getButtonInput() called:  TRIGGER HIGH YELLOW HIGH GREEN HIGH RED HIGH LOAD LOW AUDIO_BUSY HIGH that is all</t>
  </si>
  <si>
    <t>4984:    getButtonInput inputs: 0x500 that is all</t>
  </si>
  <si>
    <t>4985:DEBUG loop() - nowVinputRBG 0x500 loopCount 33707</t>
  </si>
  <si>
    <t>4988:getButtonInput() called:  TRIGGER HIGH YELLOW HIGH GREEN HIGH RED HIGH LOAD LOW AUDIO_BUSY LOW that is all</t>
  </si>
  <si>
    <t>4989:    getButtonInput inputs: 0x4500 that is all</t>
  </si>
  <si>
    <t>4990:DEBUG loop() - nowVinputRBG 0x4500 loopCount 33787</t>
  </si>
  <si>
    <t>5247:getButtonInput() called:  TRIGGER LOW YELLOW HIGH GREEN HIGH RED HIGH LOAD LOW AUDIO_BUSY LOW that is all</t>
  </si>
  <si>
    <t>5248:    getButtonInput inputs: 0x4540 that is all</t>
  </si>
  <si>
    <t>5249:DEBUG loop() - nowVinputRBG 0x4540 loopCount 38964</t>
  </si>
  <si>
    <t>5269:DEBUG RBG_processStateTable() - tmpVinputRBG 0x4540 from row 59 foundInputRow 62 loopCount 38964</t>
  </si>
  <si>
    <t>5271:    getButtonInput inputs: 0x4500 that is all</t>
  </si>
  <si>
    <t>5272:DEBUG loop() - nowVinputRBG 0x4500 loopCount 39028</t>
  </si>
  <si>
    <t>5291:ERROR - lookupLEDpattern() out of range - 255</t>
  </si>
  <si>
    <t>5294: RBG_specialProcConfigNext B4 cfg_curnum 2 cfg_maxnum 4 so set cfg_curnum to 3</t>
  </si>
  <si>
    <t>5314:DEBUG RBG_processStateTable() - tmpVinputRBG 0x4500 from row 62 foundInputRow 59 loopCount 39092</t>
  </si>
  <si>
    <t>5315:ERROR - lookupLEDpattern() out of range - 255</t>
  </si>
  <si>
    <t>5316:getButtonInput() called:  TRIGGER HIGH YELLOW HIGH GREEN HIGH RED HIGH LOAD LOW AUDIO_BUSY LOW that is all</t>
  </si>
  <si>
    <t>5318: RBG_startEffectSound ln 1186 EFCT num 63 final num 63 loopCount 39171</t>
  </si>
  <si>
    <t>5319: RBG_startEffectLED ln 1120 EFCT num 50 loopCount 39171</t>
  </si>
  <si>
    <t>5434:getButtonInput() called:  TRIGGER HIGH YELLOW LOW GREEN HIGH RED HIGH LOAD LOW AUDIO_BUSY LOW that is all</t>
  </si>
  <si>
    <t>5435:    getButtonInput inputs: 0x4501 that is all</t>
  </si>
  <si>
    <t>5436:DEBUG loop() - nowVinputRBG 0x4501 loopCount 41176</t>
  </si>
  <si>
    <t>5457:getButtonInput() called:  TRIGGER LOW YELLOW LOW GREEN HIGH RED HIGH LOAD LOW AUDIO_BUSY LOW that is all</t>
  </si>
  <si>
    <t>5458:    getButtonInput inputs: 0x4541 that is all</t>
  </si>
  <si>
    <t>5459:DEBUG loop() - nowVinputRBG 0x4541 loopCount 41617</t>
  </si>
  <si>
    <t>5479:DEBUG RBG_processStateTable() - tmpVinputRBG 0x4541 from row 59 foundInputRow 63 loopCount 41617</t>
  </si>
  <si>
    <t>5481:    getButtonInput inputs: 0x4501 that is all</t>
  </si>
  <si>
    <t>5482:DEBUG loop() - nowVinputRBG 0x4501 loopCount 41682</t>
  </si>
  <si>
    <t>5501:ERROR - lookupLEDpattern() out of range - 255</t>
  </si>
  <si>
    <t>5523:DEBUG RBG_processStateTable() - tmpVinputRBG 0x4501 from row 63 foundInputRow 49 loopCount 41745</t>
  </si>
  <si>
    <t>5524:ERROR - lookupLEDpattern() out of range - 255</t>
  </si>
  <si>
    <t>5525:getButtonInput() called:  TRIGGER HIGH YELLOW LOW GREEN HIGH RED HIGH LOAD LOW AUDIO_BUSY LOW that is all</t>
  </si>
  <si>
    <t>5545:ERROR - lookupLEDpattern() out of range - 255</t>
  </si>
  <si>
    <t>5548:ERROR RBG_specialProcConfigStart mADDR_CFG_EFFECT and prev addr not mADDR_CFG_TYPE but 4 on row 49</t>
  </si>
  <si>
    <t>5549: RBG_specialProcConfigStart cfg_curnum 1 cfg_maxnum 6 cfg_category2save 3 cfg_type2save 90</t>
  </si>
  <si>
    <t>5569:DEBUG RBG_processStateTable() - tmpVinputRBG 0x4501 from row 49 foundInputRow 50 loopCount 41876</t>
  </si>
  <si>
    <t>5570:ERROR - lookupLEDpattern() out of range - 255</t>
  </si>
  <si>
    <t>5573:DEBUG loop() - nowVinputRBG 0x4500 loopCount 41964</t>
  </si>
  <si>
    <t>5574: RBG_startEffectSound ln 1186 EFCT num 65 final num 65 loopCount 41964</t>
  </si>
  <si>
    <t>5575: RBG_startEffectLED ln 1120 EFCT num 50 loopCount 41964</t>
  </si>
  <si>
    <t>5594:getButtonInput() called:  TRIGGER HIGH YELLOW HIGH GREEN HIGH RED HIGH LOAD LOW AUDIO_BUSY HIGH that is all</t>
  </si>
  <si>
    <t>5595:    getButtonInput inputs: 0x500 that is all</t>
  </si>
  <si>
    <t>5596:DEBUG loop() - nowVinputRBG 0x500 loopCount 42050</t>
  </si>
  <si>
    <t>5597:getButtonInput() called:  TRIGGER HIGH YELLOW HIGH GREEN HIGH RED HIGH LOAD LOW AUDIO_BUSY LOW that is all</t>
  </si>
  <si>
    <t>5598:    getButtonInput inputs: 0x4500 that is all</t>
  </si>
  <si>
    <t>5599:DEBUG loop() - nowVinputRBG 0x4500 loopCount 42090</t>
  </si>
  <si>
    <t>5792:DEBUG loop() - nowVinputRBG 0x4540 loopCount 45934</t>
  </si>
  <si>
    <t>5812:DEBUG RBG_processStateTable() - tmpVinputRBG 0x4540 from row 50 foundInputRow 51 loopCount 45934</t>
  </si>
  <si>
    <t>5814:    getButtonInput inputs: 0x4500 that is all</t>
  </si>
  <si>
    <t>5815:DEBUG loop() - nowVinputRBG 0x4500 loopCount 45998</t>
  </si>
  <si>
    <t>5816: RBG_startEffectSound mSPCL_EFCT_CONFIGURE ERROR - unprogrammed cfg_category2save 3</t>
  </si>
  <si>
    <t>5817: RBG_startEffectSound ln 1186 EFCT num 68 final num 68 loopCount 45998</t>
  </si>
  <si>
    <t>5818: RBG_startEffectLED ln 1120 EFCT num 255 loopCount 45998</t>
  </si>
  <si>
    <t>5819:ERROR - lookupLEDpattern() out of range - 91</t>
  </si>
  <si>
    <t>5838:ERROR - lookupLEDpattern() out of range - 91</t>
  </si>
  <si>
    <t>5841:ERROR - lookupLEDpattern() out of range - 91</t>
  </si>
  <si>
    <t>5842:ERROR - lookupLEDpattern() out of range - 91</t>
  </si>
  <si>
    <t>5843:ERROR - lookupLEDpattern() out of range - 91</t>
  </si>
  <si>
    <t>5844:ERROR - lookupLEDpattern() out of range - 91</t>
  </si>
  <si>
    <t>5845:getButtonInput() called:  TRIGGER HIGH YELLOW HIGH GREEN HIGH RED HIGH LOAD LOW AUDIO_BUSY LOW that is all</t>
  </si>
  <si>
    <t>5847:ERROR - lookupLEDpattern() out of range - 91</t>
  </si>
  <si>
    <t>5848:ERROR - lookupLEDpattern() out of range - 91</t>
  </si>
  <si>
    <t>5849:ERROR - lookupLEDpattern() out of range - 91</t>
  </si>
  <si>
    <t>5850:ERROR - lookupLEDpattern() out of range - 91</t>
  </si>
  <si>
    <t>5851:ERROR - lookupLEDpattern() out of range - 91</t>
  </si>
  <si>
    <t>5854:ERROR - lookupLEDpattern() out of range - 91</t>
  </si>
  <si>
    <t>5855:ERROR - lookupLEDpattern() out of range - 91</t>
  </si>
  <si>
    <t>5856:ERROR - lookupLEDpattern() out of range - 91</t>
  </si>
  <si>
    <t>5857:ERROR - lookupLEDpattern() out of range - 91</t>
  </si>
  <si>
    <t>5860:ERROR - lookupLEDpattern() out of range - 91</t>
  </si>
  <si>
    <t>5861:ERROR - lookupLEDpattern() out of range - 91</t>
  </si>
  <si>
    <t>5862:ERROR - lookupLEDpattern() out of range - 91</t>
  </si>
  <si>
    <t>5863:ERROR - lookupLEDpattern() out of range - 91</t>
  </si>
  <si>
    <t>5864:ERROR - lookupLEDpattern() out of range - 91</t>
  </si>
  <si>
    <t>5867:ERROR - lookupLEDpattern() out of range - 91</t>
  </si>
  <si>
    <t>5868:ERROR - lookupLEDpattern() out of range - 91</t>
  </si>
  <si>
    <t>5869:ERROR - lookupLEDpattern() out of range - 91</t>
  </si>
  <si>
    <t>5870:ERROR - lookupLEDpattern() out of range - 91</t>
  </si>
  <si>
    <t>5873:ERROR - lookupLEDpattern() out of range - 91</t>
  </si>
  <si>
    <t>5874:ERROR - lookupLEDpattern() out of range - 91</t>
  </si>
  <si>
    <t>5875:ERROR - lookupLEDpattern() out of range - 91</t>
  </si>
  <si>
    <t>5876:ERROR - lookupLEDpattern() out of range - 91</t>
  </si>
  <si>
    <t>5877:ERROR - lookupLEDpattern() out of range - 91</t>
  </si>
  <si>
    <t>5880:ERROR - lookupLEDpattern() out of range - 91</t>
  </si>
  <si>
    <t>5881:ERROR - lookupLEDpattern() out of range - 91</t>
  </si>
  <si>
    <t>5882:ERROR - lookupLEDpattern() out of range - 91</t>
  </si>
  <si>
    <t>5883:ERROR - lookupLEDpattern() out of range - 91</t>
  </si>
  <si>
    <t>5886:ERROR - lookupLEDpattern() out of range - 91</t>
  </si>
  <si>
    <t>5887:ERROR - lookupLEDpattern() out of range - 91</t>
  </si>
  <si>
    <t>5888:ERROR - lookupLEDpattern() out of range - 91</t>
  </si>
  <si>
    <t>5889:ERROR - lookupLEDpattern() out of range - 91</t>
  </si>
  <si>
    <t>5890:ERROR - lookupLEDpattern() out of range - 91</t>
  </si>
  <si>
    <t>5893:ERROR - lookupLEDpattern() out of range - 91</t>
  </si>
  <si>
    <t>5894:ERROR - lookupLEDpattern() out of range - 91</t>
  </si>
  <si>
    <t>5895:ERROR - lookupLEDpattern() out of range - 91</t>
  </si>
  <si>
    <t>5896:ERROR - lookupLEDpattern() out of range - 91</t>
  </si>
  <si>
    <t>5899:ERROR - lookupLEDpattern() out of range - 91</t>
  </si>
  <si>
    <t>5900:ERROR - lookupLEDpattern() out of range - 91</t>
  </si>
  <si>
    <t>5901:ERROR - lookupLEDpattern() out of range - 91</t>
  </si>
  <si>
    <t>5902:ERROR - lookupLEDpattern() out of range - 91</t>
  </si>
  <si>
    <t>5903:ERROR - lookupLEDpattern() out of range - 91</t>
  </si>
  <si>
    <t>5906:ERROR - lookupLEDpattern() out of range - 91</t>
  </si>
  <si>
    <t>5907:ERROR - lookupLEDpattern() out of range - 91</t>
  </si>
  <si>
    <t>5908:ERROR - lookupLEDpattern() out of range - 91</t>
  </si>
  <si>
    <t>5909:ERROR - lookupLEDpattern() out of range - 91</t>
  </si>
  <si>
    <t>5912:ERROR - lookupLEDpattern() out of range - 91</t>
  </si>
  <si>
    <t>5913:ERROR - lookupLEDpattern() out of range - 91</t>
  </si>
  <si>
    <t>5914:ERROR - lookupLEDpattern() out of range - 91</t>
  </si>
  <si>
    <t>5915:ERROR - lookupLEDpattern() out of range - 91</t>
  </si>
  <si>
    <t>5916:ERROR - lookupLEDpattern() out of range - 91</t>
  </si>
  <si>
    <t>5919:ERROR - lookupLEDpattern() out of range - 91</t>
  </si>
  <si>
    <t>5920:ERROR - lookupLEDpattern() out of range - 91</t>
  </si>
  <si>
    <t>5921:ERROR - lookupLEDpattern() out of range - 91</t>
  </si>
  <si>
    <t>5922:ERROR - lookupLEDpattern() out of range - 91</t>
  </si>
  <si>
    <t>5925:ERROR - lookupLEDpattern() out of range - 91</t>
  </si>
  <si>
    <t>5926:ERROR - lookupLEDpattern() out of range - 91</t>
  </si>
  <si>
    <t>5927:ERROR - lookupLEDpattern() out of range - 91</t>
  </si>
  <si>
    <t>5928:ERROR - lookupLEDpattern() out of range - 91</t>
  </si>
  <si>
    <t>5929:ERROR - lookupLEDpattern() out of range - 91</t>
  </si>
  <si>
    <t>5932:ERROR - lookupLEDpattern() out of range - 91</t>
  </si>
  <si>
    <t>5933:ERROR - lookupLEDpattern() out of range - 91</t>
  </si>
  <si>
    <t>5934:ERROR - lookupLEDpattern() out of range - 91</t>
  </si>
  <si>
    <t>5935:ERROR - lookupLEDpattern() out of range - 91</t>
  </si>
  <si>
    <t>5938:ERROR - lookupLEDpattern() out of range - 91</t>
  </si>
  <si>
    <t>5939:ERROR - lookupLEDpattern() out of range - 91</t>
  </si>
  <si>
    <t>5940:ERROR - lookupLEDpattern() out of range - 91</t>
  </si>
  <si>
    <t>5941:ERROR - lookupLEDpattern() out of range - 91</t>
  </si>
  <si>
    <t>5942:ERROR - lookupLEDpattern() out of range - 91</t>
  </si>
  <si>
    <t>5945:ERROR - lookupLEDpattern() out of range - 91</t>
  </si>
  <si>
    <t>5946:ERROR - lookupLEDpattern() out of range - 91</t>
  </si>
  <si>
    <t>5947:ERROR - lookupLEDpattern() out of range - 91</t>
  </si>
  <si>
    <t>5948:ERROR - lookupLEDpattern() out of range - 91</t>
  </si>
  <si>
    <t>5951:ERROR - lookupLEDpattern() out of range - 91</t>
  </si>
  <si>
    <t>5952:ERROR - lookupLEDpattern() out of range - 91</t>
  </si>
  <si>
    <t>5953:ERROR - lookupLEDpattern() out of range - 91</t>
  </si>
  <si>
    <t>5954:ERROR - lookupLEDpattern() out of range - 91</t>
  </si>
  <si>
    <t>5955:ERROR - lookupLEDpattern() out of range - 91</t>
  </si>
  <si>
    <t>5958:ERROR - lookupLEDpattern() out of range - 91</t>
  </si>
  <si>
    <t>5959:ERROR - lookupLEDpattern() out of range - 91</t>
  </si>
  <si>
    <t>5960:ERROR - lookupLEDpattern() out of range - 91</t>
  </si>
  <si>
    <t>5961:ERROR - lookupLEDpattern() out of range - 91</t>
  </si>
  <si>
    <t>5964:ERROR - lookupLEDpattern() out of range - 91</t>
  </si>
  <si>
    <t>5965:ERROR - lookupLEDpattern() out of range - 91</t>
  </si>
  <si>
    <t>5966:ERROR - lookupLEDpattern() out of range - 91</t>
  </si>
  <si>
    <t>5967:ERROR - lookupLEDpattern() out of range - 91</t>
  </si>
  <si>
    <t>5968:ERROR - lookupLEDpattern() out of range - 91</t>
  </si>
  <si>
    <t>5971:ERROR - lookupLEDpattern() out of range - 91</t>
  </si>
  <si>
    <t>5972:ERROR - lookupLEDpattern() out of range - 91</t>
  </si>
  <si>
    <t>5973:ERROR - lookupLEDpattern() out of range - 91</t>
  </si>
  <si>
    <t>5974:ERROR - lookupLEDpattern() out of range - 91</t>
  </si>
  <si>
    <t>5977:ERROR - lookupLEDpattern() out of range - 91</t>
  </si>
  <si>
    <t>5978:ERROR - lookupLEDpattern() out of range - 91</t>
  </si>
  <si>
    <t>5979:ERROR - lookupLEDpattern() out of range - 91</t>
  </si>
  <si>
    <t>5980:ERROR - lookupLEDpattern() out of range - 91</t>
  </si>
  <si>
    <t>5981:ERROR - lookupLEDpattern() out of range - 91</t>
  </si>
  <si>
    <t>5984:ERROR - lookupLEDpattern() out of range - 91</t>
  </si>
  <si>
    <t>5985:ERROR - lookupLEDpattern() out of range - 91</t>
  </si>
  <si>
    <t>5986:ERROR - lookupLEDpattern() out of range - 91</t>
  </si>
  <si>
    <t>5987:ERROR - lookupLEDpattern() out of range - 91</t>
  </si>
  <si>
    <t>5990:ERROR - lookupLEDpattern() out of range - 91</t>
  </si>
  <si>
    <t>5991:ERROR - lookupLEDpattern() out of range - 91</t>
  </si>
  <si>
    <t>5992:ERROR - lookupLEDpattern() out of range - 91</t>
  </si>
  <si>
    <t>5993:ERROR - lookupLEDpattern() out of range - 91</t>
  </si>
  <si>
    <t>5994:ERROR - lookupLEDpattern() out of range - 91</t>
  </si>
  <si>
    <t>5997:ERROR - lookupLEDpattern() out of range - 91</t>
  </si>
  <si>
    <t>5998:ERROR - lookupLEDpattern() out of range - 91</t>
  </si>
  <si>
    <t>5999:ERROR - lookupLEDpattern() out of range - 91</t>
  </si>
  <si>
    <t>6000:ERROR - lookupLEDpattern() out of range - 91</t>
  </si>
  <si>
    <t>6003:ERROR - lookupLEDpattern() out of range - 91</t>
  </si>
  <si>
    <t>6004:ERROR - lookupLEDpattern() out of range - 91</t>
  </si>
  <si>
    <t>6005:ERROR - lookupLEDpattern() out of range - 91</t>
  </si>
  <si>
    <t>6006:ERROR - lookupLEDpattern() out of range - 91</t>
  </si>
  <si>
    <t>6007:ERROR - lookupLEDpattern() out of range - 91</t>
  </si>
  <si>
    <t>6010:ERROR - lookupLEDpattern() out of range - 91</t>
  </si>
  <si>
    <t>6011:ERROR - lookupLEDpattern() out of range - 91</t>
  </si>
  <si>
    <t>6012:ERROR - lookupLEDpattern() out of range - 91</t>
  </si>
  <si>
    <t>6013:ERROR - lookupLEDpattern() out of range - 91</t>
  </si>
  <si>
    <t>6016:ERROR - lookupLEDpattern() out of range - 91</t>
  </si>
  <si>
    <t>6017:ERROR - lookupLEDpattern() out of range - 91</t>
  </si>
  <si>
    <t>6018:ERROR - lookupLEDpattern() out of range - 91</t>
  </si>
  <si>
    <t>6019:ERROR - lookupLEDpattern() out of range - 91</t>
  </si>
  <si>
    <t>6020:ERROR - lookupLEDpattern() out of range - 91</t>
  </si>
  <si>
    <t>6023:ERROR - lookupLEDpattern() out of range - 91</t>
  </si>
  <si>
    <t>6024:ERROR - lookupLEDpattern() out of range - 91</t>
  </si>
  <si>
    <t>6025:ERROR - lookupLEDpattern() out of range - 91</t>
  </si>
  <si>
    <t>6026:ERROR - lookupLEDpattern() out of range - 91</t>
  </si>
  <si>
    <t>6029:ERROR - lookupLEDpattern() out of range - 91</t>
  </si>
  <si>
    <t>6030:ERROR - lookupLEDpattern() out of range - 91</t>
  </si>
  <si>
    <t>6031:ERROR - lookupLEDpattern() out of range - 91</t>
  </si>
  <si>
    <t>6032:ERROR - lookupLEDpattern() out of range - 91</t>
  </si>
  <si>
    <t>6033:ERROR - lookupLEDpattern() out of range - 91</t>
  </si>
  <si>
    <t>6036:ERROR - lookupLEDpattern() out of range - 91</t>
  </si>
  <si>
    <t>6037:ERROR - lookupLEDpattern() out of range - 91</t>
  </si>
  <si>
    <t>6038:ERROR - lookupLEDpattern() out of range - 91</t>
  </si>
  <si>
    <t>6039:ERROR - lookupLEDpattern() out of range - 91</t>
  </si>
  <si>
    <t>6042:ERROR - lookupLEDpattern() out of range - 91</t>
  </si>
  <si>
    <t>6043:ERROR - lookupLEDpattern() out of range - 91</t>
  </si>
  <si>
    <t>6044:ERROR - lookupLEDpattern() out of range - 91</t>
  </si>
  <si>
    <t>6045:ERROR - lookupLEDpattern() out of range - 91</t>
  </si>
  <si>
    <t>6046:ERROR - lookupLEDpattern() out of range - 91</t>
  </si>
  <si>
    <t>6049:ERROR - lookupLEDpattern() out of range - 91</t>
  </si>
  <si>
    <t>6050:ERROR - lookupLEDpattern() out of range - 91</t>
  </si>
  <si>
    <t>6051:ERROR - lookupLEDpattern() out of range - 91</t>
  </si>
  <si>
    <t>6052:ERROR - lookupLEDpattern() out of range - 91</t>
  </si>
  <si>
    <t>6055:ERROR - lookupLEDpattern() out of range - 91</t>
  </si>
  <si>
    <t>6056:ERROR - lookupLEDpattern() out of range - 91</t>
  </si>
  <si>
    <t>6057:ERROR - lookupLEDpattern() out of range - 91</t>
  </si>
  <si>
    <t>6058:ERROR - lookupLEDpattern() out of range - 91</t>
  </si>
  <si>
    <t>6059:ERROR - lookupLEDpattern() out of range - 91</t>
  </si>
  <si>
    <t>6062:ERROR - lookupLEDpattern() out of range - 91</t>
  </si>
  <si>
    <t>6063:ERROR - lookupLEDpattern() out of range - 91</t>
  </si>
  <si>
    <t>6064:ERROR - lookupLEDpattern() out of range - 91</t>
  </si>
  <si>
    <t>6065:ERROR - lookupLEDpattern() out of range - 91</t>
  </si>
  <si>
    <t>6068:ERROR - lookupLEDpattern() out of range - 91</t>
  </si>
  <si>
    <t>6069:ERROR - lookupLEDpattern() out of range - 91</t>
  </si>
  <si>
    <t>6070:ERROR - lookupLEDpattern() out of range - 91</t>
  </si>
  <si>
    <t>6071:ERROR - lookupLEDpattern() out of range - 91</t>
  </si>
  <si>
    <t>6074:ERROR - lookupLEDpattern() out of range - 91</t>
  </si>
  <si>
    <t>6075:ERROR - lookupLEDpattern() out of range - 91</t>
  </si>
  <si>
    <t>6076:ERROR - lookupLEDpattern() out of range - 91</t>
  </si>
  <si>
    <t>6077:ERROR - lookupLEDpattern() out of range - 91</t>
  </si>
  <si>
    <t>6078:ERROR - lookupLEDpattern() out of range - 91</t>
  </si>
  <si>
    <t>6081:ERROR - lookupLEDpattern() out of range - 91</t>
  </si>
  <si>
    <t>6082:ERROR - lookupLEDpattern() out of range - 91</t>
  </si>
  <si>
    <t>6083:ERROR - lookupLEDpattern() out of range - 91</t>
  </si>
  <si>
    <t>6084:ERROR - lookupLEDpattern() out of range - 91</t>
  </si>
  <si>
    <t>6085:ERROR - lookupLEDpattern() out of range - 91</t>
  </si>
  <si>
    <t>6088:ERROR - lookupLEDpattern() out of range - 91</t>
  </si>
  <si>
    <t>6089:ERROR - lookupLEDpattern() out of range - 91</t>
  </si>
  <si>
    <t>6090:ERROR - lookupLEDpattern() out of range - 91</t>
  </si>
  <si>
    <t>6091:ERROR - lookupLEDpattern() out of range - 91</t>
  </si>
  <si>
    <t>6094:ERROR - lookupLEDpattern() out of range - 91</t>
  </si>
  <si>
    <t>6095:ERROR - lookupLEDpattern() out of range - 91</t>
  </si>
  <si>
    <t>6096:ERROR - lookupLEDpattern() out of range - 91</t>
  </si>
  <si>
    <t>6097:ERROR - lookupLEDpattern() out of range - 91</t>
  </si>
  <si>
    <t>6098:ERROR - lookupLEDpattern() out of range - 91</t>
  </si>
  <si>
    <t>6101:ERROR - lookupLEDpattern() out of range - 91</t>
  </si>
  <si>
    <t>6102:ERROR - lookupLEDpattern() out of range - 91</t>
  </si>
  <si>
    <t>6103:ERROR - lookupLEDpattern() out of range - 91</t>
  </si>
  <si>
    <t>6104:ERROR - lookupLEDpattern() out of range - 91</t>
  </si>
  <si>
    <t>6107:ERROR - lookupLEDpattern() out of range - 91</t>
  </si>
  <si>
    <t>6108:ERROR - lookupLEDpattern() out of range - 91</t>
  </si>
  <si>
    <t>6109:ERROR - lookupLEDpattern() out of range - 91</t>
  </si>
  <si>
    <t>6110:ERROR - lookupLEDpattern() out of range - 91</t>
  </si>
  <si>
    <t>6111:ERROR - lookupLEDpattern() out of range - 91</t>
  </si>
  <si>
    <t>6114:ERROR - lookupLEDpattern() out of range - 91</t>
  </si>
  <si>
    <t>6115:ERROR - lookupLEDpattern() out of range - 91</t>
  </si>
  <si>
    <t>6116:ERROR - lookupLEDpattern() out of range - 91</t>
  </si>
  <si>
    <t>6117:ERROR - lookupLEDpattern() out of range - 91</t>
  </si>
  <si>
    <t>6120:ERROR - lookupLEDpattern() out of range - 91</t>
  </si>
  <si>
    <t>6121:ERROR - lookupLEDpattern() out of range - 91</t>
  </si>
  <si>
    <t>6122:ERROR - lookupLEDpattern() out of range - 91</t>
  </si>
  <si>
    <t>6123:ERROR - lookupLEDpattern() out of range - 91</t>
  </si>
  <si>
    <t>6124:ERROR - lookupLEDpattern() out of range - 91</t>
  </si>
  <si>
    <t>6127:ERROR - lookupLEDpattern() out of range - 91</t>
  </si>
  <si>
    <t>6128:ERROR - lookupLEDpattern() out of range - 91</t>
  </si>
  <si>
    <t>6129:ERROR - lookupLEDpattern() out of range - 91</t>
  </si>
  <si>
    <t>6130:ERROR - lookupLEDpattern() out of range - 91</t>
  </si>
  <si>
    <t>6133:ERROR - lookupLEDpattern() out of range - 91</t>
  </si>
  <si>
    <t>6134:ERROR - lookupLEDpattern() out of range - 91</t>
  </si>
  <si>
    <t>6135:ERROR - lookupLEDpattern() out of range - 91</t>
  </si>
  <si>
    <t>6136:ERROR - lookupLEDpattern() out of range - 91</t>
  </si>
  <si>
    <t>6137:ERROR - lookupLEDpattern() out of range - 91</t>
  </si>
  <si>
    <t>6140:ERROR - lookupLEDpattern() out of range - 91</t>
  </si>
  <si>
    <t>6141:ERROR - lookupLEDpattern() out of range - 91</t>
  </si>
  <si>
    <t>6142:ERROR - lookupLEDpattern() out of range - 91</t>
  </si>
  <si>
    <t>6143:ERROR - lookupLEDpattern() out of range - 91</t>
  </si>
  <si>
    <t>6146:ERROR - lookupLEDpattern() out of range - 91</t>
  </si>
  <si>
    <t>6147:ERROR - lookupLEDpattern() out of range - 91</t>
  </si>
  <si>
    <t>6148:ERROR - lookupLEDpattern() out of range - 91</t>
  </si>
  <si>
    <t>6149:ERROR - lookupLEDpattern() out of range - 91</t>
  </si>
  <si>
    <t>6150:ERROR - lookupLEDpattern() out of range - 91</t>
  </si>
  <si>
    <t>6153:ERROR - lookupLEDpattern() out of range - 91</t>
  </si>
  <si>
    <t>6154:ERROR - lookupLEDpattern() out of range - 91</t>
  </si>
  <si>
    <t>6155:ERROR - lookupLEDpattern() out of range - 91</t>
  </si>
  <si>
    <t>6156:ERROR - lookupLEDpattern() out of range - 91</t>
  </si>
  <si>
    <t>6159:ERROR - lookupLEDpattern() out of range - 91</t>
  </si>
  <si>
    <t>6160:ERROR - lookupLEDpattern() out of range - 91</t>
  </si>
  <si>
    <t>6161:ERROR - lookupLEDpattern() out of range - 91</t>
  </si>
  <si>
    <t>6162:ERROR - lookupLEDpattern() out of range - 91</t>
  </si>
  <si>
    <t>6163:ERROR - lookupLEDpattern() out of range - 91</t>
  </si>
  <si>
    <t>6166:ERROR - lookupLEDpattern() out of range - 91</t>
  </si>
  <si>
    <t>6167:ERROR - lookupLEDpattern() out of range - 91</t>
  </si>
  <si>
    <t>6168:ERROR - lookupLEDpattern() out of range - 91</t>
  </si>
  <si>
    <t>6169:ERROR - lookupLEDpattern() out of range - 91</t>
  </si>
  <si>
    <t>6172:ERROR - lookupLEDpattern() out of range - 91</t>
  </si>
  <si>
    <t>6173:ERROR - lookupLEDpattern() out of range - 91</t>
  </si>
  <si>
    <t>6174:ERROR - lookupLEDpattern() out of range - 91</t>
  </si>
  <si>
    <t>6175:ERROR - lookupLEDpattern() out of range - 91</t>
  </si>
  <si>
    <t>6176:ERROR - lookupLEDpattern() out of range - 91</t>
  </si>
  <si>
    <t>6179:ERROR - lookupLEDpattern() out of range - 91</t>
  </si>
  <si>
    <t>6180:ERROR - lookupLEDpattern() out of range - 91</t>
  </si>
  <si>
    <t>6181:ERROR - lookupLEDpattern() out of range - 91</t>
  </si>
  <si>
    <t>6182:ERROR - lookupLEDpattern() out of range - 91</t>
  </si>
  <si>
    <t>6185:ERROR - lookupLEDpattern() out of range - 91</t>
  </si>
  <si>
    <t>6186:ERROR - lookupLEDpattern() out of range - 91</t>
  </si>
  <si>
    <t>6187:ERROR - lookupLEDpattern() out of range - 91</t>
  </si>
  <si>
    <t>6188:ERROR - lookupLEDpattern() out of range - 91</t>
  </si>
  <si>
    <t>6189:ERROR - lookupLEDpattern() out of range - 91</t>
  </si>
  <si>
    <t>6192:ERROR - lookupLEDpattern() out of range - 91</t>
  </si>
  <si>
    <t>6193:ERROR - lookupLEDpattern() out of range - 91</t>
  </si>
  <si>
    <t>6194:ERROR - lookupLEDpattern() out of range - 91</t>
  </si>
  <si>
    <t>6195:ERROR - lookupLEDpattern() out of range - 91</t>
  </si>
  <si>
    <t>6198:ERROR - lookupLEDpattern() out of range - 91</t>
  </si>
  <si>
    <t>6199:ERROR - lookupLEDpattern() out of range - 91</t>
  </si>
  <si>
    <t>6200:ERROR - lookupLEDpattern() out of range - 91</t>
  </si>
  <si>
    <t>6201:ERROR - lookupLEDpattern() out of range - 91</t>
  </si>
  <si>
    <t>6202:ERROR - lookupLEDpattern() out of range - 91</t>
  </si>
  <si>
    <t>6205:ERROR - lookupLEDpattern() out of range - 91</t>
  </si>
  <si>
    <t>6206:ERROR - lookupLEDpattern() out of range - 91</t>
  </si>
  <si>
    <t>6207:ERROR - lookupLEDpattern() out of range - 91</t>
  </si>
  <si>
    <t>6208:ERROR - lookupLEDpattern() out of range - 91</t>
  </si>
  <si>
    <t>6211:ERROR - lookupLEDpattern() out of range - 91</t>
  </si>
  <si>
    <t>6212:ERROR - lookupLEDpattern() out of range - 91</t>
  </si>
  <si>
    <t>6213:ERROR - lookupLEDpattern() out of range - 91</t>
  </si>
  <si>
    <t>6214:ERROR - lookupLEDpattern() out of range - 91</t>
  </si>
  <si>
    <t>6215:ERROR - lookupLEDpattern() out of range - 91</t>
  </si>
  <si>
    <t>6218:ERROR - lookupLEDpattern() out of range - 91</t>
  </si>
  <si>
    <t>6219:ERROR - lookupLEDpattern() out of range - 91</t>
  </si>
  <si>
    <t>6220:ERROR - lookupLEDpattern() out of range - 91</t>
  </si>
  <si>
    <t>6221:ERROR - lookupLEDpattern() out of range - 91</t>
  </si>
  <si>
    <t>6224:ERROR - lookupLEDpattern() out of range - 91</t>
  </si>
  <si>
    <t>6225:ERROR - lookupLEDpattern() out of range - 91</t>
  </si>
  <si>
    <t>6226:ERROR - lookupLEDpattern() out of range - 91</t>
  </si>
  <si>
    <t>6227:ERROR - lookupLEDpattern() out of range - 91</t>
  </si>
  <si>
    <t>6228:ERROR - lookupLEDpattern() out of range - 91</t>
  </si>
  <si>
    <t>6231:ERROR - lookupLEDpattern() out of range - 91</t>
  </si>
  <si>
    <t>6232:ERROR - lookupLEDpattern() out of range - 91</t>
  </si>
  <si>
    <t>6233:ERROR - lookupLEDpattern() out of range - 91</t>
  </si>
  <si>
    <t>6234:ERROR - lookupLEDpattern() out of range - 91</t>
  </si>
  <si>
    <t>6237:ERROR - lookupLEDpattern() out of range - 91</t>
  </si>
  <si>
    <t>6238:ERROR - lookupLEDpattern() out of range - 91</t>
  </si>
  <si>
    <t>6239:ERROR - lookupLEDpattern() out of range - 91</t>
  </si>
  <si>
    <t>6240:ERROR - lookupLEDpattern() out of range - 91</t>
  </si>
  <si>
    <t>6241:ERROR - lookupLEDpattern() out of range - 91</t>
  </si>
  <si>
    <t>6244:ERROR - lookupLEDpattern() out of range - 91</t>
  </si>
  <si>
    <t>6245:ERROR - lookupLEDpattern() out of range - 91</t>
  </si>
  <si>
    <t>6246:ERROR - lookupLEDpattern() out of range - 91</t>
  </si>
  <si>
    <t>6247:ERROR - lookupLEDpattern() out of range - 91</t>
  </si>
  <si>
    <t>6250:ERROR - lookupLEDpattern() out of range - 91</t>
  </si>
  <si>
    <t>6251:ERROR - lookupLEDpattern() out of range - 91</t>
  </si>
  <si>
    <t>6252:ERROR - lookupLEDpattern() out of range - 91</t>
  </si>
  <si>
    <t>6253:ERROR - lookupLEDpattern() out of range - 91</t>
  </si>
  <si>
    <t>6254:ERROR - lookupLEDpattern() out of range - 91</t>
  </si>
  <si>
    <t>6257:ERROR - lookupLEDpattern() out of range - 91</t>
  </si>
  <si>
    <t>6258:ERROR - lookupLEDpattern() out of range - 91</t>
  </si>
  <si>
    <t>6259:ERROR - lookupLEDpattern() out of range - 91</t>
  </si>
  <si>
    <t>6260:ERROR - lookupLEDpattern() out of range - 91</t>
  </si>
  <si>
    <t>6263:ERROR - lookupLEDpattern() out of range - 91</t>
  </si>
  <si>
    <t>6264:ERROR - lookupLEDpattern() out of range - 91</t>
  </si>
  <si>
    <t>6265:ERROR - lookupLEDpattern() out of range - 91</t>
  </si>
  <si>
    <t>6266:ERROR - lookupLEDpattern() out of range - 91</t>
  </si>
  <si>
    <t>6267:ERROR - lookupLEDpattern() out of range - 91</t>
  </si>
  <si>
    <t>6270:ERROR - lookupLEDpattern() out of range - 91</t>
  </si>
  <si>
    <t>6271:ERROR - lookupLEDpattern() out of range - 91</t>
  </si>
  <si>
    <t>6272:ERROR - lookupLEDpattern() out of range - 91</t>
  </si>
  <si>
    <t>6273:ERROR - lookupLEDpattern() out of range - 91</t>
  </si>
  <si>
    <t>6276:ERROR - lookupLEDpattern() out of range - 91</t>
  </si>
  <si>
    <t>6277:ERROR - lookupLEDpattern() out of range - 91</t>
  </si>
  <si>
    <t>6278:ERROR - lookupLEDpattern() out of range - 91</t>
  </si>
  <si>
    <t>6279:ERROR - lookupLEDpattern() out of range - 91</t>
  </si>
  <si>
    <t>6280:ERROR - lookupLEDpattern() out of range - 91</t>
  </si>
  <si>
    <t>6283:ERROR - lookupLEDpattern() out of range - 91</t>
  </si>
  <si>
    <t>6284:ERROR - lookupLEDpattern() out of range - 91</t>
  </si>
  <si>
    <t>6285:ERROR - lookupLEDpattern() out of range - 91</t>
  </si>
  <si>
    <t>6286:ERROR - lookupLEDpattern() out of range - 91</t>
  </si>
  <si>
    <t>6289:ERROR - lookupLEDpattern() out of range - 91</t>
  </si>
  <si>
    <t>6290:ERROR - lookupLEDpattern() out of range - 91</t>
  </si>
  <si>
    <t>6291:ERROR - lookupLEDpattern() out of range - 91</t>
  </si>
  <si>
    <t>6292:ERROR - lookupLEDpattern() out of range - 91</t>
  </si>
  <si>
    <t>6293:ERROR - lookupLEDpattern() out of range - 91</t>
  </si>
  <si>
    <t>6296:ERROR - lookupLEDpattern() out of range - 91</t>
  </si>
  <si>
    <t>6297:ERROR - lookupLEDpattern() out of range - 91</t>
  </si>
  <si>
    <t>6298:ERROR - lookupLEDpattern() out of range - 91</t>
  </si>
  <si>
    <t>6299:ERROR - lookupLEDpattern() out of range - 91</t>
  </si>
  <si>
    <t>6302:ERROR - lookupLEDpattern() out of range - 91</t>
  </si>
  <si>
    <t>6303:ERROR - lookupLEDpattern() out of range - 91</t>
  </si>
  <si>
    <t>6304:ERROR - lookupLEDpattern() out of range - 91</t>
  </si>
  <si>
    <t>6305:ERROR - lookupLEDpattern() out of range - 91</t>
  </si>
  <si>
    <t>6306:ERROR - lookupLEDpattern() out of range - 91</t>
  </si>
  <si>
    <t>6309:ERROR - lookupLEDpattern() out of range - 91</t>
  </si>
  <si>
    <t>6310:ERROR - lookupLEDpattern() out of range - 91</t>
  </si>
  <si>
    <t>6311:ERROR - lookupLEDpattern() out of range - 91</t>
  </si>
  <si>
    <t>6312:ERROR - lookupLEDpattern() out of range - 91</t>
  </si>
  <si>
    <t>6313:getButtonInput() called:  TRIGGER HIGH YELLOW HIGH GREEN HIGH RED HIGH LOAD LOW AUDIO_BUSY HIGH that is all</t>
  </si>
  <si>
    <t>6314:    getButtonInput inputs: 0x100 that is all</t>
  </si>
  <si>
    <t>6315:DEBUG loop() - nowVinputRBG 0x100 loopCount 49060</t>
  </si>
  <si>
    <t>6334: RBG_startEffectSound mSPCL_EFCT_CONFIGURE ERROR - unprogrammed cfg_category2save 3</t>
  </si>
  <si>
    <t>6335: RBG_startEffectSound ln 1186 EFCT num 68 final num 68 loopCount 49060</t>
  </si>
  <si>
    <t>6336:ERROR - lookupLEDpattern() out of range - 91</t>
  </si>
  <si>
    <t>6337:getButtonInput() called:  TRIGGER LOW YELLOW HIGH GREEN HIGH RED HIGH LOAD LOW AUDIO_BUSY HIGH that is all</t>
  </si>
  <si>
    <t>6338:    getButtonInput inputs: 0x540 that is all</t>
  </si>
  <si>
    <t>6339:DEBUG loop() - nowVinputRBG 0x540 loopCount 49155</t>
  </si>
  <si>
    <t>6359:DEBUG RBG_processStateTable() - tmpVinputRBG 0x540 from row 51 foundInputRow 54 loopCount 49155</t>
  </si>
  <si>
    <t>6360:ERROR - lookupLEDpattern() out of range - 91</t>
  </si>
  <si>
    <t>6361:getButtonInput() called:  TRIGGER LOW YELLOW HIGH GREEN HIGH RED HIGH LOAD LOW AUDIO_BUSY LOW that is all</t>
  </si>
  <si>
    <t>6362:    getButtonInput inputs: 0x4500 that is all</t>
  </si>
  <si>
    <t>6363:DEBUG loop() - nowVinputRBG 0x4500 loopCount 49229</t>
  </si>
  <si>
    <t>6382:ERROR - lookupLEDpattern() out of range - 255</t>
  </si>
  <si>
    <t>6383:getButtonInput() called:  TRIGGER HIGH YELLOW HIGH GREEN HIGH RED HIGH LOAD LOW AUDIO_BUSY LOW that is all</t>
  </si>
  <si>
    <t>6385: RBG_specialProcConfigNext B4 cfg_curnum 1 cfg_maxnum 6 so set cfg_curnum to 2</t>
  </si>
  <si>
    <t>6405:DEBUG RBG_processStateTable() - tmpVinputRBG 0x4500 from row 54 foundInputRow 51 loopCount 49292</t>
  </si>
  <si>
    <t>6406:ERROR - lookupLEDpattern() out of range - 255</t>
  </si>
  <si>
    <t>6409: RBG_startEffectSound mSPCL_EFCT_CONFIGURE ERROR - unprogrammed cfg_category2save 3</t>
  </si>
  <si>
    <t>6410: RBG_startEffectSound ln 1186 EFCT num 68 final num 68 loopCount 49370</t>
  </si>
  <si>
    <t>6411: RBG_startEffectLED ln 1120 EFCT num 255 loopCount 49370</t>
  </si>
  <si>
    <t>6412:ERROR - lookupLEDpattern() out of range - 92</t>
  </si>
  <si>
    <t>6431:ERROR - lookupLEDpattern() out of range - 92</t>
  </si>
  <si>
    <t>6434:ERROR - lookupLEDpattern() out of range - 92</t>
  </si>
  <si>
    <t>6435:ERROR - lookupLEDpattern() out of range - 92</t>
  </si>
  <si>
    <t>6436:ERROR - lookupLEDpattern() out of range - 92</t>
  </si>
  <si>
    <t>6437:ERROR - lookupLEDpattern() out of range - 92</t>
  </si>
  <si>
    <t>6440:ERROR - lookupLEDpattern() out of range - 92</t>
  </si>
  <si>
    <t>6441:ERROR - lookupLEDpattern() out of range - 92</t>
  </si>
  <si>
    <t>6442:ERROR - lookupLEDpattern() out of range - 92</t>
  </si>
  <si>
    <t>6443:ERROR - lookupLEDpattern() out of range - 92</t>
  </si>
  <si>
    <t>6444:ERROR - lookupLEDpattern() out of range - 92</t>
  </si>
  <si>
    <t>6447:ERROR - lookupLEDpattern() out of range - 92</t>
  </si>
  <si>
    <t>6448:ERROR - lookupLEDpattern() out of range - 92</t>
  </si>
  <si>
    <t>6449:ERROR - lookupLEDpattern() out of range - 92</t>
  </si>
  <si>
    <t>6450:ERROR - lookupLEDpattern() out of range - 92</t>
  </si>
  <si>
    <t>6453:ERROR - lookupLEDpattern() out of range - 92</t>
  </si>
  <si>
    <t>6454:ERROR - lookupLEDpattern() out of range - 92</t>
  </si>
  <si>
    <t>6455:ERROR - lookupLEDpattern() out of range - 92</t>
  </si>
  <si>
    <t>6456:ERROR - lookupLEDpattern() out of range - 92</t>
  </si>
  <si>
    <t>6457:ERROR - lookupLEDpattern() out of range - 92</t>
  </si>
  <si>
    <t>6460:ERROR - lookupLEDpattern() out of range - 92</t>
  </si>
  <si>
    <t>6461:ERROR - lookupLEDpattern() out of range - 92</t>
  </si>
  <si>
    <t>6462:ERROR - lookupLEDpattern() out of range - 92</t>
  </si>
  <si>
    <t>6463:ERROR - lookupLEDpattern() out of range - 92</t>
  </si>
  <si>
    <t>6466:ERROR - lookupLEDpattern() out of range - 92</t>
  </si>
  <si>
    <t>6467:ERROR - lookupLEDpattern() out of range - 92</t>
  </si>
  <si>
    <t>6468:ERROR - lookupLEDpattern() out of range - 92</t>
  </si>
  <si>
    <t>6469:ERROR - lookupLEDpattern() out of range - 92</t>
  </si>
  <si>
    <t>6470:ERROR - lookupLEDpattern() out of range - 92</t>
  </si>
  <si>
    <t>6473:ERROR - lookupLEDpattern() out of range - 92</t>
  </si>
  <si>
    <t>6474:ERROR - lookupLEDpattern() out of range - 92</t>
  </si>
  <si>
    <t>6475:ERROR - lookupLEDpattern() out of range - 92</t>
  </si>
  <si>
    <t>6476:ERROR - lookupLEDpattern() out of range - 92</t>
  </si>
  <si>
    <t>6479:ERROR - lookupLEDpattern() out of range - 92</t>
  </si>
  <si>
    <t>6480:ERROR - lookupLEDpattern() out of range - 92</t>
  </si>
  <si>
    <t>6481:ERROR - lookupLEDpattern() out of range - 92</t>
  </si>
  <si>
    <t>6482:ERROR - lookupLEDpattern() out of range - 92</t>
  </si>
  <si>
    <t>6483:ERROR - lookupLEDpattern() out of range - 92</t>
  </si>
  <si>
    <t>6486:ERROR - lookupLEDpattern() out of range - 92</t>
  </si>
  <si>
    <t>6487:ERROR - lookupLEDpattern() out of range - 92</t>
  </si>
  <si>
    <t>6488:ERROR - lookupLEDpattern() out of range - 92</t>
  </si>
  <si>
    <t>6489:ERROR - lookupLEDpattern() out of range - 92</t>
  </si>
  <si>
    <t>6492:ERROR - lookupLEDpattern() out of range - 92</t>
  </si>
  <si>
    <t>6493:ERROR - lookupLEDpattern() out of range - 92</t>
  </si>
  <si>
    <t>6494:ERROR - lookupLEDpattern() out of range - 92</t>
  </si>
  <si>
    <t>6495:ERROR - lookupLEDpattern() out of range - 92</t>
  </si>
  <si>
    <t>6496:ERROR - lookupLEDpattern() out of range - 92</t>
  </si>
  <si>
    <t>6499:ERROR - lookupLEDpattern() out of range - 92</t>
  </si>
  <si>
    <t>6500:ERROR - lookupLEDpattern() out of range - 92</t>
  </si>
  <si>
    <t>6501:ERROR - lookupLEDpattern() out of range - 92</t>
  </si>
  <si>
    <t>6502:ERROR - lookupLEDpattern() out of range - 92</t>
  </si>
  <si>
    <t>6505:ERROR - lookupLEDpattern() out of range - 92</t>
  </si>
  <si>
    <t>6506:ERROR - lookupLEDpattern() out of range - 92</t>
  </si>
  <si>
    <t>6507:ERROR - lookupLEDpattern() out of range - 92</t>
  </si>
  <si>
    <t>6508:ERROR - lookupLEDpattern() out of range - 92</t>
  </si>
  <si>
    <t>6509:ERROR - lookupLEDpattern() out of range - 92</t>
  </si>
  <si>
    <t>6512:ERROR - lookupLEDpattern() out of range - 92</t>
  </si>
  <si>
    <t>6513:ERROR - lookupLEDpattern() out of range - 92</t>
  </si>
  <si>
    <t>6514:ERROR - lookupLEDpattern() out of range - 92</t>
  </si>
  <si>
    <t>6515:ERROR - lookupLEDpattern() out of range - 92</t>
  </si>
  <si>
    <t>6518:ERROR - lookupLEDpattern() out of range - 92</t>
  </si>
  <si>
    <t>6519:ERROR - lookupLEDpattern() out of range - 92</t>
  </si>
  <si>
    <t>6520:ERROR - lookupLEDpattern() out of range - 92</t>
  </si>
  <si>
    <t>6521:ERROR - lookupLEDpattern() out of range - 92</t>
  </si>
  <si>
    <t>6522:ERROR - lookupLEDpattern() out of range - 92</t>
  </si>
  <si>
    <t>6525:ERROR - lookupLEDpattern() out of range - 92</t>
  </si>
  <si>
    <t>6526:ERROR - lookupLEDpattern() out of range - 92</t>
  </si>
  <si>
    <t>6527:ERROR - lookupLEDpattern() out of range - 92</t>
  </si>
  <si>
    <t>6528:ERROR - lookupLEDpattern() out of range - 92</t>
  </si>
  <si>
    <t>6531:ERROR - lookupLEDpattern() out of range - 92</t>
  </si>
  <si>
    <t>6532:ERROR - lookupLEDpattern() out of range - 92</t>
  </si>
  <si>
    <t>6533:ERROR - lookupLEDpattern() out of range - 92</t>
  </si>
  <si>
    <t>6534:ERROR - lookupLEDpattern() out of range - 92</t>
  </si>
  <si>
    <t>6535:ERROR - lookupLEDpattern() out of range - 92</t>
  </si>
  <si>
    <t>6538:ERROR - lookupLEDpattern() out of range - 92</t>
  </si>
  <si>
    <t>6539:ERROR - lookupLEDpattern() out of range - 92</t>
  </si>
  <si>
    <t>6540:ERROR - lookupLEDpattern() out of range - 92</t>
  </si>
  <si>
    <t>6541:ERROR - lookupLEDpattern() out of range - 92</t>
  </si>
  <si>
    <t>6544:ERROR - lookupLEDpattern() out of range - 92</t>
  </si>
  <si>
    <t>6545:ERROR - lookupLEDpattern() out of range - 92</t>
  </si>
  <si>
    <t>6546:ERROR - lookupLEDpattern() out of range - 92</t>
  </si>
  <si>
    <t>6547:ERROR - lookupLEDpattern() out of range - 92</t>
  </si>
  <si>
    <t>6548:ERROR - lookupLEDpattern() out of range - 92</t>
  </si>
  <si>
    <t>6551:ERROR - lookupLEDpattern() out of range - 92</t>
  </si>
  <si>
    <t>6552:ERROR - lookupLEDpattern() out of range - 92</t>
  </si>
  <si>
    <t>6553:ERROR - lookupLEDpattern() out of range - 92</t>
  </si>
  <si>
    <t>6554:ERROR - lookupLEDpattern() out of range - 92</t>
  </si>
  <si>
    <t>6557:ERROR - lookupLEDpattern() out of range - 92</t>
  </si>
  <si>
    <t>6558:ERROR - lookupLEDpattern() out of range - 92</t>
  </si>
  <si>
    <t>6559:ERROR - lookupLEDpattern() out of range - 92</t>
  </si>
  <si>
    <t>6560:ERROR - lookupLEDpattern() out of range - 92</t>
  </si>
  <si>
    <t>6561:ERROR - lookupLEDpattern() out of range - 92</t>
  </si>
  <si>
    <t>6564:ERROR - lookupLEDpattern() out of range - 92</t>
  </si>
  <si>
    <t>6565:ERROR - lookupLEDpattern() out of range - 92</t>
  </si>
  <si>
    <t>6566:ERROR - lookupLEDpattern() out of range - 92</t>
  </si>
  <si>
    <t>6567:ERROR - lookupLEDpattern() out of range - 92</t>
  </si>
  <si>
    <t>6570:ERROR - lookupLEDpattern() out of range - 92</t>
  </si>
  <si>
    <t>6571:ERROR - lookupLEDpattern() out of range - 92</t>
  </si>
  <si>
    <t>6572:ERROR - lookupLEDpattern() out of range - 92</t>
  </si>
  <si>
    <t>6573:ERROR - lookupLEDpattern() out of range - 92</t>
  </si>
  <si>
    <t>6576:ERROR - lookupLEDpattern() out of range - 92</t>
  </si>
  <si>
    <t>6577:ERROR - lookupLEDpattern() out of range - 92</t>
  </si>
  <si>
    <t>6578:ERROR - lookupLEDpattern() out of range - 92</t>
  </si>
  <si>
    <t>6579:ERROR - lookupLEDpattern() out of range - 92</t>
  </si>
  <si>
    <t>6580:ERROR - lookupLEDpattern() out of range - 92</t>
  </si>
  <si>
    <t>6583:ERROR - lookupLEDpattern() out of range - 92</t>
  </si>
  <si>
    <t>6584:ERROR - lookupLEDpattern() out of range - 92</t>
  </si>
  <si>
    <t>6585:ERROR - lookupLEDpattern() out of range - 92</t>
  </si>
  <si>
    <t>6586:ERROR - lookupLEDpattern() out of range - 92</t>
  </si>
  <si>
    <t>6589:ERROR - lookupLEDpattern() out of range - 92</t>
  </si>
  <si>
    <t>6590:ERROR - lookupLEDpattern() out of range - 92</t>
  </si>
  <si>
    <t>6591:ERROR - lookupLEDpattern() out of range - 92</t>
  </si>
  <si>
    <t>6592:ERROR - lookupLEDpattern() out of range - 92</t>
  </si>
  <si>
    <t>6593:ERROR - lookupLEDpattern() out of range - 92</t>
  </si>
  <si>
    <t>6596:ERROR - lookupLEDpattern() out of range - 92</t>
  </si>
  <si>
    <t>6597:ERROR - lookupLEDpattern() out of range - 92</t>
  </si>
  <si>
    <t>6598:ERROR - lookupLEDpattern() out of range - 92</t>
  </si>
  <si>
    <t>6599:ERROR - lookupLEDpattern() out of range - 92</t>
  </si>
  <si>
    <t>6602:ERROR - lookupLEDpattern() out of range - 92</t>
  </si>
  <si>
    <t>6603:ERROR - lookupLEDpattern() out of range - 92</t>
  </si>
  <si>
    <t>6604:ERROR - lookupLEDpattern() out of range - 92</t>
  </si>
  <si>
    <t>6605:ERROR - lookupLEDpattern() out of range - 92</t>
  </si>
  <si>
    <t>6606:ERROR - lookupLEDpattern() out of range - 92</t>
  </si>
  <si>
    <t>6609:ERROR - lookupLEDpattern() out of range - 92</t>
  </si>
  <si>
    <t>6610:ERROR - lookupLEDpattern() out of range - 92</t>
  </si>
  <si>
    <t>6611:ERROR - lookupLEDpattern() out of range - 92</t>
  </si>
  <si>
    <t>6612:ERROR - lookupLEDpattern() out of range - 92</t>
  </si>
  <si>
    <t>6615:ERROR - lookupLEDpattern() out of range - 92</t>
  </si>
  <si>
    <t>6616:ERROR - lookupLEDpattern() out of range - 92</t>
  </si>
  <si>
    <t>6617:ERROR - lookupLEDpattern() out of range - 92</t>
  </si>
  <si>
    <t>6618:ERROR - lookupLEDpattern() out of range - 92</t>
  </si>
  <si>
    <t>6619:ERROR - lookupLEDpattern() out of range - 92</t>
  </si>
  <si>
    <t>6622:ERROR - lookupLEDpattern() out of range - 92</t>
  </si>
  <si>
    <t>6623:ERROR - lookupLEDpattern() out of range - 92</t>
  </si>
  <si>
    <t>6624:ERROR - lookupLEDpattern() out of range - 92</t>
  </si>
  <si>
    <t>6625:ERROR - lookupLEDpattern() out of range - 92</t>
  </si>
  <si>
    <t>6628:ERROR - lookupLEDpattern() out of range - 92</t>
  </si>
  <si>
    <t>6629:ERROR - lookupLEDpattern() out of range - 92</t>
  </si>
  <si>
    <t>6630:ERROR - lookupLEDpattern() out of range - 92</t>
  </si>
  <si>
    <t>6631:ERROR - lookupLEDpattern() out of range - 92</t>
  </si>
  <si>
    <t>6632:ERROR - lookupLEDpattern() out of range - 92</t>
  </si>
  <si>
    <t>6635:ERROR - lookupLEDpattern() out of range - 92</t>
  </si>
  <si>
    <t>6636:ERROR - lookupLEDpattern() out of range - 92</t>
  </si>
  <si>
    <t>6637:ERROR - lookupLEDpattern() out of range - 92</t>
  </si>
  <si>
    <t>6638:ERROR - lookupLEDpattern() out of range - 92</t>
  </si>
  <si>
    <t>6641:ERROR - lookupLEDpattern() out of range - 92</t>
  </si>
  <si>
    <t>6642:ERROR - lookupLEDpattern() out of range - 92</t>
  </si>
  <si>
    <t>6643:ERROR - lookupLEDpattern() out of range - 92</t>
  </si>
  <si>
    <t>6644:ERROR - lookupLEDpattern() out of range - 92</t>
  </si>
  <si>
    <t>6645:ERROR - lookupLEDpattern() out of range - 92</t>
  </si>
  <si>
    <t>6648:ERROR - lookupLEDpattern() out of range - 92</t>
  </si>
  <si>
    <t>6649:ERROR - lookupLEDpattern() out of range - 92</t>
  </si>
  <si>
    <t>6650:ERROR - lookupLEDpattern() out of range - 92</t>
  </si>
  <si>
    <t>6651:ERROR - lookupLEDpattern() out of range - 92</t>
  </si>
  <si>
    <t>6654:ERROR - lookupLEDpattern() out of range - 92</t>
  </si>
  <si>
    <t>6655:ERROR - lookupLEDpattern() out of range - 92</t>
  </si>
  <si>
    <t>6656:ERROR - lookupLEDpattern() out of range - 92</t>
  </si>
  <si>
    <t>6657:ERROR - lookupLEDpattern() out of range - 92</t>
  </si>
  <si>
    <t>6658:ERROR - lookupLEDpattern() out of range - 92</t>
  </si>
  <si>
    <t>6661:ERROR - lookupLEDpattern() out of range - 92</t>
  </si>
  <si>
    <t>6662:ERROR - lookupLEDpattern() out of range - 92</t>
  </si>
  <si>
    <t>6663:ERROR - lookupLEDpattern() out of range - 92</t>
  </si>
  <si>
    <t>6664:ERROR - lookupLEDpattern() out of range - 92</t>
  </si>
  <si>
    <t>6667:ERROR - lookupLEDpattern() out of range - 92</t>
  </si>
  <si>
    <t>6668:ERROR - lookupLEDpattern() out of range - 92</t>
  </si>
  <si>
    <t>6669:ERROR - lookupLEDpattern() out of range - 92</t>
  </si>
  <si>
    <t>6670:ERROR - lookupLEDpattern() out of range - 92</t>
  </si>
  <si>
    <t>6671:ERROR - lookupLEDpattern() out of range - 92</t>
  </si>
  <si>
    <t>6674:ERROR - lookupLEDpattern() out of range - 92</t>
  </si>
  <si>
    <t>6675:ERROR - lookupLEDpattern() out of range - 92</t>
  </si>
  <si>
    <t>6676:ERROR - lookupLEDpattern() out of range - 92</t>
  </si>
  <si>
    <t>6677:ERROR - lookupLEDpattern() out of range - 92</t>
  </si>
  <si>
    <t>6680:ERROR - lookupLEDpattern() out of range - 92</t>
  </si>
  <si>
    <t>6681:ERROR - lookupLEDpattern() out of range - 92</t>
  </si>
  <si>
    <t>6682:ERROR - lookupLEDpattern() out of range - 92</t>
  </si>
  <si>
    <t>6683:ERROR - lookupLEDpattern() out of range - 92</t>
  </si>
  <si>
    <t>6684:ERROR - lookupLEDpattern() out of range - 92</t>
  </si>
  <si>
    <t>6687:ERROR - lookupLEDpattern() out of range - 92</t>
  </si>
  <si>
    <t>6688:ERROR - lookupLEDpattern() out of range - 92</t>
  </si>
  <si>
    <t>6689:ERROR - lookupLEDpattern() out of range - 92</t>
  </si>
  <si>
    <t>6690:ERROR - lookupLEDpattern() out of range - 92</t>
  </si>
  <si>
    <t>6693:ERROR - lookupLEDpattern() out of range - 92</t>
  </si>
  <si>
    <t>6694:ERROR - lookupLEDpattern() out of range - 92</t>
  </si>
  <si>
    <t>6695:ERROR - lookupLEDpattern() out of range - 92</t>
  </si>
  <si>
    <t>6696:ERROR - lookupLEDpattern() out of range - 92</t>
  </si>
  <si>
    <t>6697:ERROR - lookupLEDpattern() out of range - 92</t>
  </si>
  <si>
    <t>6700:ERROR - lookupLEDpattern() out of range - 92</t>
  </si>
  <si>
    <t>6701:ERROR - lookupLEDpattern() out of range - 92</t>
  </si>
  <si>
    <t>6702:ERROR - lookupLEDpattern() out of range - 92</t>
  </si>
  <si>
    <t>6703:ERROR - lookupLEDpattern() out of range - 92</t>
  </si>
  <si>
    <t>6706:ERROR - lookupLEDpattern() out of range - 92</t>
  </si>
  <si>
    <t>6707:ERROR - lookupLEDpattern() out of range - 92</t>
  </si>
  <si>
    <t>6708:ERROR - lookupLEDpattern() out of range - 92</t>
  </si>
  <si>
    <t>6709:ERROR - lookupLEDpattern() out of range - 92</t>
  </si>
  <si>
    <t>6710:ERROR - lookupLEDpattern() out of range - 92</t>
  </si>
  <si>
    <t>6713:ERROR - lookupLEDpattern() out of range - 92</t>
  </si>
  <si>
    <t>6714:ERROR - lookupLEDpattern() out of range - 92</t>
  </si>
  <si>
    <t>6715:ERROR - lookupLEDpattern() out of range - 92</t>
  </si>
  <si>
    <t>6716:ERROR - lookupLEDpattern() out of range - 92</t>
  </si>
  <si>
    <t>6719:ERROR - lookupLEDpattern() out of range - 92</t>
  </si>
  <si>
    <t>6720:ERROR - lookupLEDpattern() out of range - 92</t>
  </si>
  <si>
    <t>6721:ERROR - lookupLEDpattern() out of range - 92</t>
  </si>
  <si>
    <t>6722:ERROR - lookupLEDpattern() out of range - 92</t>
  </si>
  <si>
    <t>6723:ERROR - lookupLEDpattern() out of range - 92</t>
  </si>
  <si>
    <t>6726:ERROR - lookupLEDpattern() out of range - 92</t>
  </si>
  <si>
    <t>6727:ERROR - lookupLEDpattern() out of range - 92</t>
  </si>
  <si>
    <t>6728:ERROR - lookupLEDpattern() out of range - 92</t>
  </si>
  <si>
    <t>6729:ERROR - lookupLEDpattern() out of range - 92</t>
  </si>
  <si>
    <t>6732:ERROR - lookupLEDpattern() out of range - 92</t>
  </si>
  <si>
    <t>6733:ERROR - lookupLEDpattern() out of range - 92</t>
  </si>
  <si>
    <t>6734:ERROR - lookupLEDpattern() out of range - 92</t>
  </si>
  <si>
    <t>6735:ERROR - lookupLEDpattern() out of range - 92</t>
  </si>
  <si>
    <t>6736:ERROR - lookupLEDpattern() out of range - 92</t>
  </si>
  <si>
    <t>6739:ERROR - lookupLEDpattern() out of range - 92</t>
  </si>
  <si>
    <t>6740:ERROR - lookupLEDpattern() out of range - 92</t>
  </si>
  <si>
    <t>6741:ERROR - lookupLEDpattern() out of range - 92</t>
  </si>
  <si>
    <t>6742:ERROR - lookupLEDpattern() out of range - 92</t>
  </si>
  <si>
    <t>6745:ERROR - lookupLEDpattern() out of range - 92</t>
  </si>
  <si>
    <t>6746:ERROR - lookupLEDpattern() out of range - 92</t>
  </si>
  <si>
    <t>6747:ERROR - lookupLEDpattern() out of range - 92</t>
  </si>
  <si>
    <t>6748:ERROR - lookupLEDpattern() out of range - 92</t>
  </si>
  <si>
    <t>6749:ERROR - lookupLEDpattern() out of range - 92</t>
  </si>
  <si>
    <t>6752:ERROR - lookupLEDpattern() out of range - 92</t>
  </si>
  <si>
    <t>6753:ERROR - lookupLEDpattern() out of range - 92</t>
  </si>
  <si>
    <t>6754:ERROR - lookupLEDpattern() out of range - 92</t>
  </si>
  <si>
    <t>6755:ERROR - lookupLEDpattern() out of range - 92</t>
  </si>
  <si>
    <t>6758:ERROR - lookupLEDpattern() out of range - 92</t>
  </si>
  <si>
    <t>6759:ERROR - lookupLEDpattern() out of range - 92</t>
  </si>
  <si>
    <t>6760:ERROR - lookupLEDpattern() out of range - 92</t>
  </si>
  <si>
    <t>6761:ERROR - lookupLEDpattern() out of range - 92</t>
  </si>
  <si>
    <t>6762:ERROR - lookupLEDpattern() out of range - 92</t>
  </si>
  <si>
    <t>6765:ERROR - lookupLEDpattern() out of range - 92</t>
  </si>
  <si>
    <t>6766:ERROR - lookupLEDpattern() out of range - 92</t>
  </si>
  <si>
    <t>6767:ERROR - lookupLEDpattern() out of range - 92</t>
  </si>
  <si>
    <t>6768:ERROR - lookupLEDpattern() out of range - 92</t>
  </si>
  <si>
    <t>6771:ERROR - lookupLEDpattern() out of range - 92</t>
  </si>
  <si>
    <t>6772:ERROR - lookupLEDpattern() out of range - 92</t>
  </si>
  <si>
    <t>6773:ERROR - lookupLEDpattern() out of range - 92</t>
  </si>
  <si>
    <t>6774:ERROR - lookupLEDpattern() out of range - 92</t>
  </si>
  <si>
    <t>6775:ERROR - lookupLEDpattern() out of range - 92</t>
  </si>
  <si>
    <t>6778:ERROR - lookupLEDpattern() out of range - 92</t>
  </si>
  <si>
    <t>6779:ERROR - lookupLEDpattern() out of range - 92</t>
  </si>
  <si>
    <t>6780:ERROR - lookupLEDpattern() out of range - 92</t>
  </si>
  <si>
    <t>6781:ERROR - lookupLEDpattern() out of range - 92</t>
  </si>
  <si>
    <t>6784:ERROR - lookupLEDpattern() out of range - 92</t>
  </si>
  <si>
    <t>6785:ERROR - lookupLEDpattern() out of range - 92</t>
  </si>
  <si>
    <t>6786:ERROR - lookupLEDpattern() out of range - 92</t>
  </si>
  <si>
    <t>6787:ERROR - lookupLEDpattern() out of range - 92</t>
  </si>
  <si>
    <t>6788:ERROR - lookupLEDpattern() out of range - 92</t>
  </si>
  <si>
    <t>6791:ERROR - lookupLEDpattern() out of range - 92</t>
  </si>
  <si>
    <t>6792:ERROR - lookupLEDpattern() out of range - 92</t>
  </si>
  <si>
    <t>6793:ERROR - lookupLEDpattern() out of range - 92</t>
  </si>
  <si>
    <t>6794:ERROR - lookupLEDpattern() out of range - 92</t>
  </si>
  <si>
    <t>6797:ERROR - lookupLEDpattern() out of range - 92</t>
  </si>
  <si>
    <t>6798:ERROR - lookupLEDpattern() out of range - 92</t>
  </si>
  <si>
    <t>6799:ERROR - lookupLEDpattern() out of range - 92</t>
  </si>
  <si>
    <t>6800:ERROR - lookupLEDpattern() out of range - 92</t>
  </si>
  <si>
    <t>6801:ERROR - lookupLEDpattern() out of range - 92</t>
  </si>
  <si>
    <t>6804:ERROR - lookupLEDpattern() out of range - 92</t>
  </si>
  <si>
    <t>6805:ERROR - lookupLEDpattern() out of range - 92</t>
  </si>
  <si>
    <t>6806:ERROR - lookupLEDpattern() out of range - 92</t>
  </si>
  <si>
    <t>6807:ERROR - lookupLEDpattern() out of range - 92</t>
  </si>
  <si>
    <t>6810:ERROR - lookupLEDpattern() out of range - 92</t>
  </si>
  <si>
    <t>6811:ERROR - lookupLEDpattern() out of range - 92</t>
  </si>
  <si>
    <t>6812:ERROR - lookupLEDpattern() out of range - 92</t>
  </si>
  <si>
    <t>6813:ERROR - lookupLEDpattern() out of range - 92</t>
  </si>
  <si>
    <t>6814:ERROR - lookupLEDpattern() out of range - 92</t>
  </si>
  <si>
    <t>6817:ERROR - lookupLEDpattern() out of range - 92</t>
  </si>
  <si>
    <t>6818:ERROR - lookupLEDpattern() out of range - 92</t>
  </si>
  <si>
    <t>6819:ERROR - lookupLEDpattern() out of range - 92</t>
  </si>
  <si>
    <t>6820:ERROR - lookupLEDpattern() out of range - 92</t>
  </si>
  <si>
    <t>6823:ERROR - lookupLEDpattern() out of range - 92</t>
  </si>
  <si>
    <t>6824:ERROR - lookupLEDpattern() out of range - 92</t>
  </si>
  <si>
    <t>6825:ERROR - lookupLEDpattern() out of range - 92</t>
  </si>
  <si>
    <t>6826:ERROR - lookupLEDpattern() out of range - 92</t>
  </si>
  <si>
    <t>6827:ERROR - lookupLEDpattern() out of range - 92</t>
  </si>
  <si>
    <t>6830:ERROR - lookupLEDpattern() out of range - 92</t>
  </si>
  <si>
    <t>6831:ERROR - lookupLEDpattern() out of range - 92</t>
  </si>
  <si>
    <t>6832:ERROR - lookupLEDpattern() out of range - 92</t>
  </si>
  <si>
    <t>6833:ERROR - lookupLEDpattern() out of range - 92</t>
  </si>
  <si>
    <t>6836:ERROR - lookupLEDpattern() out of range - 92</t>
  </si>
  <si>
    <t>6837:ERROR - lookupLEDpattern() out of range - 92</t>
  </si>
  <si>
    <t>6838:ERROR - lookupLEDpattern() out of range - 92</t>
  </si>
  <si>
    <t>6839:ERROR - lookupLEDpattern() out of range - 92</t>
  </si>
  <si>
    <t>6840:ERROR - lookupLEDpattern() out of range - 92</t>
  </si>
  <si>
    <t>6843:ERROR - lookupLEDpattern() out of range - 92</t>
  </si>
  <si>
    <t>6844:ERROR - lookupLEDpattern() out of range - 92</t>
  </si>
  <si>
    <t>6845:ERROR - lookupLEDpattern() out of range - 92</t>
  </si>
  <si>
    <t>6846:ERROR - lookupLEDpattern() out of range - 92</t>
  </si>
  <si>
    <t>6849:ERROR - lookupLEDpattern() out of range - 92</t>
  </si>
  <si>
    <t>6850:ERROR - lookupLEDpattern() out of range - 92</t>
  </si>
  <si>
    <t>6851:ERROR - lookupLEDpattern() out of range - 92</t>
  </si>
  <si>
    <t>6852:ERROR - lookupLEDpattern() out of range - 92</t>
  </si>
  <si>
    <t>6855:ERROR - lookupLEDpattern() out of range - 92</t>
  </si>
  <si>
    <t>6856:ERROR - lookupLEDpattern() out of range - 92</t>
  </si>
  <si>
    <t>6857:ERROR - lookupLEDpattern() out of range - 92</t>
  </si>
  <si>
    <t>6858:ERROR - lookupLEDpattern() out of range - 92</t>
  </si>
  <si>
    <t>6859:ERROR - lookupLEDpattern() out of range - 92</t>
  </si>
  <si>
    <t>6862:ERROR - lookupLEDpattern() out of range - 92</t>
  </si>
  <si>
    <t>6863:ERROR - lookupLEDpattern() out of range - 92</t>
  </si>
  <si>
    <t>6864:ERROR - lookupLEDpattern() out of range - 92</t>
  </si>
  <si>
    <t>6865:ERROR - lookupLEDpattern() out of range - 92</t>
  </si>
  <si>
    <t>6866:ERROR - lookupLEDpattern() out of range - 92</t>
  </si>
  <si>
    <t>6869:ERROR - lookupLEDpattern() out of range - 92</t>
  </si>
  <si>
    <t>6870:ERROR - lookupLEDpattern() out of range - 92</t>
  </si>
  <si>
    <t>6871:ERROR - lookupLEDpattern() out of range - 92</t>
  </si>
  <si>
    <t>6872:ERROR - lookupLEDpattern() out of range - 92</t>
  </si>
  <si>
    <t>6875:ERROR - lookupLEDpattern() out of range - 92</t>
  </si>
  <si>
    <t>6876:ERROR - lookupLEDpattern() out of range - 92</t>
  </si>
  <si>
    <t>6877:ERROR - lookupLEDpattern() out of range - 92</t>
  </si>
  <si>
    <t>6878:ERROR - lookupLEDpattern() out of range - 92</t>
  </si>
  <si>
    <t>6879:ERROR - lookupLEDpattern() out of range - 92</t>
  </si>
  <si>
    <t>6882:ERROR - lookupLEDpattern() out of range - 92</t>
  </si>
  <si>
    <t>6883:ERROR - lookupLEDpattern() out of range - 92</t>
  </si>
  <si>
    <t>6884:ERROR - lookupLEDpattern() out of range - 92</t>
  </si>
  <si>
    <t>6885:ERROR - lookupLEDpattern() out of range - 92</t>
  </si>
  <si>
    <t>6888:ERROR - lookupLEDpattern() out of range - 92</t>
  </si>
  <si>
    <t>6889:ERROR - lookupLEDpattern() out of range - 92</t>
  </si>
  <si>
    <t>6890:ERROR - lookupLEDpattern() out of range - 92</t>
  </si>
  <si>
    <t>6891:ERROR - lookupLEDpattern() out of range - 92</t>
  </si>
  <si>
    <t>6892:ERROR - lookupLEDpattern() out of range - 92</t>
  </si>
  <si>
    <t>6893:getButtonInput() called:  TRIGGER HIGH YELLOW LOW GREEN HIGH RED HIGH LOAD LOW AUDIO_BUSY LOW that is all</t>
  </si>
  <si>
    <t>6894:    getButtonInput inputs: 0x4501 that is all</t>
  </si>
  <si>
    <t>6895:DEBUG loop() - nowVinputRBG 0x4501 loopCount 52327</t>
  </si>
  <si>
    <t>6896:ERROR - lookupLEDpattern() out of range - 92</t>
  </si>
  <si>
    <t>6897:ERROR - lookupLEDpattern() out of range - 92</t>
  </si>
  <si>
    <t>6898:ERROR - lookupLEDpattern() out of range - 92</t>
  </si>
  <si>
    <t>6899:ERROR - lookupLEDpattern() out of range - 92</t>
  </si>
  <si>
    <t>6902:ERROR - lookupLEDpattern() out of range - 92</t>
  </si>
  <si>
    <t>6903:ERROR - lookupLEDpattern() out of range - 92</t>
  </si>
  <si>
    <t>6904:getButtonInput() called:  TRIGGER HIGH YELLOW LOW GREEN HIGH RED HIGH LOAD LOW AUDIO_BUSY HIGH that is all</t>
  </si>
  <si>
    <t>6905:    getButtonInput inputs: 0x101 that is all</t>
  </si>
  <si>
    <t>6906:DEBUG loop() - nowVinputRBG 0x101 loopCount 52413</t>
  </si>
  <si>
    <t>6925: RBG_startEffectSound mSPCL_EFCT_CONFIGURE ERROR - unprogrammed cfg_category2save 3</t>
  </si>
  <si>
    <t>6926: RBG_startEffectSound ln 1186 EFCT num 68 final num 68 loopCount 52413</t>
  </si>
  <si>
    <t>6927:ERROR - lookupLEDpattern() out of range - 92</t>
  </si>
  <si>
    <t>6929:    getButtonInput inputs: 0x501 that is all</t>
  </si>
  <si>
    <t>6930:DEBUG loop() - nowVinputRBG 0x501 loopCount 52508</t>
  </si>
  <si>
    <t>6931:ERROR - lookupLEDpattern() out of range - 92</t>
  </si>
  <si>
    <t>6932:ERROR - lookupLEDpattern() out of range - 92</t>
  </si>
  <si>
    <t>6933:ERROR - lookupLEDpattern() out of range - 92</t>
  </si>
  <si>
    <t>6934:ERROR - lookupLEDpattern() out of range - 92</t>
  </si>
  <si>
    <t>6935:getButtonInput() called:  TRIGGER HIGH YELLOW LOW GREEN HIGH RED HIGH LOAD LOW AUDIO_BUSY LOW that is all</t>
  </si>
  <si>
    <t>6936:    getButtonInput inputs: 0x4501 that is all</t>
  </si>
  <si>
    <t>6937:DEBUG loop() - nowVinputRBG 0x4501 loopCount 52548</t>
  </si>
  <si>
    <t>6938:ERROR - lookupLEDpattern() out of range - 92</t>
  </si>
  <si>
    <t>6939:ERROR - lookupLEDpattern() out of range - 92</t>
  </si>
  <si>
    <t>6940:ERROR - lookupLEDpattern() out of range - 92</t>
  </si>
  <si>
    <t>6941:ERROR - lookupLEDpattern() out of range - 92</t>
  </si>
  <si>
    <t>6943:    getButtonInput inputs: 0x4541 that is all</t>
  </si>
  <si>
    <t>6944:DEBUG loop() - nowVinputRBG 0x4541 loopCount 52590</t>
  </si>
  <si>
    <t>6964:DEBUG RBG_processStateTable() - tmpVinputRBG 0x4541 from row 51 foundInputRow 55 loopCount 52590</t>
  </si>
  <si>
    <t>6965:getButtonInput() called:  TRIGGER LOW YELLOW LOW GREEN HIGH RED HIGH LOAD LOW AUDIO_BUSY LOW that is all</t>
  </si>
  <si>
    <t>6966:    getButtonInput inputs: 0x4501 that is all</t>
  </si>
  <si>
    <t>6967:DEBUG loop() - nowVinputRBG 0x4501 loopCount 52659</t>
  </si>
  <si>
    <t>6986:ERROR - lookupLEDpattern() out of range - 255</t>
  </si>
  <si>
    <t>6989: RBG_specialProcConfig2Storage ERROR bad myState.cfg_category 3 RBG_specialProcConfig2Storage mADDR_CFG_EFFECT cfg_curnum 2 cfg_category2save 3 EEPOFFSET(cfg_type2save) 9 eepromBase 8</t>
  </si>
  <si>
    <t>7009:DEBUG RBG_processStateTable() - tmpVinputRBG 0x4501 from row 55 foundInputRow 56 loopCount 52723</t>
  </si>
  <si>
    <t>7010:ERROR - lookupLEDpattern() out of range - 255</t>
  </si>
  <si>
    <t>7011:getButtonInput() called:  TRIGGER HIGH YELLOW LOW GREEN HIGH RED HIGH LOAD LOW AUDIO_BUSY LOW that is all</t>
  </si>
  <si>
    <t>7013: RBG_startEffectSound ln 1186 EFCT num 67 final num 67 loopCount 52811</t>
  </si>
  <si>
    <t>7014: RBG_startEffectLED ln 1120 EFCT num 50 loopCount 52811</t>
  </si>
  <si>
    <t>7033:getButtonInput() called:  TRIGGER HIGH YELLOW HIGH GREEN HIGH RED HIGH LOAD LOW AUDIO_BUSY HIGH that is all</t>
  </si>
  <si>
    <t>7034:    getButtonInput inputs: 0x500 that is all</t>
  </si>
  <si>
    <t>7035:DEBUG loop() - nowVinputRBG 0x500 loopCount 52893</t>
  </si>
  <si>
    <t>7036:getButtonInput() called:  TRIGGER HIGH YELLOW HIGH GREEN HIGH RED HIGH LOAD LOW AUDIO_BUSY LOW that is all</t>
  </si>
  <si>
    <t>7037:    getButtonInput inputs: 0x4500 that is all</t>
  </si>
  <si>
    <t>7038:DEBUG loop() - nowVinputRBG 0x4500 loopCount 52933</t>
  </si>
  <si>
    <t>7221:getButtonInput() called:  TRIGGER HIGH YELLOW HIGH GREEN HIGH RED HIGH LOAD LOW AUDIO_BUSY HIGH that is all</t>
  </si>
  <si>
    <t>7222:    getButtonInput inputs: 0x100 that is all</t>
  </si>
  <si>
    <t>7223:DEBUG loop() - nowVinputRBG 0x100 loopCount 56614</t>
  </si>
  <si>
    <t>8101:getButtonInput() called:  TRIGGER HIGH YELLOW HIGH GREEN HIGH RED HIGH LOAD LOW AUDIO_BUSY HIGH</t>
  </si>
  <si>
    <t>fact reset running only</t>
  </si>
  <si>
    <t>fact reset all configs</t>
  </si>
  <si>
    <t>running -&gt; one</t>
  </si>
  <si>
    <t>running -&gt; two</t>
  </si>
  <si>
    <t>running -&gt; three</t>
  </si>
  <si>
    <t>one -&gt; running</t>
  </si>
  <si>
    <t>two -&gt; running</t>
  </si>
  <si>
    <t>mROW_CFG_CPY_RST_SKIP1</t>
  </si>
  <si>
    <t>mROW_CFG_CPY_RST_SKIP2</t>
  </si>
  <si>
    <t>mROW_CFG_CPY_RST_SKIP3</t>
  </si>
  <si>
    <t>mROW_CFG_CPY_RST_SKIP4</t>
  </si>
  <si>
    <t>mROW_CFG_CPY_RST_SKIP5</t>
  </si>
  <si>
    <t>mROW_CFG_CPY_RST_SKIP6</t>
  </si>
  <si>
    <t>mROW_CFG_CPY_RST_SKIP7</t>
  </si>
  <si>
    <t>mROW_CFG_CPY_RST_SKIP8</t>
  </si>
  <si>
    <t>three -&gt; running</t>
  </si>
  <si>
    <t>SKIP</t>
  </si>
  <si>
    <t xml:space="preserve">/* 0 LED PTRN */ </t>
  </si>
  <si>
    <t xml:space="preserve">/* 1 LED PTRN */ </t>
  </si>
  <si>
    <t xml:space="preserve">/* 2 LED PTRN */ </t>
  </si>
  <si>
    <t xml:space="preserve">/* 3 LED PTRN */ </t>
  </si>
  <si>
    <t xml:space="preserve">/* 0 SOUND */    </t>
  </si>
  <si>
    <t xml:space="preserve">/* 1 SOUND */    </t>
  </si>
  <si>
    <t xml:space="preserve">/* 2 SOUND */    </t>
  </si>
  <si>
    <t xml:space="preserve">/* 3 SOUND */    </t>
  </si>
  <si>
    <t>mSPCL_HANDLER | mSPCL_HANDLER_SHOOT</t>
  </si>
  <si>
    <t>mSPCL_HANDLER | mSPCL_HANDLER_SOLENOID</t>
  </si>
  <si>
    <t>mSPCL_HANDLER | mSPCL_HANDLER_CFGSTART</t>
  </si>
  <si>
    <t>mSPCL_HANDLER | mSPCL_HANDLER_CFGNEXT</t>
  </si>
  <si>
    <t>mSPCL_HANDLER | mSPCL_HANDLER_CFG2STORAGESKIP</t>
  </si>
  <si>
    <t>mSPCL_HANDLER | mSPCL_HANDLER_CFG2STORAGE</t>
  </si>
  <si>
    <t>mSPCL_HANDLER | mSPCL_HANDLER_CFG2CPYRST</t>
  </si>
  <si>
    <t>mSPCL_HANDLER | mSPCL_HANDLER_FACT2RUN</t>
  </si>
  <si>
    <t>mSPCL_HANDLER | mSPCL_HANDLER_FACT2ALL</t>
  </si>
  <si>
    <t>mSPCL_HANDLER | mSPCL_HANDLER_RUN2ONE</t>
  </si>
  <si>
    <t>mSPCL_HANDLER | mSPCL_HANDLER_RUN2TWO</t>
  </si>
  <si>
    <t>mSPCL_HANDLER | mSPCL_HANDLER_RUN2THREE</t>
  </si>
  <si>
    <t>mSPCL_HANDLER | mSPCL_HANDLER_ONE2RUN</t>
  </si>
  <si>
    <t>mSPCL_HANDLER | mSPCL_HANDLER_TWO2RUN</t>
  </si>
  <si>
    <t>mSPCL_HANDLER | mSPCL_HANDLER_THREE2RUN</t>
  </si>
  <si>
    <t>0086__mdo47__cfg_enter_password.wav</t>
  </si>
  <si>
    <t>0087__mdo47__cfg_enter_dance.wav</t>
  </si>
  <si>
    <t>0088__mdo47__cfg_sorry_no_password.wav</t>
  </si>
  <si>
    <t>mROW_CFG_CPY_RST_LOOPSTART</t>
  </si>
  <si>
    <t>Now choose the effect itself. This list cycles through the effects one by one. As always, press trigger by itself to go forward to next step or to cycle through choices. To select a choice, first hold down any combination of Yellow or Green button then press trigger. To exit configuration, hold down Red button then press trigger.</t>
  </si>
  <si>
    <t>Now choose when the effect happens: this list includes when powering-on, when shooting, etc. As always, press trigger by itself to go forward to next step or to cycle through choices. To select a choice, first hold down any combination of Yellow or Green button then press trigger. To exit configuration, hold down Red button then press trigger.</t>
  </si>
  <si>
    <t>Now choose which effect category: sounds or LED patterns. As always, press trigger by itself to go forward to next step or to cycle through choices. To select a choice, first hold down any combination of Yellow or Green button then press trigger. To exit configuration, hold down Red button then press trigger.</t>
  </si>
  <si>
    <t>Welcome to RBG configuration! Your call is important to us.  Press trigger by itself to go forward to next step or to cycle through choices. To select a choice, first hold down any combination of Yellow or Green button then press trigger. To exit configuration, hold down Red button then press trigger.</t>
  </si>
  <si>
    <t>Now choose the, factory reset, or, configuration, copy, option. This list cycles through the options one by one. As always, press trigger by itself to go forward to next step or to cycle through choices. To select a choice, first hold down any combination of Yellow or Green button then press trigger. To exit configuration, hold down Red button then press trigger.</t>
  </si>
  <si>
    <t>mROW_CPY_RST_ACCEPTED</t>
  </si>
  <si>
    <t>mEFCT_UNIQ_CFG_CPY_RST</t>
  </si>
  <si>
    <t>mdo47 recording of "Now choose the, factory reset, or, configuration, copy, option. This list cycles through the options one by one. As always, press trigger by itself to go forward to next step or to cycle through choices. To select a choice, first hold down any combination of Yellow or Green button then press trigger. To exit configuration, hold down Red button then press trigger."</t>
  </si>
  <si>
    <t>mdo47 recording of "Your, factory reset, or, configuration copy, option, has been accepted. Rebooting."</t>
  </si>
  <si>
    <t>mEFCT_UNIQ_CFG_CPY_RST_ACCEPT</t>
  </si>
  <si>
    <t>0108__mdo47__cfg_cpy_rst_intro.wav</t>
  </si>
  <si>
    <t>0109__mdo47__cfg_cpy_rst_accept.wav</t>
  </si>
  <si>
    <t>Your, factory reset, or, configuration copy, option, has been accepted. Rebooting.</t>
  </si>
  <si>
    <t>mdo47 recording of "Erase the running setting only and reset the running setting to the factory settings."</t>
  </si>
  <si>
    <t>mdo47 recording of "Erase the running setting and erase all saved auxilliary settings and reset to the factory settings."</t>
  </si>
  <si>
    <t>mdo47 recording of "Copy the running setting and overwrite into saved auxilliary setting number one."</t>
  </si>
  <si>
    <t>mdo47 recording of "Copy the running setting and overwrite into saved auxilliary setting number two."</t>
  </si>
  <si>
    <t>mdo47 recording of "Copy the running setting and overwrite into saved auxilliary setting number three."</t>
  </si>
  <si>
    <t>mdo47 recording of "Copy the saved auxilliary setting number one and overwrite into the running setting."</t>
  </si>
  <si>
    <t>mdo47 recording of "Copy the saved auxilliary setting number two and overwrite into the running setting."</t>
  </si>
  <si>
    <t>mdo47 recording of "Copy the saved auxilliary setting number three and overwrite into the running setting."</t>
  </si>
  <si>
    <t>#define mROW_CFG_CPY_RST_LOOPSTART 59</t>
  </si>
  <si>
    <t>#define mROW_CFG_CPY_RST_LOOP 60</t>
  </si>
  <si>
    <t>#define mROW_CFG_CPY_RST_NEXT 63</t>
  </si>
  <si>
    <t>#define mROW_CFG_CPY_RST_CHOICE 64</t>
  </si>
  <si>
    <t>#define mROW_CPY_RST_ACCEPTED 73</t>
  </si>
  <si>
    <t>#define mROW_CFG_ADVANCED 75</t>
  </si>
  <si>
    <t>Adding more menus and configuration factory resets and copying</t>
  </si>
  <si>
    <t>2155:ERROR - lookupLEDpattern() out of range - 0</t>
  </si>
  <si>
    <t>2176:ERROR - lookupLEDpattern() out of range - 0</t>
  </si>
  <si>
    <t>2197:ERROR - lookupLEDpattern() out of range - 0</t>
  </si>
  <si>
    <t>2218:ERROR - lookupLEDpattern() out of range - 0</t>
  </si>
  <si>
    <t>2239:ERROR - lookupLEDpattern() out of range - 0</t>
  </si>
  <si>
    <t>2260:ERROR - lookupLEDpattern() out of range - 0</t>
  </si>
  <si>
    <t>3187:ERROR - lookupLEDpattern() out of range - 255</t>
  </si>
  <si>
    <t>4275:ERROR - lookupLEDpattern() out of range - 255</t>
  </si>
  <si>
    <t>4299:ERROR - lookupLEDpattern() out of range - 255</t>
  </si>
  <si>
    <t>3412:ERROR - lookupLEDpattern() out of range - 255</t>
  </si>
  <si>
    <t>5085:ERROR - lookupLEDpattern() out of range - 255</t>
  </si>
  <si>
    <t>skip ???</t>
  </si>
  <si>
    <t>4433:ERROR - lookupLEDpattern() out of range - 255</t>
  </si>
  <si>
    <t>mEFCT_UNIQ_CFG_MGMT_01</t>
  </si>
  <si>
    <t>mEFCT_UNIQ_CFG_MGMT_02</t>
  </si>
  <si>
    <t>#define mROW_POWERON 0  // first address in myStateTable[]</t>
  </si>
  <si>
    <t>#define mEFCT_UNIQ_CFG_CATEGORY         63 // Now choose which configuration category: sound effects, LED pattern effects, configuration resets and copying, or advanced settings. As always, press trigger by itself to go forward to next step or to cycle through choices. To select a choice, first hold down any combination of Yellow or Green button then press trigger. To exit configuration, hold down Red button then press trigger.</t>
  </si>
  <si>
    <t>#define mEFCT_UNIQ_CFG_LED2CHOOSE       66 // This is an LED pattern you can choose. As always, press trigger by itself to go forward to next step or to cycle through choices. To select a choice, first hold down any combination of Yellow or Green button then press trigger. To exit configuration, hold down Red button then press trigger.</t>
  </si>
  <si>
    <t>#define mEFCT_UNIQ_CFG_ACCEPT           67 // Your choice has been saved into the running settings.</t>
  </si>
  <si>
    <t>#define mEFCT_UNIQ_NOT_IMPL             68 // This feature is not yet implemented.</t>
  </si>
  <si>
    <t>#define mEFCT_UNIQ_SILENCE              69 // silence</t>
  </si>
  <si>
    <t>#define mEFCT_UNIQ_CFG_LEDPTRN_DESCRIP    82 // The category is L. E. D. PATTERNS.</t>
  </si>
  <si>
    <t>#define mEFCT_UNIQ_CFG_CPY_RST_DESCRIP    83 // The category is configuration resets and copying.</t>
  </si>
  <si>
    <t>#define mEFCT_UNIQ_CFG_ADVANCED_DESCRIP   84 // The category is advanced settings.</t>
  </si>
  <si>
    <t>#define mEFCT_UNIQ_CFG_ENTER_PASSWORD     86 // Please state password loudly, then press trigger.</t>
  </si>
  <si>
    <t>#define mEFCT_UNIQ_CFG_ENTER_DANCE        87 // I could not understand your password, please enter password by interpretive dance, then press trigger.</t>
  </si>
  <si>
    <t>#define mEFCT_UNIQ_CFG_SORRY_NO_PASSWORD  88 // Sorry, I don't have a password, but you dance very well. Please press trigger.</t>
  </si>
  <si>
    <t>#define mEFCT_UNIQ_CFG_CREDITS            89 // The FOOF Science Fiction Rubber Band Gun was originally conceived by Mark and Keith. The hardware implementation was designed and built by Jim. The software and most of the sounds were generated by Mark. Some build information is at Git Hub dot Com slash Mark Dash Em Dee Oh Forty Seven dot Com slash Rubber Band Gun. Some sounds are recordings of Mark's family. Many of the Sci Fi sounds are transmogrified versions of Creative Commons sounds stored on Free Sound dot Org. Other Sci Fi sounds originated from El Eye Gee Oh gravity wave detections of stellar events found at Gee Double You Dash Open Science dot Org slash Audio Gee Double You Tee See One. The robotic voice sounds were generated using the eSpeak speech to text program found on eSpeak dot Source Forge dot net. See the Git Hub page for more attributions.</t>
  </si>
  <si>
    <t>#define mEFCT_UNIQ_CFG_MGMT_01            91 // Erase the running setting only and reset the running setting to the factory settings. As always, press trigger by itself to go forward to next step or to cycle through choices. To select a choice, first hold down any combination of Yellow or Green button then press trigger. To exit configuration, hold down Red button then press trigger.</t>
  </si>
  <si>
    <t>#define mEFCT_UNIQ_CFG_MGMT_02            92 // Erase the running setting and erase all saved auxilliary settings and reset to the factory settings. As always, press trigger by itself to go forward to next step or to cycle through choices. To select a choice, first hold down any combination of Yellow or Green button then press trigger. To exit configuration, hold down Red button then press trigger.</t>
  </si>
  <si>
    <t>#define mEFCT_UNIQ_CFG_MGMT_03            93 // Copy the running setting and overwrite into saved auxilliary setting number one. As always, press trigger by itself to go forward to next step or to cycle through choices. To select a choice, first hold down any combination of Yellow or Green button then press trigger. To exit configuration, hold down Red button then press trigger.</t>
  </si>
  <si>
    <t>#define mEFCT_UNIQ_CFG_MGMT_04            94 // Copy the running setting and overwrite into saved auxilliary setting number two. As always, press trigger by itself to go forward to next step or to cycle through choices. To select a choice, first hold down any combination of Yellow or Green button then press trigger. To exit configuration, hold down Red button then press trigger.</t>
  </si>
  <si>
    <t>#define mEFCT_UNIQ_CFG_MGMT_05            95 // Copy the running setting and overwrite into saved auxilliary setting number three. As always, press trigger by itself to go forward to next step or to cycle through choices. To select a choice, first hold down any combination of Yellow or Green button then press trigger. To exit configuration, hold down Red button then press trigger.</t>
  </si>
  <si>
    <t>#define mEFCT_UNIQ_CFG_MGMT_06            96 // Copy the saved auxilliary setting number one and overwrite into the running setting. As always, press trigger by itself to go forward to next step or to cycle through choices. To select a choice, first hold down any combination of Yellow or Green button then press trigger. To exit configuration, hold down Red button then press trigger.</t>
  </si>
  <si>
    <t>#define mEFCT_UNIQ_CFG_MGMT_07            97 // Copy the saved auxilliary setting number two and overwrite into the running setting. As always, press trigger by itself to go forward to next step or to cycle through choices. To select a choice, first hold down any combination of Yellow or Green button then press trigger. To exit configuration, hold down Red button then press trigger.</t>
  </si>
  <si>
    <t>#define mEFCT_UNIQ_CFG_MGMT_08            98 // Copy the saved auxilliary setting number three and overwrite into the running setting. As always, press trigger by itself to go forward to next step or to cycle through choices. To select a choice, first hold down any combination of Yellow or Green button then press trigger. To exit configuration, hold down Red button then press trigger.</t>
  </si>
  <si>
    <t>#define mEFCT_UNIQ_CFG_ADVANCED_01       101 // Turn off sound until the next time you shoot. As always, press trigger by itself to go forward to next step or to cycle through choices. To select a choice, first hold down any combination of Yellow or Green button then press trigger. To exit configuration, hold down Red button then press trigger.</t>
  </si>
  <si>
    <t>#define mEFCT_UNIQ_CFG_ADVANCED_02       102 // Turn off LED patterns until the next time you shoot. As always, press trigger by itself to go forward to next step or to cycle through choices. To select a choice, first hold down any combination of Yellow or Green button then press trigger. To exit configuration, hold down Red button then press trigger.</t>
  </si>
  <si>
    <t>#define mEFCT_UNIQ_CFG_ADVANCED_03       103 // Turn off sound and LED patterns until the next time you shoot. As always, press trigger by itself to go forward to next step or to cycle through choices. To select a choice, first hold down any combination of Yellow or Green button then press trigger. To exit configuration, hold down Red button then press trigger.</t>
  </si>
  <si>
    <t>#define mEFCT_UNIQ_CFG_ADVANCED_04       104 // Enable time travel and teleportation capabilities (requires password). As always, press trigger by itself to go forward to next step or to cycle through choices. To select a choice, first hold down any combination of Yellow or Green button then press trigger. To exit configuration, hold down Red button then press trigger.</t>
  </si>
  <si>
    <t>#define mEFCT_UNIQ_CFG_ADVANCED_05       105 // Hear Rubber Band Gun credits. As always, press trigger by itself to go forward to next step or to cycle through choices. To select a choice, first hold down any combination of Yellow or Green button then press trigger. To exit configuration, hold down Red button then press trigger.</t>
  </si>
  <si>
    <t>#define mEFCT_UNIQ_CFG_CPY_RST           108 // Now choose the, factory reset, or, configuration, copy, option. This list cycles through the options one by one. As always, press trigger by itself to go forward to next step or to cycle through choices. To select a choice, first hold down any combination of Yellow or Green button then press trigger. To exit configuration, hold down Red button then press trigger.</t>
  </si>
  <si>
    <t>#define mEFCT_UNIQ_CFG_CPY_RST_ACCEPT    109 // Your, factory reset, or, configuration copy, option, has been accepted. Rebooting.</t>
  </si>
  <si>
    <t>mEFCT_UNIQ_CFG_ENTER_PASSWORD</t>
  </si>
  <si>
    <t>mEFCT_UNIQ_CFG_ENTER_DANCE</t>
  </si>
  <si>
    <t>mEFCT_UNIQ_CFG_SORRY_NO_PASSWORD</t>
  </si>
  <si>
    <t>mEFCT_UNIQ_CFG_MGMT_03</t>
  </si>
  <si>
    <t>mEFCT_UNIQ_CFG_MGMT_04</t>
  </si>
  <si>
    <t>mEFCT_UNIQ_CFG_MGMT_05</t>
  </si>
  <si>
    <t>mEFCT_UNIQ_CFG_MGMT_06</t>
  </si>
  <si>
    <t>mEFCT_UNIQ_CFG_MGMT_07</t>
  </si>
  <si>
    <t>mEFCT_UNIQ_CFG_MGMT_08</t>
  </si>
  <si>
    <t>mEFCT_UNIQ_CFG_ADVANCED_01</t>
  </si>
  <si>
    <t>mEFCT_UNIQ_CFG_ADVANCED_02</t>
  </si>
  <si>
    <t>mEFCT_UNIQ_CFG_ADVANCED_03</t>
  </si>
  <si>
    <t>mEFCT_UNIQ_CFG_ADVANCED_04</t>
  </si>
  <si>
    <t>mEFCT_UNIQ_CFG_ADVANCED_05</t>
  </si>
  <si>
    <t>IMPORTANT: If you are going to have a mSPCL_EFCT_ONETIME block that will both timeout and go to gotoWithoutInput OR have one or more inputs that go to gotoOnInput, put the gotoWithoutInput on the first line of the block</t>
  </si>
  <si>
    <t>28:DEBUG loop() - nowVinputRBG 0x100 loopCount 1077</t>
  </si>
  <si>
    <t>29: RBG_startEffectLED ln 1122 EFCT num 254 loopCount 1077</t>
  </si>
  <si>
    <t>83:DEBUG RBG_processStateTable() - tmpVinputRBG 0x100 from row 0 foundInputRow 4 loopCount 1144</t>
  </si>
  <si>
    <t>88: RBG_startEffectSound ln 1188 EFCT num 40 final num 41 loopCount 1280</t>
  </si>
  <si>
    <t>89: RBG_startEffectLED ln 1122 EFCT num 40 loopCount 1280</t>
  </si>
  <si>
    <t>112:DEBUG loop() - nowVinputRBG 0x4500 loopCount 1366</t>
  </si>
  <si>
    <t>1163:getButtonInput() called:  TRIGGER HIGH YELLOW HIGH GREEN HIGH RED HIGH LOAD LOW AUDIO_BUSY HIGH that is all</t>
  </si>
  <si>
    <t>1164:    getButtonInput inputs: 0x100 that is all</t>
  </si>
  <si>
    <t>1165:DEBUG loop() - nowVinputRBG 0x100 loopCount 7321</t>
  </si>
  <si>
    <t>1191:DEBUG RBG_processStateTable() - tmpVinputRBG 0x100 from row 4 foundInputRow 7 loopCount 7321</t>
  </si>
  <si>
    <t>1194: RBG_startEffectLED ln 1122 EFCT num 254 loopCount 7426</t>
  </si>
  <si>
    <t>1246:DEBUG RBG_processStateTable() - tmpVinputRBG 0x100 from row 7 foundInputRow 11 loopCount 7485</t>
  </si>
  <si>
    <t>1249: RBG_startEffectSound ln 1188 EFCT num 50 final num 51 loopCount 7618</t>
  </si>
  <si>
    <t>1250: RBG_startEffectLED ln 1122 EFCT num 50 loopCount 7618</t>
  </si>
  <si>
    <t>1269:getButtonInput() called:  TRIGGER HIGH YELLOW HIGH GREEN HIGH RED HIGH LOAD LOW AUDIO_BUSY LOW that is all</t>
  </si>
  <si>
    <t>1270:    getButtonInput inputs: 0x4500 that is all</t>
  </si>
  <si>
    <t>1271:DEBUG loop() - nowVinputRBG 0x4500 loopCount 7699</t>
  </si>
  <si>
    <t>1478:getButtonInput() called:  TRIGGER HIGH YELLOW LOW GREEN HIGH RED HIGH LOAD LOW AUDIO_BUSY LOW that is all</t>
  </si>
  <si>
    <t>1479:    getButtonInput inputs: 0x4501 that is all</t>
  </si>
  <si>
    <t>1480:DEBUG loop() - nowVinputRBG 0x4501 loopCount 8868</t>
  </si>
  <si>
    <t>1531:getButtonInput() called:  TRIGGER LOW YELLOW LOW GREEN HIGH RED HIGH LOAD LOW AUDIO_BUSY LOW that is all</t>
  </si>
  <si>
    <t>1532:    getButtonInput inputs: 0x4541 that is all</t>
  </si>
  <si>
    <t>1533:DEBUG loop() - nowVinputRBG 0x4541 loopCount 9164</t>
  </si>
  <si>
    <t>1561:DEBUG RBG_processStateTable() - tmpVinputRBG 0x4541 from row 11 foundInputRow 24 loopCount 9164</t>
  </si>
  <si>
    <t>1562:getButtonInput() called:  TRIGGER HIGH YELLOW HIGH GREEN HIGH RED HIGH LOAD LOW AUDIO_BUSY LOW that is all</t>
  </si>
  <si>
    <t>1563:    getButtonInput inputs: 0x4500 that is all</t>
  </si>
  <si>
    <t>1564:DEBUG loop() - nowVinputRBG 0x4500 loopCount 9278</t>
  </si>
  <si>
    <t>1565: RBG_startEffectSound ln 1188 EFCT num 62 final num 62 loopCount 9278</t>
  </si>
  <si>
    <t>1566: RBG_startEffectLED ln 1122 EFCT num 50 loopCount 9278</t>
  </si>
  <si>
    <t>1585:getButtonInput() called:  TRIGGER HIGH YELLOW HIGH GREEN HIGH RED HIGH LOAD LOW AUDIO_BUSY HIGH that is all</t>
  </si>
  <si>
    <t>1586:    getButtonInput inputs: 0x500 that is all</t>
  </si>
  <si>
    <t>1587:DEBUG loop() - nowVinputRBG 0x500 loopCount 9364</t>
  </si>
  <si>
    <t>1606:getButtonInput() called:  TRIGGER HIGH YELLOW HIGH GREEN HIGH RED HIGH LOAD LOW AUDIO_BUSY LOW that is all</t>
  </si>
  <si>
    <t>1607:    getButtonInput inputs: 0x4500 that is all</t>
  </si>
  <si>
    <t>1608:DEBUG loop() - nowVinputRBG 0x4500 loopCount 9481</t>
  </si>
  <si>
    <t>1747:getButtonInput() called:  TRIGGER LOW YELLOW HIGH GREEN HIGH RED HIGH LOAD LOW AUDIO_BUSY LOW that is all</t>
  </si>
  <si>
    <t>1748:    getButtonInput inputs: 0x4540 that is all</t>
  </si>
  <si>
    <t>1749:DEBUG loop() - nowVinputRBG 0x4540 loopCount 10277</t>
  </si>
  <si>
    <t>1777:DEBUG RBG_processStateTable() - tmpVinputRBG 0x4540 from row 24 foundInputRow 27 loopCount 10277</t>
  </si>
  <si>
    <t>1778:getButtonInput() called:  TRIGGER HIGH YELLOW HIGH GREEN HIGH RED HIGH LOAD LOW AUDIO_BUSY LOW that is all</t>
  </si>
  <si>
    <t>1779:    getButtonInput inputs: 0x4500 that is all</t>
  </si>
  <si>
    <t>1780:DEBUG loop() - nowVinputRBG 0x4500 loopCount 10392</t>
  </si>
  <si>
    <t>1799:ERROR - lookupLEDpattern() out of range - 255</t>
  </si>
  <si>
    <t>1808: RBG_specialProcConfigStart cfg_curnum 1 cfg_maxnum 4 cfg_category2save 255 cfg_type2save 255</t>
  </si>
  <si>
    <t>1828:DEBUG RBG_processStateTable() - tmpVinputRBG 0x4500 from row 27 foundInputRow 28 loopCount 10454</t>
  </si>
  <si>
    <t>1829:ERROR - lookupLEDpattern() out of range - 255</t>
  </si>
  <si>
    <t>1832: RBG_startEffectSound ln 1188 EFCT num 63 final num 63 loopCount 10567</t>
  </si>
  <si>
    <t>1833: RBG_startEffectLED ln 1122 EFCT num 50 loopCount 10567</t>
  </si>
  <si>
    <t>1852:getButtonInput() called:  TRIGGER HIGH YELLOW HIGH GREEN HIGH RED HIGH LOAD LOW AUDIO_BUSY HIGH that is all</t>
  </si>
  <si>
    <t>1853:    getButtonInput inputs: 0x500 that is all</t>
  </si>
  <si>
    <t>1854:DEBUG loop() - nowVinputRBG 0x500 loopCount 10650</t>
  </si>
  <si>
    <t>1873:getButtonInput() called:  TRIGGER HIGH YELLOW HIGH GREEN HIGH RED HIGH LOAD LOW AUDIO_BUSY LOW that is all</t>
  </si>
  <si>
    <t>1874:    getButtonInput inputs: 0x4500 that is all</t>
  </si>
  <si>
    <t>1875:DEBUG loop() - nowVinputRBG 0x4500 loopCount 10766</t>
  </si>
  <si>
    <t>1994:getButtonInput() called:  TRIGGER LOW YELLOW HIGH GREEN HIGH RED HIGH LOAD LOW AUDIO_BUSY LOW that is all</t>
  </si>
  <si>
    <t>1995:    getButtonInput inputs: 0x4540 that is all</t>
  </si>
  <si>
    <t>1996:DEBUG loop() - nowVinputRBG 0x4540 loopCount 11451</t>
  </si>
  <si>
    <t>2024:DEBUG RBG_processStateTable() - tmpVinputRBG 0x4540 from row 28 foundInputRow 31 loopCount 11451</t>
  </si>
  <si>
    <t>2026:    getButtonInput inputs: 0x4500 that is all</t>
  </si>
  <si>
    <t>2027:DEBUG loop() - nowVinputRBG 0x4500 loopCount 11565</t>
  </si>
  <si>
    <t>2028: RBG_startEffectSound mSPCL_EFCT_CONFIGURE cfg_curnum 1 cfg_type2save 255 mySound 81</t>
  </si>
  <si>
    <t>2029: RBG_startEffectSound ln 1188 EFCT num 81 final num 81 loopCount 11565</t>
  </si>
  <si>
    <t>2030: RBG_startEffectLED ln 1122 EFCT num 255 loopCount 11565</t>
  </si>
  <si>
    <t>2031:ERROR - lookupLEDpattern() out of range - 0</t>
  </si>
  <si>
    <t>2050:ERROR - lookupLEDpattern() out of range - 0</t>
  </si>
  <si>
    <t>2051:getButtonInput() called:  TRIGGER HIGH YELLOW HIGH GREEN HIGH RED HIGH LOAD LOW AUDIO_BUSY LOW that is all</t>
  </si>
  <si>
    <t>2071:ERROR - lookupLEDpattern() out of range - 0</t>
  </si>
  <si>
    <t>2092:ERROR - lookupLEDpattern() out of range - 0</t>
  </si>
  <si>
    <t>2113:ERROR - lookupLEDpattern() out of range - 0</t>
  </si>
  <si>
    <t>2134:ERROR - lookupLEDpattern() out of range - 0</t>
  </si>
  <si>
    <t>2261:getButtonInput() called:  TRIGGER LOW YELLOW HIGH GREEN HIGH RED HIGH LOAD LOW AUDIO_BUSY LOW that is all</t>
  </si>
  <si>
    <t>2262:    getButtonInput inputs: 0x4540 that is all</t>
  </si>
  <si>
    <t>2263:DEBUG loop() - nowVinputRBG 0x4540 loopCount 12838</t>
  </si>
  <si>
    <t>2291:DEBUG RBG_processStateTable() - tmpVinputRBG 0x4540 from row 31 foundInputRow 34 loopCount 12838</t>
  </si>
  <si>
    <t>2292:ERROR - lookupLEDpattern() out of range - 0</t>
  </si>
  <si>
    <t>2294:    getButtonInput inputs: 0x4500 that is all</t>
  </si>
  <si>
    <t>2295:DEBUG loop() - nowVinputRBG 0x4500 loopCount 12954</t>
  </si>
  <si>
    <t>2314:ERROR - lookupLEDpattern() out of range - 255</t>
  </si>
  <si>
    <t>2315:getButtonInput() called:  TRIGGER HIGH YELLOW HIGH GREEN HIGH RED HIGH LOAD LOW AUDIO_BUSY LOW that is all</t>
  </si>
  <si>
    <t>2323: RBG_specialProcConfigNext B4 cfg_curnum 1 cfg_maxnum 4 so set cfg_curnum to 2</t>
  </si>
  <si>
    <t>2343:DEBUG RBG_processStateTable() - tmpVinputRBG 0x4500 from row 34 foundInputRow 31 loopCount 13017</t>
  </si>
  <si>
    <t>2344:ERROR - lookupLEDpattern() out of range - 255</t>
  </si>
  <si>
    <t>2347: RBG_startEffectSound mSPCL_EFCT_CONFIGURE cfg_curnum 2 cfg_type2save 255 mySound 82</t>
  </si>
  <si>
    <t>2348: RBG_startEffectSound ln 1188 EFCT num 82 final num 82 loopCount 13128</t>
  </si>
  <si>
    <t>2349: RBG_startEffectLED ln 1122 EFCT num 255 loopCount 13128</t>
  </si>
  <si>
    <t>2368:getButtonInput() called:  TRIGGER HIGH YELLOW HIGH GREEN HIGH RED HIGH LOAD LOW AUDIO_BUSY HIGH that is all</t>
  </si>
  <si>
    <t>2369:    getButtonInput inputs: 0x500 that is all</t>
  </si>
  <si>
    <t>2370:DEBUG loop() - nowVinputRBG 0x500 loopCount 13218</t>
  </si>
  <si>
    <t>2389:getButtonInput() called:  TRIGGER HIGH YELLOW HIGH GREEN HIGH RED HIGH LOAD LOW AUDIO_BUSY LOW that is all</t>
  </si>
  <si>
    <t>2390:    getButtonInput inputs: 0x4500 that is all</t>
  </si>
  <si>
    <t>2391:DEBUG loop() - nowVinputRBG 0x4500 loopCount 13336</t>
  </si>
  <si>
    <t>2650:getButtonInput() called:  TRIGGER LOW YELLOW HIGH GREEN HIGH RED HIGH LOAD LOW AUDIO_BUSY LOW that is all</t>
  </si>
  <si>
    <t>2651:    getButtonInput inputs: 0x4540 that is all</t>
  </si>
  <si>
    <t>2652:DEBUG loop() - nowVinputRBG 0x4540 loopCount 14813</t>
  </si>
  <si>
    <t>2680:DEBUG RBG_processStateTable() - tmpVinputRBG 0x4540 from row 31 foundInputRow 34 loopCount 14813</t>
  </si>
  <si>
    <t>2681:getButtonInput() called:  TRIGGER HIGH YELLOW HIGH GREEN HIGH RED HIGH LOAD LOW AUDIO_BUSY LOW that is all</t>
  </si>
  <si>
    <t>2682:    getButtonInput inputs: 0x4500 that is all</t>
  </si>
  <si>
    <t>2683:DEBUG loop() - nowVinputRBG 0x4500 loopCount 14928</t>
  </si>
  <si>
    <t>2702:ERROR - lookupLEDpattern() out of range - 255</t>
  </si>
  <si>
    <t>2711: RBG_specialProcConfigNext B4 cfg_curnum 2 cfg_maxnum 4 so set cfg_curnum to 3</t>
  </si>
  <si>
    <t>2731:DEBUG RBG_processStateTable() - tmpVinputRBG 0x4500 from row 34 foundInputRow 31 loopCount 14990</t>
  </si>
  <si>
    <t>2732:ERROR - lookupLEDpattern() out of range - 255</t>
  </si>
  <si>
    <t>2735: RBG_startEffectSound mSPCL_EFCT_CONFIGURE cfg_curnum 3 cfg_type2save 255 mySound 83</t>
  </si>
  <si>
    <t>2736: RBG_startEffectSound ln 1188 EFCT num 83 final num 83 loopCount 15102</t>
  </si>
  <si>
    <t>2737: RBG_startEffectLED ln 1122 EFCT num 255 loopCount 15102</t>
  </si>
  <si>
    <t>3036:getButtonInput() called:  TRIGGER HIGH YELLOW LOW GREEN HIGH RED HIGH LOAD LOW AUDIO_BUSY LOW that is all</t>
  </si>
  <si>
    <t>3038:DEBUG loop() - nowVinputRBG 0x4501 loopCount 16777</t>
  </si>
  <si>
    <t>3077:getButtonInput() called:  TRIGGER LOW YELLOW LOW GREEN HIGH RED HIGH LOAD LOW AUDIO_BUSY LOW that is all</t>
  </si>
  <si>
    <t>3078:    getButtonInput inputs: 0x4541 that is all</t>
  </si>
  <si>
    <t>3079:DEBUG loop() - nowVinputRBG 0x4541 loopCount 17007</t>
  </si>
  <si>
    <t>3114:DEBUG RBG_processStateTable() - tmpVinputRBG 0x4541 from row 31 foundInputRow 35 loopCount 17007</t>
  </si>
  <si>
    <t>3115:getButtonInput() called:  TRIGGER HIGH YELLOW LOW GREEN HIGH RED HIGH LOAD LOW AUDIO_BUSY LOW that is all</t>
  </si>
  <si>
    <t>3116:    getButtonInput inputs: 0x4501 that is all</t>
  </si>
  <si>
    <t>3117:DEBUG loop() - nowVinputRBG 0x4501 loopCount 17159</t>
  </si>
  <si>
    <t>3136:ERROR - lookupLEDpattern() out of range - 255</t>
  </si>
  <si>
    <t>3137:getButtonInput() called:  TRIGGER HIGH YELLOW HIGH GREEN HIGH RED HIGH LOAD LOW AUDIO_BUSY LOW that is all</t>
  </si>
  <si>
    <t>3138:    getButtonInput inputs: 0x4500 that is all</t>
  </si>
  <si>
    <t>3139:DEBUG loop() - nowVinputRBG 0x4500 loopCount 17221</t>
  </si>
  <si>
    <t>3165:DEBUG RBG_processStateTable() - tmpVinputRBG 0x4500 from row 35 foundInputRow 38 loopCount 17221</t>
  </si>
  <si>
    <t>3205:ERROR - lookupLEDpattern() out of range - 255</t>
  </si>
  <si>
    <t>3214:ERROR - lookupLEDpattern() out of range - 255</t>
  </si>
  <si>
    <t>3223:ERROR - lookupLEDpattern() out of range - 255</t>
  </si>
  <si>
    <t>3232:ERROR - lookupLEDpattern() out of range - 255</t>
  </si>
  <si>
    <t>3241:ERROR - lookupLEDpattern() out of range - 255</t>
  </si>
  <si>
    <t>3250:ERROR - lookupLEDpattern() out of range - 255</t>
  </si>
  <si>
    <t>3268:ERROR - lookupLEDpattern() out of range - 255</t>
  </si>
  <si>
    <t>3277:ERROR - lookupLEDpattern() out of range - 255</t>
  </si>
  <si>
    <t>3286:ERROR - lookupLEDpattern() out of range - 255</t>
  </si>
  <si>
    <t>3295:ERROR - lookupLEDpattern() out of range - 255</t>
  </si>
  <si>
    <t>3304:ERROR - lookupLEDpattern() out of range - 255</t>
  </si>
  <si>
    <t>3313:ERROR - lookupLEDpattern() out of range - 255</t>
  </si>
  <si>
    <t>3322:ERROR - lookupLEDpattern() out of range - 255</t>
  </si>
  <si>
    <t>3331:ERROR - lookupLEDpattern() out of range - 255</t>
  </si>
  <si>
    <t>3340:ERROR - lookupLEDpattern() out of range - 255</t>
  </si>
  <si>
    <t>3349:ERROR - lookupLEDpattern() out of range - 255</t>
  </si>
  <si>
    <t>3358:ERROR - lookupLEDpattern() out of range - 255</t>
  </si>
  <si>
    <t>3367:ERROR - lookupLEDpattern() out of range - 255</t>
  </si>
  <si>
    <t>3376:ERROR - lookupLEDpattern() out of range - 255</t>
  </si>
  <si>
    <t>3385:ERROR - lookupLEDpattern() out of range - 255</t>
  </si>
  <si>
    <t>3394:ERROR - lookupLEDpattern() out of range - 255</t>
  </si>
  <si>
    <t>3403:ERROR - lookupLEDpattern() out of range - 255</t>
  </si>
  <si>
    <t>3421:ERROR - lookupLEDpattern() out of range - 255</t>
  </si>
  <si>
    <t>3430:ERROR - lookupLEDpattern() out of range - 255</t>
  </si>
  <si>
    <t>3439:ERROR - lookupLEDpattern() out of range - 255</t>
  </si>
  <si>
    <t>3448:ERROR - lookupLEDpattern() out of range - 255</t>
  </si>
  <si>
    <t>3466:ERROR - lookupLEDpattern() out of range - 255</t>
  </si>
  <si>
    <t>3475:ERROR - lookupLEDpattern() out of range - 255</t>
  </si>
  <si>
    <t>3476:getButtonInput() called:  TRIGGER HIGH YELLOW HIGH GREEN HIGH RED HIGH LOAD LOW AUDIO_BUSY HIGH that is all</t>
  </si>
  <si>
    <t>3477:    getButtonInput inputs: 0x100 that is all</t>
  </si>
  <si>
    <t>3478:DEBUG loop() - nowVinputRBG 0x100 loopCount 19078</t>
  </si>
  <si>
    <t>3504:DEBUG RBG_processStateTable() - tmpVinputRBG 0x100 from row 38 foundInputRow 58 loopCount 19078</t>
  </si>
  <si>
    <t>3505:ERROR - lookupLEDpattern() out of range - 255</t>
  </si>
  <si>
    <t>3526:ERROR - lookupLEDpattern() out of range - 255</t>
  </si>
  <si>
    <t>3535: RBG_specialProcConfigStart cfg_curnum 1 cfg_maxnum 8 cfg_category2save 255 cfg_type2save 255</t>
  </si>
  <si>
    <t>3555:DEBUG RBG_processStateTable() - tmpVinputRBG 0x100 from row 58 foundInputRow 59 loopCount 19246</t>
  </si>
  <si>
    <t>3556:ERROR - lookupLEDpattern() out of range - 255</t>
  </si>
  <si>
    <t>3559: RBG_startEffectSound ln 1188 EFCT num 108 final num 108 loopCount 19358</t>
  </si>
  <si>
    <t>3560: RBG_startEffectLED ln 1122 EFCT num 50 loopCount 19358</t>
  </si>
  <si>
    <t>3579:getButtonInput() called:  TRIGGER HIGH YELLOW HIGH GREEN HIGH RED HIGH LOAD LOW AUDIO_BUSY LOW that is all</t>
  </si>
  <si>
    <t>3580:    getButtonInput inputs: 0x4500 that is all</t>
  </si>
  <si>
    <t>3581:DEBUG loop() - nowVinputRBG 0x4500 loopCount 19440</t>
  </si>
  <si>
    <t>4026:getButtonInput() called:  TRIGGER LOW YELLOW HIGH GREEN HIGH RED HIGH LOAD LOW AUDIO_BUSY LOW that is all</t>
  </si>
  <si>
    <t>4027:    getButtonInput inputs: 0x4540 that is all</t>
  </si>
  <si>
    <t>4028:DEBUG loop() - nowVinputRBG 0x4540 loopCount 24337</t>
  </si>
  <si>
    <t>4048:DEBUG RBG_processStateTable() - tmpVinputRBG 0x4540 from row 59 foundInputRow 60 loopCount 24337</t>
  </si>
  <si>
    <t>4050:    getButtonInput inputs: 0x4500 that is all</t>
  </si>
  <si>
    <t>4051:DEBUG loop() - nowVinputRBG 0x4500 loopCount 24401</t>
  </si>
  <si>
    <t>4052: RBG_startEffectSound mSPCL_EFCT_CONFIGURE cfg_curnum 1 cfg_type2save 255 mySound 91</t>
  </si>
  <si>
    <t>4053: RBG_startEffectSound ln 1188 EFCT num 91 final num 91 loopCount 24401</t>
  </si>
  <si>
    <t>4054: RBG_startEffectLED ln 1122 EFCT num 50 loopCount 24401</t>
  </si>
  <si>
    <t>4073:getButtonInput() called:  TRIGGER HIGH YELLOW HIGH GREEN HIGH RED HIGH LOAD LOW AUDIO_BUSY HIGH that is all</t>
  </si>
  <si>
    <t>4074:    getButtonInput inputs: 0x500 that is all</t>
  </si>
  <si>
    <t>4075:DEBUG loop() - nowVinputRBG 0x500 loopCount 24495</t>
  </si>
  <si>
    <t>4076:getButtonInput() called:  TRIGGER HIGH YELLOW HIGH GREEN HIGH RED HIGH LOAD LOW AUDIO_BUSY LOW that is all</t>
  </si>
  <si>
    <t>4077:    getButtonInput inputs: 0x4500 that is all</t>
  </si>
  <si>
    <t>4078:DEBUG loop() - nowVinputRBG 0x4500 loopCount 24535</t>
  </si>
  <si>
    <t>4231:getButtonInput() called:  TRIGGER LOW YELLOW HIGH GREEN HIGH RED HIGH LOAD LOW AUDIO_BUSY LOW that is all</t>
  </si>
  <si>
    <t>4232:    getButtonInput inputs: 0x4540 that is all</t>
  </si>
  <si>
    <t>4233:DEBUG loop() - nowVinputRBG 0x4540 loopCount 27619</t>
  </si>
  <si>
    <t>4253:DEBUG RBG_processStateTable() - tmpVinputRBG 0x4540 from row 60 foundInputRow 63 loopCount 27619</t>
  </si>
  <si>
    <t>4255:    getButtonInput inputs: 0x4500 that is all</t>
  </si>
  <si>
    <t>4256:DEBUG loop() - nowVinputRBG 0x4500 loopCount 27683</t>
  </si>
  <si>
    <t>4276:getButtonInput() called:  TRIGGER HIGH YELLOW HIGH GREEN HIGH RED HIGH LOAD LOW AUDIO_BUSY LOW that is all</t>
  </si>
  <si>
    <t>4278: RBG_specialProcConfigNext B4 cfg_curnum 1 cfg_maxnum 8 so set cfg_curnum to 2</t>
  </si>
  <si>
    <t>4298:DEBUG RBG_processStateTable() - tmpVinputRBG 0x4500 from row 63 foundInputRow 60 loopCount 27746</t>
  </si>
  <si>
    <t>4302: RBG_startEffectSound mSPCL_EFCT_CONFIGURE cfg_curnum 2 cfg_type2save 255 mySound 92</t>
  </si>
  <si>
    <t>4303: RBG_startEffectSound ln 1188 EFCT num 92 final num 92 loopCount 27825</t>
  </si>
  <si>
    <t>4304: RBG_startEffectLED ln 1122 EFCT num 50 loopCount 27825</t>
  </si>
  <si>
    <t>4323:getButtonInput() called:  TRIGGER HIGH YELLOW HIGH GREEN HIGH RED HIGH LOAD LOW AUDIO_BUSY HIGH that is all</t>
  </si>
  <si>
    <t>4324:    getButtonInput inputs: 0x500 that is all</t>
  </si>
  <si>
    <t>4325:DEBUG loop() - nowVinputRBG 0x500 loopCount 27914</t>
  </si>
  <si>
    <t>4326:getButtonInput() called:  TRIGGER HIGH YELLOW HIGH GREEN HIGH RED HIGH LOAD LOW AUDIO_BUSY LOW that is all</t>
  </si>
  <si>
    <t>4327:    getButtonInput inputs: 0x4500 that is all</t>
  </si>
  <si>
    <t>4328:DEBUG loop() - nowVinputRBG 0x4500 loopCount 27954</t>
  </si>
  <si>
    <t>4365:getButtonInput() called:  TRIGGER LOW YELLOW HIGH GREEN HIGH RED HIGH LOAD LOW AUDIO_BUSY LOW that is all</t>
  </si>
  <si>
    <t>4366:    getButtonInput inputs: 0x4540 that is all</t>
  </si>
  <si>
    <t>4367:DEBUG loop() - nowVinputRBG 0x4540 loopCount 28715</t>
  </si>
  <si>
    <t>4387:DEBUG RBG_processStateTable() - tmpVinputRBG 0x4540 from row 60 foundInputRow 63 loopCount 28715</t>
  </si>
  <si>
    <t>4389:    getButtonInput inputs: 0x4500 that is all</t>
  </si>
  <si>
    <t>4390:DEBUG loop() - nowVinputRBG 0x4500 loopCount 28780</t>
  </si>
  <si>
    <t>4409:ERROR - lookupLEDpattern() out of range - 255</t>
  </si>
  <si>
    <t>4410:getButtonInput() called:  TRIGGER HIGH YELLOW HIGH GREEN HIGH RED HIGH LOAD LOW AUDIO_BUSY LOW that is all</t>
  </si>
  <si>
    <t>4412: RBG_specialProcConfigNext B4 cfg_curnum 2 cfg_maxnum 8 so set cfg_curnum to 3</t>
  </si>
  <si>
    <t>4432:DEBUG RBG_processStateTable() - tmpVinputRBG 0x4500 from row 63 foundInputRow 60 loopCount 28843</t>
  </si>
  <si>
    <t>4436: RBG_startEffectSound mSPCL_EFCT_CONFIGURE cfg_curnum 3 cfg_type2save 255 mySound 93</t>
  </si>
  <si>
    <t>4437: RBG_startEffectSound ln 1188 EFCT num 93 final num 93 loopCount 28922</t>
  </si>
  <si>
    <t>4438: RBG_startEffectLED ln 1122 EFCT num 50 loopCount 28922</t>
  </si>
  <si>
    <t>4457:getButtonInput() called:  TRIGGER HIGH YELLOW HIGH GREEN HIGH RED HIGH LOAD LOW AUDIO_BUSY HIGH that is all</t>
  </si>
  <si>
    <t>4458:    getButtonInput inputs: 0x500 that is all</t>
  </si>
  <si>
    <t>4459:DEBUG loop() - nowVinputRBG 0x500 loopCount 29011</t>
  </si>
  <si>
    <t>4460:getButtonInput() called:  TRIGGER HIGH YELLOW HIGH GREEN HIGH RED HIGH LOAD LOW AUDIO_BUSY LOW that is all</t>
  </si>
  <si>
    <t>4461:    getButtonInput inputs: 0x4500 that is all</t>
  </si>
  <si>
    <t>4462:DEBUG loop() - nowVinputRBG 0x4500 loopCount 29051</t>
  </si>
  <si>
    <t>4541:getButtonInput() called:  TRIGGER LOW YELLOW HIGH GREEN HIGH RED HIGH LOAD LOW AUDIO_BUSY LOW that is all</t>
  </si>
  <si>
    <t>4542:    getButtonInput inputs: 0x4540 that is all</t>
  </si>
  <si>
    <t>4543:DEBUG loop() - nowVinputRBG 0x4540 loopCount 30652</t>
  </si>
  <si>
    <t>4563:DEBUG RBG_processStateTable() - tmpVinputRBG 0x4540 from row 60 foundInputRow 63 loopCount 30652</t>
  </si>
  <si>
    <t>4565:    getButtonInput inputs: 0x4500 that is all</t>
  </si>
  <si>
    <t>4566:DEBUG loop() - nowVinputRBG 0x4500 loopCount 30716</t>
  </si>
  <si>
    <t>4585:ERROR - lookupLEDpattern() out of range - 255</t>
  </si>
  <si>
    <t>4588: RBG_specialProcConfigNext B4 cfg_curnum 3 cfg_maxnum 8 so set cfg_curnum to 4</t>
  </si>
  <si>
    <t>4608:DEBUG RBG_processStateTable() - tmpVinputRBG 0x4500 from row 63 foundInputRow 60 loopCount 30780</t>
  </si>
  <si>
    <t>4609:ERROR - lookupLEDpattern() out of range - 255</t>
  </si>
  <si>
    <t>4610:getButtonInput() called:  TRIGGER HIGH YELLOW HIGH GREEN HIGH RED HIGH LOAD LOW AUDIO_BUSY LOW that is all</t>
  </si>
  <si>
    <t>4612: RBG_startEffectSound mSPCL_EFCT_CONFIGURE cfg_curnum 4 cfg_type2save 255 mySound 94</t>
  </si>
  <si>
    <t>4613: RBG_startEffectSound ln 1188 EFCT num 94 final num 94 loopCount 30859</t>
  </si>
  <si>
    <t>4614: RBG_startEffectLED ln 1122 EFCT num 50 loopCount 30859</t>
  </si>
  <si>
    <t>4633:getButtonInput() called:  TRIGGER HIGH YELLOW HIGH GREEN HIGH RED HIGH LOAD LOW AUDIO_BUSY HIGH that is all</t>
  </si>
  <si>
    <t>4634:    getButtonInput inputs: 0x500 that is all</t>
  </si>
  <si>
    <t>4635:DEBUG loop() - nowVinputRBG 0x500 loopCount 30948</t>
  </si>
  <si>
    <t>4636:getButtonInput() called:  TRIGGER HIGH YELLOW HIGH GREEN HIGH RED HIGH LOAD LOW AUDIO_BUSY LOW that is all</t>
  </si>
  <si>
    <t>4637:    getButtonInput inputs: 0x4500 that is all</t>
  </si>
  <si>
    <t>4638:DEBUG loop() - nowVinputRBG 0x4500 loopCount 30988</t>
  </si>
  <si>
    <t>4695:getButtonInput() called:  TRIGGER LOW YELLOW HIGH GREEN HIGH RED HIGH LOAD LOW AUDIO_BUSY LOW that is all</t>
  </si>
  <si>
    <t>4696:    getButtonInput inputs: 0x4540 that is all</t>
  </si>
  <si>
    <t>4697:DEBUG loop() - nowVinputRBG 0x4540 loopCount 32151</t>
  </si>
  <si>
    <t>4717:DEBUG RBG_processStateTable() - tmpVinputRBG 0x4540 from row 60 foundInputRow 63 loopCount 32151</t>
  </si>
  <si>
    <t>4719:    getButtonInput inputs: 0x4500 that is all</t>
  </si>
  <si>
    <t>4720:DEBUG loop() - nowVinputRBG 0x4500 loopCount 32215</t>
  </si>
  <si>
    <t>4739:ERROR - lookupLEDpattern() out of range - 255</t>
  </si>
  <si>
    <t>4740:getButtonInput() called:  TRIGGER HIGH YELLOW HIGH GREEN HIGH RED HIGH LOAD LOW AUDIO_BUSY LOW that is all</t>
  </si>
  <si>
    <t>4742: RBG_specialProcConfigNext B4 cfg_curnum 4 cfg_maxnum 8 so set cfg_curnum to 5</t>
  </si>
  <si>
    <t>4762:DEBUG RBG_processStateTable() - tmpVinputRBG 0x4500 from row 63 foundInputRow 60 loopCount 32279</t>
  </si>
  <si>
    <t>4763:ERROR - lookupLEDpattern() out of range - 255</t>
  </si>
  <si>
    <t>4766: RBG_startEffectSound mSPCL_EFCT_CONFIGURE cfg_curnum 5 cfg_type2save 255 mySound 95</t>
  </si>
  <si>
    <t>4767: RBG_startEffectSound ln 1188 EFCT num 95 final num 95 loopCount 32359</t>
  </si>
  <si>
    <t>4768: RBG_startEffectLED ln 1122 EFCT num 50 loopCount 32359</t>
  </si>
  <si>
    <t>4787:getButtonInput() called:  TRIGGER HIGH YELLOW HIGH GREEN HIGH RED HIGH LOAD LOW AUDIO_BUSY HIGH that is all</t>
  </si>
  <si>
    <t>4788:    getButtonInput inputs: 0x500 that is all</t>
  </si>
  <si>
    <t>4789:DEBUG loop() - nowVinputRBG 0x500 loopCount 32448</t>
  </si>
  <si>
    <t>4790:getButtonInput() called:  TRIGGER HIGH YELLOW HIGH GREEN HIGH RED HIGH LOAD LOW AUDIO_BUSY LOW that is all</t>
  </si>
  <si>
    <t>4791:    getButtonInput inputs: 0x4500 that is all</t>
  </si>
  <si>
    <t>4792:DEBUG loop() - nowVinputRBG 0x4500 loopCount 32488</t>
  </si>
  <si>
    <t>4863:getButtonInput() called:  TRIGGER LOW YELLOW HIGH GREEN HIGH RED HIGH LOAD LOW AUDIO_BUSY LOW that is all</t>
  </si>
  <si>
    <t>4864:    getButtonInput inputs: 0x4540 that is all</t>
  </si>
  <si>
    <t>4865:DEBUG loop() - nowVinputRBG 0x4540 loopCount 33928</t>
  </si>
  <si>
    <t>4885:DEBUG RBG_processStateTable() - tmpVinputRBG 0x4540 from row 60 foundInputRow 63 loopCount 33928</t>
  </si>
  <si>
    <t>4887:    getButtonInput inputs: 0x4500 that is all</t>
  </si>
  <si>
    <t>4888:DEBUG loop() - nowVinputRBG 0x4500 loopCount 33993</t>
  </si>
  <si>
    <t>4907:ERROR - lookupLEDpattern() out of range - 255</t>
  </si>
  <si>
    <t>4908:getButtonInput() called:  TRIGGER HIGH YELLOW HIGH GREEN HIGH RED HIGH LOAD LOW AUDIO_BUSY LOW that is all</t>
  </si>
  <si>
    <t>4910: RBG_specialProcConfigNext B4 cfg_curnum 5 cfg_maxnum 8 so set cfg_curnum to 6</t>
  </si>
  <si>
    <t>4930:DEBUG RBG_processStateTable() - tmpVinputRBG 0x4500 from row 63 foundInputRow 60 loopCount 34056</t>
  </si>
  <si>
    <t>4931:ERROR - lookupLEDpattern() out of range - 255</t>
  </si>
  <si>
    <t>4934: RBG_startEffectSound mSPCL_EFCT_CONFIGURE cfg_curnum 6 cfg_type2save 255 mySound 96</t>
  </si>
  <si>
    <t>4935: RBG_startEffectSound ln 1188 EFCT num 96 final num 96 loopCount 34135</t>
  </si>
  <si>
    <t>4936: RBG_startEffectLED ln 1122 EFCT num 50 loopCount 34135</t>
  </si>
  <si>
    <t>4955:getButtonInput() called:  TRIGGER HIGH YELLOW HIGH GREEN HIGH RED HIGH LOAD LOW AUDIO_BUSY HIGH that is all</t>
  </si>
  <si>
    <t>4956:    getButtonInput inputs: 0x500 that is all</t>
  </si>
  <si>
    <t>4957:DEBUG loop() - nowVinputRBG 0x500 loopCount 34225</t>
  </si>
  <si>
    <t>4958:getButtonInput() called:  TRIGGER HIGH YELLOW HIGH GREEN HIGH RED HIGH LOAD LOW AUDIO_BUSY LOW that is all</t>
  </si>
  <si>
    <t>4959:    getButtonInput inputs: 0x4500 that is all</t>
  </si>
  <si>
    <t>4960:DEBUG loop() - nowVinputRBG 0x4500 loopCount 34265</t>
  </si>
  <si>
    <t>5041:getButtonInput() called:  TRIGGER LOW YELLOW HIGH GREEN HIGH RED HIGH LOAD LOW AUDIO_BUSY LOW that is all</t>
  </si>
  <si>
    <t>5042:    getButtonInput inputs: 0x4540 that is all</t>
  </si>
  <si>
    <t>5043:DEBUG loop() - nowVinputRBG 0x4540 loopCount 35908</t>
  </si>
  <si>
    <t>5063:DEBUG RBG_processStateTable() - tmpVinputRBG 0x4540 from row 60 foundInputRow 63 loopCount 35908</t>
  </si>
  <si>
    <t>5065:    getButtonInput inputs: 0x4500 that is all</t>
  </si>
  <si>
    <t>5066:DEBUG loop() - nowVinputRBG 0x4500 loopCount 35973</t>
  </si>
  <si>
    <t>5086:getButtonInput() called:  TRIGGER HIGH YELLOW HIGH GREEN HIGH RED HIGH LOAD LOW AUDIO_BUSY LOW that is all</t>
  </si>
  <si>
    <t>5088: RBG_specialProcConfigNext B4 cfg_curnum 6 cfg_maxnum 8 so set cfg_curnum to 7</t>
  </si>
  <si>
    <t>5108:DEBUG RBG_processStateTable() - tmpVinputRBG 0x4500 from row 63 foundInputRow 60 loopCount 36036</t>
  </si>
  <si>
    <t>5109:ERROR - lookupLEDpattern() out of range - 255</t>
  </si>
  <si>
    <t>5112: RBG_startEffectSound mSPCL_EFCT_CONFIGURE cfg_curnum 7 cfg_type2save 255 mySound 97</t>
  </si>
  <si>
    <t>5113: RBG_startEffectSound ln 1188 EFCT num 97 final num 97 loopCount 36115</t>
  </si>
  <si>
    <t>5114: RBG_startEffectLED ln 1122 EFCT num 50 loopCount 36115</t>
  </si>
  <si>
    <t>5133:getButtonInput() called:  TRIGGER HIGH YELLOW HIGH GREEN HIGH RED HIGH LOAD LOW AUDIO_BUSY HIGH that is all</t>
  </si>
  <si>
    <t>5134:    getButtonInput inputs: 0x500 that is all</t>
  </si>
  <si>
    <t>5135:DEBUG loop() - nowVinputRBG 0x500 loopCount 36204</t>
  </si>
  <si>
    <t>5136:getButtonInput() called:  TRIGGER HIGH YELLOW HIGH GREEN HIGH RED HIGH LOAD LOW AUDIO_BUSY LOW that is all</t>
  </si>
  <si>
    <t>5137:    getButtonInput inputs: 0x4500 that is all</t>
  </si>
  <si>
    <t>5138:DEBUG loop() - nowVinputRBG 0x4500 loopCount 36244</t>
  </si>
  <si>
    <t>5219:getButtonInput() called:  TRIGGER LOW YELLOW HIGH GREEN HIGH RED HIGH LOAD LOW AUDIO_BUSY LOW that is all</t>
  </si>
  <si>
    <t>5220:    getButtonInput inputs: 0x4540 that is all</t>
  </si>
  <si>
    <t>5221:DEBUG loop() - nowVinputRBG 0x4540 loopCount 37888</t>
  </si>
  <si>
    <t>5241:DEBUG RBG_processStateTable() - tmpVinputRBG 0x4540 from row 60 foundInputRow 63 loopCount 37888</t>
  </si>
  <si>
    <t>5243:    getButtonInput inputs: 0x4500 that is all</t>
  </si>
  <si>
    <t>5244:DEBUG loop() - nowVinputRBG 0x4500 loopCount 37952</t>
  </si>
  <si>
    <t>5263:ERROR - lookupLEDpattern() out of range - 255</t>
  </si>
  <si>
    <t>5264:getButtonInput() called:  TRIGGER HIGH YELLOW HIGH GREEN HIGH RED HIGH LOAD LOW AUDIO_BUSY LOW that is all</t>
  </si>
  <si>
    <t>5266: RBG_specialProcConfigNext B4 cfg_curnum 7 cfg_maxnum 8 so set cfg_curnum to 8</t>
  </si>
  <si>
    <t>5286:DEBUG RBG_processStateTable() - tmpVinputRBG 0x4500 from row 63 foundInputRow 60 loopCount 38016</t>
  </si>
  <si>
    <t>5287:ERROR - lookupLEDpattern() out of range - 255</t>
  </si>
  <si>
    <t>5290: RBG_startEffectSound mSPCL_EFCT_CONFIGURE cfg_curnum 8 cfg_type2save 255 mySound 98</t>
  </si>
  <si>
    <t>5291: RBG_startEffectSound ln 1188 EFCT num 98 final num 98 loopCount 38095</t>
  </si>
  <si>
    <t>5292: RBG_startEffectLED ln 1122 EFCT num 50 loopCount 38095</t>
  </si>
  <si>
    <t>5311:getButtonInput() called:  TRIGGER HIGH YELLOW HIGH GREEN HIGH RED HIGH LOAD LOW AUDIO_BUSY HIGH that is all</t>
  </si>
  <si>
    <t>5312:    getButtonInput inputs: 0x500 that is all</t>
  </si>
  <si>
    <t>5313:DEBUG loop() - nowVinputRBG 0x500 loopCount 38184</t>
  </si>
  <si>
    <t>5314:getButtonInput() called:  TRIGGER HIGH YELLOW HIGH GREEN HIGH RED HIGH LOAD LOW AUDIO_BUSY LOW that is all</t>
  </si>
  <si>
    <t>5315:    getButtonInput inputs: 0x4500 that is all</t>
  </si>
  <si>
    <t>5316:DEBUG loop() - nowVinputRBG 0x4500 loopCount 38224</t>
  </si>
  <si>
    <t>5465:getButtonInput() called:  TRIGGER HIGH YELLOW LOW GREEN HIGH RED HIGH LOAD LOW AUDIO_BUSY LOW that is all</t>
  </si>
  <si>
    <t>5466:    getButtonInput inputs: 0x4501 that is all</t>
  </si>
  <si>
    <t>5467:DEBUG loop() - nowVinputRBG 0x4501 loopCount 41228</t>
  </si>
  <si>
    <t>5482:getButtonInput() called:  TRIGGER LOW YELLOW LOW GREEN HIGH RED HIGH LOAD LOW AUDIO_BUSY LOW that is all</t>
  </si>
  <si>
    <t>5483:    getButtonInput inputs: 0x4541 that is all</t>
  </si>
  <si>
    <t>5484:DEBUG loop() - nowVinputRBG 0x4541 loopCount 41548</t>
  </si>
  <si>
    <t>5504:DEBUG RBG_processStateTable() - tmpVinputRBG 0x4541 from row 60 foundInputRow 64 loopCount 41548</t>
  </si>
  <si>
    <t>5506:    getButtonInput inputs: 0x4501 that is all</t>
  </si>
  <si>
    <t>5507:DEBUG loop() - nowVinputRBG 0x4501 loopCount 41612</t>
  </si>
  <si>
    <t>5526:ERROR - lookupLEDpattern() out of range - 255</t>
  </si>
  <si>
    <t>5548:DEBUG RBG_processStateTable() - tmpVinputRBG 0x4501 from row 64 foundInputRow 72 loopCount 41676</t>
  </si>
  <si>
    <t>5549:ERROR - lookupLEDpattern() out of range - 255</t>
  </si>
  <si>
    <t>5571:getButtonInput() called:  TRIGGER HIGH YELLOW LOW GREEN HIGH RED HIGH LOAD LOW AUDIO_BUSY LOW that is all</t>
  </si>
  <si>
    <t>5573:DEBUG loop() - nowVinputRBG 0x4500 loopCount 41809</t>
  </si>
  <si>
    <t>5574: RBG_specialProcessing ERROR ln 947 mySpec 0 loopCount 41809</t>
  </si>
  <si>
    <t>5594:DEBUG RBG_processStateTable() - tmpVinputRBG 0x4500 from row 72 foundInputRow 73 loopCount 41809</t>
  </si>
  <si>
    <t>5595:ERROR - lookupLEDpattern() out of range - 255</t>
  </si>
  <si>
    <t>5596:getButtonInput() called:  TRIGGER HIGH YELLOW HIGH GREEN HIGH RED HIGH LOAD LOW AUDIO_BUSY LOW that is all</t>
  </si>
  <si>
    <t>5598: RBG_startEffectSound ln 1188 EFCT num 109 final num 109 loopCount 41891</t>
  </si>
  <si>
    <t>5599: RBG_startEffectLED ln 1122 EFCT num 50 loopCount 41891</t>
  </si>
  <si>
    <t>5619:    getButtonInput inputs: 0x500 that is all</t>
  </si>
  <si>
    <t>5620:DEBUG loop() - nowVinputRBG 0x500 loopCount 41974</t>
  </si>
  <si>
    <t>5621:getButtonInput() called:  TRIGGER HIGH YELLOW HIGH GREEN HIGH RED HIGH LOAD LOW AUDIO_BUSY LOW that is all</t>
  </si>
  <si>
    <t>5622:    getButtonInput inputs: 0x4500 that is all</t>
  </si>
  <si>
    <t>5623:DEBUG loop() - nowVinputRBG 0x4500 loopCount 42014</t>
  </si>
  <si>
    <t>5996:getButtonInput() called:  TRIGGER HIGH YELLOW HIGH GREEN HIGH RED HIGH LOAD LOW AUDIO_BUSY HIGH that is all</t>
  </si>
  <si>
    <t>5997:    getButtonInput inputs: 0x100 that is all</t>
  </si>
  <si>
    <t>5998:DEBUG loop() - nowVinputRBG 0x100 loopCount 49514</t>
  </si>
  <si>
    <t>6018:DEBUG RBG_processStateTable() - tmpVinputRBG 0x100 from row 73 foundInputRow 0 loopCount 49514</t>
  </si>
  <si>
    <t>6021: RBG_startEffectLED ln 1122 EFCT num 254 loopCount 49585</t>
  </si>
  <si>
    <t>6061:DEBUG RBG_processStateTable() - tmpVinputRBG 0x100 from row 0 foundInputRow 4 loopCount 49646</t>
  </si>
  <si>
    <t>6064: RBG_startEffectSound ln 1188 EFCT num 40 final num 41 loopCount 49714</t>
  </si>
  <si>
    <t>6065: RBG_startEffectLED ln 1122 EFCT num 40 loopCount 49714</t>
  </si>
  <si>
    <t>6084:getButtonInput() called:  TRIGGER HIGH YELLOW HIGH GREEN HIGH RED HIGH LOAD LOW AUDIO_BUSY LOW that is all</t>
  </si>
  <si>
    <t>6085:    getButtonInput inputs: 0x4500 that is all</t>
  </si>
  <si>
    <t>6086:DEBUG loop() - nowVinputRBG 0x4500 loopCount 49796</t>
  </si>
  <si>
    <t>6384:    getButtonInput inputs: 0x100 that is all</t>
  </si>
  <si>
    <t>6385:DEBUG loop() - nowVinputRBG 0x100 loopCount 55762</t>
  </si>
  <si>
    <t>6405:DEBUG RBG_processStateTable() - tmpVinputRBG 0x100 from row 4 foundInputRow 7 loopCount 55762</t>
  </si>
  <si>
    <t>6406:getButtonInput() called:  TRIGGER HIGH YELLOW HIGH GREEN HIGH RED HIGH LOAD LOW AUDIO_BUSY HIGH that is all</t>
  </si>
  <si>
    <t>6408: RBG_startEffectLED ln 1122 EFCT num 254 loopCount 55843</t>
  </si>
  <si>
    <t>6448:DEBUG RBG_processStateTable() - tmpVinputRBG 0x100 from row 7 foundInputRow 11 loopCount 55903</t>
  </si>
  <si>
    <t>6451: RBG_startEffectSound ln 1188 EFCT num 50 final num 51 loopCount 55973</t>
  </si>
  <si>
    <t>6452: RBG_startEffectLED ln 1122 EFCT num 50 loopCount 55973</t>
  </si>
  <si>
    <t>6471:getButtonInput() called:  TRIGGER HIGH YELLOW HIGH GREEN HIGH RED HIGH LOAD LOW AUDIO_BUSY LOW that is all</t>
  </si>
  <si>
    <t>6472:    getButtonInput inputs: 0x4500 that is all</t>
  </si>
  <si>
    <t>6473:DEBUG loop() - nowVinputRBG 0x4500 loopCount 56055</t>
  </si>
  <si>
    <t>mdo47 "L" recording of "Pew-pew... pew-pew... pew!"</t>
  </si>
  <si>
    <t>mdo47 "M" recording of "Pew pew pew... pew-pew-pew-pew pew!"</t>
  </si>
  <si>
    <t>mdo47 "I" recording of "Pew... pew-pew!"</t>
  </si>
  <si>
    <t>For an example, the load you are controlling requires 200mA; that's the collector current I . Further let's use a typical</t>
  </si>
  <si>
    <t>transistor (such as a PN2222) that has a gain of ~100 at that collector current. Looking at the</t>
  </si>
  <si>
    <t>datasheet (https://adafru.it/CoB) we see that the Base-Emitter Saturation Voltage (on page 2) is 0.6v. That will cause</t>
  </si>
  <si>
    <t>the transistor to saturate. If we control this with a 3.3v microcontroller then the bias resistor needs to have 3.3v - 0.6v =</t>
  </si>
  <si>
    <t>2.7v across it. With an I of 200mA and a gain of 100, we have a base current I of I /gain = 200mA/100 = 2mA. This is</t>
  </si>
  <si>
    <t>within the range of a typical GPIO pin's current rating*. We will need a resistor of 2.7v/2mA = 2.7/0.002 = 1350 ohms.</t>
  </si>
  <si>
    <t>1.2K ohms is a common value, and using a slightly lower bias resistor than the calculation indicates will result in a</t>
  </si>
  <si>
    <t>slightly higher base-emitter current and guarantee that the transistor is saturated when the input is high.</t>
  </si>
  <si>
    <t>Assume:</t>
  </si>
  <si>
    <t>mA</t>
  </si>
  <si>
    <t>load current</t>
  </si>
  <si>
    <t>2N3904</t>
  </si>
  <si>
    <t>https://www.onsemi.com/pub/Collateral/2N3903-D.PDF</t>
  </si>
  <si>
    <t>https://www.onsemi.com/pub/Collateral/PN2222-D.PDF</t>
  </si>
  <si>
    <t>PN2222</t>
  </si>
  <si>
    <r>
      <t>(collector current I</t>
    </r>
    <r>
      <rPr>
        <vertAlign val="subscript"/>
        <sz val="11"/>
        <color theme="1"/>
        <rFont val="Calibri"/>
        <family val="2"/>
        <scheme val="minor"/>
      </rPr>
      <t>c</t>
    </r>
    <r>
      <rPr>
        <sz val="11"/>
        <color theme="1"/>
        <rFont val="Calibri"/>
        <family val="2"/>
        <scheme val="minor"/>
      </rPr>
      <t>)</t>
    </r>
  </si>
  <si>
    <t>gain</t>
  </si>
  <si>
    <t>Base-Emitter Saturation Voltage</t>
  </si>
  <si>
    <r>
      <t>(Base−Emitter Saturation Voltage V</t>
    </r>
    <r>
      <rPr>
        <vertAlign val="subscript"/>
        <sz val="11"/>
        <color theme="1"/>
        <rFont val="Calibri"/>
        <family val="2"/>
        <scheme val="minor"/>
      </rPr>
      <t>BE(sat)</t>
    </r>
    <r>
      <rPr>
        <sz val="11"/>
        <color theme="1"/>
        <rFont val="Calibri"/>
        <family val="2"/>
        <scheme val="minor"/>
      </rPr>
      <t>)</t>
    </r>
  </si>
  <si>
    <t>V</t>
  </si>
  <si>
    <t>operating voltage</t>
  </si>
  <si>
    <r>
      <t>(DC Current Gain h</t>
    </r>
    <r>
      <rPr>
        <vertAlign val="subscript"/>
        <sz val="11"/>
        <color theme="1"/>
        <rFont val="Calibri"/>
        <family val="2"/>
        <scheme val="minor"/>
      </rPr>
      <t>FE</t>
    </r>
    <r>
      <rPr>
        <sz val="11"/>
        <color theme="1"/>
        <rFont val="Calibri"/>
        <family val="2"/>
        <scheme val="minor"/>
      </rPr>
      <t>)</t>
    </r>
  </si>
  <si>
    <t>Ohms</t>
  </si>
  <si>
    <t>bias resistor</t>
  </si>
  <si>
    <t>draw from Arduino</t>
  </si>
  <si>
    <t>2N3904 gain</t>
  </si>
  <si>
    <t>Demo mode: Switch through the saved configurations each time you shoot</t>
  </si>
  <si>
    <t>mROW_CFG_ADVNCD_LOOPSTART</t>
  </si>
  <si>
    <t>mROW_CFG_ADVNCD_LOOP</t>
  </si>
  <si>
    <t>mROW_CFG_ADVNCD_NEXT</t>
  </si>
  <si>
    <t>mROW_CFG_ADVNCD_CHOICE</t>
  </si>
  <si>
    <t>mROW_CFG_ADVNCD_SKIP1</t>
  </si>
  <si>
    <t>mROW_CFG_ADVNCD_SKIP2</t>
  </si>
  <si>
    <t>mROW_CFG_ADVNCD_SKIP3</t>
  </si>
  <si>
    <t>mADDR_CFG_ADVANCED</t>
  </si>
  <si>
    <t>mSPCL_HANDLER | mSPCL_HANDLER_CFG2ADVNCD</t>
  </si>
  <si>
    <t>mSPCL_HANDLER | mSPCL_HANDLER_DEMOMODE</t>
  </si>
  <si>
    <t>mSPCL_HANDLER | mSPCL_HANDLER_ADVFEATURES</t>
  </si>
  <si>
    <t>limit for skip</t>
  </si>
  <si>
    <t>mdo47 recording of "Demo mode: Switch through the saved configurations each time you shoot. Power cycle to exit demo mode. As always, press trigger by itself to go forward to next step or to cycle through choices. To select a choice, first hold down any combination of Yellow or Green button then press trigger. To exit configuration, hold down Red button then press trigger."</t>
  </si>
  <si>
    <t>Demo mode: Switch through the saved configurations each time you shoot. Power cycle to exit demo mode.</t>
  </si>
  <si>
    <t>Enable time travel and teleportation capabilities (requires password).</t>
  </si>
  <si>
    <t>Hear Rubber Band Gun credits.</t>
  </si>
  <si>
    <t>Demo Mode started. Power cycle to exit demo mode</t>
  </si>
  <si>
    <t>mROW_ADVNCD_DEMO_ACCEPTED</t>
  </si>
  <si>
    <t>0107__mdo47__cfg_demo_started.wav</t>
  </si>
  <si>
    <t>mdo47 recording of "Demo mode started. Power cycle to exit demo mode."</t>
  </si>
  <si>
    <t>mEFCT_UNIQ_CFG_DEMO_STARTED</t>
  </si>
  <si>
    <t>mROW_ADVNCD_PASSWD_VERBAL</t>
  </si>
  <si>
    <t>Please state password loudly, then press trigger.</t>
  </si>
  <si>
    <t>mROW_ADVNCD_PASSWD_DANCE</t>
  </si>
  <si>
    <t>mROW_ADVNCD_PASSWD_NOPASSWD</t>
  </si>
  <si>
    <t>I could not understand your password, please enter password by interpretive dance, then press trigger.</t>
  </si>
  <si>
    <t>Sorry, I don't have a password, but you dance very well. Please press trigger.</t>
  </si>
  <si>
    <t>mEFCT_UNIQ_CFG_ADVANCED</t>
  </si>
  <si>
    <t>0106__mdo47__cfg_advanced.wav</t>
  </si>
  <si>
    <t>mdo47 recording of "Now choose which ADVANCED configuration category: Demo Mode, Time Travel and Teleportation, or Credits. As always, press trigger by itself to go forward to next step or to cycle through choices. To select a choice, first hold down any combination of Yellow or Green button then press trigger. To exit configuration, hold down Red button then press trigger."</t>
  </si>
  <si>
    <t>Now choose which ADVANCED configuration category…</t>
  </si>
  <si>
    <t>mdo47 recording of "The FOOF Science Fiction Rubber Band Gun was originally conceived by Mark and Keith. The hardware implementation was designed and built by Jim. The software and most of the sounds were generated by Mark. Some build information is at Git Hub dot Com slash Mark Dash Em Dee Oh Forty Seven dot Com slash Rubber Band Gun. Some sounds are recordings of Mark's family. Many of the Sci Fi sounds are transmogrified versions of Creative Commons sounds stored on Free Sound dot Org. Other Sci Fi sounds originated from El Eye Gee Oh gravity wave detections of stellar events found at Gee Double You Dash Open Science dot Org slash Audio Gee Double You Tee See One. The robotic voice sounds were generated using the eSpeak text to speech program found on eSpeak dot Source Forge dot net. See the Git Hub page for more attributions."</t>
  </si>
  <si>
    <t>x</t>
  </si>
  <si>
    <t>3514:ERROR - lookupLEDpattern() out of range - 255</t>
  </si>
  <si>
    <t>6522:    getButtonInput inputs: 0x100 that is all</t>
  </si>
  <si>
    <t>#define mROW_CFG_ADVNCD_LOOPSTART 76</t>
  </si>
  <si>
    <t>#define mROW_CFG_ADVNCD_LOOP 77</t>
  </si>
  <si>
    <t>#define mROW_CFG_ADVNCD_NEXT 80</t>
  </si>
  <si>
    <t>#define mROW_CFG_ADVNCD_CHOICE 81</t>
  </si>
  <si>
    <t>#define mROW_ADVNCD_DEMO_ACCEPTED 85</t>
  </si>
  <si>
    <t>#define mROW_ADVNCD_PASSWD_VERBAL 87</t>
  </si>
  <si>
    <t>#define mROW_ADVNCD_PASSWD_DANCE 88</t>
  </si>
  <si>
    <t>#define mROW_ADVNCD_PASSWD_NOPASSWD 89</t>
  </si>
  <si>
    <t>grep -n "RBG_specialProcSolenoid" debug2.txt &gt;&gt; mdo2.txt</t>
  </si>
  <si>
    <t>2: RBG_specialProcSolenoid LOW timerForceSolenoidLow 0 timerNow 0 demoMode 255 loopCount 0</t>
  </si>
  <si>
    <t>28:DEBUG loop() - nowVinputRBG 0x100 loopCount 1085</t>
  </si>
  <si>
    <t>29: RBG_startEffectLED ln 1154 EFCT num 254 loopCount 1085</t>
  </si>
  <si>
    <t>83:DEBUG RBG_processStateTable() - tmpVinputRBG 0x100 from row 0 foundInputRow 4 loopCount 1153</t>
  </si>
  <si>
    <t>88: RBG_startEffectSound ln 1221 EFCT num 40 final num 41 loopCount 1289</t>
  </si>
  <si>
    <t>89: RBG_startEffectLED ln 1154 EFCT num 40 loopCount 1289</t>
  </si>
  <si>
    <t>112:DEBUG loop() - nowVinputRBG 0x4500 loopCount 1374</t>
  </si>
  <si>
    <t>963:getButtonInput() called:  TRIGGER HIGH YELLOW LOW GREEN HIGH RED HIGH LOAD LOW AUDIO_BUSY LOW that is all</t>
  </si>
  <si>
    <t>964:    getButtonInput inputs: 0x4501 that is all</t>
  </si>
  <si>
    <t>965:DEBUG loop() - nowVinputRBG 0x4501 loopCount 6172</t>
  </si>
  <si>
    <t>1164:getButtonInput() called:  TRIGGER HIGH YELLOW LOW GREEN HIGH RED HIGH LOAD LOW AUDIO_BUSY HIGH that is all</t>
  </si>
  <si>
    <t>1165:    getButtonInput inputs: 0x101 that is all</t>
  </si>
  <si>
    <t>1166:DEBUG loop() - nowVinputRBG 0x101 loopCount 7326</t>
  </si>
  <si>
    <t>1192:DEBUG RBG_processStateTable() - tmpVinputRBG 0x101 from row 4 foundInputRow 7 loopCount 7326</t>
  </si>
  <si>
    <t>1195: RBG_startEffectLED ln 1154 EFCT num 254 loopCount 7430</t>
  </si>
  <si>
    <t>1247:DEBUG RBG_processStateTable() - tmpVinputRBG 0x101 from row 7 foundInputRow 11 loopCount 7489</t>
  </si>
  <si>
    <t>1250: RBG_startEffectSound ln 1221 EFCT num 50 final num 51 loopCount 7624</t>
  </si>
  <si>
    <t>1251: RBG_startEffectLED ln 1154 EFCT num 50 loopCount 7624</t>
  </si>
  <si>
    <t>1270:getButtonInput() called:  TRIGGER HIGH YELLOW LOW GREEN HIGH RED HIGH LOAD LOW AUDIO_BUSY LOW that is all</t>
  </si>
  <si>
    <t>1271:    getButtonInput inputs: 0x4501 that is all</t>
  </si>
  <si>
    <t>1272:DEBUG loop() - nowVinputRBG 0x4501 loopCount 7705</t>
  </si>
  <si>
    <t>1375:getButtonInput() called:  TRIGGER LOW YELLOW LOW GREEN HIGH RED HIGH LOAD LOW AUDIO_BUSY LOW that is all</t>
  </si>
  <si>
    <t>1376:    getButtonInput inputs: 0x4541 that is all</t>
  </si>
  <si>
    <t>1377:DEBUG loop() - nowVinputRBG 0x4541 loopCount 8292</t>
  </si>
  <si>
    <t>1405:DEBUG RBG_processStateTable() - tmpVinputRBG 0x4541 from row 11 foundInputRow 24 loopCount 8292</t>
  </si>
  <si>
    <t>1407:    getButtonInput inputs: 0x4501 that is all</t>
  </si>
  <si>
    <t>1408:DEBUG loop() - nowVinputRBG 0x4501 loopCount 8405</t>
  </si>
  <si>
    <t>1409: RBG_startEffectSound ln 1221 EFCT num 62 final num 62 loopCount 8405</t>
  </si>
  <si>
    <t>1410: RBG_startEffectLED ln 1154 EFCT num 50 loopCount 8405</t>
  </si>
  <si>
    <t>1429:getButtonInput() called:  TRIGGER HIGH YELLOW LOW GREEN HIGH RED HIGH LOAD LOW AUDIO_BUSY LOW that is all</t>
  </si>
  <si>
    <t>1469:getButtonInput() called:  TRIGGER HIGH YELLOW HIGH GREEN HIGH RED HIGH LOAD LOW AUDIO_BUSY LOW that is all</t>
  </si>
  <si>
    <t>1470:    getButtonInput inputs: 0x4500 that is all</t>
  </si>
  <si>
    <t>1471:DEBUG loop() - nowVinputRBG 0x4500 loopCount 8715</t>
  </si>
  <si>
    <t>1610:getButtonInput() called:  TRIGGER LOW YELLOW HIGH GREEN HIGH RED HIGH LOAD LOW AUDIO_BUSY LOW that is all</t>
  </si>
  <si>
    <t>1611:    getButtonInput inputs: 0x4540 that is all</t>
  </si>
  <si>
    <t>1612:DEBUG loop() - nowVinputRBG 0x4540 loopCount 9511</t>
  </si>
  <si>
    <t>1640:DEBUG RBG_processStateTable() - tmpVinputRBG 0x4540 from row 24 foundInputRow 27 loopCount 9511</t>
  </si>
  <si>
    <t>1641:getButtonInput() called:  TRIGGER HIGH YELLOW HIGH GREEN HIGH RED HIGH LOAD LOW AUDIO_BUSY LOW that is all</t>
  </si>
  <si>
    <t>1642:    getButtonInput inputs: 0x4500 that is all</t>
  </si>
  <si>
    <t>1643:DEBUG loop() - nowVinputRBG 0x4500 loopCount 9625</t>
  </si>
  <si>
    <t>1662:ERROR - lookupLEDpattern() out of range - 255</t>
  </si>
  <si>
    <t>1671: RBG_specialProcConfigStart cfg_curnum 1 cfg_maxnum 4 cfg_category2save 255 cfg_type2save 255</t>
  </si>
  <si>
    <t>1691:DEBUG RBG_processStateTable() - tmpVinputRBG 0x4500 from row 27 foundInputRow 28 loopCount 9687</t>
  </si>
  <si>
    <t>1692:ERROR - lookupLEDpattern() out of range - 255</t>
  </si>
  <si>
    <t>1695: RBG_startEffectSound ln 1221 EFCT num 63 final num 63 loopCount 9800</t>
  </si>
  <si>
    <t>1696: RBG_startEffectLED ln 1154 EFCT num 50 loopCount 9800</t>
  </si>
  <si>
    <t>1715:getButtonInput() called:  TRIGGER HIGH YELLOW HIGH GREEN HIGH RED HIGH LOAD LOW AUDIO_BUSY HIGH that is all</t>
  </si>
  <si>
    <t>1716:    getButtonInput inputs: 0x500 that is all</t>
  </si>
  <si>
    <t>1717:DEBUG loop() - nowVinputRBG 0x500 loopCount 9882</t>
  </si>
  <si>
    <t>1736:getButtonInput() called:  TRIGGER HIGH YELLOW HIGH GREEN HIGH RED HIGH LOAD LOW AUDIO_BUSY LOW that is all</t>
  </si>
  <si>
    <t>1737:    getButtonInput inputs: 0x4500 that is all</t>
  </si>
  <si>
    <t>1738:DEBUG loop() - nowVinputRBG 0x4500 loopCount 9999</t>
  </si>
  <si>
    <t>1877:getButtonInput() called:  TRIGGER LOW YELLOW HIGH GREEN HIGH RED HIGH LOAD LOW AUDIO_BUSY LOW that is all</t>
  </si>
  <si>
    <t>1878:    getButtonInput inputs: 0x4540 that is all</t>
  </si>
  <si>
    <t>1879:DEBUG loop() - nowVinputRBG 0x4540 loopCount 10795</t>
  </si>
  <si>
    <t>1907:DEBUG RBG_processStateTable() - tmpVinputRBG 0x4540 from row 28 foundInputRow 31 loopCount 10795</t>
  </si>
  <si>
    <t>1908:getButtonInput() called:  TRIGGER HIGH YELLOW HIGH GREEN HIGH RED HIGH LOAD LOW AUDIO_BUSY LOW that is all</t>
  </si>
  <si>
    <t>1909:    getButtonInput inputs: 0x4500 that is all</t>
  </si>
  <si>
    <t>1910:DEBUG loop() - nowVinputRBG 0x4500 loopCount 10910</t>
  </si>
  <si>
    <t>1911: RBG_startEffectSound mSPCL_EFCT_CONFIGURE cfg_curnum 1 cfg_type2save 255 mySound 81</t>
  </si>
  <si>
    <t>1912: RBG_startEffectSound ln 1221 EFCT num 81 final num 81 loopCount 10910</t>
  </si>
  <si>
    <t>1913: RBG_startEffectLED ln 1154 EFCT num 255 loopCount 10910</t>
  </si>
  <si>
    <t>1914:ERROR - lookupLEDpattern() out of range - 0</t>
  </si>
  <si>
    <t>1933:ERROR - lookupLEDpattern() out of range - 0</t>
  </si>
  <si>
    <t>1954:ERROR - lookupLEDpattern() out of range - 0</t>
  </si>
  <si>
    <t>1975:ERROR - lookupLEDpattern() out of range - 0</t>
  </si>
  <si>
    <t>1996:ERROR - lookupLEDpattern() out of range - 0</t>
  </si>
  <si>
    <t>2017:ERROR - lookupLEDpattern() out of range - 0</t>
  </si>
  <si>
    <t>2038:ERROR - lookupLEDpattern() out of range - 0</t>
  </si>
  <si>
    <t>2059:ERROR - lookupLEDpattern() out of range - 0</t>
  </si>
  <si>
    <t>2080:ERROR - lookupLEDpattern() out of range - 0</t>
  </si>
  <si>
    <t>2081:getButtonInput() called:  TRIGGER LOW YELLOW HIGH GREEN HIGH RED HIGH LOAD LOW AUDIO_BUSY LOW that is all</t>
  </si>
  <si>
    <t>2082:    getButtonInput inputs: 0x4540 that is all</t>
  </si>
  <si>
    <t>2083:DEBUG loop() - nowVinputRBG 0x4540 loopCount 11828</t>
  </si>
  <si>
    <t>2111:DEBUG RBG_processStateTable() - tmpVinputRBG 0x4540 from row 31 foundInputRow 34 loopCount 11828</t>
  </si>
  <si>
    <t>2112:ERROR - lookupLEDpattern() out of range - 0</t>
  </si>
  <si>
    <t>2113:getButtonInput() called:  TRIGGER HIGH YELLOW HIGH GREEN HIGH RED HIGH LOAD LOW AUDIO_BUSY LOW that is all</t>
  </si>
  <si>
    <t>2114:    getButtonInput inputs: 0x4500 that is all</t>
  </si>
  <si>
    <t>2115:DEBUG loop() - nowVinputRBG 0x4500 loopCount 11946</t>
  </si>
  <si>
    <t>2134:ERROR - lookupLEDpattern() out of range - 255</t>
  </si>
  <si>
    <t>2143: RBG_specialProcConfigNext B4 cfg_curnum 1 cfg_maxnum 4 so set cfg_curnum to 2</t>
  </si>
  <si>
    <t>2163:DEBUG RBG_processStateTable() - tmpVinputRBG 0x4500 from row 34 foundInputRow 31 loopCount 12010</t>
  </si>
  <si>
    <t>2164:ERROR - lookupLEDpattern() out of range - 255</t>
  </si>
  <si>
    <t>2167: RBG_startEffectSound mSPCL_EFCT_CONFIGURE cfg_curnum 2 cfg_type2save 255 mySound 82</t>
  </si>
  <si>
    <t>2168: RBG_startEffectSound ln 1221 EFCT num 82 final num 82 loopCount 12122</t>
  </si>
  <si>
    <t>2169: RBG_startEffectLED ln 1154 EFCT num 255 loopCount 12122</t>
  </si>
  <si>
    <t>2348:getButtonInput() called:  TRIGGER LOW YELLOW HIGH GREEN HIGH RED HIGH LOAD LOW AUDIO_BUSY LOW that is all</t>
  </si>
  <si>
    <t>2349:    getButtonInput inputs: 0x4540 that is all</t>
  </si>
  <si>
    <t>2350:DEBUG loop() - nowVinputRBG 0x4540 loopCount 13118</t>
  </si>
  <si>
    <t>2378:DEBUG RBG_processStateTable() - tmpVinputRBG 0x4540 from row 31 foundInputRow 34 loopCount 13118</t>
  </si>
  <si>
    <t>2379:getButtonInput() called:  TRIGGER HIGH YELLOW HIGH GREEN HIGH RED HIGH LOAD LOW AUDIO_BUSY LOW that is all</t>
  </si>
  <si>
    <t>2380:    getButtonInput inputs: 0x4500 that is all</t>
  </si>
  <si>
    <t>2381:DEBUG loop() - nowVinputRBG 0x4500 loopCount 13233</t>
  </si>
  <si>
    <t>2400:ERROR - lookupLEDpattern() out of range - 255</t>
  </si>
  <si>
    <t>2409: RBG_specialProcConfigNext B4 cfg_curnum 2 cfg_maxnum 4 so set cfg_curnum to 3</t>
  </si>
  <si>
    <t>2429:DEBUG RBG_processStateTable() - tmpVinputRBG 0x4500 from row 34 foundInputRow 31 loopCount 13295</t>
  </si>
  <si>
    <t>2430:ERROR - lookupLEDpattern() out of range - 255</t>
  </si>
  <si>
    <t>2433: RBG_startEffectSound mSPCL_EFCT_CONFIGURE cfg_curnum 3 cfg_type2save 255 mySound 83</t>
  </si>
  <si>
    <t>2434: RBG_startEffectSound ln 1221 EFCT num 83 final num 83 loopCount 13407</t>
  </si>
  <si>
    <t>2435: RBG_startEffectLED ln 1154 EFCT num 255 loopCount 13407</t>
  </si>
  <si>
    <t>2454:getButtonInput() called:  TRIGGER HIGH YELLOW HIGH GREEN HIGH RED HIGH LOAD LOW AUDIO_BUSY HIGH that is all</t>
  </si>
  <si>
    <t>2455:    getButtonInput inputs: 0x500 that is all</t>
  </si>
  <si>
    <t>2456:DEBUG loop() - nowVinputRBG 0x500 loopCount 13495</t>
  </si>
  <si>
    <t>2475:getButtonInput() called:  TRIGGER HIGH YELLOW HIGH GREEN HIGH RED HIGH LOAD LOW AUDIO_BUSY LOW that is all</t>
  </si>
  <si>
    <t>2476:    getButtonInput inputs: 0x4500 that is all</t>
  </si>
  <si>
    <t>2477:DEBUG loop() - nowVinputRBG 0x4500 loopCount 13612</t>
  </si>
  <si>
    <t>2596:getButtonInput() called:  TRIGGER LOW YELLOW HIGH GREEN HIGH RED HIGH LOAD LOW AUDIO_BUSY LOW that is all</t>
  </si>
  <si>
    <t>2597:    getButtonInput inputs: 0x4540 that is all</t>
  </si>
  <si>
    <t>2598:DEBUG loop() - nowVinputRBG 0x4540 loopCount 14294</t>
  </si>
  <si>
    <t>2626:DEBUG RBG_processStateTable() - tmpVinputRBG 0x4540 from row 31 foundInputRow 34 loopCount 14294</t>
  </si>
  <si>
    <t>2627:getButtonInput() called:  TRIGGER HIGH YELLOW HIGH GREEN HIGH RED HIGH LOAD LOW AUDIO_BUSY LOW that is all</t>
  </si>
  <si>
    <t>2628:    getButtonInput inputs: 0x4500 that is all</t>
  </si>
  <si>
    <t>2629:DEBUG loop() - nowVinputRBG 0x4500 loopCount 14408</t>
  </si>
  <si>
    <t>2648:ERROR - lookupLEDpattern() out of range - 255</t>
  </si>
  <si>
    <t>2657: RBG_specialProcConfigNext B4 cfg_curnum 3 cfg_maxnum 4 so set cfg_curnum to 4</t>
  </si>
  <si>
    <t>2677:DEBUG RBG_processStateTable() - tmpVinputRBG 0x4500 from row 34 foundInputRow 31 loopCount 14470</t>
  </si>
  <si>
    <t>2678:ERROR - lookupLEDpattern() out of range - 255</t>
  </si>
  <si>
    <t>2681: RBG_startEffectSound mSPCL_EFCT_CONFIGURE cfg_curnum 4 cfg_type2save 255 mySound 84</t>
  </si>
  <si>
    <t>2682: RBG_startEffectSound ln 1221 EFCT num 84 final num 84 loopCount 14582</t>
  </si>
  <si>
    <t>2683: RBG_startEffectLED ln 1154 EFCT num 255 loopCount 14582</t>
  </si>
  <si>
    <t>3182:getButtonInput() called:  TRIGGER HIGH YELLOW HIGH GREEN HIGH RED HIGH LOAD LOW AUDIO_BUSY HIGH that is all</t>
  </si>
  <si>
    <t>3183:    getButtonInput inputs: 0x100 that is all</t>
  </si>
  <si>
    <t>3184:DEBUG loop() - nowVinputRBG 0x100 loopCount 17408</t>
  </si>
  <si>
    <t>3221: RBG_startEffectSound mSPCL_EFCT_CONFIGURE cfg_curnum 4 cfg_type2save 255 mySound 84</t>
  </si>
  <si>
    <t>3222: RBG_startEffectSound ln 1221 EFCT num 84 final num 84 loopCount 17408</t>
  </si>
  <si>
    <t>3224:    getButtonInput inputs: 0x500 that is all</t>
  </si>
  <si>
    <t>3225:DEBUG loop() - nowVinputRBG 0x500 loopCount 17601</t>
  </si>
  <si>
    <t>3244:getButtonInput() called:  TRIGGER HIGH YELLOW LOW GREEN HIGH RED HIGH LOAD LOW AUDIO_BUSY LOW that is all</t>
  </si>
  <si>
    <t>3245:    getButtonInput inputs: 0x4501 that is all</t>
  </si>
  <si>
    <t>3246:DEBUG loop() - nowVinputRBG 0x4501 loopCount 17714</t>
  </si>
  <si>
    <t>3305:getButtonInput() called:  TRIGGER LOW YELLOW LOW GREEN HIGH RED HIGH LOAD LOW AUDIO_BUSY LOW that is all</t>
  </si>
  <si>
    <t>3306:    getButtonInput inputs: 0x4541 that is all</t>
  </si>
  <si>
    <t>3307:DEBUG loop() - nowVinputRBG 0x4541 loopCount 18058</t>
  </si>
  <si>
    <t>3342:DEBUG RBG_processStateTable() - tmpVinputRBG 0x4541 from row 31 foundInputRow 35 loopCount 18058</t>
  </si>
  <si>
    <t>3343:getButtonInput() called:  TRIGGER HIGH YELLOW LOW GREEN HIGH RED HIGH LOAD LOW AUDIO_BUSY LOW that is all</t>
  </si>
  <si>
    <t>3344:    getButtonInput inputs: 0x4501 that is all</t>
  </si>
  <si>
    <t>3345:DEBUG loop() - nowVinputRBG 0x4501 loopCount 18209</t>
  </si>
  <si>
    <t>3364:ERROR - lookupLEDpattern() out of range - 255</t>
  </si>
  <si>
    <t>3365:getButtonInput() called:  TRIGGER HIGH YELLOW HIGH GREEN HIGH RED HIGH LOAD LOW AUDIO_BUSY LOW that is all</t>
  </si>
  <si>
    <t>3366:    getButtonInput inputs: 0x4500 that is all</t>
  </si>
  <si>
    <t>3367:DEBUG loop() - nowVinputRBG 0x4500 loopCount 18271</t>
  </si>
  <si>
    <t>3393:DEBUG RBG_processStateTable() - tmpVinputRBG 0x4500 from row 35 foundInputRow 39 loopCount 18271</t>
  </si>
  <si>
    <t>3415:ERROR - lookupLEDpattern() out of range - 255</t>
  </si>
  <si>
    <t>3424:ERROR - lookupLEDpattern() out of range - 255</t>
  </si>
  <si>
    <t>3433:ERROR - lookupLEDpattern() out of range - 255</t>
  </si>
  <si>
    <t>3442:ERROR - lookupLEDpattern() out of range - 255</t>
  </si>
  <si>
    <t>3451:ERROR - lookupLEDpattern() out of range - 255</t>
  </si>
  <si>
    <t>3460:ERROR - lookupLEDpattern() out of range - 255</t>
  </si>
  <si>
    <t>3469:ERROR - lookupLEDpattern() out of range - 255</t>
  </si>
  <si>
    <t>3478:ERROR - lookupLEDpattern() out of range - 255</t>
  </si>
  <si>
    <t>3487:ERROR - lookupLEDpattern() out of range - 255</t>
  </si>
  <si>
    <t>3496:ERROR - lookupLEDpattern() out of range - 255</t>
  </si>
  <si>
    <t>3523:ERROR - lookupLEDpattern() out of range - 255</t>
  </si>
  <si>
    <t>3532:ERROR - lookupLEDpattern() out of range - 255</t>
  </si>
  <si>
    <t>3541:ERROR - lookupLEDpattern() out of range - 255</t>
  </si>
  <si>
    <t>3550:ERROR - lookupLEDpattern() out of range - 255</t>
  </si>
  <si>
    <t>3559:ERROR - lookupLEDpattern() out of range - 255</t>
  </si>
  <si>
    <t>3568:ERROR - lookupLEDpattern() out of range - 255</t>
  </si>
  <si>
    <t>3577:ERROR - lookupLEDpattern() out of range - 255</t>
  </si>
  <si>
    <t>3586:ERROR - lookupLEDpattern() out of range - 255</t>
  </si>
  <si>
    <t>3595:ERROR - lookupLEDpattern() out of range - 255</t>
  </si>
  <si>
    <t>3604:ERROR - lookupLEDpattern() out of range - 255</t>
  </si>
  <si>
    <t>3613:ERROR - lookupLEDpattern() out of range - 255</t>
  </si>
  <si>
    <t>3622:ERROR - lookupLEDpattern() out of range - 255</t>
  </si>
  <si>
    <t>3631:ERROR - lookupLEDpattern() out of range - 255</t>
  </si>
  <si>
    <t>3640:ERROR - lookupLEDpattern() out of range - 255</t>
  </si>
  <si>
    <t>3649:ERROR - lookupLEDpattern() out of range - 255</t>
  </si>
  <si>
    <t>3658:ERROR - lookupLEDpattern() out of range - 255</t>
  </si>
  <si>
    <t>3667:ERROR - lookupLEDpattern() out of range - 255</t>
  </si>
  <si>
    <t>3676:ERROR - lookupLEDpattern() out of range - 255</t>
  </si>
  <si>
    <t>3685:ERROR - lookupLEDpattern() out of range - 255</t>
  </si>
  <si>
    <t>3694:ERROR - lookupLEDpattern() out of range - 255</t>
  </si>
  <si>
    <t>3703:ERROR - lookupLEDpattern() out of range - 255</t>
  </si>
  <si>
    <t>3712:ERROR - lookupLEDpattern() out of range - 255</t>
  </si>
  <si>
    <t>3721:ERROR - lookupLEDpattern() out of range - 255</t>
  </si>
  <si>
    <t>3730:ERROR - lookupLEDpattern() out of range - 255</t>
  </si>
  <si>
    <t>3731:getButtonInput() called:  TRIGGER HIGH YELLOW HIGH GREEN HIGH RED HIGH LOAD LOW AUDIO_BUSY HIGH that is all</t>
  </si>
  <si>
    <t>3732:    getButtonInput inputs: 0x100 that is all</t>
  </si>
  <si>
    <t>3733:DEBUG loop() - nowVinputRBG 0x100 loopCount 20268</t>
  </si>
  <si>
    <t>3759:DEBUG RBG_processStateTable() - tmpVinputRBG 0x100 from row 39 foundInputRow 75 loopCount 20268</t>
  </si>
  <si>
    <t>3760:ERROR - lookupLEDpattern() out of range - 255</t>
  </si>
  <si>
    <t>3781:ERROR - lookupLEDpattern() out of range - 255</t>
  </si>
  <si>
    <t>3790: RBG_specialProcConfigStart cfg_curnum 1 cfg_maxnum 3 cfg_category2save 255 cfg_type2save 255</t>
  </si>
  <si>
    <t>3810:DEBUG RBG_processStateTable() - tmpVinputRBG 0x100 from row 75 foundInputRow 76 loopCount 20451</t>
  </si>
  <si>
    <t>3811:ERROR - lookupLEDpattern() out of range - 255</t>
  </si>
  <si>
    <t>3814: RBG_startEffectSound ln 1221 EFCT num 106 final num 106 loopCount 20564</t>
  </si>
  <si>
    <t>3815: RBG_startEffectLED ln 1154 EFCT num 50 loopCount 20564</t>
  </si>
  <si>
    <t>3834:getButtonInput() called:  TRIGGER HIGH YELLOW HIGH GREEN HIGH RED HIGH LOAD LOW AUDIO_BUSY LOW that is all</t>
  </si>
  <si>
    <t>3835:    getButtonInput inputs: 0x4500 that is all</t>
  </si>
  <si>
    <t>3836:DEBUG loop() - nowVinputRBG 0x4500 loopCount 20647</t>
  </si>
  <si>
    <t>4367:DEBUG loop() - nowVinputRBG 0x4540 loopCount 28571</t>
  </si>
  <si>
    <t>4387:DEBUG RBG_processStateTable() - tmpVinputRBG 0x4540 from row 76 foundInputRow 77 loopCount 28571</t>
  </si>
  <si>
    <t>4390:DEBUG loop() - nowVinputRBG 0x4500 loopCount 28636</t>
  </si>
  <si>
    <t>4391: RBG_startEffectSound mSPCL_EFCT_CONFIGURE cfg_curnum 1 cfg_type2save 255 mySound 101</t>
  </si>
  <si>
    <t>4392: RBG_startEffectSound ln 1221 EFCT num 101 final num 101 loopCount 28636</t>
  </si>
  <si>
    <t>4393: RBG_startEffectLED ln 1154 EFCT num 50 loopCount 28636</t>
  </si>
  <si>
    <t>4412:getButtonInput() called:  TRIGGER HIGH YELLOW HIGH GREEN HIGH RED HIGH LOAD LOW AUDIO_BUSY HIGH that is all</t>
  </si>
  <si>
    <t>4413:    getButtonInput inputs: 0x500 that is all</t>
  </si>
  <si>
    <t>4414:DEBUG loop() - nowVinputRBG 0x500 loopCount 28730</t>
  </si>
  <si>
    <t>4415:getButtonInput() called:  TRIGGER HIGH YELLOW HIGH GREEN HIGH RED HIGH LOAD LOW AUDIO_BUSY LOW that is all</t>
  </si>
  <si>
    <t>4416:    getButtonInput inputs: 0x4500 that is all</t>
  </si>
  <si>
    <t>4417:DEBUG loop() - nowVinputRBG 0x4500 loopCount 28770</t>
  </si>
  <si>
    <t>4552:getButtonInput() called:  TRIGGER HIGH YELLOW LOW GREEN HIGH RED HIGH LOAD LOW AUDIO_BUSY LOW that is all</t>
  </si>
  <si>
    <t>4553:    getButtonInput inputs: 0x4501 that is all</t>
  </si>
  <si>
    <t>4554:DEBUG loop() - nowVinputRBG 0x4501 loopCount 31490</t>
  </si>
  <si>
    <t>4573:getButtonInput() called:  TRIGGER LOW YELLOW LOW GREEN HIGH RED HIGH LOAD LOW AUDIO_BUSY LOW that is all</t>
  </si>
  <si>
    <t>4574:    getButtonInput inputs: 0x4541 that is all</t>
  </si>
  <si>
    <t>4575:DEBUG loop() - nowVinputRBG 0x4541 loopCount 31891</t>
  </si>
  <si>
    <t>4595:DEBUG RBG_processStateTable() - tmpVinputRBG 0x4541 from row 77 foundInputRow 81 loopCount 31891</t>
  </si>
  <si>
    <t>4597:    getButtonInput inputs: 0x4501 that is all</t>
  </si>
  <si>
    <t>4598:DEBUG loop() - nowVinputRBG 0x4501 loopCount 31955</t>
  </si>
  <si>
    <t>4617:ERROR - lookupLEDpattern() out of range - 255</t>
  </si>
  <si>
    <t>4639:DEBUG RBG_processStateTable() - tmpVinputRBG 0x4501 from row 81 foundInputRow 82 loopCount 32020</t>
  </si>
  <si>
    <t>4640:ERROR - lookupLEDpattern() out of range - 255</t>
  </si>
  <si>
    <t>4641:getButtonInput() called:  TRIGGER HIGH YELLOW LOW GREEN HIGH RED HIGH LOAD LOW AUDIO_BUSY LOW that is all</t>
  </si>
  <si>
    <t>4661:ERROR - lookupLEDpattern() out of range - 255</t>
  </si>
  <si>
    <t>4662:getButtonInput() called:  TRIGGER HIGH YELLOW HIGH GREEN HIGH RED HIGH LOAD LOW AUDIO_BUSY LOW that is all</t>
  </si>
  <si>
    <t>4663:    getButtonInput inputs: 0x4500 that is all</t>
  </si>
  <si>
    <t>4664:DEBUG loop() - nowVinputRBG 0x4500 loopCount 32152</t>
  </si>
  <si>
    <t>4684:DEBUG RBG_processStateTable() - tmpVinputRBG 0x4500 from row 82 foundInputRow 85 loopCount 32152</t>
  </si>
  <si>
    <t>4685:ERROR - lookupLEDpattern() out of range - 255</t>
  </si>
  <si>
    <t>4688: RBG_startEffectSound ln 1221 EFCT num 107 final num 107 loopCount 32229</t>
  </si>
  <si>
    <t>4689: RBG_startEffectLED ln 1154 EFCT num 50 loopCount 32229</t>
  </si>
  <si>
    <t>4708:getButtonInput() called:  TRIGGER HIGH YELLOW HIGH GREEN HIGH RED HIGH LOAD LOW AUDIO_BUSY HIGH that is all</t>
  </si>
  <si>
    <t>4709:    getButtonInput inputs: 0x500 that is all</t>
  </si>
  <si>
    <t>4710:DEBUG loop() - nowVinputRBG 0x500 loopCount 32310</t>
  </si>
  <si>
    <t>4711:getButtonInput() called:  TRIGGER HIGH YELLOW HIGH GREEN HIGH RED HIGH LOAD LOW AUDIO_BUSY LOW that is all</t>
  </si>
  <si>
    <t>4712:    getButtonInput inputs: 0x4500 that is all</t>
  </si>
  <si>
    <t>4713:DEBUG loop() - nowVinputRBG 0x4500 loopCount 32350</t>
  </si>
  <si>
    <t>4940:getButtonInput() called:  TRIGGER HIGH YELLOW HIGH GREEN HIGH RED HIGH LOAD LOW AUDIO_BUSY HIGH that is all</t>
  </si>
  <si>
    <t>4941:    getButtonInput inputs: 0x100 that is all</t>
  </si>
  <si>
    <t>4942:DEBUG loop() - nowVinputRBG 0x100 loopCount 36925</t>
  </si>
  <si>
    <t>4962:DEBUG RBG_processStateTable() - tmpVinputRBG 0x100 from row 85 foundInputRow 0 loopCount 36925</t>
  </si>
  <si>
    <t>4965: RBG_startEffectLED ln 1154 EFCT num 254 loopCount 36992</t>
  </si>
  <si>
    <t>5005:DEBUG RBG_processStateTable() - tmpVinputRBG 0x100 from row 0 foundInputRow 4 loopCount 37052</t>
  </si>
  <si>
    <t>5008: RBG_startEffectSound ln 1221 EFCT num 40 final num 41 loopCount 37121</t>
  </si>
  <si>
    <t>5009: RBG_startEffectLED ln 1154 EFCT num 40 loopCount 37121</t>
  </si>
  <si>
    <t>5028:getButtonInput() called:  TRIGGER HIGH YELLOW HIGH GREEN HIGH RED HIGH LOAD LOW AUDIO_BUSY LOW that is all</t>
  </si>
  <si>
    <t>5029:    getButtonInput inputs: 0x4500 that is all</t>
  </si>
  <si>
    <t>5030:DEBUG loop() - nowVinputRBG 0x4500 loopCount 37203</t>
  </si>
  <si>
    <t>5327:getButtonInput() called:  TRIGGER HIGH YELLOW HIGH GREEN HIGH RED HIGH LOAD LOW AUDIO_BUSY HIGH that is all</t>
  </si>
  <si>
    <t>5328:    getButtonInput inputs: 0x100 that is all</t>
  </si>
  <si>
    <t>5329:DEBUG loop() - nowVinputRBG 0x100 loopCount 43174</t>
  </si>
  <si>
    <t>5349:DEBUG RBG_processStateTable() - tmpVinputRBG 0x100 from row 4 foundInputRow 7 loopCount 43174</t>
  </si>
  <si>
    <t>5352: RBG_startEffectLED ln 1154 EFCT num 254 loopCount 43245</t>
  </si>
  <si>
    <t>5392:DEBUG RBG_processStateTable() - tmpVinputRBG 0x100 from row 7 foundInputRow 11 loopCount 43306</t>
  </si>
  <si>
    <t>5395: RBG_startEffectSound ln 1221 EFCT num 50 final num 51 loopCount 43373</t>
  </si>
  <si>
    <t>5396: RBG_startEffectLED ln 1154 EFCT num 50 loopCount 43373</t>
  </si>
  <si>
    <t>5415:getButtonInput() called:  TRIGGER HIGH YELLOW HIGH GREEN HIGH RED HIGH LOAD LOW AUDIO_BUSY LOW that is all</t>
  </si>
  <si>
    <t>5416:    getButtonInput inputs: 0x4500 that is all</t>
  </si>
  <si>
    <t>5417:DEBUG loop() - nowVinputRBG 0x4500 loopCount 43457</t>
  </si>
  <si>
    <t>5464:getButtonInput() called:  TRIGGER LOW YELLOW HIGH GREEN HIGH RED HIGH LOAD LOW AUDIO_BUSY LOW that is all</t>
  </si>
  <si>
    <t>5465:    getButtonInput inputs: 0x4540 that is all</t>
  </si>
  <si>
    <t>5466:DEBUG loop() - nowVinputRBG 0x4540 loopCount 44417</t>
  </si>
  <si>
    <t>5486:DEBUG RBG_processStateTable() - tmpVinputRBG 0x4540 from row 11 foundInputRow 15 loopCount 44417</t>
  </si>
  <si>
    <t>5488:    getButtonInput inputs: 0x4500 that is all</t>
  </si>
  <si>
    <t>5489:DEBUG loop() - nowVinputRBG 0x4500 loopCount 44483</t>
  </si>
  <si>
    <t>5490: RBG_startEffectSound ln 1221 EFCT num 0 final num 1 loopCount 44483</t>
  </si>
  <si>
    <t>5491: RBG_startEffectLED ln 1154 EFCT num 0 loopCount 44483</t>
  </si>
  <si>
    <t>5510:getButtonInput() called:  TRIGGER HIGH YELLOW HIGH GREEN HIGH RED HIGH LOAD LOW AUDIO_BUSY LOW that is all</t>
  </si>
  <si>
    <t>5684:getButtonInput() called:  TRIGGER HIGH YELLOW HIGH GREEN HIGH RED HIGH LOAD LOW AUDIO_BUSY HIGH that is all</t>
  </si>
  <si>
    <t>5685:    getButtonInput inputs: 0x100 that is all</t>
  </si>
  <si>
    <t>5686:DEBUG loop() - nowVinputRBG 0x100 loopCount 48052</t>
  </si>
  <si>
    <t>5706:DEBUG RBG_processStateTable() - tmpVinputRBG 0x100 from row 15 foundInputRow 16 loopCount 48052</t>
  </si>
  <si>
    <t>5727:ERROR - lookupLEDpattern() out of range - 255</t>
  </si>
  <si>
    <t>5750:DEBUG RBG_processStateTable() - tmpVinputRBG 0x100 from row 16 foundInputRow 17 loopCount 48178</t>
  </si>
  <si>
    <t>5751:ERROR - lookupLEDpattern() out of range - 255</t>
  </si>
  <si>
    <t>5754: RBG_startEffectSound ln 1221 EFCT num 10 final num 11 loopCount 48258</t>
  </si>
  <si>
    <t>5755: RBG_startEffectLED ln 1154 EFCT num 10 loopCount 48258</t>
  </si>
  <si>
    <t>5774:getButtonInput() called:  TRIGGER HIGH YELLOW HIGH GREEN HIGH RED HIGH LOAD LOW AUDIO_BUSY LOW that is all</t>
  </si>
  <si>
    <t>5775:    getButtonInput inputs: 0x4500 that is all</t>
  </si>
  <si>
    <t>5776:DEBUG loop() - nowVinputRBG 0x4500 loopCount 48340</t>
  </si>
  <si>
    <t>5779: RBG_specialProcSolenoid LOW timerForceSolenoidLow 48391 timerNow 48393 demoMode 0 loopCount 48393</t>
  </si>
  <si>
    <t>5884:getButtonInput() called:  TRIGGER HIGH YELLOW HIGH GREEN HIGH RED HIGH LOAD LOW AUDIO_BUSY HIGH that is all</t>
  </si>
  <si>
    <t>5885:    getButtonInput inputs: 0x100 that is all</t>
  </si>
  <si>
    <t>5886:DEBUG loop() - nowVinputRBG 0x100 loopCount 50510</t>
  </si>
  <si>
    <t>5906:DEBUG RBG_processStateTable() - tmpVinputRBG 0x100 from row 17 foundInputRow 18 loopCount 50510</t>
  </si>
  <si>
    <t>5927:ERROR - lookupLEDpattern() out of range - 255</t>
  </si>
  <si>
    <t>5930: RBG_specialProcSolenoid LOW timerForceSolenoidLow 0 timerNow 50637 demoMode 1 loopCount 50637</t>
  </si>
  <si>
    <t>5950:DEBUG RBG_processStateTable() - tmpVinputRBG 0x100 from row 18 foundInputRow 7 loopCount 50637</t>
  </si>
  <si>
    <t>5951:ERROR - lookupLEDpattern() out of range - 255</t>
  </si>
  <si>
    <t>5954: RBG_startEffectLED ln 1154 EFCT num 254 loopCount 50718</t>
  </si>
  <si>
    <t>5994:DEBUG RBG_processStateTable() - tmpVinputRBG 0x100 from row 7 foundInputRow 11 loopCount 50779</t>
  </si>
  <si>
    <t>5997: RBG_startEffectSound ln 1221 EFCT num 50 final num 53 loopCount 50847</t>
  </si>
  <si>
    <t>5998: RBG_startEffectLED ln 1154 EFCT num 50 loopCount 50847</t>
  </si>
  <si>
    <t>6017:getButtonInput() called:  TRIGGER HIGH YELLOW HIGH GREEN HIGH RED HIGH LOAD LOW AUDIO_BUSY LOW that is all</t>
  </si>
  <si>
    <t>6018:    getButtonInput inputs: 0x4500 that is all</t>
  </si>
  <si>
    <t>6019:DEBUG loop() - nowVinputRBG 0x4500 loopCount 50929</t>
  </si>
  <si>
    <t>6122:getButtonInput() called:  TRIGGER LOW YELLOW HIGH GREEN HIGH RED HIGH LOAD LOW AUDIO_BUSY LOW that is all</t>
  </si>
  <si>
    <t>6123:    getButtonInput inputs: 0x4540 that is all</t>
  </si>
  <si>
    <t>6124:DEBUG loop() - nowVinputRBG 0x4540 loopCount 53016</t>
  </si>
  <si>
    <t>6144:DEBUG RBG_processStateTable() - tmpVinputRBG 0x4540 from row 11 foundInputRow 15 loopCount 53016</t>
  </si>
  <si>
    <t>6146:    getButtonInput inputs: 0x4500 that is all</t>
  </si>
  <si>
    <t>6147:DEBUG loop() - nowVinputRBG 0x4500 loopCount 53081</t>
  </si>
  <si>
    <t>6148: RBG_startEffectSound ln 1221 EFCT num 0 final num 4 loopCount 53081</t>
  </si>
  <si>
    <t>6149: RBG_startEffectLED ln 1154 EFCT num 0 loopCount 53081</t>
  </si>
  <si>
    <t>6168:getButtonInput() called:  TRIGGER HIGH YELLOW HIGH GREEN HIGH RED HIGH LOAD LOW AUDIO_BUSY HIGH that is all</t>
  </si>
  <si>
    <t>6169:    getButtonInput inputs: 0x500 that is all</t>
  </si>
  <si>
    <t>6170:DEBUG loop() - nowVinputRBG 0x500 loopCount 53168</t>
  </si>
  <si>
    <t>6182:    getButtonInput inputs: 0x100 that is all</t>
  </si>
  <si>
    <t>6183:DEBUG loop() - nowVinputRBG 0x100 loopCount 53413</t>
  </si>
  <si>
    <t>6203:DEBUG RBG_processStateTable() - tmpVinputRBG 0x100 from row 15 foundInputRow 16 loopCount 53413</t>
  </si>
  <si>
    <t>6224:ERROR - lookupLEDpattern() out of range - 255</t>
  </si>
  <si>
    <t>6247:DEBUG RBG_processStateTable() - tmpVinputRBG 0x100 from row 16 foundInputRow 17 loopCount 53538</t>
  </si>
  <si>
    <t>6248:ERROR - lookupLEDpattern() out of range - 255</t>
  </si>
  <si>
    <t>6251: RBG_startEffectSound ln 1221 EFCT num 10 final num 14 loopCount 53618</t>
  </si>
  <si>
    <t>6252: RBG_startEffectLED ln 1154 EFCT num 10 loopCount 53618</t>
  </si>
  <si>
    <t>6271:getButtonInput() called:  TRIGGER HIGH YELLOW HIGH GREEN HIGH RED HIGH LOAD LOW AUDIO_BUSY LOW that is all</t>
  </si>
  <si>
    <t>6272:    getButtonInput inputs: 0x4500 that is all</t>
  </si>
  <si>
    <t>6273:DEBUG loop() - nowVinputRBG 0x4500 loopCount 53700</t>
  </si>
  <si>
    <t>6276: RBG_specialProcSolenoid LOW timerForceSolenoidLow 53751 timerNow 53752 demoMode 1 loopCount 53752</t>
  </si>
  <si>
    <t>6521:getButtonInput() called:  TRIGGER HIGH YELLOW HIGH GREEN HIGH RED HIGH LOAD LOW AUDIO_BUSY HIGH that is all</t>
  </si>
  <si>
    <t>6523:DEBUG loop() - nowVinputRBG 0x100 loopCount 58672</t>
  </si>
  <si>
    <t>6543:DEBUG RBG_processStateTable() - tmpVinputRBG 0x100 from row 17 foundInputRow 18 loopCount 58672</t>
  </si>
  <si>
    <t>6564:ERROR - lookupLEDpattern() out of range - 255</t>
  </si>
  <si>
    <t>6567: RBG_specialProcSolenoid LOW timerForceSolenoidLow 0 timerNow 58807 demoMode 2 loopCount 58807</t>
  </si>
  <si>
    <t>6587:DEBUG RBG_processStateTable() - tmpVinputRBG 0x100 from row 18 foundInputRow 7 loopCount 58807</t>
  </si>
  <si>
    <t>6588:ERROR - lookupLEDpattern() out of range - 255</t>
  </si>
  <si>
    <t>6591: RBG_startEffectLED ln 1154 EFCT num 254 loopCount 58889</t>
  </si>
  <si>
    <t>6631:DEBUG RBG_processStateTable() - tmpVinputRBG 0x100 from row 7 foundInputRow 11 loopCount 58950</t>
  </si>
  <si>
    <t>6634: RBG_startEffectSound ln 1221 EFCT num 50 final num 52 loopCount 59017</t>
  </si>
  <si>
    <t>6635: RBG_startEffectLED ln 1154 EFCT num 50 loopCount 59017</t>
  </si>
  <si>
    <t>6654:getButtonInput() called:  TRIGGER HIGH YELLOW HIGH GREEN HIGH RED HIGH LOAD LOW AUDIO_BUSY LOW that is all</t>
  </si>
  <si>
    <t>6655:    getButtonInput inputs: 0x4500 that is all</t>
  </si>
  <si>
    <t>6656:DEBUG loop() - nowVinputRBG 0x4500 loopCount 59099</t>
  </si>
  <si>
    <t>6757:getButtonInput() called:  TRIGGER LOW YELLOW HIGH GREEN HIGH RED HIGH LOAD LOW AUDIO_BUSY LOW that is all</t>
  </si>
  <si>
    <t>6758:    getButtonInput inputs: 0x4540 that is all</t>
  </si>
  <si>
    <t>6759:DEBUG loop() - nowVinputRBG 0x4540 loopCount 61139</t>
  </si>
  <si>
    <t>6779:DEBUG RBG_processStateTable() - tmpVinputRBG 0x4540 from row 11 foundInputRow 15 loopCount 61139</t>
  </si>
  <si>
    <t>6781:    getButtonInput inputs: 0x4500 that is all</t>
  </si>
  <si>
    <t>6782:DEBUG loop() - nowVinputRBG 0x4500 loopCount 61204</t>
  </si>
  <si>
    <t>6783: RBG_startEffectSound ln 1221 EFCT num 0 final num 5 loopCount 61204</t>
  </si>
  <si>
    <t>6784: RBG_startEffectLED ln 1154 EFCT num 0 loopCount 61204</t>
  </si>
  <si>
    <t>6803:getButtonInput() called:  TRIGGER HIGH YELLOW HIGH GREEN HIGH RED HIGH LOAD LOW AUDIO_BUSY LOW that is all</t>
  </si>
  <si>
    <t>7067:getButtonInput() called:  TRIGGER HIGH YELLOW HIGH GREEN HIGH RED HIGH LOAD LOW AUDIO_BUSY HIGH that is all</t>
  </si>
  <si>
    <t>7068:    getButtonInput inputs: 0x100 that is all</t>
  </si>
  <si>
    <t>7069:DEBUG loop() - nowVinputRBG 0x100 loopCount 66580</t>
  </si>
  <si>
    <t>7089:DEBUG RBG_processStateTable() - tmpVinputRBG 0x100 from row 15 foundInputRow 16 loopCount 66580</t>
  </si>
  <si>
    <t>7110:ERROR - lookupLEDpattern() out of range - 255</t>
  </si>
  <si>
    <t>7133:DEBUG RBG_processStateTable() - tmpVinputRBG 0x100 from row 16 foundInputRow 17 loopCount 66705</t>
  </si>
  <si>
    <t>7134:ERROR - lookupLEDpattern() out of range - 255</t>
  </si>
  <si>
    <t>7137: RBG_startEffectSound ln 1221 EFCT num 10 final num 17 loopCount 66785</t>
  </si>
  <si>
    <t>7138: RBG_startEffectLED ln 1154 EFCT num 10 loopCount 66785</t>
  </si>
  <si>
    <t>7157:getButtonInput() called:  TRIGGER HIGH YELLOW HIGH GREEN HIGH RED HIGH LOAD LOW AUDIO_BUSY LOW that is all</t>
  </si>
  <si>
    <t>7158:    getButtonInput inputs: 0x4500 that is all</t>
  </si>
  <si>
    <t>7159:DEBUG loop() - nowVinputRBG 0x4500 loopCount 66867</t>
  </si>
  <si>
    <t>7162: RBG_specialProcSolenoid LOW timerForceSolenoidLow 66919 timerNow 66920 demoMode 2 loopCount 66920</t>
  </si>
  <si>
    <t>7263:getButtonInput() called:  TRIGGER HIGH YELLOW HIGH GREEN HIGH RED HIGH LOAD LOW AUDIO_BUSY HIGH that is all</t>
  </si>
  <si>
    <t>7264:    getButtonInput inputs: 0x100 that is all</t>
  </si>
  <si>
    <t>7265:DEBUG loop() - nowVinputRBG 0x100 loopCount 68955</t>
  </si>
  <si>
    <t>7285:DEBUG RBG_processStateTable() - tmpVinputRBG 0x100 from row 17 foundInputRow 18 loopCount 68955</t>
  </si>
  <si>
    <t>7306:ERROR - lookupLEDpattern() out of range - 255</t>
  </si>
  <si>
    <t>7309: RBG_specialProcSolenoid LOW timerForceSolenoidLow 0 timerNow 69080 demoMode 3 loopCount 69080</t>
  </si>
  <si>
    <t>7329:DEBUG RBG_processStateTable() - tmpVinputRBG 0x100 from row 18 foundInputRow 7 loopCount 69080</t>
  </si>
  <si>
    <t>7330:ERROR - lookupLEDpattern() out of range - 255</t>
  </si>
  <si>
    <t>7333: RBG_startEffectLED ln 1154 EFCT num 254 loopCount 69161</t>
  </si>
  <si>
    <t>7373:DEBUG RBG_processStateTable() - tmpVinputRBG 0x100 from row 7 foundInputRow 11 loopCount 69221</t>
  </si>
  <si>
    <t>7376: RBG_startEffectSound ln 1221 EFCT num 50 final num 56 loopCount 69289</t>
  </si>
  <si>
    <t>7377: RBG_startEffectLED ln 1154 EFCT num 50 loopCount 69289</t>
  </si>
  <si>
    <t>7396:getButtonInput() called:  TRIGGER HIGH YELLOW HIGH GREEN HIGH RED HIGH LOAD LOW AUDIO_BUSY LOW that is all</t>
  </si>
  <si>
    <t>7397:    getButtonInput inputs: 0x4500 that is all</t>
  </si>
  <si>
    <t>7398:DEBUG loop() - nowVinputRBG 0x4500 loopCount 69372</t>
  </si>
  <si>
    <t>7507:getButtonInput() called:  TRIGGER LOW YELLOW HIGH GREEN HIGH RED HIGH LOAD LOW AUDIO_BUSY LOW that is all</t>
  </si>
  <si>
    <t>7508:    getButtonInput inputs: 0x4540 that is all</t>
  </si>
  <si>
    <t>7509:DEBUG loop() - nowVinputRBG 0x4540 loopCount 71578</t>
  </si>
  <si>
    <t>7529:DEBUG RBG_processStateTable() - tmpVinputRBG 0x4540 from row 11 foundInputRow 15 loopCount 71578</t>
  </si>
  <si>
    <t>7531:    getButtonInput inputs: 0x4500 that is all</t>
  </si>
  <si>
    <t>7532:DEBUG loop() - nowVinputRBG 0x4500 loopCount 71643</t>
  </si>
  <si>
    <t>7533: RBG_startEffectSound ln 1221 EFCT num 0 final num 3 loopCount 71643</t>
  </si>
  <si>
    <t>7534: RBG_startEffectLED ln 1154 EFCT num 0 loopCount 71643</t>
  </si>
  <si>
    <t>7557:getButtonInput() called:  TRIGGER HIGH YELLOW HIGH GREEN HIGH RED HIGH LOAD LOW AUDIO_BUSY LOW that is all</t>
  </si>
  <si>
    <t>8085:getButtonInput() called:  TRIGGER HIGH YELLOW HIGH GREEN HIGH RED HIGH LOAD LOW AUDIO_BUSY HIGH that is all</t>
  </si>
  <si>
    <t>8086:    getButtonInput inputs: 0x100 that is all</t>
  </si>
  <si>
    <t>8087:DEBUG loop() - nowVinputRBG 0x100 loopCount 82389</t>
  </si>
  <si>
    <t>8107:DEBUG RBG_processStateTable() - tmpVinputRBG 0x100 from row 15 foundInputRow 16 loopCount 82389</t>
  </si>
  <si>
    <t>8128:ERROR - lookupLEDpattern() out of range - 255</t>
  </si>
  <si>
    <t>8151:DEBUG RBG_processStateTable() - tmpVinputRBG 0x100 from row 16 foundInputRow 17 loopCount 82519</t>
  </si>
  <si>
    <t>8152:ERROR - lookupLEDpattern() out of range - 255</t>
  </si>
  <si>
    <t>8155: RBG_startEffectSound ln 1221 EFCT num 10 final num 12 loopCount 82599</t>
  </si>
  <si>
    <t>8156: RBG_startEffectLED ln 1154 EFCT num 10 loopCount 82599</t>
  </si>
  <si>
    <t>8175:getButtonInput() called:  TRIGGER HIGH YELLOW HIGH GREEN HIGH RED HIGH LOAD LOW AUDIO_BUSY LOW that is all</t>
  </si>
  <si>
    <t>8176:    getButtonInput inputs: 0x4500 that is all</t>
  </si>
  <si>
    <t>8177:DEBUG loop() - nowVinputRBG 0x4500 loopCount 82683</t>
  </si>
  <si>
    <t>8180: RBG_specialProcSolenoid LOW timerForceSolenoidLow 82732 timerNow 82734 demoMode 3 loopCount 82734</t>
  </si>
  <si>
    <t>8353:getButtonInput() called:  TRIGGER HIGH YELLOW HIGH GREEN HIGH RED HIGH LOAD LOW AUDIO_BUSY HIGH that is all</t>
  </si>
  <si>
    <t>8354:    getButtonInput inputs: 0x100 that is all</t>
  </si>
  <si>
    <t>8355:DEBUG loop() - nowVinputRBG 0x100 loopCount 86212</t>
  </si>
  <si>
    <t>8375:DEBUG RBG_processStateTable() - tmpVinputRBG 0x100 from row 17 foundInputRow 18 loopCount 86212</t>
  </si>
  <si>
    <t>8396:ERROR - lookupLEDpattern() out of range - 255</t>
  </si>
  <si>
    <t>8399: RBG_specialProcSolenoid LOW timerForceSolenoidLow 0 timerNow 86338 demoMode 0 loopCount 86338</t>
  </si>
  <si>
    <t>8419:DEBUG RBG_processStateTable() - tmpVinputRBG 0x100 from row 18 foundInputRow 7 loopCount 86338</t>
  </si>
  <si>
    <t>8420:ERROR - lookupLEDpattern() out of range - 255</t>
  </si>
  <si>
    <t>8423: RBG_startEffectLED ln 1154 EFCT num 254 loopCount 86418</t>
  </si>
  <si>
    <t>8463:DEBUG RBG_processStateTable() - tmpVinputRBG 0x100 from row 7 foundInputRow 11 loopCount 86479</t>
  </si>
  <si>
    <t>8466: RBG_startEffectSound ln 1221 EFCT num 50 final num 51 loopCount 86547</t>
  </si>
  <si>
    <t>8467: RBG_startEffectLED ln 1154 EFCT num 50 loopCount 86547</t>
  </si>
  <si>
    <t>8486:getButtonInput() called:  TRIGGER HIGH YELLOW HIGH GREEN HIGH RED HIGH LOAD LOW AUDIO_BUSY LOW that is all</t>
  </si>
  <si>
    <t>8487:    getButtonInput inputs: 0x4500 that is all</t>
  </si>
  <si>
    <t>8488:DEBUG loop() - nowVinputRBG 0x4500 loopCount 86629</t>
  </si>
  <si>
    <t>Advanced menu - demo mode</t>
  </si>
  <si>
    <t>SKR-03-324.wav</t>
  </si>
  <si>
    <t>http://www-pw.physics.uiowa.edu/space-audio/cassini/SKR1/SKR-03-324.wav</t>
  </si>
  <si>
    <t>NASA Cassini University of Iowa</t>
  </si>
  <si>
    <t>Cassini sounds of Saturn radio waves. Needed to resample to standard bitrate to make this work</t>
  </si>
  <si>
    <t>#define mROW_MENU_CLOSED 12</t>
  </si>
  <si>
    <t>mdo47 recording of "Sorry, too soon to shoot rubber band again."</t>
  </si>
  <si>
    <t>0105__mdo47__shoot_too_soon.wav</t>
  </si>
  <si>
    <t>0104__mdo47__shoot_unused.wav</t>
  </si>
  <si>
    <t>mdo47 recording of "Unused Sound File."</t>
  </si>
  <si>
    <t>0017__mdo47__lPewPewPew.wav</t>
  </si>
  <si>
    <t>0018__mdo47__mPewPewPew.wav</t>
  </si>
  <si>
    <t>0083__mdo47__cfg_categ_copy_reset.wav</t>
  </si>
  <si>
    <t>0084__mdo47__cfg_categ_advanced_settings.wav</t>
  </si>
  <si>
    <t>0089__mdo47__cfg__credits.wav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</si>
</sst>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26">
    <font>
      <sz val="11"/>
      <color theme="1"/>
      <name val="Calibri"/>
      <family val="2"/>
      <scheme val="minor"/>
    </font>
    <font>
      <b/>
      <sz val="11"/>
      <color theme="0"/>
      <name val="Calibri"/>
      <family val="2"/>
      <scheme val="minor"/>
    </font>
    <font>
      <sz val="8"/>
      <name val="Calibri"/>
      <family val="2"/>
      <scheme val="minor"/>
    </font>
    <font>
      <sz val="11"/>
      <color rgb="FF9C0006"/>
      <name val="Calibri"/>
      <family val="2"/>
      <scheme val="minor"/>
    </font>
    <font>
      <sz val="11"/>
      <color rgb="FF9C5700"/>
      <name val="Calibri"/>
      <family val="2"/>
      <scheme val="minor"/>
    </font>
    <font>
      <sz val="11"/>
      <color rgb="FF006100"/>
      <name val="Calibri"/>
      <family val="2"/>
      <scheme val="minor"/>
    </font>
    <font>
      <sz val="11"/>
      <color rgb="FF3F3F76"/>
      <name val="Calibri"/>
      <family val="2"/>
      <scheme val="minor"/>
    </font>
    <font>
      <sz val="11"/>
      <color rgb="FFFF0000"/>
      <name val="Calibri"/>
      <family val="2"/>
      <scheme val="minor"/>
    </font>
    <font>
      <b/>
      <sz val="11"/>
      <color theme="1"/>
      <name val="Calibri"/>
      <family val="2"/>
      <scheme val="minor"/>
    </font>
    <font>
      <sz val="11"/>
      <color theme="0"/>
      <name val="Calibri"/>
      <family val="2"/>
      <scheme val="minor"/>
    </font>
    <font>
      <sz val="11"/>
      <color theme="1"/>
      <name val="Calibri"/>
      <family val="2"/>
      <scheme val="minor"/>
    </font>
    <font>
      <sz val="11"/>
      <color rgb="FFFF0000"/>
      <name val="Calibri (Body)_x0000_"/>
    </font>
    <font>
      <i/>
      <sz val="11"/>
      <color theme="1"/>
      <name val="Calibri"/>
      <family val="2"/>
      <scheme val="minor"/>
    </font>
    <font>
      <b/>
      <i/>
      <sz val="11"/>
      <color theme="0"/>
      <name val="Calibri"/>
      <family val="2"/>
      <scheme val="minor"/>
    </font>
    <font>
      <u/>
      <sz val="11"/>
      <color theme="10"/>
      <name val="Calibri"/>
      <family val="2"/>
      <scheme val="minor"/>
    </font>
    <font>
      <sz val="16"/>
      <color rgb="FF24292E"/>
      <name val="Helvetica"/>
      <family val="2"/>
    </font>
    <font>
      <sz val="16"/>
      <color rgb="FF24292E"/>
      <name val="Helvetica"/>
      <family val="2"/>
    </font>
    <font>
      <i/>
      <sz val="11"/>
      <color rgb="FF006100"/>
      <name val="Calibri"/>
      <family val="2"/>
      <scheme val="minor"/>
    </font>
    <font>
      <i/>
      <sz val="11"/>
      <color rgb="FF9C0006"/>
      <name val="Calibri"/>
      <family val="2"/>
      <scheme val="minor"/>
    </font>
    <font>
      <b/>
      <sz val="11"/>
      <color rgb="FFFA7D00"/>
      <name val="Calibri"/>
      <family val="2"/>
      <scheme val="minor"/>
    </font>
    <font>
      <sz val="12"/>
      <color rgb="FF24292E"/>
      <name val="Segoe UI"/>
      <family val="2"/>
    </font>
    <font>
      <sz val="12"/>
      <color rgb="FF24292E"/>
      <name val="Segoe UI"/>
      <family val="2"/>
    </font>
    <font>
      <sz val="9.8000000000000007"/>
      <color rgb="FF000000"/>
      <name val="Consolas"/>
      <family val="3"/>
    </font>
    <font>
      <b/>
      <sz val="9.8000000000000007"/>
      <color rgb="FF008080"/>
      <name val="Consolas"/>
      <family val="3"/>
    </font>
    <font>
      <sz val="10"/>
      <color theme="1"/>
      <name val="Courier New"/>
      <family val="3"/>
    </font>
    <font>
      <vertAlign val="subscript"/>
      <sz val="11"/>
      <color theme="1"/>
      <name val="Calibri"/>
      <family val="2"/>
      <scheme val="minor"/>
    </font>
  </fonts>
  <fills count="14">
    <fill>
      <patternFill patternType="none"/>
    </fill>
    <fill>
      <patternFill patternType="gray125"/>
    </fill>
    <fill>
      <patternFill patternType="solid">
        <fgColor rgb="FFA5A5A5"/>
      </patternFill>
    </fill>
    <fill>
      <patternFill patternType="solid">
        <fgColor rgb="FFFFC7CE"/>
      </patternFill>
    </fill>
    <fill>
      <patternFill patternType="solid">
        <fgColor rgb="FFFFEB9C"/>
      </patternFill>
    </fill>
    <fill>
      <patternFill patternType="solid">
        <fgColor rgb="FFC6EFCE"/>
      </patternFill>
    </fill>
    <fill>
      <patternFill patternType="solid">
        <fgColor rgb="FFFFCC99"/>
      </patternFill>
    </fill>
    <fill>
      <patternFill patternType="solid">
        <fgColor rgb="FF00B050"/>
        <bgColor indexed="64"/>
      </patternFill>
    </fill>
    <fill>
      <patternFill patternType="solid">
        <fgColor rgb="FFFFFFCC"/>
      </patternFill>
    </fill>
    <fill>
      <patternFill patternType="solid">
        <fgColor rgb="FF7030A0"/>
        <bgColor indexed="64"/>
      </patternFill>
    </fill>
    <fill>
      <patternFill patternType="solid">
        <fgColor rgb="FFF2F2F2"/>
      </patternFill>
    </fill>
    <fill>
      <patternFill patternType="solid">
        <fgColor rgb="FFFFFFFF"/>
        <bgColor indexed="64"/>
      </patternFill>
    </fill>
    <fill>
      <patternFill patternType="solid">
        <fgColor rgb="FFF6F8FA"/>
        <bgColor indexed="64"/>
      </patternFill>
    </fill>
    <fill>
      <patternFill patternType="solid">
        <fgColor theme="9" tint="0.79998168889431442"/>
        <bgColor indexed="65"/>
      </patternFill>
    </fill>
  </fills>
  <borders count="12">
    <border>
      <left/>
      <right/>
      <top/>
      <bottom/>
      <diagonal/>
    </border>
    <border>
      <left style="double">
        <color rgb="FF3F3F3F"/>
      </left>
      <right style="double">
        <color rgb="FF3F3F3F"/>
      </right>
      <top style="double">
        <color rgb="FF3F3F3F"/>
      </top>
      <bottom style="double">
        <color rgb="FF3F3F3F"/>
      </bottom>
      <diagonal/>
    </border>
    <border>
      <left style="double">
        <color rgb="FF3F3F3F"/>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thin">
        <color indexed="64"/>
      </top>
      <bottom style="thin">
        <color indexed="64"/>
      </bottom>
      <diagonal/>
    </border>
    <border>
      <left style="thin">
        <color rgb="FFB2B2B2"/>
      </left>
      <right style="thin">
        <color rgb="FFB2B2B2"/>
      </right>
      <top style="thin">
        <color rgb="FFB2B2B2"/>
      </top>
      <bottom style="thin">
        <color rgb="FFB2B2B2"/>
      </bottom>
      <diagonal/>
    </border>
    <border>
      <left style="medium">
        <color rgb="FFDFE2E5"/>
      </left>
      <right style="medium">
        <color rgb="FFDFE2E5"/>
      </right>
      <top style="medium">
        <color rgb="FFDFE2E5"/>
      </top>
      <bottom style="medium">
        <color rgb="FFDFE2E5"/>
      </bottom>
      <diagonal/>
    </border>
    <border>
      <left style="thin">
        <color indexed="64"/>
      </left>
      <right style="thin">
        <color indexed="64"/>
      </right>
      <top style="thin">
        <color indexed="64"/>
      </top>
      <bottom/>
      <diagonal/>
    </border>
    <border>
      <left style="double">
        <color rgb="FF3F3F3F"/>
      </left>
      <right style="double">
        <color rgb="FF3F3F3F"/>
      </right>
      <top/>
      <bottom/>
      <diagonal/>
    </border>
    <border>
      <left/>
      <right style="double">
        <color rgb="FF3F3F3F"/>
      </right>
      <top style="double">
        <color rgb="FF3F3F3F"/>
      </top>
      <bottom style="double">
        <color rgb="FF3F3F3F"/>
      </bottom>
      <diagonal/>
    </border>
    <border>
      <left/>
      <right style="thin">
        <color indexed="64"/>
      </right>
      <top style="thin">
        <color indexed="64"/>
      </top>
      <bottom style="thin">
        <color indexed="64"/>
      </bottom>
      <diagonal/>
    </border>
    <border>
      <left style="double">
        <color rgb="FF3F3F3F"/>
      </left>
      <right style="double">
        <color rgb="FF3F3F3F"/>
      </right>
      <top style="double">
        <color rgb="FF3F3F3F"/>
      </top>
      <bottom/>
      <diagonal/>
    </border>
  </borders>
  <cellStyleXfs count="10">
    <xf numFmtId="0" fontId="0" fillId="0" borderId="0"/>
    <xf numFmtId="0" fontId="1" fillId="2" borderId="1" applyNumberFormat="0" applyAlignment="0" applyProtection="0"/>
    <xf numFmtId="0" fontId="3" fillId="3" borderId="0" applyNumberFormat="0" applyBorder="0" applyAlignment="0" applyProtection="0"/>
    <xf numFmtId="0" fontId="4" fillId="4" borderId="0" applyNumberFormat="0" applyBorder="0" applyAlignment="0" applyProtection="0"/>
    <xf numFmtId="0" fontId="5" fillId="5" borderId="0" applyNumberFormat="0" applyBorder="0" applyAlignment="0" applyProtection="0"/>
    <xf numFmtId="0" fontId="6" fillId="6" borderId="3" applyNumberFormat="0" applyAlignment="0" applyProtection="0"/>
    <xf numFmtId="0" fontId="10" fillId="8" borderId="5" applyNumberFormat="0" applyFont="0" applyAlignment="0" applyProtection="0"/>
    <xf numFmtId="0" fontId="14" fillId="0" borderId="0" applyNumberFormat="0" applyFill="0" applyBorder="0" applyAlignment="0" applyProtection="0"/>
    <xf numFmtId="0" fontId="19" fillId="10" borderId="3" applyNumberFormat="0" applyAlignment="0" applyProtection="0"/>
    <xf numFmtId="0" fontId="10" fillId="13" borderId="0" applyNumberFormat="0" applyBorder="0" applyAlignment="0" applyProtection="0"/>
  </cellStyleXfs>
  <cellXfs count="96">
    <xf numFmtId="0" fontId="0" fillId="0" borderId="0" xfId="0"/>
    <xf numFmtId="0" fontId="1" fillId="2" borderId="1" xfId="1"/>
    <xf numFmtId="0" fontId="0" fillId="0" borderId="0" xfId="0" applyFont="1"/>
    <xf numFmtId="0" fontId="0" fillId="0" borderId="0" xfId="0" applyAlignment="1">
      <alignment horizontal="left" vertical="center" wrapText="1"/>
    </xf>
    <xf numFmtId="0" fontId="3" fillId="3" borderId="0" xfId="2"/>
    <xf numFmtId="0" fontId="4" fillId="4" borderId="1" xfId="3" applyBorder="1"/>
    <xf numFmtId="0" fontId="0" fillId="0" borderId="0" xfId="0" applyBorder="1"/>
    <xf numFmtId="0" fontId="0" fillId="0" borderId="0" xfId="0" applyAlignment="1">
      <alignment horizontal="center"/>
    </xf>
    <xf numFmtId="0" fontId="4" fillId="4" borderId="2" xfId="3" applyBorder="1"/>
    <xf numFmtId="0" fontId="0" fillId="0" borderId="0" xfId="0" applyAlignment="1">
      <alignment vertical="center"/>
    </xf>
    <xf numFmtId="0" fontId="0" fillId="0" borderId="0" xfId="0" applyAlignment="1">
      <alignment vertical="center" wrapText="1"/>
    </xf>
    <xf numFmtId="0" fontId="5" fillId="5" borderId="0" xfId="4"/>
    <xf numFmtId="0" fontId="5" fillId="5" borderId="0" xfId="4" applyAlignment="1">
      <alignment vertical="center"/>
    </xf>
    <xf numFmtId="0" fontId="4" fillId="4" borderId="0" xfId="3"/>
    <xf numFmtId="0" fontId="6" fillId="6" borderId="3" xfId="5"/>
    <xf numFmtId="49" fontId="0" fillId="0" borderId="0" xfId="0" applyNumberFormat="1"/>
    <xf numFmtId="0" fontId="8" fillId="0" borderId="0" xfId="0" applyFont="1"/>
    <xf numFmtId="0" fontId="0" fillId="0" borderId="4" xfId="0" applyBorder="1"/>
    <xf numFmtId="0" fontId="0" fillId="7" borderId="4" xfId="0" applyFill="1" applyBorder="1"/>
    <xf numFmtId="0" fontId="9" fillId="9" borderId="0" xfId="0" applyFont="1" applyFill="1"/>
    <xf numFmtId="0" fontId="12" fillId="0" borderId="0" xfId="0" applyFont="1"/>
    <xf numFmtId="0" fontId="13" fillId="2" borderId="1" xfId="1" applyFont="1"/>
    <xf numFmtId="0" fontId="15" fillId="0" borderId="0" xfId="0" applyFont="1"/>
    <xf numFmtId="0" fontId="16" fillId="0" borderId="0" xfId="0" applyFont="1"/>
    <xf numFmtId="0" fontId="14" fillId="0" borderId="0" xfId="7"/>
    <xf numFmtId="0" fontId="6" fillId="6" borderId="0" xfId="5" applyBorder="1"/>
    <xf numFmtId="0" fontId="1" fillId="2" borderId="4" xfId="1" applyBorder="1"/>
    <xf numFmtId="0" fontId="6" fillId="6" borderId="4" xfId="5" applyBorder="1"/>
    <xf numFmtId="0" fontId="0" fillId="8" borderId="4" xfId="6" applyFont="1" applyBorder="1"/>
    <xf numFmtId="0" fontId="0" fillId="0" borderId="4" xfId="0" applyFill="1" applyBorder="1"/>
    <xf numFmtId="0" fontId="16" fillId="0" borderId="4" xfId="0" applyFont="1" applyBorder="1"/>
    <xf numFmtId="0" fontId="16" fillId="0" borderId="0" xfId="0" applyFont="1" applyBorder="1"/>
    <xf numFmtId="0" fontId="12" fillId="0" borderId="0" xfId="0" applyFont="1" applyAlignment="1">
      <alignment vertical="center"/>
    </xf>
    <xf numFmtId="0" fontId="12" fillId="0" borderId="0" xfId="0" applyFont="1" applyAlignment="1">
      <alignment horizontal="left" vertical="center" wrapText="1"/>
    </xf>
    <xf numFmtId="0" fontId="17" fillId="5" borderId="0" xfId="4" applyFont="1" applyAlignment="1">
      <alignment vertical="center"/>
    </xf>
    <xf numFmtId="0" fontId="18" fillId="3" borderId="0" xfId="2" applyFont="1"/>
    <xf numFmtId="0" fontId="16" fillId="0" borderId="3" xfId="0" applyFont="1" applyBorder="1"/>
    <xf numFmtId="0" fontId="14" fillId="0" borderId="4" xfId="7" applyBorder="1"/>
    <xf numFmtId="0" fontId="0" fillId="0" borderId="4" xfId="0" applyBorder="1" applyAlignment="1">
      <alignment wrapText="1"/>
    </xf>
    <xf numFmtId="0" fontId="15" fillId="0" borderId="4" xfId="0" applyFont="1" applyBorder="1"/>
    <xf numFmtId="0" fontId="3" fillId="3" borderId="4" xfId="2" applyBorder="1"/>
    <xf numFmtId="0" fontId="0" fillId="0" borderId="0" xfId="0" applyBorder="1" applyAlignment="1">
      <alignment wrapText="1"/>
    </xf>
    <xf numFmtId="0" fontId="20" fillId="11" borderId="6" xfId="0" applyFont="1" applyFill="1" applyBorder="1" applyAlignment="1">
      <alignment horizontal="center" vertical="center" wrapText="1"/>
    </xf>
    <xf numFmtId="0" fontId="21" fillId="11" borderId="6" xfId="0" applyFont="1" applyFill="1" applyBorder="1" applyAlignment="1">
      <alignment horizontal="left" vertical="center" wrapText="1" indent="1"/>
    </xf>
    <xf numFmtId="0" fontId="14" fillId="11" borderId="6" xfId="7" applyFill="1" applyBorder="1" applyAlignment="1">
      <alignment horizontal="left" vertical="center" wrapText="1" indent="1"/>
    </xf>
    <xf numFmtId="0" fontId="21" fillId="12" borderId="6" xfId="0" applyFont="1" applyFill="1" applyBorder="1" applyAlignment="1">
      <alignment horizontal="left" vertical="center" wrapText="1" indent="1"/>
    </xf>
    <xf numFmtId="0" fontId="14" fillId="12" borderId="6" xfId="7" applyFill="1" applyBorder="1" applyAlignment="1">
      <alignment horizontal="left" vertical="center" wrapText="1" indent="1"/>
    </xf>
    <xf numFmtId="0" fontId="0" fillId="0" borderId="0" xfId="0" applyAlignment="1">
      <alignment wrapText="1"/>
    </xf>
    <xf numFmtId="0" fontId="23" fillId="0" borderId="0" xfId="0" applyFont="1" applyAlignment="1">
      <alignment vertical="center"/>
    </xf>
    <xf numFmtId="0" fontId="1" fillId="2" borderId="4" xfId="1" applyBorder="1" applyAlignment="1">
      <alignment vertical="center"/>
    </xf>
    <xf numFmtId="0" fontId="5" fillId="5" borderId="4" xfId="4" applyBorder="1" applyAlignment="1">
      <alignment vertical="center"/>
    </xf>
    <xf numFmtId="0" fontId="6" fillId="6" borderId="4" xfId="5" applyBorder="1" applyAlignment="1">
      <alignment vertical="center"/>
    </xf>
    <xf numFmtId="0" fontId="0" fillId="0" borderId="4" xfId="0" applyBorder="1" applyAlignment="1">
      <alignment vertical="center" wrapText="1"/>
    </xf>
    <xf numFmtId="0" fontId="16" fillId="0" borderId="4" xfId="0" applyFont="1" applyBorder="1" applyAlignment="1">
      <alignment vertical="center"/>
    </xf>
    <xf numFmtId="0" fontId="14" fillId="0" borderId="4" xfId="7" applyBorder="1" applyAlignment="1">
      <alignment vertical="center"/>
    </xf>
    <xf numFmtId="0" fontId="0" fillId="0" borderId="4" xfId="0" applyBorder="1" applyAlignment="1">
      <alignment vertical="center"/>
    </xf>
    <xf numFmtId="0" fontId="0" fillId="0" borderId="4" xfId="0" applyFill="1" applyBorder="1" applyAlignment="1">
      <alignment vertical="center" wrapText="1"/>
    </xf>
    <xf numFmtId="0" fontId="15" fillId="0" borderId="4" xfId="0" applyFont="1" applyBorder="1" applyAlignment="1">
      <alignment vertical="center"/>
    </xf>
    <xf numFmtId="0" fontId="0" fillId="8" borderId="4" xfId="6" applyFont="1" applyBorder="1" applyAlignment="1">
      <alignment vertical="center"/>
    </xf>
    <xf numFmtId="0" fontId="1" fillId="2" borderId="1" xfId="1" applyAlignment="1">
      <alignment vertical="center"/>
    </xf>
    <xf numFmtId="0" fontId="4" fillId="4" borderId="0" xfId="3" applyAlignment="1">
      <alignment vertical="center"/>
    </xf>
    <xf numFmtId="0" fontId="0" fillId="0" borderId="0" xfId="0" applyFont="1" applyAlignment="1">
      <alignment vertical="center"/>
    </xf>
    <xf numFmtId="0" fontId="0" fillId="0" borderId="0" xfId="0" applyFont="1" applyAlignment="1">
      <alignment horizontal="left" vertical="center" wrapText="1"/>
    </xf>
    <xf numFmtId="0" fontId="0" fillId="0" borderId="0" xfId="0" applyFont="1" applyAlignment="1">
      <alignment vertical="center" wrapText="1"/>
    </xf>
    <xf numFmtId="0" fontId="19" fillId="10" borderId="3" xfId="8"/>
    <xf numFmtId="0" fontId="24" fillId="0" borderId="0" xfId="0" applyFont="1"/>
    <xf numFmtId="0" fontId="3" fillId="3" borderId="0" xfId="2" applyAlignment="1">
      <alignment vertical="center" wrapText="1"/>
    </xf>
    <xf numFmtId="0" fontId="4" fillId="4" borderId="0" xfId="3" applyAlignment="1">
      <alignment wrapText="1"/>
    </xf>
    <xf numFmtId="0" fontId="4" fillId="4" borderId="4" xfId="3" applyBorder="1" applyAlignment="1">
      <alignment wrapText="1"/>
    </xf>
    <xf numFmtId="0" fontId="0" fillId="0" borderId="7" xfId="0" applyFill="1" applyBorder="1" applyAlignment="1">
      <alignment vertical="center" wrapText="1"/>
    </xf>
    <xf numFmtId="0" fontId="0" fillId="0" borderId="7" xfId="0" applyBorder="1" applyAlignment="1">
      <alignment vertical="center"/>
    </xf>
    <xf numFmtId="0" fontId="5" fillId="5" borderId="7" xfId="4" applyBorder="1" applyAlignment="1">
      <alignment vertical="center"/>
    </xf>
    <xf numFmtId="0" fontId="16" fillId="0" borderId="7" xfId="0" applyFont="1" applyBorder="1" applyAlignment="1">
      <alignment vertical="center"/>
    </xf>
    <xf numFmtId="0" fontId="15" fillId="0" borderId="7" xfId="0" applyFont="1" applyBorder="1" applyAlignment="1">
      <alignment vertical="center"/>
    </xf>
    <xf numFmtId="0" fontId="3" fillId="3" borderId="4" xfId="2" applyBorder="1" applyAlignment="1">
      <alignment vertical="center"/>
    </xf>
    <xf numFmtId="49" fontId="5" fillId="5" borderId="4" xfId="4" applyNumberFormat="1" applyBorder="1" applyAlignment="1">
      <alignment vertical="center"/>
    </xf>
    <xf numFmtId="0" fontId="1" fillId="2" borderId="8" xfId="1" applyBorder="1"/>
    <xf numFmtId="0" fontId="1" fillId="2" borderId="2" xfId="1" applyBorder="1"/>
    <xf numFmtId="0" fontId="10" fillId="13" borderId="0" xfId="9"/>
    <xf numFmtId="0" fontId="0" fillId="8" borderId="5" xfId="6" applyFont="1"/>
    <xf numFmtId="0" fontId="1" fillId="2" borderId="1" xfId="1" applyAlignment="1">
      <alignment wrapText="1"/>
    </xf>
    <xf numFmtId="0" fontId="1" fillId="2" borderId="1" xfId="1" applyAlignment="1">
      <alignment horizontal="center" vertical="center"/>
    </xf>
    <xf numFmtId="0" fontId="1" fillId="2" borderId="1" xfId="1" applyAlignment="1">
      <alignment horizontal="right" vertical="center"/>
    </xf>
    <xf numFmtId="0" fontId="1" fillId="2" borderId="11" xfId="1" applyBorder="1" applyAlignment="1">
      <alignment vertical="center"/>
    </xf>
    <xf numFmtId="0" fontId="1" fillId="2" borderId="9" xfId="1" applyBorder="1" applyAlignment="1">
      <alignment horizontal="right" vertical="center"/>
    </xf>
    <xf numFmtId="0" fontId="0" fillId="0" borderId="10" xfId="0" applyBorder="1" applyAlignment="1">
      <alignment horizontal="right" vertical="center"/>
    </xf>
    <xf numFmtId="164" fontId="19" fillId="10" borderId="3" xfId="8" applyNumberFormat="1"/>
    <xf numFmtId="0" fontId="0" fillId="0" borderId="0" xfId="0" applyAlignment="1">
      <alignment horizontal="left" indent="1"/>
    </xf>
    <xf numFmtId="0" fontId="4" fillId="4" borderId="4" xfId="3" applyBorder="1" applyAlignment="1">
      <alignment vertical="center" wrapText="1"/>
    </xf>
    <xf numFmtId="49" fontId="5" fillId="5" borderId="7" xfId="4" applyNumberFormat="1" applyBorder="1" applyAlignment="1">
      <alignment vertical="center"/>
    </xf>
    <xf numFmtId="0" fontId="0" fillId="0" borderId="7" xfId="0" applyBorder="1" applyAlignment="1">
      <alignment vertical="center" wrapText="1"/>
    </xf>
    <xf numFmtId="0" fontId="3" fillId="3" borderId="4" xfId="2" applyBorder="1" applyAlignment="1">
      <alignment vertical="center" wrapText="1"/>
    </xf>
    <xf numFmtId="0" fontId="3" fillId="3" borderId="0" xfId="2" applyAlignment="1">
      <alignment vertical="center"/>
    </xf>
    <xf numFmtId="0" fontId="1" fillId="2" borderId="1" xfId="1" applyAlignment="1">
      <alignment horizontal="center" vertical="center"/>
    </xf>
    <xf numFmtId="0" fontId="1" fillId="2" borderId="11" xfId="1" applyBorder="1" applyAlignment="1">
      <alignment horizontal="center" vertical="center"/>
    </xf>
    <xf numFmtId="0" fontId="0" fillId="0" borderId="0" xfId="0" applyAlignment="1">
      <alignment horizontal="center"/>
    </xf>
  </cellXfs>
  <cellStyles count="10">
    <cellStyle name="20% - Accent6" xfId="9" builtinId="50"/>
    <cellStyle name="Bad" xfId="2" builtinId="27"/>
    <cellStyle name="Calculation" xfId="8" builtinId="22"/>
    <cellStyle name="Check Cell" xfId="1" builtinId="23"/>
    <cellStyle name="Good" xfId="4" builtinId="26"/>
    <cellStyle name="Hyperlink" xfId="7" builtinId="8"/>
    <cellStyle name="Input" xfId="5" builtinId="20"/>
    <cellStyle name="Neutral" xfId="3" builtinId="28"/>
    <cellStyle name="Normal" xfId="0" builtinId="0"/>
    <cellStyle name="Note" xfId="6" builtinId="10"/>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3" Type="http://schemas.openxmlformats.org/officeDocument/2006/relationships/hyperlink" Target="https://freesound.org/s/" TargetMode="External"/><Relationship Id="rId18" Type="http://schemas.openxmlformats.org/officeDocument/2006/relationships/hyperlink" Target="https://freesound.org/s/380886/" TargetMode="External"/><Relationship Id="rId26" Type="http://schemas.openxmlformats.org/officeDocument/2006/relationships/hyperlink" Target="https://freesound.org/s/383760/" TargetMode="External"/><Relationship Id="rId39" Type="http://schemas.openxmlformats.org/officeDocument/2006/relationships/hyperlink" Target="https://freesound.org/s/145209/" TargetMode="External"/><Relationship Id="rId21" Type="http://schemas.openxmlformats.org/officeDocument/2006/relationships/hyperlink" Target="https://freesound.org/s/404068/" TargetMode="External"/><Relationship Id="rId34" Type="http://schemas.openxmlformats.org/officeDocument/2006/relationships/hyperlink" Target="https://freesound.org/s/397254/" TargetMode="External"/><Relationship Id="rId42" Type="http://schemas.openxmlformats.org/officeDocument/2006/relationships/hyperlink" Target="https://freesound.org/s/380886/" TargetMode="External"/><Relationship Id="rId47" Type="http://schemas.openxmlformats.org/officeDocument/2006/relationships/hyperlink" Target="https://freesound.org/s/352852/" TargetMode="External"/><Relationship Id="rId50" Type="http://schemas.openxmlformats.org/officeDocument/2006/relationships/hyperlink" Target="https://creativecommons.org/publicdomain/zero/1.0/" TargetMode="External"/><Relationship Id="rId55" Type="http://schemas.openxmlformats.org/officeDocument/2006/relationships/hyperlink" Target="https://pypi.org/project/gTTS/" TargetMode="External"/><Relationship Id="rId7" Type="http://schemas.openxmlformats.org/officeDocument/2006/relationships/hyperlink" Target="https://freesound.org/s/383205/" TargetMode="External"/><Relationship Id="rId2" Type="http://schemas.openxmlformats.org/officeDocument/2006/relationships/hyperlink" Target="https://freesound.org/s/397254/" TargetMode="External"/><Relationship Id="rId16" Type="http://schemas.openxmlformats.org/officeDocument/2006/relationships/hyperlink" Target="https://freesound.org/s/240297/" TargetMode="External"/><Relationship Id="rId29" Type="http://schemas.openxmlformats.org/officeDocument/2006/relationships/hyperlink" Target="https://freesound.org/s/169292/" TargetMode="External"/><Relationship Id="rId11" Type="http://schemas.openxmlformats.org/officeDocument/2006/relationships/hyperlink" Target="https://freesound.org/s/272068/" TargetMode="External"/><Relationship Id="rId24" Type="http://schemas.openxmlformats.org/officeDocument/2006/relationships/hyperlink" Target="https://freesound.org/s/221875/" TargetMode="External"/><Relationship Id="rId32" Type="http://schemas.openxmlformats.org/officeDocument/2006/relationships/hyperlink" Target="https://freesound.org/s/88635/" TargetMode="External"/><Relationship Id="rId37" Type="http://schemas.openxmlformats.org/officeDocument/2006/relationships/hyperlink" Target="https://freesound.org/s/404068/" TargetMode="External"/><Relationship Id="rId40" Type="http://schemas.openxmlformats.org/officeDocument/2006/relationships/hyperlink" Target="https://freesound.org/s/275537/" TargetMode="External"/><Relationship Id="rId45" Type="http://schemas.openxmlformats.org/officeDocument/2006/relationships/hyperlink" Target="https://freesound.org/s/179281/" TargetMode="External"/><Relationship Id="rId53" Type="http://schemas.openxmlformats.org/officeDocument/2006/relationships/hyperlink" Target="https://www.gw-openscience.org/audiogwtc1/" TargetMode="External"/><Relationship Id="rId58" Type="http://schemas.openxmlformats.org/officeDocument/2006/relationships/hyperlink" Target="http://www-pw.physics.uiowa.edu/space-audio/cassini/SKR1/SKR-03-324.wav" TargetMode="External"/><Relationship Id="rId5" Type="http://schemas.openxmlformats.org/officeDocument/2006/relationships/hyperlink" Target="https://freesound.org/s/88635/" TargetMode="External"/><Relationship Id="rId19" Type="http://schemas.openxmlformats.org/officeDocument/2006/relationships/hyperlink" Target="https://freesound.org/s/272068/" TargetMode="External"/><Relationship Id="rId4" Type="http://schemas.openxmlformats.org/officeDocument/2006/relationships/hyperlink" Target="https://freesound.org/s/216096/" TargetMode="External"/><Relationship Id="rId9" Type="http://schemas.openxmlformats.org/officeDocument/2006/relationships/hyperlink" Target="https://freesound.org/s/380886/" TargetMode="External"/><Relationship Id="rId14" Type="http://schemas.openxmlformats.org/officeDocument/2006/relationships/hyperlink" Target="https://freesound.org/s/404068/" TargetMode="External"/><Relationship Id="rId22" Type="http://schemas.openxmlformats.org/officeDocument/2006/relationships/hyperlink" Target="https://freesound.org/s/417363/" TargetMode="External"/><Relationship Id="rId27" Type="http://schemas.openxmlformats.org/officeDocument/2006/relationships/hyperlink" Target="https://freesound.org/s/417131/" TargetMode="External"/><Relationship Id="rId30" Type="http://schemas.openxmlformats.org/officeDocument/2006/relationships/hyperlink" Target="https://freesound.org/s/91296/" TargetMode="External"/><Relationship Id="rId35" Type="http://schemas.openxmlformats.org/officeDocument/2006/relationships/hyperlink" Target="https://freesound.org/s/193610/" TargetMode="External"/><Relationship Id="rId43" Type="http://schemas.openxmlformats.org/officeDocument/2006/relationships/hyperlink" Target="https://freesound.org/s/96964/" TargetMode="External"/><Relationship Id="rId48" Type="http://schemas.openxmlformats.org/officeDocument/2006/relationships/hyperlink" Target="https://freesound.org/s/275537/" TargetMode="External"/><Relationship Id="rId56" Type="http://schemas.openxmlformats.org/officeDocument/2006/relationships/hyperlink" Target="https://sourceforge.net/projects/espeak/files/espeak/" TargetMode="External"/><Relationship Id="rId8" Type="http://schemas.openxmlformats.org/officeDocument/2006/relationships/hyperlink" Target="https://freesound.org/s/179281/" TargetMode="External"/><Relationship Id="rId51" Type="http://schemas.openxmlformats.org/officeDocument/2006/relationships/hyperlink" Target="https://creativecommons.org/licenses/by/3.0/" TargetMode="External"/><Relationship Id="rId3" Type="http://schemas.openxmlformats.org/officeDocument/2006/relationships/hyperlink" Target="https://freesound.org/s/145209/" TargetMode="External"/><Relationship Id="rId12" Type="http://schemas.openxmlformats.org/officeDocument/2006/relationships/hyperlink" Target="https://freesound.org/s/431117/" TargetMode="External"/><Relationship Id="rId17" Type="http://schemas.openxmlformats.org/officeDocument/2006/relationships/hyperlink" Target="https://freesound.org/s/145209/" TargetMode="External"/><Relationship Id="rId25" Type="http://schemas.openxmlformats.org/officeDocument/2006/relationships/hyperlink" Target="https://freesound.org/s/240297/" TargetMode="External"/><Relationship Id="rId33" Type="http://schemas.openxmlformats.org/officeDocument/2006/relationships/hyperlink" Target="https://freesound.org/s/383205/" TargetMode="External"/><Relationship Id="rId38" Type="http://schemas.openxmlformats.org/officeDocument/2006/relationships/hyperlink" Target="https://freesound.org/s/96964/" TargetMode="External"/><Relationship Id="rId46" Type="http://schemas.openxmlformats.org/officeDocument/2006/relationships/hyperlink" Target="https://freesound.org/s/216096/" TargetMode="External"/><Relationship Id="rId59" Type="http://schemas.openxmlformats.org/officeDocument/2006/relationships/printerSettings" Target="../printerSettings/printerSettings4.bin"/><Relationship Id="rId20" Type="http://schemas.openxmlformats.org/officeDocument/2006/relationships/hyperlink" Target="https://freesound.org/s/431117/" TargetMode="External"/><Relationship Id="rId41" Type="http://schemas.openxmlformats.org/officeDocument/2006/relationships/hyperlink" Target="https://freesound.org/s/272068/" TargetMode="External"/><Relationship Id="rId54" Type="http://schemas.openxmlformats.org/officeDocument/2006/relationships/hyperlink" Target="https://opensource.org/licenses/MIT" TargetMode="External"/><Relationship Id="rId1" Type="http://schemas.openxmlformats.org/officeDocument/2006/relationships/hyperlink" Target="https://freesound.org/s/193610/" TargetMode="External"/><Relationship Id="rId6" Type="http://schemas.openxmlformats.org/officeDocument/2006/relationships/hyperlink" Target="https://freesound.org/s/7967/" TargetMode="External"/><Relationship Id="rId15" Type="http://schemas.openxmlformats.org/officeDocument/2006/relationships/hyperlink" Target="https://freesound.org/s/96964/" TargetMode="External"/><Relationship Id="rId23" Type="http://schemas.openxmlformats.org/officeDocument/2006/relationships/hyperlink" Target="https://freesound.org/s/7967/" TargetMode="External"/><Relationship Id="rId28" Type="http://schemas.openxmlformats.org/officeDocument/2006/relationships/hyperlink" Target="https://freesound.org/s/170136/" TargetMode="External"/><Relationship Id="rId36" Type="http://schemas.openxmlformats.org/officeDocument/2006/relationships/hyperlink" Target="https://freesound.org/s/88635/" TargetMode="External"/><Relationship Id="rId49" Type="http://schemas.openxmlformats.org/officeDocument/2006/relationships/hyperlink" Target="https://freesound.org/s/145209/" TargetMode="External"/><Relationship Id="rId57" Type="http://schemas.openxmlformats.org/officeDocument/2006/relationships/hyperlink" Target="https://lingojam.com/RobotVoiceGenerator" TargetMode="External"/><Relationship Id="rId10" Type="http://schemas.openxmlformats.org/officeDocument/2006/relationships/hyperlink" Target="https://freesound.org/s/500418/" TargetMode="External"/><Relationship Id="rId31" Type="http://schemas.openxmlformats.org/officeDocument/2006/relationships/hyperlink" Target="https://freesound.org/s/500418/" TargetMode="External"/><Relationship Id="rId44" Type="http://schemas.openxmlformats.org/officeDocument/2006/relationships/hyperlink" Target="https://freesound.org/s/431117/" TargetMode="External"/><Relationship Id="rId52" Type="http://schemas.openxmlformats.org/officeDocument/2006/relationships/hyperlink" Target="https://creativecommons.org/licenses/by-nc/3.0/"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hyperlink" Target="https://www.onsemi.com/pub/Collateral/PN2222-D.PDF" TargetMode="External"/><Relationship Id="rId1" Type="http://schemas.openxmlformats.org/officeDocument/2006/relationships/hyperlink" Target="https://www.onsemi.com/pub/Collateral/2N3903-D.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E8DFC6-94F4-4A82-A874-2F16F2CF0145}">
  <dimension ref="A1:AB162"/>
  <sheetViews>
    <sheetView zoomScale="90" zoomScaleNormal="90" workbookViewId="0">
      <pane ySplit="1" topLeftCell="A2" activePane="bottomLeft" state="frozen"/>
      <selection pane="bottomLeft" activeCell="A139" sqref="A139"/>
    </sheetView>
  </sheetViews>
  <sheetFormatPr defaultColWidth="8.85546875" defaultRowHeight="15"/>
  <cols>
    <col min="1" max="1" width="22.85546875" customWidth="1"/>
    <col min="2" max="2" width="33.28515625" customWidth="1"/>
    <col min="3" max="3" width="34" bestFit="1" customWidth="1"/>
    <col min="4" max="5" width="42.42578125" customWidth="1"/>
    <col min="6" max="6" width="10" bestFit="1" customWidth="1"/>
    <col min="7" max="7" width="16" bestFit="1" customWidth="1"/>
    <col min="8" max="8" width="20" bestFit="1" customWidth="1"/>
    <col min="9" max="9" width="16" bestFit="1" customWidth="1"/>
    <col min="10" max="10" width="26.85546875" customWidth="1"/>
    <col min="11" max="11" width="39" customWidth="1"/>
    <col min="12" max="12" width="8" customWidth="1"/>
    <col min="13" max="13" width="19.28515625" bestFit="1" customWidth="1"/>
    <col min="14" max="14" width="16" bestFit="1" customWidth="1"/>
    <col min="15" max="15" width="16" customWidth="1"/>
    <col min="16" max="16" width="8.42578125" bestFit="1" customWidth="1"/>
    <col min="17" max="17" width="20" bestFit="1" customWidth="1"/>
    <col min="18" max="18" width="12.85546875" customWidth="1"/>
    <col min="22" max="22" width="21.42578125" bestFit="1" customWidth="1"/>
  </cols>
  <sheetData>
    <row r="1" spans="1:28" ht="16.5" thickTop="1" thickBot="1">
      <c r="A1" s="4" t="s">
        <v>8</v>
      </c>
      <c r="B1" s="4" t="s">
        <v>17</v>
      </c>
      <c r="C1" s="1" t="s">
        <v>11</v>
      </c>
      <c r="D1" s="1" t="s">
        <v>30</v>
      </c>
      <c r="E1" s="1" t="s">
        <v>31</v>
      </c>
      <c r="F1" s="1" t="s">
        <v>14</v>
      </c>
      <c r="G1" s="1" t="s">
        <v>5</v>
      </c>
      <c r="H1" s="1" t="s">
        <v>6</v>
      </c>
      <c r="I1" s="1" t="s">
        <v>1</v>
      </c>
      <c r="J1" s="1" t="s">
        <v>2</v>
      </c>
      <c r="K1" s="1" t="s">
        <v>552</v>
      </c>
      <c r="M1" s="5" t="s">
        <v>15</v>
      </c>
      <c r="N1" s="5" t="s">
        <v>9</v>
      </c>
      <c r="O1" s="6"/>
      <c r="P1" s="5" t="s">
        <v>12</v>
      </c>
      <c r="Q1" s="5" t="s">
        <v>13</v>
      </c>
      <c r="R1" t="s">
        <v>7</v>
      </c>
      <c r="S1" s="8" t="s">
        <v>16</v>
      </c>
    </row>
    <row r="2" spans="1:28" ht="15.75" thickTop="1">
      <c r="B2" s="32" t="s">
        <v>429</v>
      </c>
      <c r="C2" s="9" t="s">
        <v>38</v>
      </c>
      <c r="D2" s="33"/>
      <c r="E2" s="62" t="s">
        <v>1016</v>
      </c>
      <c r="F2" s="32" t="s">
        <v>3</v>
      </c>
      <c r="G2" s="32"/>
      <c r="H2" s="32"/>
      <c r="I2" s="9" t="s">
        <v>549</v>
      </c>
      <c r="K2" s="9" t="str">
        <f t="shared" ref="K2:K65" si="0">IF(LEN(C2),VLOOKUP(C2,mROW,3,FALSE),"")</f>
        <v>#define mROW_POWERON 0</v>
      </c>
      <c r="P2" t="s">
        <v>20</v>
      </c>
      <c r="Q2" t="s">
        <v>26</v>
      </c>
      <c r="S2" t="s">
        <v>18</v>
      </c>
      <c r="V2" t="s">
        <v>6019</v>
      </c>
      <c r="W2">
        <v>85</v>
      </c>
      <c r="X2" t="s">
        <v>6041</v>
      </c>
      <c r="AB2" s="20"/>
    </row>
    <row r="3" spans="1:28">
      <c r="A3" s="10"/>
      <c r="B3" s="32" t="s">
        <v>429</v>
      </c>
      <c r="C3" s="12" t="s">
        <v>38</v>
      </c>
      <c r="D3" s="33"/>
      <c r="E3" s="62" t="s">
        <v>1016</v>
      </c>
      <c r="F3" s="32" t="s">
        <v>4</v>
      </c>
      <c r="G3" s="32"/>
      <c r="H3" s="32"/>
      <c r="I3" s="9" t="s">
        <v>550</v>
      </c>
      <c r="J3" s="9"/>
      <c r="K3" s="9" t="str">
        <f t="shared" si="0"/>
        <v>#define mROW_POWERON 0</v>
      </c>
      <c r="V3" t="s">
        <v>6025</v>
      </c>
      <c r="W3">
        <v>88</v>
      </c>
      <c r="X3" t="s">
        <v>6043</v>
      </c>
    </row>
    <row r="4" spans="1:28">
      <c r="K4" s="9" t="str">
        <f t="shared" si="0"/>
        <v/>
      </c>
      <c r="V4" t="s">
        <v>6026</v>
      </c>
      <c r="W4">
        <v>89</v>
      </c>
      <c r="X4" t="s">
        <v>6044</v>
      </c>
    </row>
    <row r="5" spans="1:28" ht="45">
      <c r="A5" s="10" t="s">
        <v>29</v>
      </c>
      <c r="B5" s="9" t="s">
        <v>428</v>
      </c>
      <c r="C5" s="9" t="s">
        <v>549</v>
      </c>
      <c r="D5" s="3" t="s">
        <v>32</v>
      </c>
      <c r="E5" s="3" t="s">
        <v>32</v>
      </c>
      <c r="F5" s="9"/>
      <c r="G5" s="9"/>
      <c r="H5" s="9"/>
      <c r="I5" s="9"/>
      <c r="J5" s="9" t="s">
        <v>39</v>
      </c>
      <c r="K5" s="9" t="str">
        <f t="shared" si="0"/>
        <v>#define mROW_PWRON_OPEN 2</v>
      </c>
      <c r="M5" s="48" t="s">
        <v>628</v>
      </c>
      <c r="V5" t="s">
        <v>6023</v>
      </c>
      <c r="W5">
        <v>87</v>
      </c>
      <c r="X5" t="s">
        <v>6042</v>
      </c>
    </row>
    <row r="6" spans="1:28">
      <c r="A6" s="10"/>
      <c r="B6" s="9" t="s">
        <v>428</v>
      </c>
      <c r="C6" s="12" t="s">
        <v>549</v>
      </c>
      <c r="D6" s="3" t="s">
        <v>32</v>
      </c>
      <c r="E6" s="3" t="s">
        <v>32</v>
      </c>
      <c r="F6" s="48" t="s">
        <v>637</v>
      </c>
      <c r="G6" s="9"/>
      <c r="H6" s="9"/>
      <c r="I6" t="s">
        <v>660</v>
      </c>
      <c r="J6" s="9"/>
      <c r="K6" s="9" t="str">
        <f t="shared" si="0"/>
        <v>#define mROW_PWRON_OPEN 2</v>
      </c>
      <c r="M6" s="48" t="s">
        <v>629</v>
      </c>
      <c r="V6" t="s">
        <v>711</v>
      </c>
      <c r="W6">
        <v>56</v>
      </c>
      <c r="X6" t="s">
        <v>4507</v>
      </c>
      <c r="AB6" s="20"/>
    </row>
    <row r="7" spans="1:28">
      <c r="K7" s="9" t="str">
        <f t="shared" si="0"/>
        <v/>
      </c>
      <c r="M7" s="48" t="s">
        <v>630</v>
      </c>
      <c r="V7" t="s">
        <v>4492</v>
      </c>
      <c r="W7">
        <v>75</v>
      </c>
      <c r="X7" t="s">
        <v>5553</v>
      </c>
    </row>
    <row r="8" spans="1:28">
      <c r="K8" s="9" t="str">
        <f t="shared" si="0"/>
        <v/>
      </c>
      <c r="M8" s="48" t="s">
        <v>631</v>
      </c>
      <c r="V8" t="s">
        <v>6005</v>
      </c>
      <c r="W8">
        <v>81</v>
      </c>
      <c r="X8" t="s">
        <v>6040</v>
      </c>
    </row>
    <row r="9" spans="1:28">
      <c r="K9" s="9" t="str">
        <f t="shared" si="0"/>
        <v/>
      </c>
      <c r="M9" s="48" t="s">
        <v>632</v>
      </c>
      <c r="V9" t="s">
        <v>6003</v>
      </c>
      <c r="W9">
        <v>77</v>
      </c>
      <c r="X9" t="s">
        <v>6038</v>
      </c>
    </row>
    <row r="10" spans="1:28" s="20" customFormat="1">
      <c r="K10" s="9" t="str">
        <f t="shared" si="0"/>
        <v/>
      </c>
      <c r="M10" s="48" t="s">
        <v>633</v>
      </c>
      <c r="P10" s="20" t="s">
        <v>21</v>
      </c>
      <c r="Q10" s="20" t="s">
        <v>27</v>
      </c>
      <c r="R10" s="20" t="s">
        <v>10</v>
      </c>
      <c r="S10" s="20" t="s">
        <v>19</v>
      </c>
      <c r="V10" t="s">
        <v>6002</v>
      </c>
      <c r="W10">
        <v>76</v>
      </c>
      <c r="X10" t="s">
        <v>6037</v>
      </c>
      <c r="Y10"/>
      <c r="Z10"/>
      <c r="AB10"/>
    </row>
    <row r="11" spans="1:28" s="20" customFormat="1" ht="45">
      <c r="A11" s="10" t="s">
        <v>29</v>
      </c>
      <c r="B11" s="9" t="s">
        <v>428</v>
      </c>
      <c r="C11" s="9" t="s">
        <v>550</v>
      </c>
      <c r="D11" s="3" t="s">
        <v>32</v>
      </c>
      <c r="E11" s="3" t="s">
        <v>32</v>
      </c>
      <c r="F11" s="9"/>
      <c r="G11" s="9"/>
      <c r="H11" s="9"/>
      <c r="I11" s="9"/>
      <c r="J11" s="9" t="s">
        <v>39</v>
      </c>
      <c r="K11" s="9" t="str">
        <f t="shared" si="0"/>
        <v>#define mROW_PWRON_LOCKED 4</v>
      </c>
      <c r="M11" s="48" t="s">
        <v>634</v>
      </c>
      <c r="P11" s="20" t="s">
        <v>22</v>
      </c>
      <c r="V11" t="s">
        <v>6004</v>
      </c>
      <c r="W11">
        <v>80</v>
      </c>
      <c r="X11" t="s">
        <v>6039</v>
      </c>
      <c r="Y11"/>
      <c r="Z11"/>
      <c r="AB11"/>
    </row>
    <row r="12" spans="1:28" s="20" customFormat="1">
      <c r="A12" s="10"/>
      <c r="B12" s="9" t="s">
        <v>428</v>
      </c>
      <c r="C12" s="12" t="s">
        <v>550</v>
      </c>
      <c r="D12" s="3" t="s">
        <v>32</v>
      </c>
      <c r="E12" s="3" t="s">
        <v>32</v>
      </c>
      <c r="F12" s="32" t="s">
        <v>0</v>
      </c>
      <c r="G12" s="32"/>
      <c r="H12" s="32"/>
      <c r="I12" s="32" t="s">
        <v>50</v>
      </c>
      <c r="J12" s="9"/>
      <c r="K12" s="9" t="str">
        <f t="shared" si="0"/>
        <v>#define mROW_PWRON_LOCKED 4</v>
      </c>
      <c r="M12" s="48" t="s">
        <v>635</v>
      </c>
      <c r="P12" s="20" t="s">
        <v>23</v>
      </c>
      <c r="Q12" s="20" t="s">
        <v>28</v>
      </c>
      <c r="V12" t="s">
        <v>659</v>
      </c>
      <c r="W12">
        <v>27</v>
      </c>
      <c r="X12" s="2" t="s">
        <v>664</v>
      </c>
      <c r="Y12"/>
      <c r="Z12"/>
    </row>
    <row r="13" spans="1:28" s="20" customFormat="1">
      <c r="A13" s="10"/>
      <c r="B13" s="9" t="s">
        <v>428</v>
      </c>
      <c r="C13" s="12" t="s">
        <v>550</v>
      </c>
      <c r="D13" s="3" t="s">
        <v>32</v>
      </c>
      <c r="E13" s="3" t="s">
        <v>32</v>
      </c>
      <c r="F13" s="48" t="s">
        <v>637</v>
      </c>
      <c r="G13" s="9"/>
      <c r="H13" s="9"/>
      <c r="I13" t="s">
        <v>660</v>
      </c>
      <c r="J13" s="9"/>
      <c r="K13" s="9" t="str">
        <f t="shared" si="0"/>
        <v>#define mROW_PWRON_LOCKED 4</v>
      </c>
      <c r="M13" s="48" t="s">
        <v>636</v>
      </c>
      <c r="P13" s="20" t="s">
        <v>24</v>
      </c>
      <c r="V13" t="s">
        <v>648</v>
      </c>
      <c r="W13">
        <v>35</v>
      </c>
      <c r="X13" t="s">
        <v>668</v>
      </c>
      <c r="Y13"/>
      <c r="Z13"/>
      <c r="AB13"/>
    </row>
    <row r="14" spans="1:28" s="20" customFormat="1">
      <c r="K14" s="9" t="str">
        <f t="shared" si="0"/>
        <v/>
      </c>
      <c r="P14" s="20" t="s">
        <v>25</v>
      </c>
      <c r="V14" t="s">
        <v>646</v>
      </c>
      <c r="W14">
        <v>31</v>
      </c>
      <c r="X14" t="s">
        <v>666</v>
      </c>
      <c r="Y14"/>
      <c r="Z14"/>
    </row>
    <row r="15" spans="1:28" s="20" customFormat="1">
      <c r="I15" s="32"/>
      <c r="J15" s="32"/>
      <c r="K15" s="9" t="str">
        <f t="shared" si="0"/>
        <v/>
      </c>
      <c r="P15" s="20" t="s">
        <v>414</v>
      </c>
      <c r="V15" t="s">
        <v>645</v>
      </c>
      <c r="W15">
        <v>28</v>
      </c>
      <c r="X15" t="s">
        <v>665</v>
      </c>
      <c r="Y15"/>
      <c r="Z15"/>
    </row>
    <row r="16" spans="1:28" s="20" customFormat="1">
      <c r="A16" s="32"/>
      <c r="B16" s="61" t="s">
        <v>429</v>
      </c>
      <c r="C16" s="32" t="s">
        <v>39</v>
      </c>
      <c r="D16" s="33"/>
      <c r="E16" s="62" t="s">
        <v>1016</v>
      </c>
      <c r="F16" s="32" t="s">
        <v>3</v>
      </c>
      <c r="G16" s="32"/>
      <c r="H16" s="32"/>
      <c r="I16" s="32" t="s">
        <v>413</v>
      </c>
      <c r="J16" s="32"/>
      <c r="K16" s="9" t="str">
        <f t="shared" si="0"/>
        <v>#define mROW_MENU 7</v>
      </c>
      <c r="P16" s="20" t="s">
        <v>415</v>
      </c>
      <c r="V16" t="s">
        <v>647</v>
      </c>
      <c r="W16">
        <v>34</v>
      </c>
      <c r="X16" t="s">
        <v>667</v>
      </c>
      <c r="Y16"/>
      <c r="Z16"/>
    </row>
    <row r="17" spans="1:26" s="20" customFormat="1">
      <c r="A17" s="32"/>
      <c r="B17" s="61" t="s">
        <v>429</v>
      </c>
      <c r="C17" s="34" t="s">
        <v>39</v>
      </c>
      <c r="D17" s="33"/>
      <c r="E17" s="62" t="s">
        <v>1016</v>
      </c>
      <c r="F17" s="32" t="s">
        <v>4</v>
      </c>
      <c r="G17" s="32"/>
      <c r="H17" s="32"/>
      <c r="I17" s="32" t="s">
        <v>412</v>
      </c>
      <c r="J17" s="32"/>
      <c r="K17" s="9" t="str">
        <f t="shared" si="0"/>
        <v>#define mROW_MENU 7</v>
      </c>
      <c r="V17" t="s">
        <v>4491</v>
      </c>
      <c r="W17">
        <v>58</v>
      </c>
      <c r="X17" t="s">
        <v>4508</v>
      </c>
      <c r="Y17"/>
      <c r="Z17"/>
    </row>
    <row r="18" spans="1:26" s="20" customFormat="1">
      <c r="A18" s="32"/>
      <c r="B18" s="61"/>
      <c r="C18" s="32" t="s">
        <v>40</v>
      </c>
      <c r="D18" s="32"/>
      <c r="E18" s="32"/>
      <c r="F18" s="32"/>
      <c r="G18" s="32"/>
      <c r="H18" s="32"/>
      <c r="I18" s="32"/>
      <c r="J18" s="32"/>
      <c r="K18" s="9" t="str">
        <f t="shared" si="0"/>
        <v/>
      </c>
      <c r="M18"/>
      <c r="N18" s="35"/>
      <c r="V18" t="s">
        <v>4495</v>
      </c>
      <c r="W18">
        <v>64</v>
      </c>
      <c r="X18" t="s">
        <v>5551</v>
      </c>
      <c r="Y18"/>
      <c r="Z18"/>
    </row>
    <row r="19" spans="1:26">
      <c r="A19" s="32"/>
      <c r="B19" s="63" t="s">
        <v>35</v>
      </c>
      <c r="C19" s="32" t="s">
        <v>413</v>
      </c>
      <c r="D19" s="33" t="s">
        <v>601</v>
      </c>
      <c r="E19" s="62" t="s">
        <v>601</v>
      </c>
      <c r="F19" s="32" t="s">
        <v>0</v>
      </c>
      <c r="G19" s="32"/>
      <c r="H19" s="32"/>
      <c r="I19" s="32" t="s">
        <v>50</v>
      </c>
      <c r="J19" s="32"/>
      <c r="K19" s="9" t="str">
        <f t="shared" si="0"/>
        <v>#define mROW_MENU_OPEN 9</v>
      </c>
      <c r="V19" t="s">
        <v>4493</v>
      </c>
      <c r="W19">
        <v>60</v>
      </c>
      <c r="X19" t="s">
        <v>5549</v>
      </c>
    </row>
    <row r="20" spans="1:26">
      <c r="A20" s="32"/>
      <c r="B20" s="61" t="s">
        <v>35</v>
      </c>
      <c r="C20" s="34" t="s">
        <v>413</v>
      </c>
      <c r="D20" s="33" t="s">
        <v>601</v>
      </c>
      <c r="E20" s="62" t="s">
        <v>601</v>
      </c>
      <c r="F20" s="32" t="s">
        <v>4</v>
      </c>
      <c r="G20" s="32"/>
      <c r="H20" s="32"/>
      <c r="I20" s="32" t="s">
        <v>42</v>
      </c>
      <c r="J20" s="32"/>
      <c r="K20" s="9" t="str">
        <f t="shared" si="0"/>
        <v>#define mROW_MENU_OPEN 9</v>
      </c>
      <c r="V20" t="s">
        <v>5526</v>
      </c>
      <c r="W20">
        <v>59</v>
      </c>
      <c r="X20" t="s">
        <v>5548</v>
      </c>
    </row>
    <row r="21" spans="1:26">
      <c r="A21" s="32"/>
      <c r="B21" s="61" t="s">
        <v>35</v>
      </c>
      <c r="C21" s="34" t="s">
        <v>413</v>
      </c>
      <c r="D21" s="33" t="s">
        <v>601</v>
      </c>
      <c r="E21" s="62" t="s">
        <v>601</v>
      </c>
      <c r="F21" s="48" t="s">
        <v>637</v>
      </c>
      <c r="G21" s="32"/>
      <c r="H21" s="32"/>
      <c r="I21" s="9" t="s">
        <v>660</v>
      </c>
      <c r="J21" s="32"/>
      <c r="K21" s="9" t="str">
        <f t="shared" si="0"/>
        <v>#define mROW_MENU_OPEN 9</v>
      </c>
      <c r="V21" t="s">
        <v>4494</v>
      </c>
      <c r="W21">
        <v>63</v>
      </c>
      <c r="X21" t="s">
        <v>5550</v>
      </c>
    </row>
    <row r="22" spans="1:26">
      <c r="A22" s="32"/>
      <c r="B22" s="61"/>
      <c r="C22" s="32" t="s">
        <v>40</v>
      </c>
      <c r="D22" s="32"/>
      <c r="E22" s="61"/>
      <c r="F22" s="32"/>
      <c r="G22" s="32"/>
      <c r="H22" s="32"/>
      <c r="I22" s="32"/>
      <c r="J22" s="32"/>
      <c r="K22" s="9" t="str">
        <f t="shared" si="0"/>
        <v/>
      </c>
      <c r="V22" t="s">
        <v>658</v>
      </c>
      <c r="W22">
        <v>49</v>
      </c>
      <c r="X22" t="s">
        <v>4502</v>
      </c>
    </row>
    <row r="23" spans="1:26">
      <c r="A23" s="32"/>
      <c r="B23" s="63" t="s">
        <v>35</v>
      </c>
      <c r="C23" s="32" t="s">
        <v>412</v>
      </c>
      <c r="D23" s="33" t="s">
        <v>601</v>
      </c>
      <c r="E23" s="62" t="s">
        <v>601</v>
      </c>
      <c r="F23" s="32" t="s">
        <v>0</v>
      </c>
      <c r="G23" s="32"/>
      <c r="H23" s="32"/>
      <c r="I23" s="32" t="s">
        <v>50</v>
      </c>
      <c r="J23" s="32"/>
      <c r="K23" s="9" t="str">
        <f t="shared" si="0"/>
        <v>#define mROW_MENU_CLOSED 12</v>
      </c>
      <c r="V23" t="s">
        <v>657</v>
      </c>
      <c r="W23">
        <v>55</v>
      </c>
      <c r="X23" t="s">
        <v>4506</v>
      </c>
    </row>
    <row r="24" spans="1:26">
      <c r="A24" s="32"/>
      <c r="B24" s="61" t="s">
        <v>35</v>
      </c>
      <c r="C24" s="34" t="s">
        <v>412</v>
      </c>
      <c r="D24" s="33" t="s">
        <v>601</v>
      </c>
      <c r="E24" s="62" t="s">
        <v>601</v>
      </c>
      <c r="F24" s="32" t="s">
        <v>3</v>
      </c>
      <c r="G24" s="32"/>
      <c r="H24" s="32"/>
      <c r="I24" s="32" t="s">
        <v>41</v>
      </c>
      <c r="J24" s="32"/>
      <c r="K24" s="9" t="str">
        <f t="shared" si="0"/>
        <v>#define mROW_MENU_CLOSED 12</v>
      </c>
      <c r="V24" t="s">
        <v>655</v>
      </c>
      <c r="W24">
        <v>51</v>
      </c>
      <c r="X24" t="s">
        <v>4504</v>
      </c>
    </row>
    <row r="25" spans="1:26">
      <c r="A25" s="32"/>
      <c r="B25" s="61" t="s">
        <v>35</v>
      </c>
      <c r="C25" s="34" t="s">
        <v>412</v>
      </c>
      <c r="D25" s="33" t="s">
        <v>601</v>
      </c>
      <c r="E25" s="62" t="s">
        <v>601</v>
      </c>
      <c r="F25" s="48" t="s">
        <v>637</v>
      </c>
      <c r="G25" s="32"/>
      <c r="H25" s="32"/>
      <c r="I25" s="9" t="s">
        <v>660</v>
      </c>
      <c r="J25" s="32"/>
      <c r="K25" s="9" t="str">
        <f t="shared" si="0"/>
        <v>#define mROW_MENU_CLOSED 12</v>
      </c>
      <c r="V25" t="s">
        <v>654</v>
      </c>
      <c r="W25">
        <v>50</v>
      </c>
      <c r="X25" t="s">
        <v>4503</v>
      </c>
    </row>
    <row r="26" spans="1:26">
      <c r="A26" s="9"/>
      <c r="B26" s="9"/>
      <c r="C26" s="9"/>
      <c r="D26" s="9"/>
      <c r="E26" s="9"/>
      <c r="F26" s="9"/>
      <c r="G26" s="9"/>
      <c r="H26" s="9"/>
      <c r="I26" s="9"/>
      <c r="J26" s="9"/>
      <c r="K26" s="9" t="str">
        <f t="shared" si="0"/>
        <v/>
      </c>
      <c r="V26" t="s">
        <v>656</v>
      </c>
      <c r="W26">
        <v>54</v>
      </c>
      <c r="X26" t="s">
        <v>4505</v>
      </c>
    </row>
    <row r="27" spans="1:26">
      <c r="A27" s="47" t="s">
        <v>52</v>
      </c>
      <c r="B27" t="s">
        <v>428</v>
      </c>
      <c r="C27" s="9" t="s">
        <v>50</v>
      </c>
      <c r="D27" t="s">
        <v>45</v>
      </c>
      <c r="E27" t="s">
        <v>45</v>
      </c>
      <c r="I27" s="9"/>
      <c r="J27" s="9" t="s">
        <v>43</v>
      </c>
      <c r="K27" s="9" t="str">
        <f t="shared" si="0"/>
        <v>#define mROW_WINDUP_SOUND 15</v>
      </c>
      <c r="V27" t="s">
        <v>660</v>
      </c>
      <c r="W27">
        <v>24</v>
      </c>
      <c r="X27" t="s">
        <v>663</v>
      </c>
    </row>
    <row r="28" spans="1:26">
      <c r="A28" s="47"/>
      <c r="C28" s="9"/>
      <c r="I28" s="9"/>
      <c r="J28" s="9"/>
      <c r="K28" s="9" t="str">
        <f t="shared" si="0"/>
        <v/>
      </c>
      <c r="V28" t="s">
        <v>649</v>
      </c>
      <c r="W28">
        <v>40</v>
      </c>
      <c r="X28" t="s">
        <v>4497</v>
      </c>
    </row>
    <row r="29" spans="1:26" ht="30">
      <c r="A29" s="47" t="s">
        <v>47</v>
      </c>
      <c r="B29" s="10" t="s">
        <v>5508</v>
      </c>
      <c r="C29" s="9" t="s">
        <v>43</v>
      </c>
      <c r="I29" s="9"/>
      <c r="J29" s="9" t="s">
        <v>48</v>
      </c>
      <c r="K29" s="9" t="str">
        <f t="shared" si="0"/>
        <v>#define mROW_SHOOT 16</v>
      </c>
      <c r="V29" t="s">
        <v>653</v>
      </c>
      <c r="W29">
        <v>48</v>
      </c>
      <c r="X29" t="s">
        <v>4501</v>
      </c>
    </row>
    <row r="30" spans="1:26">
      <c r="A30" s="47"/>
      <c r="B30" s="10"/>
      <c r="C30" s="9"/>
      <c r="I30" s="9"/>
      <c r="J30" s="9"/>
      <c r="K30" s="9" t="str">
        <f t="shared" si="0"/>
        <v/>
      </c>
      <c r="V30" t="s">
        <v>651</v>
      </c>
      <c r="W30">
        <v>44</v>
      </c>
      <c r="X30" t="s">
        <v>4499</v>
      </c>
    </row>
    <row r="31" spans="1:26" s="20" customFormat="1">
      <c r="A31" s="47" t="s">
        <v>49</v>
      </c>
      <c r="B31" s="9" t="s">
        <v>428</v>
      </c>
      <c r="C31" s="9" t="s">
        <v>48</v>
      </c>
      <c r="D31" t="s">
        <v>44</v>
      </c>
      <c r="E31" t="s">
        <v>44</v>
      </c>
      <c r="F31"/>
      <c r="G31"/>
      <c r="H31"/>
      <c r="I31" s="9"/>
      <c r="J31" s="9" t="s">
        <v>46</v>
      </c>
      <c r="K31" s="9" t="str">
        <f t="shared" si="0"/>
        <v>#define mROW_SHOOT_SOUND 17</v>
      </c>
      <c r="R31"/>
      <c r="V31" t="s">
        <v>650</v>
      </c>
      <c r="W31">
        <v>41</v>
      </c>
      <c r="X31" t="s">
        <v>4498</v>
      </c>
      <c r="Y31"/>
      <c r="Z31"/>
    </row>
    <row r="32" spans="1:26">
      <c r="A32" s="47"/>
      <c r="B32" s="10"/>
      <c r="C32" s="9"/>
      <c r="I32" s="9"/>
      <c r="J32" s="9"/>
      <c r="K32" s="9" t="str">
        <f t="shared" si="0"/>
        <v/>
      </c>
      <c r="V32" t="s">
        <v>652</v>
      </c>
      <c r="W32">
        <v>47</v>
      </c>
      <c r="X32" t="s">
        <v>4500</v>
      </c>
    </row>
    <row r="33" spans="1:28">
      <c r="A33" s="47"/>
      <c r="C33" s="9"/>
      <c r="I33" s="9"/>
      <c r="J33" s="9"/>
      <c r="K33" s="9" t="str">
        <f t="shared" si="0"/>
        <v/>
      </c>
      <c r="R33" s="2"/>
      <c r="V33" t="s">
        <v>5532</v>
      </c>
      <c r="W33">
        <v>73</v>
      </c>
      <c r="X33" t="s">
        <v>5552</v>
      </c>
    </row>
    <row r="34" spans="1:28" ht="30">
      <c r="A34" s="47" t="s">
        <v>613</v>
      </c>
      <c r="B34" s="10" t="s">
        <v>5509</v>
      </c>
      <c r="C34" s="9" t="s">
        <v>46</v>
      </c>
      <c r="D34" s="3"/>
      <c r="E34" s="3"/>
      <c r="I34" s="9"/>
      <c r="J34" s="9" t="s">
        <v>38</v>
      </c>
      <c r="K34" s="9" t="str">
        <f t="shared" si="0"/>
        <v>#define mROW_SOLENOID 18</v>
      </c>
      <c r="O34" s="7"/>
      <c r="V34" t="s">
        <v>42</v>
      </c>
      <c r="W34">
        <v>21</v>
      </c>
      <c r="X34" t="s">
        <v>624</v>
      </c>
      <c r="AB34" s="2"/>
    </row>
    <row r="35" spans="1:28">
      <c r="A35" s="47"/>
      <c r="B35" s="10"/>
      <c r="D35" s="3"/>
      <c r="I35" s="9"/>
      <c r="J35" s="9"/>
      <c r="K35" s="9" t="str">
        <f t="shared" si="0"/>
        <v/>
      </c>
      <c r="V35" t="s">
        <v>39</v>
      </c>
      <c r="W35">
        <v>7</v>
      </c>
      <c r="X35" t="s">
        <v>615</v>
      </c>
    </row>
    <row r="36" spans="1:28">
      <c r="A36" s="47" t="s">
        <v>36</v>
      </c>
      <c r="B36" s="9" t="s">
        <v>428</v>
      </c>
      <c r="C36" s="9" t="s">
        <v>41</v>
      </c>
      <c r="D36" s="3" t="s">
        <v>33</v>
      </c>
      <c r="E36" s="3" t="s">
        <v>33</v>
      </c>
      <c r="F36" s="9"/>
      <c r="G36" s="9"/>
      <c r="H36" s="9"/>
      <c r="I36" s="9"/>
      <c r="J36" s="9" t="s">
        <v>39</v>
      </c>
      <c r="K36" s="9" t="str">
        <f t="shared" si="0"/>
        <v>#define mROW_OPNBRL 19</v>
      </c>
      <c r="V36" t="s">
        <v>412</v>
      </c>
      <c r="W36">
        <v>12</v>
      </c>
      <c r="X36" t="s">
        <v>6450</v>
      </c>
    </row>
    <row r="37" spans="1:28">
      <c r="A37" s="47"/>
      <c r="B37" s="9" t="s">
        <v>428</v>
      </c>
      <c r="C37" s="12" t="s">
        <v>41</v>
      </c>
      <c r="D37" s="3" t="s">
        <v>33</v>
      </c>
      <c r="E37" s="3" t="s">
        <v>33</v>
      </c>
      <c r="F37" s="9" t="s">
        <v>4</v>
      </c>
      <c r="G37" s="9"/>
      <c r="H37" s="9"/>
      <c r="I37" s="9" t="s">
        <v>42</v>
      </c>
      <c r="J37" s="9"/>
      <c r="K37" s="9" t="str">
        <f t="shared" si="0"/>
        <v>#define mROW_OPNBRL 19</v>
      </c>
      <c r="V37" t="s">
        <v>413</v>
      </c>
      <c r="W37">
        <v>9</v>
      </c>
      <c r="X37" t="s">
        <v>616</v>
      </c>
    </row>
    <row r="38" spans="1:28">
      <c r="A38" s="47"/>
      <c r="B38" s="20"/>
      <c r="C38" s="20"/>
      <c r="D38" s="20"/>
      <c r="E38" s="20"/>
      <c r="F38" s="32"/>
      <c r="G38" s="32"/>
      <c r="H38" s="32"/>
      <c r="I38" s="32"/>
      <c r="J38" s="32"/>
      <c r="K38" s="9" t="str">
        <f t="shared" si="0"/>
        <v/>
      </c>
      <c r="V38" t="s">
        <v>41</v>
      </c>
      <c r="W38">
        <v>19</v>
      </c>
      <c r="X38" t="s">
        <v>623</v>
      </c>
    </row>
    <row r="39" spans="1:28" ht="30">
      <c r="A39" s="47" t="s">
        <v>37</v>
      </c>
      <c r="B39" s="9" t="s">
        <v>428</v>
      </c>
      <c r="C39" s="9" t="s">
        <v>42</v>
      </c>
      <c r="D39" s="3" t="s">
        <v>34</v>
      </c>
      <c r="E39" s="3" t="s">
        <v>34</v>
      </c>
      <c r="I39" s="9"/>
      <c r="J39" s="9" t="s">
        <v>39</v>
      </c>
      <c r="K39" s="9" t="str">
        <f t="shared" si="0"/>
        <v>#define mROW_LOKLOD 21</v>
      </c>
      <c r="V39" t="s">
        <v>38</v>
      </c>
      <c r="W39">
        <v>0</v>
      </c>
      <c r="X39" t="s">
        <v>557</v>
      </c>
    </row>
    <row r="40" spans="1:28">
      <c r="A40" s="47"/>
      <c r="B40" s="9" t="s">
        <v>428</v>
      </c>
      <c r="C40" s="12" t="s">
        <v>42</v>
      </c>
      <c r="D40" s="3" t="s">
        <v>34</v>
      </c>
      <c r="E40" s="3" t="s">
        <v>34</v>
      </c>
      <c r="F40" s="9" t="s">
        <v>3</v>
      </c>
      <c r="I40" s="9" t="s">
        <v>41</v>
      </c>
      <c r="J40" s="9"/>
      <c r="K40" s="9" t="str">
        <f t="shared" si="0"/>
        <v>#define mROW_LOKLOD 21</v>
      </c>
      <c r="V40" t="s">
        <v>550</v>
      </c>
      <c r="W40">
        <v>4</v>
      </c>
      <c r="X40" t="s">
        <v>614</v>
      </c>
    </row>
    <row r="41" spans="1:28">
      <c r="B41" s="9" t="s">
        <v>428</v>
      </c>
      <c r="C41" s="12" t="s">
        <v>42</v>
      </c>
      <c r="D41" s="3" t="s">
        <v>34</v>
      </c>
      <c r="E41" s="3" t="s">
        <v>34</v>
      </c>
      <c r="F41" s="9" t="s">
        <v>0</v>
      </c>
      <c r="I41" s="9" t="s">
        <v>50</v>
      </c>
      <c r="J41" s="9"/>
      <c r="K41" s="9" t="str">
        <f t="shared" si="0"/>
        <v>#define mROW_LOKLOD 21</v>
      </c>
      <c r="V41" t="s">
        <v>549</v>
      </c>
      <c r="W41">
        <v>2</v>
      </c>
      <c r="X41" t="s">
        <v>551</v>
      </c>
    </row>
    <row r="42" spans="1:28">
      <c r="B42" s="9"/>
      <c r="D42" s="3"/>
      <c r="E42" s="3"/>
      <c r="F42" s="9"/>
      <c r="I42" s="9"/>
      <c r="J42" s="9"/>
      <c r="K42" s="9" t="str">
        <f t="shared" si="0"/>
        <v/>
      </c>
      <c r="V42" t="s">
        <v>43</v>
      </c>
      <c r="W42">
        <v>16</v>
      </c>
      <c r="X42" t="s">
        <v>620</v>
      </c>
    </row>
    <row r="43" spans="1:28" ht="210">
      <c r="A43" s="67" t="s">
        <v>5530</v>
      </c>
      <c r="B43" s="63" t="s">
        <v>35</v>
      </c>
      <c r="C43" s="9" t="s">
        <v>660</v>
      </c>
      <c r="D43" s="3" t="s">
        <v>618</v>
      </c>
      <c r="E43" s="62" t="s">
        <v>601</v>
      </c>
      <c r="F43" s="9" t="s">
        <v>0</v>
      </c>
      <c r="I43" s="9" t="s">
        <v>659</v>
      </c>
      <c r="J43" s="9"/>
      <c r="K43" s="9" t="str">
        <f t="shared" si="0"/>
        <v>#define mROW_CFG_MENU 24</v>
      </c>
      <c r="O43" s="32"/>
      <c r="V43" t="s">
        <v>48</v>
      </c>
      <c r="W43">
        <v>17</v>
      </c>
      <c r="X43" t="s">
        <v>621</v>
      </c>
    </row>
    <row r="44" spans="1:28">
      <c r="A44" s="47"/>
      <c r="B44" s="63" t="s">
        <v>35</v>
      </c>
      <c r="C44" s="11" t="s">
        <v>660</v>
      </c>
      <c r="D44" s="3" t="s">
        <v>618</v>
      </c>
      <c r="E44" s="62" t="s">
        <v>601</v>
      </c>
      <c r="F44" s="48" t="s">
        <v>706</v>
      </c>
      <c r="I44" s="9" t="s">
        <v>659</v>
      </c>
      <c r="J44" s="9"/>
      <c r="K44" s="9" t="str">
        <f t="shared" si="0"/>
        <v>#define mROW_CFG_MENU 24</v>
      </c>
      <c r="V44" t="s">
        <v>46</v>
      </c>
      <c r="W44">
        <v>18</v>
      </c>
      <c r="X44" t="s">
        <v>622</v>
      </c>
    </row>
    <row r="45" spans="1:28">
      <c r="B45" s="63" t="s">
        <v>35</v>
      </c>
      <c r="C45" s="12" t="s">
        <v>660</v>
      </c>
      <c r="D45" s="3" t="s">
        <v>618</v>
      </c>
      <c r="E45" s="62" t="s">
        <v>601</v>
      </c>
      <c r="F45" s="48" t="s">
        <v>707</v>
      </c>
      <c r="I45" s="61" t="s">
        <v>39</v>
      </c>
      <c r="J45" s="9"/>
      <c r="K45" s="9" t="str">
        <f t="shared" si="0"/>
        <v>#define mROW_CFG_MENU 24</v>
      </c>
      <c r="V45" t="s">
        <v>50</v>
      </c>
      <c r="W45">
        <v>15</v>
      </c>
      <c r="X45" t="s">
        <v>619</v>
      </c>
    </row>
    <row r="46" spans="1:28">
      <c r="I46" s="9"/>
      <c r="J46" s="9"/>
      <c r="K46" s="9" t="str">
        <f t="shared" si="0"/>
        <v/>
      </c>
    </row>
    <row r="47" spans="1:28">
      <c r="I47" s="9"/>
      <c r="J47" s="9"/>
      <c r="K47" s="9" t="str">
        <f t="shared" si="0"/>
        <v/>
      </c>
    </row>
    <row r="48" spans="1:28" ht="30">
      <c r="B48" s="10" t="s">
        <v>5510</v>
      </c>
      <c r="C48" s="9" t="s">
        <v>659</v>
      </c>
      <c r="D48" s="9"/>
      <c r="E48" s="61"/>
      <c r="F48" s="9"/>
      <c r="G48" s="66">
        <v>4</v>
      </c>
      <c r="H48" s="60" t="s">
        <v>642</v>
      </c>
      <c r="I48" s="9"/>
      <c r="J48" s="9" t="s">
        <v>645</v>
      </c>
      <c r="K48" s="9" t="str">
        <f t="shared" si="0"/>
        <v>#define mROW_CFG_CATEGORY 27</v>
      </c>
    </row>
    <row r="49" spans="1:24">
      <c r="B49" s="10"/>
      <c r="C49" s="9"/>
      <c r="D49" s="9"/>
      <c r="E49" s="61"/>
      <c r="F49" s="9"/>
      <c r="I49" s="9"/>
      <c r="J49" s="9"/>
      <c r="K49" s="9" t="str">
        <f t="shared" si="0"/>
        <v/>
      </c>
    </row>
    <row r="50" spans="1:24">
      <c r="B50" s="10"/>
      <c r="C50" s="9"/>
      <c r="D50" s="9"/>
      <c r="E50" s="61"/>
      <c r="F50" s="9"/>
      <c r="I50" s="9"/>
      <c r="J50" s="9"/>
      <c r="K50" s="9" t="str">
        <f t="shared" si="0"/>
        <v/>
      </c>
    </row>
    <row r="51" spans="1:24">
      <c r="B51" s="10"/>
      <c r="C51" s="9"/>
      <c r="D51" s="9"/>
      <c r="E51" s="61"/>
      <c r="F51" s="9"/>
      <c r="I51" s="9"/>
      <c r="J51" s="9"/>
      <c r="K51" s="9" t="str">
        <f t="shared" si="0"/>
        <v/>
      </c>
    </row>
    <row r="52" spans="1:24">
      <c r="I52" s="9"/>
      <c r="J52" s="9"/>
      <c r="K52" s="9" t="str">
        <f t="shared" si="0"/>
        <v/>
      </c>
    </row>
    <row r="53" spans="1:24" ht="225">
      <c r="A53" s="68" t="s">
        <v>5529</v>
      </c>
      <c r="B53" s="63" t="s">
        <v>35</v>
      </c>
      <c r="C53" s="9" t="s">
        <v>645</v>
      </c>
      <c r="D53" s="3" t="s">
        <v>661</v>
      </c>
      <c r="E53" s="62" t="s">
        <v>601</v>
      </c>
      <c r="F53" s="9" t="s">
        <v>0</v>
      </c>
      <c r="G53" s="9"/>
      <c r="H53" s="9"/>
      <c r="I53" s="9" t="s">
        <v>646</v>
      </c>
      <c r="J53" s="9"/>
      <c r="K53" s="9" t="str">
        <f t="shared" si="0"/>
        <v>#define mROW_CFG_CATEGORY_LOOPSTART 28</v>
      </c>
    </row>
    <row r="54" spans="1:24">
      <c r="B54" s="63" t="s">
        <v>35</v>
      </c>
      <c r="C54" s="12" t="s">
        <v>645</v>
      </c>
      <c r="D54" s="3" t="s">
        <v>661</v>
      </c>
      <c r="E54" s="62" t="s">
        <v>601</v>
      </c>
      <c r="F54" s="48" t="s">
        <v>706</v>
      </c>
      <c r="G54" s="9"/>
      <c r="H54" s="9"/>
      <c r="I54" s="9" t="s">
        <v>646</v>
      </c>
      <c r="J54" s="9"/>
      <c r="K54" s="9" t="str">
        <f t="shared" si="0"/>
        <v>#define mROW_CFG_CATEGORY_LOOPSTART 28</v>
      </c>
    </row>
    <row r="55" spans="1:24">
      <c r="B55" s="63" t="s">
        <v>35</v>
      </c>
      <c r="C55" s="12" t="s">
        <v>645</v>
      </c>
      <c r="D55" s="3" t="s">
        <v>661</v>
      </c>
      <c r="E55" s="62" t="s">
        <v>601</v>
      </c>
      <c r="F55" s="48" t="s">
        <v>707</v>
      </c>
      <c r="I55" s="61" t="s">
        <v>39</v>
      </c>
      <c r="J55" s="9"/>
      <c r="K55" s="9" t="str">
        <f t="shared" si="0"/>
        <v>#define mROW_CFG_CATEGORY_LOOPSTART 28</v>
      </c>
    </row>
    <row r="56" spans="1:24">
      <c r="I56" s="9"/>
      <c r="J56" s="9"/>
      <c r="K56" s="9" t="str">
        <f t="shared" si="0"/>
        <v/>
      </c>
    </row>
    <row r="57" spans="1:24">
      <c r="B57" t="s">
        <v>602</v>
      </c>
      <c r="C57" s="9" t="s">
        <v>646</v>
      </c>
      <c r="E57" s="62" t="s">
        <v>601</v>
      </c>
      <c r="F57" s="9" t="s">
        <v>0</v>
      </c>
      <c r="I57" s="9" t="s">
        <v>647</v>
      </c>
      <c r="J57" s="9"/>
      <c r="K57" s="9" t="str">
        <f t="shared" si="0"/>
        <v>#define mROW_CFG_CATEGORY_LOOP 31</v>
      </c>
    </row>
    <row r="58" spans="1:24">
      <c r="B58" t="s">
        <v>602</v>
      </c>
      <c r="C58" s="12" t="s">
        <v>646</v>
      </c>
      <c r="E58" s="62" t="s">
        <v>601</v>
      </c>
      <c r="F58" s="48" t="s">
        <v>706</v>
      </c>
      <c r="I58" s="9" t="s">
        <v>648</v>
      </c>
      <c r="J58" s="9"/>
      <c r="K58" s="9" t="str">
        <f t="shared" si="0"/>
        <v>#define mROW_CFG_CATEGORY_LOOP 31</v>
      </c>
    </row>
    <row r="59" spans="1:24">
      <c r="B59" t="s">
        <v>602</v>
      </c>
      <c r="C59" s="12" t="s">
        <v>646</v>
      </c>
      <c r="D59" s="3"/>
      <c r="E59" s="62" t="s">
        <v>601</v>
      </c>
      <c r="F59" s="48" t="s">
        <v>707</v>
      </c>
      <c r="I59" s="61" t="s">
        <v>38</v>
      </c>
      <c r="J59" s="9"/>
      <c r="K59" s="9" t="str">
        <f t="shared" si="0"/>
        <v>#define mROW_CFG_CATEGORY_LOOP 31</v>
      </c>
    </row>
    <row r="60" spans="1:24">
      <c r="I60" s="9"/>
      <c r="J60" s="9"/>
      <c r="K60" s="9" t="str">
        <f t="shared" si="0"/>
        <v/>
      </c>
    </row>
    <row r="61" spans="1:24" ht="30">
      <c r="B61" s="10" t="s">
        <v>5511</v>
      </c>
      <c r="C61" s="9" t="s">
        <v>647</v>
      </c>
      <c r="I61" s="9"/>
      <c r="J61" s="9" t="s">
        <v>646</v>
      </c>
      <c r="K61" s="9" t="str">
        <f t="shared" si="0"/>
        <v>#define mROW_CFG_CATEGORY_NEXT 34</v>
      </c>
      <c r="X61" s="2"/>
    </row>
    <row r="62" spans="1:24">
      <c r="I62" s="9"/>
      <c r="J62" s="9"/>
      <c r="K62" s="9" t="str">
        <f t="shared" si="0"/>
        <v/>
      </c>
    </row>
    <row r="63" spans="1:24" ht="45">
      <c r="B63" s="10" t="s">
        <v>5512</v>
      </c>
      <c r="C63" s="9" t="s">
        <v>648</v>
      </c>
      <c r="G63">
        <v>4</v>
      </c>
      <c r="I63" s="9"/>
      <c r="J63" s="9" t="s">
        <v>649</v>
      </c>
      <c r="K63" s="9" t="str">
        <f t="shared" si="0"/>
        <v>#define mROW_CFG_CATEGORY_CHOICE 35</v>
      </c>
      <c r="L63" t="s">
        <v>6013</v>
      </c>
    </row>
    <row r="64" spans="1:24">
      <c r="I64" s="9"/>
      <c r="J64" s="9"/>
      <c r="K64" s="9" t="str">
        <f t="shared" si="0"/>
        <v/>
      </c>
    </row>
    <row r="65" spans="1:24">
      <c r="A65" s="4" t="s">
        <v>4487</v>
      </c>
      <c r="B65" s="9" t="s">
        <v>428</v>
      </c>
      <c r="C65" s="12" t="s">
        <v>4483</v>
      </c>
      <c r="D65" s="9"/>
      <c r="E65" s="61"/>
      <c r="F65" s="9"/>
      <c r="I65" s="9"/>
      <c r="J65" s="9" t="s">
        <v>649</v>
      </c>
      <c r="K65" s="9" t="e">
        <f t="shared" si="0"/>
        <v>#N/A</v>
      </c>
    </row>
    <row r="66" spans="1:24">
      <c r="A66" s="4" t="s">
        <v>4488</v>
      </c>
      <c r="B66" s="9" t="s">
        <v>428</v>
      </c>
      <c r="C66" s="12" t="s">
        <v>4484</v>
      </c>
      <c r="D66" s="9"/>
      <c r="E66" s="61"/>
      <c r="F66" s="9"/>
      <c r="I66" s="9"/>
      <c r="J66" s="9" t="s">
        <v>649</v>
      </c>
      <c r="K66" s="9" t="e">
        <f t="shared" ref="K66:K129" si="1">IF(LEN(C66),VLOOKUP(C66,mROW,3,FALSE),"")</f>
        <v>#N/A</v>
      </c>
    </row>
    <row r="67" spans="1:24">
      <c r="A67" s="4" t="s">
        <v>4490</v>
      </c>
      <c r="B67" s="9" t="s">
        <v>428</v>
      </c>
      <c r="C67" s="12" t="s">
        <v>4485</v>
      </c>
      <c r="D67" s="9"/>
      <c r="E67" s="61"/>
      <c r="F67" s="9"/>
      <c r="I67" s="9"/>
      <c r="J67" t="s">
        <v>4491</v>
      </c>
      <c r="K67" s="9" t="e">
        <f t="shared" si="1"/>
        <v>#N/A</v>
      </c>
    </row>
    <row r="68" spans="1:24">
      <c r="A68" s="4" t="s">
        <v>4489</v>
      </c>
      <c r="B68" s="9" t="s">
        <v>428</v>
      </c>
      <c r="C68" s="12" t="s">
        <v>4486</v>
      </c>
      <c r="D68" s="9"/>
      <c r="E68" s="61"/>
      <c r="F68" s="9"/>
      <c r="I68" s="9"/>
      <c r="J68" t="s">
        <v>4492</v>
      </c>
      <c r="K68" s="9" t="e">
        <f t="shared" si="1"/>
        <v>#N/A</v>
      </c>
    </row>
    <row r="69" spans="1:24">
      <c r="K69" s="9" t="str">
        <f t="shared" si="1"/>
        <v/>
      </c>
    </row>
    <row r="70" spans="1:24" ht="30">
      <c r="B70" s="10" t="s">
        <v>5510</v>
      </c>
      <c r="C70" s="9" t="s">
        <v>649</v>
      </c>
      <c r="D70" s="9"/>
      <c r="E70" s="61"/>
      <c r="F70" s="9"/>
      <c r="G70" s="66">
        <v>6</v>
      </c>
      <c r="H70" s="60" t="s">
        <v>643</v>
      </c>
      <c r="J70" s="9" t="s">
        <v>650</v>
      </c>
      <c r="K70" s="9" t="str">
        <f t="shared" si="1"/>
        <v>#define mROW_CFG_TYPE 40</v>
      </c>
    </row>
    <row r="71" spans="1:24">
      <c r="K71" s="9" t="str">
        <f t="shared" si="1"/>
        <v/>
      </c>
    </row>
    <row r="72" spans="1:24" ht="255">
      <c r="A72" s="68" t="s">
        <v>5528</v>
      </c>
      <c r="B72" s="63" t="s">
        <v>35</v>
      </c>
      <c r="C72" s="9" t="s">
        <v>650</v>
      </c>
      <c r="D72" s="3" t="s">
        <v>662</v>
      </c>
      <c r="E72" s="62" t="s">
        <v>601</v>
      </c>
      <c r="F72" s="9" t="s">
        <v>0</v>
      </c>
      <c r="G72" s="9"/>
      <c r="H72" s="9"/>
      <c r="I72" s="9" t="s">
        <v>651</v>
      </c>
      <c r="K72" s="9" t="str">
        <f t="shared" si="1"/>
        <v>#define mROW_CFG_TYPE_LOOPSTART 41</v>
      </c>
    </row>
    <row r="73" spans="1:24">
      <c r="B73" s="63" t="s">
        <v>35</v>
      </c>
      <c r="C73" s="12" t="s">
        <v>650</v>
      </c>
      <c r="D73" s="3" t="s">
        <v>662</v>
      </c>
      <c r="E73" s="62" t="s">
        <v>601</v>
      </c>
      <c r="F73" s="9"/>
      <c r="G73" s="9"/>
      <c r="H73" s="9"/>
      <c r="I73" s="9"/>
      <c r="K73" s="9" t="str">
        <f t="shared" si="1"/>
        <v>#define mROW_CFG_TYPE_LOOPSTART 41</v>
      </c>
      <c r="V73" s="14" t="str">
        <f>MID(X73,9,FIND(" ",X73,9)-9)</f>
        <v>mROW_POWERON</v>
      </c>
      <c r="W73" s="14">
        <f>0+MID(X73,10+LEN(V73),2)</f>
        <v>0</v>
      </c>
      <c r="X73" s="14" t="s">
        <v>557</v>
      </c>
    </row>
    <row r="74" spans="1:24">
      <c r="B74" s="63" t="s">
        <v>35</v>
      </c>
      <c r="C74" s="12" t="s">
        <v>650</v>
      </c>
      <c r="D74" s="3" t="s">
        <v>662</v>
      </c>
      <c r="E74" s="62" t="s">
        <v>601</v>
      </c>
      <c r="F74" s="9"/>
      <c r="G74" s="9"/>
      <c r="H74" s="9"/>
      <c r="I74" s="9"/>
      <c r="K74" s="9" t="str">
        <f t="shared" si="1"/>
        <v>#define mROW_CFG_TYPE_LOOPSTART 41</v>
      </c>
      <c r="V74" s="14" t="str">
        <f t="shared" ref="V74" si="2">MID(X74,9,FIND(" ",X74,9)-9)</f>
        <v>mROW_PWRON_OPEN</v>
      </c>
      <c r="W74" s="14">
        <f t="shared" ref="W74" si="3">0+MID(X74,10+LEN(V74),2)</f>
        <v>2</v>
      </c>
      <c r="X74" s="14" t="s">
        <v>551</v>
      </c>
    </row>
    <row r="75" spans="1:24">
      <c r="K75" s="9" t="str">
        <f t="shared" si="1"/>
        <v/>
      </c>
      <c r="V75" s="14" t="str">
        <f t="shared" ref="V75:V108" si="4">MID(X75,9,FIND(" ",X75,9)-9)</f>
        <v>mROW_PWRON_LOCKED</v>
      </c>
      <c r="W75" s="14">
        <f t="shared" ref="W75:W108" si="5">0+MID(X75,10+LEN(V75),2)</f>
        <v>4</v>
      </c>
      <c r="X75" s="14" t="s">
        <v>614</v>
      </c>
    </row>
    <row r="76" spans="1:24">
      <c r="B76" t="s">
        <v>602</v>
      </c>
      <c r="C76" s="9" t="s">
        <v>651</v>
      </c>
      <c r="F76" s="9" t="s">
        <v>0</v>
      </c>
      <c r="I76" s="9" t="s">
        <v>652</v>
      </c>
      <c r="K76" s="9" t="str">
        <f t="shared" si="1"/>
        <v>#define mROW_CFG_TYPE_LOOP 44</v>
      </c>
      <c r="V76" s="14" t="str">
        <f t="shared" si="4"/>
        <v>mROW_MENU</v>
      </c>
      <c r="W76" s="14">
        <f t="shared" si="5"/>
        <v>7</v>
      </c>
      <c r="X76" s="14" t="s">
        <v>615</v>
      </c>
    </row>
    <row r="77" spans="1:24">
      <c r="B77" t="s">
        <v>602</v>
      </c>
      <c r="C77" s="12" t="s">
        <v>651</v>
      </c>
      <c r="F77" s="48" t="s">
        <v>706</v>
      </c>
      <c r="I77" s="9" t="s">
        <v>653</v>
      </c>
      <c r="K77" s="9" t="str">
        <f t="shared" si="1"/>
        <v>#define mROW_CFG_TYPE_LOOP 44</v>
      </c>
      <c r="V77" s="14" t="str">
        <f t="shared" si="4"/>
        <v>mROW_MENU_OPEN</v>
      </c>
      <c r="W77" s="14">
        <f t="shared" si="5"/>
        <v>9</v>
      </c>
      <c r="X77" s="14" t="s">
        <v>616</v>
      </c>
    </row>
    <row r="78" spans="1:24">
      <c r="B78" t="s">
        <v>602</v>
      </c>
      <c r="C78" s="12" t="s">
        <v>651</v>
      </c>
      <c r="F78" s="48" t="s">
        <v>707</v>
      </c>
      <c r="I78" s="61" t="s">
        <v>38</v>
      </c>
      <c r="K78" s="9" t="str">
        <f t="shared" si="1"/>
        <v>#define mROW_CFG_TYPE_LOOP 44</v>
      </c>
      <c r="V78" s="14" t="str">
        <f t="shared" si="4"/>
        <v>mROW_MENU_CLOSED</v>
      </c>
      <c r="W78" s="14">
        <f t="shared" si="5"/>
        <v>11</v>
      </c>
      <c r="X78" s="14" t="s">
        <v>617</v>
      </c>
    </row>
    <row r="79" spans="1:24">
      <c r="K79" s="9" t="str">
        <f t="shared" si="1"/>
        <v/>
      </c>
      <c r="V79" s="14" t="str">
        <f t="shared" si="4"/>
        <v>mROW_WINDUP_SOUND</v>
      </c>
      <c r="W79" s="14">
        <f t="shared" si="5"/>
        <v>15</v>
      </c>
      <c r="X79" s="14" t="s">
        <v>619</v>
      </c>
    </row>
    <row r="80" spans="1:24" ht="30">
      <c r="B80" s="10" t="s">
        <v>5511</v>
      </c>
      <c r="C80" s="9" t="s">
        <v>652</v>
      </c>
      <c r="J80" s="9" t="s">
        <v>651</v>
      </c>
      <c r="K80" s="9" t="str">
        <f t="shared" si="1"/>
        <v>#define mROW_CFG_TYPE_NEXT 47</v>
      </c>
      <c r="V80" s="14" t="str">
        <f t="shared" si="4"/>
        <v>mROW_SHOOT</v>
      </c>
      <c r="W80" s="14">
        <f t="shared" si="5"/>
        <v>16</v>
      </c>
      <c r="X80" s="14" t="s">
        <v>620</v>
      </c>
    </row>
    <row r="81" spans="1:24">
      <c r="K81" s="9" t="str">
        <f t="shared" si="1"/>
        <v/>
      </c>
      <c r="V81" s="14" t="str">
        <f t="shared" si="4"/>
        <v>mROW_SHOOT_SOUND</v>
      </c>
      <c r="W81" s="14">
        <f t="shared" si="5"/>
        <v>17</v>
      </c>
      <c r="X81" s="14" t="s">
        <v>621</v>
      </c>
    </row>
    <row r="82" spans="1:24" ht="30">
      <c r="B82" s="10" t="s">
        <v>5513</v>
      </c>
      <c r="C82" s="9" t="s">
        <v>653</v>
      </c>
      <c r="J82" s="9" t="s">
        <v>658</v>
      </c>
      <c r="K82" s="9" t="str">
        <f t="shared" si="1"/>
        <v>#define mROW_CFG_TYPE_CHOICE 48</v>
      </c>
      <c r="V82" s="14" t="str">
        <f t="shared" si="4"/>
        <v>mROW_SOLENOID</v>
      </c>
      <c r="W82" s="14">
        <f t="shared" si="5"/>
        <v>18</v>
      </c>
      <c r="X82" s="14" t="s">
        <v>622</v>
      </c>
    </row>
    <row r="83" spans="1:24">
      <c r="K83" s="9" t="str">
        <f t="shared" si="1"/>
        <v/>
      </c>
      <c r="V83" s="14" t="str">
        <f t="shared" si="4"/>
        <v>mROW_OPNBRL</v>
      </c>
      <c r="W83" s="14">
        <f t="shared" si="5"/>
        <v>19</v>
      </c>
      <c r="X83" s="14" t="s">
        <v>623</v>
      </c>
    </row>
    <row r="84" spans="1:24">
      <c r="K84" s="9" t="str">
        <f t="shared" si="1"/>
        <v/>
      </c>
      <c r="V84" s="14" t="str">
        <f t="shared" si="4"/>
        <v>mROW_LOKLOD</v>
      </c>
      <c r="W84" s="14">
        <f t="shared" si="5"/>
        <v>21</v>
      </c>
      <c r="X84" s="14" t="s">
        <v>624</v>
      </c>
    </row>
    <row r="85" spans="1:24" ht="30">
      <c r="B85" s="10" t="s">
        <v>5510</v>
      </c>
      <c r="C85" s="9" t="s">
        <v>658</v>
      </c>
      <c r="D85" s="9"/>
      <c r="E85" s="61"/>
      <c r="F85" s="9"/>
      <c r="G85" s="66">
        <v>0</v>
      </c>
      <c r="H85" s="60" t="s">
        <v>644</v>
      </c>
      <c r="J85" s="9" t="s">
        <v>654</v>
      </c>
      <c r="K85" s="9" t="str">
        <f t="shared" si="1"/>
        <v>#define mROW_CFG_EFFECT 49</v>
      </c>
      <c r="V85" s="14" t="str">
        <f t="shared" si="4"/>
        <v>mROW_CFG_MENU</v>
      </c>
      <c r="W85" s="14">
        <f t="shared" si="5"/>
        <v>24</v>
      </c>
      <c r="X85" s="14" t="s">
        <v>663</v>
      </c>
    </row>
    <row r="86" spans="1:24">
      <c r="K86" s="9" t="str">
        <f t="shared" si="1"/>
        <v/>
      </c>
      <c r="V86" t="str">
        <f t="shared" si="4"/>
        <v>mROW_CFG_CATEGORY</v>
      </c>
      <c r="W86">
        <f t="shared" si="5"/>
        <v>27</v>
      </c>
      <c r="X86" t="s">
        <v>664</v>
      </c>
    </row>
    <row r="87" spans="1:24" ht="225">
      <c r="A87" s="68" t="s">
        <v>5527</v>
      </c>
      <c r="B87" s="63" t="s">
        <v>35</v>
      </c>
      <c r="C87" s="9" t="s">
        <v>654</v>
      </c>
      <c r="D87" s="3" t="s">
        <v>713</v>
      </c>
      <c r="E87" s="62" t="s">
        <v>601</v>
      </c>
      <c r="F87" s="9" t="s">
        <v>0</v>
      </c>
      <c r="G87" s="9"/>
      <c r="H87" s="9"/>
      <c r="I87" s="9" t="s">
        <v>655</v>
      </c>
      <c r="K87" s="9" t="str">
        <f t="shared" si="1"/>
        <v>#define mROW_CFG_EFFECT_LOOPSTART 50</v>
      </c>
      <c r="V87" t="str">
        <f t="shared" si="4"/>
        <v>mROW_CFG_CATEGORY_LOOPSTART</v>
      </c>
      <c r="W87">
        <f t="shared" si="5"/>
        <v>28</v>
      </c>
      <c r="X87" t="s">
        <v>665</v>
      </c>
    </row>
    <row r="88" spans="1:24">
      <c r="K88" s="9" t="str">
        <f t="shared" si="1"/>
        <v/>
      </c>
      <c r="V88" t="str">
        <f t="shared" si="4"/>
        <v>mROW_CFG_CATEGORY_LOOP</v>
      </c>
      <c r="W88">
        <f t="shared" si="5"/>
        <v>31</v>
      </c>
      <c r="X88" t="s">
        <v>666</v>
      </c>
    </row>
    <row r="89" spans="1:24">
      <c r="B89" t="s">
        <v>602</v>
      </c>
      <c r="C89" s="9" t="s">
        <v>655</v>
      </c>
      <c r="F89" s="9" t="s">
        <v>0</v>
      </c>
      <c r="I89" s="9" t="s">
        <v>656</v>
      </c>
      <c r="K89" s="9" t="str">
        <f t="shared" si="1"/>
        <v>#define mROW_CFG_EFFECT_LOOP 51</v>
      </c>
      <c r="V89" t="str">
        <f t="shared" si="4"/>
        <v>mROW_CFG_CATEGORY_NEXT</v>
      </c>
      <c r="W89">
        <f t="shared" si="5"/>
        <v>34</v>
      </c>
      <c r="X89" t="s">
        <v>667</v>
      </c>
    </row>
    <row r="90" spans="1:24">
      <c r="B90" t="s">
        <v>602</v>
      </c>
      <c r="C90" s="12" t="s">
        <v>655</v>
      </c>
      <c r="F90" s="48" t="s">
        <v>706</v>
      </c>
      <c r="I90" s="9" t="s">
        <v>657</v>
      </c>
      <c r="K90" s="9" t="str">
        <f t="shared" si="1"/>
        <v>#define mROW_CFG_EFFECT_LOOP 51</v>
      </c>
      <c r="V90" t="str">
        <f t="shared" si="4"/>
        <v>mROW_CFG_CATEGORY_CHOICE</v>
      </c>
      <c r="W90">
        <f t="shared" si="5"/>
        <v>35</v>
      </c>
      <c r="X90" t="s">
        <v>668</v>
      </c>
    </row>
    <row r="91" spans="1:24">
      <c r="B91" t="s">
        <v>602</v>
      </c>
      <c r="C91" s="12" t="s">
        <v>655</v>
      </c>
      <c r="F91" s="48" t="s">
        <v>707</v>
      </c>
      <c r="I91" s="61" t="s">
        <v>38</v>
      </c>
      <c r="K91" s="9" t="str">
        <f t="shared" si="1"/>
        <v>#define mROW_CFG_EFFECT_LOOP 51</v>
      </c>
      <c r="V91" t="str">
        <f t="shared" si="4"/>
        <v>mROW_CFG_TYPE</v>
      </c>
      <c r="W91">
        <f t="shared" si="5"/>
        <v>40</v>
      </c>
      <c r="X91" t="s">
        <v>4497</v>
      </c>
    </row>
    <row r="92" spans="1:24">
      <c r="K92" s="9" t="str">
        <f t="shared" si="1"/>
        <v/>
      </c>
      <c r="V92" t="str">
        <f t="shared" si="4"/>
        <v>mROW_CFG_TYPE_LOOPSTART</v>
      </c>
      <c r="W92">
        <f t="shared" si="5"/>
        <v>41</v>
      </c>
      <c r="X92" t="s">
        <v>4498</v>
      </c>
    </row>
    <row r="93" spans="1:24" ht="30">
      <c r="B93" s="10" t="s">
        <v>5511</v>
      </c>
      <c r="C93" s="9" t="s">
        <v>656</v>
      </c>
      <c r="J93" s="9" t="s">
        <v>655</v>
      </c>
      <c r="K93" s="9" t="str">
        <f t="shared" si="1"/>
        <v>#define mROW_CFG_EFFECT_NEXT 54</v>
      </c>
      <c r="V93" t="str">
        <f t="shared" si="4"/>
        <v>mROW_CFG_TYPE_LOOP</v>
      </c>
      <c r="W93">
        <f t="shared" si="5"/>
        <v>44</v>
      </c>
      <c r="X93" t="s">
        <v>4499</v>
      </c>
    </row>
    <row r="94" spans="1:24">
      <c r="K94" s="9" t="str">
        <f t="shared" si="1"/>
        <v/>
      </c>
      <c r="V94" t="str">
        <f t="shared" si="4"/>
        <v>mROW_CFG_TYPE_NEXT</v>
      </c>
      <c r="W94">
        <f t="shared" si="5"/>
        <v>47</v>
      </c>
      <c r="X94" t="s">
        <v>4500</v>
      </c>
    </row>
    <row r="95" spans="1:24" ht="30">
      <c r="B95" s="10" t="s">
        <v>5513</v>
      </c>
      <c r="C95" s="9" t="s">
        <v>657</v>
      </c>
      <c r="J95" s="9" t="s">
        <v>711</v>
      </c>
      <c r="K95" s="9" t="str">
        <f t="shared" si="1"/>
        <v>#define mROW_CFG_EFFECT_CHOICE 55</v>
      </c>
      <c r="V95" t="str">
        <f t="shared" si="4"/>
        <v>mROW_CFG_TYPE_CHOICE</v>
      </c>
      <c r="W95">
        <f t="shared" si="5"/>
        <v>48</v>
      </c>
      <c r="X95" t="s">
        <v>4501</v>
      </c>
    </row>
    <row r="96" spans="1:24">
      <c r="K96" s="9" t="str">
        <f t="shared" si="1"/>
        <v/>
      </c>
      <c r="V96" t="str">
        <f t="shared" si="4"/>
        <v>mROW_CFG_EFFECT</v>
      </c>
      <c r="W96">
        <f t="shared" si="5"/>
        <v>49</v>
      </c>
      <c r="X96" t="s">
        <v>4502</v>
      </c>
    </row>
    <row r="97" spans="1:24">
      <c r="B97" s="9" t="s">
        <v>428</v>
      </c>
      <c r="C97" t="s">
        <v>711</v>
      </c>
      <c r="D97" s="3" t="s">
        <v>712</v>
      </c>
      <c r="E97" s="62" t="s">
        <v>601</v>
      </c>
      <c r="J97" s="9" t="s">
        <v>659</v>
      </c>
      <c r="K97" s="9" t="str">
        <f>IF(LEN(C97),VLOOKUP(C97,mROW,3,FALSE),"")</f>
        <v>#define mROW_CFG_ACCEPTED 56</v>
      </c>
      <c r="V97" t="str">
        <f>MID(X97,9,FIND(" ",X97,9)-9)</f>
        <v>mROW_CFG_EFFECT_LOOPSTART</v>
      </c>
      <c r="W97">
        <f>0+MID(X97,10+LEN(V97),2)</f>
        <v>50</v>
      </c>
      <c r="X97" t="s">
        <v>4503</v>
      </c>
    </row>
    <row r="98" spans="1:24">
      <c r="B98" s="9" t="s">
        <v>428</v>
      </c>
      <c r="C98" s="12" t="s">
        <v>711</v>
      </c>
      <c r="D98" s="3" t="s">
        <v>712</v>
      </c>
      <c r="E98" s="62" t="s">
        <v>601</v>
      </c>
      <c r="F98" s="9" t="s">
        <v>0</v>
      </c>
      <c r="I98" s="9" t="s">
        <v>659</v>
      </c>
      <c r="K98" s="9" t="str">
        <f t="shared" si="1"/>
        <v>#define mROW_CFG_ACCEPTED 56</v>
      </c>
      <c r="V98" t="str">
        <f t="shared" si="4"/>
        <v>mROW_CFG_EFFECT_LOOP</v>
      </c>
      <c r="W98">
        <f t="shared" si="5"/>
        <v>51</v>
      </c>
      <c r="X98" t="s">
        <v>4504</v>
      </c>
    </row>
    <row r="99" spans="1:24">
      <c r="K99" s="9" t="str">
        <f t="shared" si="1"/>
        <v/>
      </c>
      <c r="V99" t="str">
        <f t="shared" si="4"/>
        <v>mROW_CFG_EFFECT_NEXT</v>
      </c>
      <c r="W99">
        <f t="shared" si="5"/>
        <v>54</v>
      </c>
      <c r="X99" t="s">
        <v>4505</v>
      </c>
    </row>
    <row r="100" spans="1:24">
      <c r="K100" s="9" t="str">
        <f t="shared" si="1"/>
        <v/>
      </c>
      <c r="V100" t="str">
        <f t="shared" si="4"/>
        <v>mROW_CFG_EFFECT_CHOICE</v>
      </c>
      <c r="W100">
        <f t="shared" si="5"/>
        <v>55</v>
      </c>
      <c r="X100" t="s">
        <v>4506</v>
      </c>
    </row>
    <row r="101" spans="1:24">
      <c r="K101" s="9" t="str">
        <f t="shared" si="1"/>
        <v/>
      </c>
      <c r="V101" t="str">
        <f t="shared" si="4"/>
        <v>mROW_CFG_ACCEPTED</v>
      </c>
      <c r="W101">
        <f t="shared" si="5"/>
        <v>56</v>
      </c>
      <c r="X101" t="s">
        <v>4507</v>
      </c>
    </row>
    <row r="102" spans="1:24">
      <c r="K102" s="9" t="str">
        <f t="shared" si="1"/>
        <v/>
      </c>
      <c r="V102" t="str">
        <f t="shared" si="4"/>
        <v>mROW_CFG_CPY_RST</v>
      </c>
      <c r="W102">
        <f t="shared" si="5"/>
        <v>58</v>
      </c>
      <c r="X102" t="s">
        <v>4508</v>
      </c>
    </row>
    <row r="103" spans="1:24" ht="30">
      <c r="B103" s="10" t="s">
        <v>5510</v>
      </c>
      <c r="C103" s="9" t="s">
        <v>4491</v>
      </c>
      <c r="D103" s="9"/>
      <c r="E103" s="61"/>
      <c r="F103" s="9"/>
      <c r="G103" s="66">
        <v>8</v>
      </c>
      <c r="H103" s="60" t="s">
        <v>4496</v>
      </c>
      <c r="J103" s="9" t="s">
        <v>5526</v>
      </c>
      <c r="K103" s="9" t="str">
        <f t="shared" si="1"/>
        <v>#define mROW_CFG_CPY_RST 58</v>
      </c>
      <c r="V103" t="str">
        <f t="shared" si="4"/>
        <v>mROW_CFG_CPY_RST_LOOPSTART</v>
      </c>
      <c r="W103">
        <f t="shared" si="5"/>
        <v>59</v>
      </c>
      <c r="X103" t="s">
        <v>5548</v>
      </c>
    </row>
    <row r="104" spans="1:24">
      <c r="B104" s="10"/>
      <c r="C104" s="9"/>
      <c r="D104" s="9"/>
      <c r="E104" s="61"/>
      <c r="F104" s="9"/>
      <c r="G104" s="9"/>
      <c r="H104" s="9"/>
      <c r="J104" s="9"/>
      <c r="K104" s="9" t="str">
        <f t="shared" si="1"/>
        <v/>
      </c>
      <c r="V104" t="str">
        <f t="shared" si="4"/>
        <v>mROW_CFG_CPY_RST_LOOP</v>
      </c>
      <c r="W104">
        <f t="shared" si="5"/>
        <v>60</v>
      </c>
      <c r="X104" t="s">
        <v>5549</v>
      </c>
    </row>
    <row r="105" spans="1:24" ht="255">
      <c r="A105" s="68" t="s">
        <v>5531</v>
      </c>
      <c r="B105" s="63" t="s">
        <v>35</v>
      </c>
      <c r="C105" s="9" t="s">
        <v>5526</v>
      </c>
      <c r="D105" s="3" t="s">
        <v>5533</v>
      </c>
      <c r="E105" s="62" t="s">
        <v>601</v>
      </c>
      <c r="F105" s="9" t="s">
        <v>0</v>
      </c>
      <c r="G105" s="9"/>
      <c r="H105" s="9"/>
      <c r="I105" s="9" t="s">
        <v>4493</v>
      </c>
      <c r="J105" s="9"/>
      <c r="K105" s="9" t="str">
        <f t="shared" si="1"/>
        <v>#define mROW_CFG_CPY_RST_LOOPSTART 59</v>
      </c>
      <c r="V105" t="str">
        <f t="shared" si="4"/>
        <v>mROW_CFG_CPY_RST_NEXT</v>
      </c>
      <c r="W105">
        <f t="shared" si="5"/>
        <v>63</v>
      </c>
      <c r="X105" t="s">
        <v>5550</v>
      </c>
    </row>
    <row r="106" spans="1:24">
      <c r="B106" s="10"/>
      <c r="C106" s="9"/>
      <c r="D106" s="9"/>
      <c r="E106" s="61"/>
      <c r="F106" s="9"/>
      <c r="J106" s="9"/>
      <c r="K106" s="9" t="str">
        <f t="shared" si="1"/>
        <v/>
      </c>
      <c r="V106" t="str">
        <f t="shared" si="4"/>
        <v>mROW_CFG_CPY_RST_CHOICE</v>
      </c>
      <c r="W106">
        <f t="shared" si="5"/>
        <v>64</v>
      </c>
      <c r="X106" t="s">
        <v>5551</v>
      </c>
    </row>
    <row r="107" spans="1:24">
      <c r="B107" t="s">
        <v>602</v>
      </c>
      <c r="C107" s="9" t="s">
        <v>4493</v>
      </c>
      <c r="D107" s="3"/>
      <c r="E107" s="62" t="s">
        <v>601</v>
      </c>
      <c r="F107" s="9" t="s">
        <v>0</v>
      </c>
      <c r="G107" s="9"/>
      <c r="H107" s="9"/>
      <c r="I107" s="9" t="s">
        <v>4494</v>
      </c>
      <c r="K107" s="9" t="str">
        <f t="shared" si="1"/>
        <v>#define mROW_CFG_CPY_RST_LOOP 60</v>
      </c>
      <c r="V107" t="str">
        <f t="shared" si="4"/>
        <v>mROW_CPY_RST_ACCEPTED</v>
      </c>
      <c r="W107">
        <f t="shared" si="5"/>
        <v>73</v>
      </c>
      <c r="X107" t="s">
        <v>5552</v>
      </c>
    </row>
    <row r="108" spans="1:24">
      <c r="B108" t="s">
        <v>602</v>
      </c>
      <c r="C108" s="12" t="s">
        <v>4493</v>
      </c>
      <c r="D108" s="3"/>
      <c r="E108" s="62" t="s">
        <v>601</v>
      </c>
      <c r="F108" s="48" t="s">
        <v>706</v>
      </c>
      <c r="G108" s="9"/>
      <c r="H108" s="9"/>
      <c r="I108" s="9" t="s">
        <v>4495</v>
      </c>
      <c r="K108" s="9" t="str">
        <f t="shared" si="1"/>
        <v>#define mROW_CFG_CPY_RST_LOOP 60</v>
      </c>
      <c r="V108" t="str">
        <f t="shared" si="4"/>
        <v>mROW_CFG_ADVANCED</v>
      </c>
      <c r="W108">
        <f t="shared" si="5"/>
        <v>75</v>
      </c>
      <c r="X108" t="s">
        <v>5553</v>
      </c>
    </row>
    <row r="109" spans="1:24">
      <c r="B109" t="s">
        <v>602</v>
      </c>
      <c r="C109" s="12" t="s">
        <v>4493</v>
      </c>
      <c r="D109" s="3"/>
      <c r="E109" s="62" t="s">
        <v>601</v>
      </c>
      <c r="F109" s="48" t="s">
        <v>707</v>
      </c>
      <c r="I109" s="61" t="s">
        <v>38</v>
      </c>
      <c r="K109" s="9" t="str">
        <f t="shared" si="1"/>
        <v>#define mROW_CFG_CPY_RST_LOOP 60</v>
      </c>
      <c r="V109" t="str">
        <f t="shared" ref="V109:V116" si="6">MID(X109,9,FIND(" ",X109,9)-9)</f>
        <v>mROW_CFG_ADVNCD_LOOPSTART</v>
      </c>
      <c r="W109">
        <f t="shared" ref="W109:W116" si="7">0+MID(X109,10+LEN(V109),2)</f>
        <v>76</v>
      </c>
      <c r="X109" t="s">
        <v>6037</v>
      </c>
    </row>
    <row r="110" spans="1:24">
      <c r="K110" s="9" t="str">
        <f t="shared" si="1"/>
        <v/>
      </c>
      <c r="V110" t="str">
        <f t="shared" si="6"/>
        <v>mROW_CFG_ADVNCD_LOOP</v>
      </c>
      <c r="W110">
        <f t="shared" si="7"/>
        <v>77</v>
      </c>
      <c r="X110" t="s">
        <v>6038</v>
      </c>
    </row>
    <row r="111" spans="1:24" ht="30">
      <c r="B111" s="10" t="s">
        <v>5511</v>
      </c>
      <c r="C111" s="9" t="s">
        <v>4494</v>
      </c>
      <c r="J111" s="9" t="s">
        <v>4493</v>
      </c>
      <c r="K111" s="9" t="str">
        <f t="shared" si="1"/>
        <v>#define mROW_CFG_CPY_RST_NEXT 63</v>
      </c>
      <c r="V111" t="str">
        <f t="shared" si="6"/>
        <v>mROW_CFG_ADVNCD_NEXT</v>
      </c>
      <c r="W111">
        <f t="shared" si="7"/>
        <v>80</v>
      </c>
      <c r="X111" t="s">
        <v>6039</v>
      </c>
    </row>
    <row r="112" spans="1:24">
      <c r="K112" s="9" t="str">
        <f t="shared" si="1"/>
        <v/>
      </c>
      <c r="V112" t="str">
        <f t="shared" si="6"/>
        <v>mROW_CFG_ADVNCD_CHOICE</v>
      </c>
      <c r="W112">
        <f t="shared" si="7"/>
        <v>81</v>
      </c>
      <c r="X112" t="s">
        <v>6040</v>
      </c>
    </row>
    <row r="113" spans="1:24" ht="30">
      <c r="A113" s="4" t="s">
        <v>5499</v>
      </c>
      <c r="B113" s="10" t="s">
        <v>5514</v>
      </c>
      <c r="C113" s="9" t="s">
        <v>4495</v>
      </c>
      <c r="G113">
        <v>8</v>
      </c>
      <c r="J113" s="9" t="s">
        <v>38</v>
      </c>
      <c r="K113" s="9" t="str">
        <f t="shared" si="1"/>
        <v>#define mROW_CFG_CPY_RST_CHOICE 64</v>
      </c>
      <c r="L113" t="s">
        <v>6013</v>
      </c>
      <c r="V113" t="str">
        <f t="shared" si="6"/>
        <v>mROW_ADVNCD_DEMO_ACCEPTED</v>
      </c>
      <c r="W113">
        <f t="shared" si="7"/>
        <v>85</v>
      </c>
      <c r="X113" t="s">
        <v>6041</v>
      </c>
    </row>
    <row r="114" spans="1:24">
      <c r="B114" s="10"/>
      <c r="C114" s="9"/>
      <c r="J114" s="9"/>
      <c r="K114" s="9" t="str">
        <f t="shared" si="1"/>
        <v/>
      </c>
      <c r="V114" t="str">
        <f t="shared" si="6"/>
        <v>mROW_ADVNCD_PASSWD_VERBAL</v>
      </c>
      <c r="W114">
        <f t="shared" si="7"/>
        <v>87</v>
      </c>
      <c r="X114" t="s">
        <v>6042</v>
      </c>
    </row>
    <row r="115" spans="1:24" ht="30">
      <c r="A115" s="4" t="s">
        <v>5483</v>
      </c>
      <c r="B115" s="10" t="s">
        <v>5515</v>
      </c>
      <c r="C115" s="12" t="s">
        <v>5490</v>
      </c>
      <c r="D115" s="9"/>
      <c r="E115" s="61"/>
      <c r="F115" s="9"/>
      <c r="I115" s="9"/>
      <c r="J115" s="9" t="s">
        <v>5532</v>
      </c>
      <c r="K115" s="9" t="e">
        <f t="shared" si="1"/>
        <v>#N/A</v>
      </c>
      <c r="M115" s="10"/>
      <c r="V115" t="str">
        <f t="shared" si="6"/>
        <v>mROW_ADVNCD_PASSWD_DANCE</v>
      </c>
      <c r="W115">
        <f t="shared" si="7"/>
        <v>88</v>
      </c>
      <c r="X115" t="s">
        <v>6043</v>
      </c>
    </row>
    <row r="116" spans="1:24" ht="30">
      <c r="A116" s="4" t="s">
        <v>5484</v>
      </c>
      <c r="B116" s="10" t="s">
        <v>5516</v>
      </c>
      <c r="C116" s="12" t="s">
        <v>5491</v>
      </c>
      <c r="D116" s="9"/>
      <c r="E116" s="61"/>
      <c r="F116" s="9"/>
      <c r="I116" s="9"/>
      <c r="J116" s="9" t="s">
        <v>5532</v>
      </c>
      <c r="K116" s="9" t="e">
        <f t="shared" si="1"/>
        <v>#N/A</v>
      </c>
      <c r="M116" s="10"/>
      <c r="V116" t="str">
        <f t="shared" si="6"/>
        <v>mROW_ADVNCD_PASSWD_NOPASSWD</v>
      </c>
      <c r="W116">
        <f t="shared" si="7"/>
        <v>89</v>
      </c>
      <c r="X116" t="s">
        <v>6044</v>
      </c>
    </row>
    <row r="117" spans="1:24" ht="30">
      <c r="A117" s="4" t="s">
        <v>5485</v>
      </c>
      <c r="B117" s="10" t="s">
        <v>5517</v>
      </c>
      <c r="C117" s="12" t="s">
        <v>5492</v>
      </c>
      <c r="D117" s="9"/>
      <c r="E117" s="61"/>
      <c r="F117" s="9"/>
      <c r="I117" s="9"/>
      <c r="J117" s="9" t="s">
        <v>5532</v>
      </c>
      <c r="K117" s="9" t="e">
        <f t="shared" si="1"/>
        <v>#N/A</v>
      </c>
      <c r="M117" s="10"/>
    </row>
    <row r="118" spans="1:24" ht="30">
      <c r="A118" s="4" t="s">
        <v>5486</v>
      </c>
      <c r="B118" s="10" t="s">
        <v>5518</v>
      </c>
      <c r="C118" s="12" t="s">
        <v>5493</v>
      </c>
      <c r="D118" s="9"/>
      <c r="E118" s="61"/>
      <c r="F118" s="9"/>
      <c r="I118" s="9"/>
      <c r="J118" s="9" t="s">
        <v>5532</v>
      </c>
      <c r="K118" s="9" t="e">
        <f t="shared" si="1"/>
        <v>#N/A</v>
      </c>
      <c r="M118" s="10"/>
    </row>
    <row r="119" spans="1:24" ht="30">
      <c r="A119" s="4" t="s">
        <v>5487</v>
      </c>
      <c r="B119" s="10" t="s">
        <v>5519</v>
      </c>
      <c r="C119" s="12" t="s">
        <v>5494</v>
      </c>
      <c r="J119" s="9" t="s">
        <v>5532</v>
      </c>
      <c r="K119" s="9" t="e">
        <f t="shared" si="1"/>
        <v>#N/A</v>
      </c>
      <c r="M119" s="10"/>
    </row>
    <row r="120" spans="1:24" ht="30">
      <c r="A120" s="4" t="s">
        <v>5488</v>
      </c>
      <c r="B120" s="10" t="s">
        <v>5520</v>
      </c>
      <c r="C120" s="12" t="s">
        <v>5495</v>
      </c>
      <c r="J120" s="9" t="s">
        <v>5532</v>
      </c>
      <c r="K120" s="9" t="e">
        <f t="shared" si="1"/>
        <v>#N/A</v>
      </c>
      <c r="M120" s="10"/>
    </row>
    <row r="121" spans="1:24" ht="30">
      <c r="A121" s="4" t="s">
        <v>5489</v>
      </c>
      <c r="B121" s="10" t="s">
        <v>5521</v>
      </c>
      <c r="C121" s="12" t="s">
        <v>5496</v>
      </c>
      <c r="J121" s="9" t="s">
        <v>5532</v>
      </c>
      <c r="K121" s="9" t="e">
        <f t="shared" si="1"/>
        <v>#N/A</v>
      </c>
      <c r="M121" s="10"/>
    </row>
    <row r="122" spans="1:24" ht="30">
      <c r="A122" s="4" t="s">
        <v>5498</v>
      </c>
      <c r="B122" s="10" t="s">
        <v>5522</v>
      </c>
      <c r="C122" s="12" t="s">
        <v>5497</v>
      </c>
      <c r="J122" s="9" t="s">
        <v>5532</v>
      </c>
      <c r="K122" s="9" t="e">
        <f t="shared" si="1"/>
        <v>#N/A</v>
      </c>
      <c r="M122" s="10"/>
    </row>
    <row r="123" spans="1:24">
      <c r="B123" s="10"/>
      <c r="C123" s="9"/>
      <c r="J123" s="9"/>
      <c r="K123" s="9" t="str">
        <f t="shared" si="1"/>
        <v/>
      </c>
    </row>
    <row r="124" spans="1:24" ht="60">
      <c r="A124" s="67" t="s">
        <v>5539</v>
      </c>
      <c r="B124" s="9" t="s">
        <v>428</v>
      </c>
      <c r="C124" s="12" t="s">
        <v>5532</v>
      </c>
      <c r="D124" s="3" t="s">
        <v>5536</v>
      </c>
      <c r="E124" s="62" t="s">
        <v>601</v>
      </c>
      <c r="J124" s="9" t="s">
        <v>38</v>
      </c>
      <c r="K124" s="9" t="str">
        <f t="shared" si="1"/>
        <v>#define mROW_CPY_RST_ACCEPTED 73</v>
      </c>
    </row>
    <row r="125" spans="1:24">
      <c r="B125" s="9" t="s">
        <v>428</v>
      </c>
      <c r="C125" s="9" t="s">
        <v>5532</v>
      </c>
      <c r="D125" s="3" t="s">
        <v>5536</v>
      </c>
      <c r="E125" s="62" t="s">
        <v>601</v>
      </c>
      <c r="F125" s="9" t="s">
        <v>0</v>
      </c>
      <c r="I125" s="9" t="s">
        <v>38</v>
      </c>
      <c r="K125" s="9" t="str">
        <f t="shared" si="1"/>
        <v>#define mROW_CPY_RST_ACCEPTED 73</v>
      </c>
    </row>
    <row r="126" spans="1:24">
      <c r="B126" s="10"/>
      <c r="C126" s="9"/>
      <c r="J126" s="9"/>
      <c r="K126" s="9" t="str">
        <f t="shared" si="1"/>
        <v/>
      </c>
    </row>
    <row r="127" spans="1:24" ht="30">
      <c r="B127" s="10" t="s">
        <v>5510</v>
      </c>
      <c r="C127" t="s">
        <v>4492</v>
      </c>
      <c r="D127" s="9"/>
      <c r="E127" s="61"/>
      <c r="F127" s="9"/>
      <c r="G127" s="66">
        <v>3</v>
      </c>
      <c r="H127" s="60" t="s">
        <v>6009</v>
      </c>
      <c r="J127" s="9" t="s">
        <v>6002</v>
      </c>
      <c r="K127" s="9" t="str">
        <f t="shared" si="1"/>
        <v>#define mROW_CFG_ADVANCED 75</v>
      </c>
      <c r="V127" t="str">
        <f t="shared" ref="V127:V128" si="8">MID(X127,9,FIND(" ",X127,9)-9)</f>
        <v>mROW_CFG_CPY_RST_LOOPSTART</v>
      </c>
      <c r="W127">
        <f t="shared" ref="W127:W128" si="9">0+MID(X127,10+LEN(V127),2)</f>
        <v>59</v>
      </c>
      <c r="X127" t="s">
        <v>5548</v>
      </c>
    </row>
    <row r="128" spans="1:24">
      <c r="B128" s="10"/>
      <c r="C128" s="9"/>
      <c r="D128" s="9"/>
      <c r="E128" s="61"/>
      <c r="F128" s="9"/>
      <c r="G128" s="9"/>
      <c r="H128" s="9"/>
      <c r="J128" s="9"/>
      <c r="K128" s="9" t="str">
        <f t="shared" si="1"/>
        <v/>
      </c>
      <c r="V128" t="str">
        <f t="shared" si="8"/>
        <v>mROW_CFG_CPY_RST_LOOP</v>
      </c>
      <c r="W128">
        <f t="shared" si="9"/>
        <v>60</v>
      </c>
      <c r="X128" t="s">
        <v>5549</v>
      </c>
    </row>
    <row r="129" spans="1:12" ht="45">
      <c r="A129" s="88" t="s">
        <v>6032</v>
      </c>
      <c r="B129" s="63" t="s">
        <v>35</v>
      </c>
      <c r="C129" s="9" t="s">
        <v>6002</v>
      </c>
      <c r="D129" s="9" t="s">
        <v>6029</v>
      </c>
      <c r="E129" s="62" t="s">
        <v>601</v>
      </c>
      <c r="F129" s="9" t="s">
        <v>0</v>
      </c>
      <c r="G129" s="9"/>
      <c r="H129" s="9"/>
      <c r="I129" s="9" t="s">
        <v>6003</v>
      </c>
      <c r="J129" s="9"/>
      <c r="K129" s="9" t="str">
        <f t="shared" si="1"/>
        <v>#define mROW_CFG_ADVNCD_LOOPSTART 76</v>
      </c>
    </row>
    <row r="130" spans="1:12">
      <c r="B130" s="10"/>
      <c r="C130" s="9"/>
      <c r="D130" s="9"/>
      <c r="E130" s="61"/>
      <c r="F130" s="9"/>
      <c r="J130" s="9"/>
      <c r="K130" s="9" t="str">
        <f t="shared" ref="K130:K151" si="10">IF(LEN(C130),VLOOKUP(C130,mROW,3,FALSE),"")</f>
        <v/>
      </c>
    </row>
    <row r="131" spans="1:12">
      <c r="B131" t="s">
        <v>602</v>
      </c>
      <c r="C131" s="9" t="s">
        <v>6003</v>
      </c>
      <c r="D131" s="3"/>
      <c r="E131" s="62" t="s">
        <v>601</v>
      </c>
      <c r="F131" s="9" t="s">
        <v>0</v>
      </c>
      <c r="G131" s="9"/>
      <c r="H131" s="9"/>
      <c r="I131" s="9" t="s">
        <v>6004</v>
      </c>
      <c r="K131" s="9" t="str">
        <f t="shared" si="10"/>
        <v>#define mROW_CFG_ADVNCD_LOOP 77</v>
      </c>
    </row>
    <row r="132" spans="1:12">
      <c r="B132" t="s">
        <v>602</v>
      </c>
      <c r="C132" s="12" t="s">
        <v>6003</v>
      </c>
      <c r="D132" s="3"/>
      <c r="E132" s="62" t="s">
        <v>601</v>
      </c>
      <c r="F132" s="48" t="s">
        <v>706</v>
      </c>
      <c r="G132" s="9"/>
      <c r="H132" s="9"/>
      <c r="I132" s="9" t="s">
        <v>6005</v>
      </c>
      <c r="K132" s="9" t="str">
        <f t="shared" si="10"/>
        <v>#define mROW_CFG_ADVNCD_LOOP 77</v>
      </c>
    </row>
    <row r="133" spans="1:12">
      <c r="B133" t="s">
        <v>602</v>
      </c>
      <c r="C133" s="12" t="s">
        <v>6003</v>
      </c>
      <c r="D133" s="3"/>
      <c r="E133" s="62" t="s">
        <v>601</v>
      </c>
      <c r="F133" s="48" t="s">
        <v>707</v>
      </c>
      <c r="I133" s="61" t="s">
        <v>38</v>
      </c>
      <c r="K133" s="9" t="str">
        <f t="shared" si="10"/>
        <v>#define mROW_CFG_ADVNCD_LOOP 77</v>
      </c>
    </row>
    <row r="134" spans="1:12">
      <c r="K134" s="9" t="str">
        <f t="shared" si="10"/>
        <v/>
      </c>
    </row>
    <row r="135" spans="1:12" ht="30">
      <c r="B135" s="10" t="s">
        <v>5511</v>
      </c>
      <c r="C135" s="9" t="s">
        <v>6004</v>
      </c>
      <c r="J135" s="9" t="s">
        <v>6003</v>
      </c>
      <c r="K135" s="9" t="str">
        <f t="shared" si="10"/>
        <v>#define mROW_CFG_ADVNCD_NEXT 80</v>
      </c>
    </row>
    <row r="136" spans="1:12">
      <c r="K136" s="9" t="str">
        <f t="shared" si="10"/>
        <v/>
      </c>
    </row>
    <row r="137" spans="1:12" ht="30">
      <c r="A137" s="4" t="s">
        <v>5499</v>
      </c>
      <c r="B137" s="10" t="s">
        <v>6010</v>
      </c>
      <c r="C137" s="9" t="s">
        <v>6005</v>
      </c>
      <c r="G137">
        <v>3</v>
      </c>
      <c r="J137" s="9" t="s">
        <v>38</v>
      </c>
      <c r="K137" s="9" t="str">
        <f t="shared" si="10"/>
        <v>#define mROW_CFG_ADVNCD_CHOICE 81</v>
      </c>
      <c r="L137" t="s">
        <v>6013</v>
      </c>
    </row>
    <row r="138" spans="1:12">
      <c r="B138" s="10"/>
      <c r="C138" s="9"/>
      <c r="J138" s="9"/>
      <c r="K138" s="9" t="str">
        <f t="shared" si="10"/>
        <v/>
      </c>
    </row>
    <row r="139" spans="1:12" ht="90">
      <c r="A139" s="67" t="s">
        <v>6015</v>
      </c>
      <c r="B139" s="10" t="s">
        <v>6011</v>
      </c>
      <c r="C139" s="92" t="s">
        <v>6006</v>
      </c>
      <c r="D139" s="9"/>
      <c r="E139" s="61"/>
      <c r="F139" s="9"/>
      <c r="I139" s="9"/>
      <c r="J139" s="9" t="s">
        <v>6019</v>
      </c>
      <c r="K139" s="9" t="e">
        <f t="shared" si="10"/>
        <v>#N/A</v>
      </c>
    </row>
    <row r="140" spans="1:12" ht="60">
      <c r="A140" s="67" t="s">
        <v>6016</v>
      </c>
      <c r="B140" s="10" t="s">
        <v>6012</v>
      </c>
      <c r="C140" s="92" t="s">
        <v>6007</v>
      </c>
      <c r="D140" s="9"/>
      <c r="E140" s="61"/>
      <c r="F140" s="9"/>
      <c r="I140" s="9"/>
      <c r="J140" s="9" t="s">
        <v>6023</v>
      </c>
      <c r="K140" s="9" t="e">
        <f t="shared" si="10"/>
        <v>#N/A</v>
      </c>
    </row>
    <row r="141" spans="1:12" ht="30">
      <c r="A141" s="67" t="s">
        <v>6017</v>
      </c>
      <c r="B141" s="9" t="s">
        <v>428</v>
      </c>
      <c r="C141" s="92" t="s">
        <v>6008</v>
      </c>
      <c r="D141" s="9" t="s">
        <v>4470</v>
      </c>
      <c r="E141" s="62" t="s">
        <v>601</v>
      </c>
      <c r="F141" s="9"/>
      <c r="I141" s="9"/>
      <c r="J141" s="9" t="s">
        <v>38</v>
      </c>
      <c r="K141" s="9" t="e">
        <f t="shared" si="10"/>
        <v>#N/A</v>
      </c>
    </row>
    <row r="142" spans="1:12">
      <c r="B142" s="10"/>
      <c r="C142" s="9"/>
      <c r="K142" s="9" t="str">
        <f t="shared" si="10"/>
        <v/>
      </c>
    </row>
    <row r="143" spans="1:12">
      <c r="B143" s="10"/>
      <c r="C143" s="9"/>
      <c r="J143" s="9"/>
      <c r="K143" s="9" t="str">
        <f t="shared" si="10"/>
        <v/>
      </c>
    </row>
    <row r="144" spans="1:12" ht="45">
      <c r="A144" s="67" t="s">
        <v>6018</v>
      </c>
      <c r="B144" s="9" t="s">
        <v>428</v>
      </c>
      <c r="C144" s="9" t="s">
        <v>6019</v>
      </c>
      <c r="D144" s="3" t="s">
        <v>6022</v>
      </c>
      <c r="E144" s="62" t="s">
        <v>601</v>
      </c>
      <c r="J144" s="9" t="s">
        <v>38</v>
      </c>
      <c r="K144" s="9" t="str">
        <f t="shared" si="10"/>
        <v>#define mROW_ADVNCD_DEMO_ACCEPTED 85</v>
      </c>
    </row>
    <row r="145" spans="1:11">
      <c r="B145" s="9" t="s">
        <v>428</v>
      </c>
      <c r="C145" s="12" t="s">
        <v>6019</v>
      </c>
      <c r="D145" s="3" t="s">
        <v>6022</v>
      </c>
      <c r="E145" s="62" t="s">
        <v>601</v>
      </c>
      <c r="F145" s="9" t="s">
        <v>0</v>
      </c>
      <c r="I145" s="9" t="s">
        <v>38</v>
      </c>
      <c r="K145" s="9" t="str">
        <f t="shared" si="10"/>
        <v>#define mROW_ADVNCD_DEMO_ACCEPTED 85</v>
      </c>
    </row>
    <row r="146" spans="1:11">
      <c r="K146" s="9" t="str">
        <f t="shared" si="10"/>
        <v/>
      </c>
    </row>
    <row r="147" spans="1:11" ht="45">
      <c r="A147" s="67" t="s">
        <v>6024</v>
      </c>
      <c r="B147" s="63" t="s">
        <v>35</v>
      </c>
      <c r="C147" s="9" t="s">
        <v>6023</v>
      </c>
      <c r="D147" s="9" t="s">
        <v>5598</v>
      </c>
      <c r="E147" s="62" t="s">
        <v>601</v>
      </c>
      <c r="F147" s="9" t="s">
        <v>0</v>
      </c>
      <c r="I147" s="9" t="s">
        <v>6025</v>
      </c>
      <c r="K147" s="9" t="str">
        <f t="shared" si="10"/>
        <v>#define mROW_ADVNCD_PASSWD_VERBAL 87</v>
      </c>
    </row>
    <row r="148" spans="1:11">
      <c r="A148" s="47"/>
      <c r="K148" s="9" t="str">
        <f t="shared" si="10"/>
        <v/>
      </c>
    </row>
    <row r="149" spans="1:11" ht="75">
      <c r="A149" s="67" t="s">
        <v>6027</v>
      </c>
      <c r="B149" s="63" t="s">
        <v>35</v>
      </c>
      <c r="C149" s="9" t="s">
        <v>6025</v>
      </c>
      <c r="D149" s="9" t="s">
        <v>5599</v>
      </c>
      <c r="E149" s="62" t="s">
        <v>601</v>
      </c>
      <c r="F149" s="9" t="s">
        <v>0</v>
      </c>
      <c r="I149" s="9" t="s">
        <v>6026</v>
      </c>
      <c r="K149" s="9" t="str">
        <f t="shared" si="10"/>
        <v>#define mROW_ADVNCD_PASSWD_DANCE 88</v>
      </c>
    </row>
    <row r="150" spans="1:11">
      <c r="A150" s="47"/>
      <c r="K150" s="9" t="str">
        <f t="shared" si="10"/>
        <v/>
      </c>
    </row>
    <row r="151" spans="1:11" ht="60">
      <c r="A151" s="67" t="s">
        <v>6028</v>
      </c>
      <c r="B151" s="63" t="s">
        <v>35</v>
      </c>
      <c r="C151" s="9" t="s">
        <v>6026</v>
      </c>
      <c r="D151" s="9" t="s">
        <v>5600</v>
      </c>
      <c r="E151" s="62" t="s">
        <v>601</v>
      </c>
      <c r="F151" s="9" t="s">
        <v>0</v>
      </c>
      <c r="I151" s="9" t="s">
        <v>38</v>
      </c>
      <c r="K151" s="9" t="str">
        <f t="shared" si="10"/>
        <v>#define mROW_ADVNCD_PASSWD_NOPASSWD 89</v>
      </c>
    </row>
    <row r="152" spans="1:11">
      <c r="K152" s="9" t="str">
        <f t="shared" ref="K152:K162" si="11">IF(LEN(C152),VLOOKUP(C152,mROW,3,FALSE),"")</f>
        <v/>
      </c>
    </row>
    <row r="153" spans="1:11">
      <c r="K153" s="9" t="str">
        <f t="shared" si="11"/>
        <v/>
      </c>
    </row>
    <row r="154" spans="1:11">
      <c r="K154" s="9" t="str">
        <f t="shared" si="11"/>
        <v/>
      </c>
    </row>
    <row r="155" spans="1:11">
      <c r="K155" s="9" t="str">
        <f t="shared" si="11"/>
        <v/>
      </c>
    </row>
    <row r="156" spans="1:11">
      <c r="K156" s="9" t="str">
        <f t="shared" si="11"/>
        <v/>
      </c>
    </row>
    <row r="157" spans="1:11">
      <c r="K157" s="9" t="str">
        <f t="shared" si="11"/>
        <v/>
      </c>
    </row>
    <row r="158" spans="1:11">
      <c r="K158" s="9" t="str">
        <f t="shared" si="11"/>
        <v/>
      </c>
    </row>
    <row r="159" spans="1:11">
      <c r="K159" s="9" t="str">
        <f t="shared" si="11"/>
        <v/>
      </c>
    </row>
    <row r="160" spans="1:11">
      <c r="K160" s="9" t="str">
        <f t="shared" si="11"/>
        <v/>
      </c>
    </row>
    <row r="161" spans="11:11">
      <c r="K161" s="9" t="str">
        <f t="shared" si="11"/>
        <v/>
      </c>
    </row>
    <row r="162" spans="11:11">
      <c r="K162" s="9" t="str">
        <f t="shared" si="11"/>
        <v/>
      </c>
    </row>
  </sheetData>
  <autoFilter ref="A1:K162" xr:uid="{4D897C19-8A69-480D-BAE9-2BE8A971AD89}"/>
  <sortState xmlns:xlrd2="http://schemas.microsoft.com/office/spreadsheetml/2017/richdata2" ref="V2:X45">
    <sortCondition ref="V2:V45"/>
  </sortState>
  <phoneticPr fontId="2"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3F56F7-7110-4AD7-8B0D-AA537E4015D5}">
  <dimension ref="A1:H45"/>
  <sheetViews>
    <sheetView workbookViewId="0">
      <selection activeCell="C11" sqref="C11"/>
    </sheetView>
  </sheetViews>
  <sheetFormatPr defaultColWidth="8.85546875" defaultRowHeight="15"/>
  <cols>
    <col min="1" max="1" width="17.42578125" customWidth="1"/>
  </cols>
  <sheetData>
    <row r="1" spans="1:3" ht="15.75" thickBot="1"/>
    <row r="2" spans="1:3" ht="16.5" thickTop="1" thickBot="1">
      <c r="A2" s="1" t="s">
        <v>11</v>
      </c>
      <c r="C2" t="s">
        <v>51</v>
      </c>
    </row>
    <row r="3" spans="1:3" s="20" customFormat="1" ht="15.75" thickTop="1">
      <c r="A3"/>
      <c r="C3" s="20" t="s">
        <v>56</v>
      </c>
    </row>
    <row r="4" spans="1:3">
      <c r="C4" t="s">
        <v>556</v>
      </c>
    </row>
    <row r="5" spans="1:3" ht="15.75" thickBot="1"/>
    <row r="6" spans="1:3" ht="16.5" thickTop="1" thickBot="1">
      <c r="A6" s="1" t="s">
        <v>1</v>
      </c>
      <c r="C6" t="s">
        <v>53</v>
      </c>
    </row>
    <row r="7" spans="1:3" ht="16.5" thickTop="1" thickBot="1">
      <c r="A7" s="1" t="s">
        <v>2</v>
      </c>
      <c r="C7" t="s">
        <v>54</v>
      </c>
    </row>
    <row r="8" spans="1:3" ht="15.75" thickTop="1">
      <c r="C8" t="s">
        <v>55</v>
      </c>
    </row>
    <row r="9" spans="1:3">
      <c r="C9" t="s">
        <v>553</v>
      </c>
    </row>
    <row r="10" spans="1:3">
      <c r="C10" t="s">
        <v>5612</v>
      </c>
    </row>
    <row r="11" spans="1:3" s="20" customFormat="1"/>
    <row r="12" spans="1:3" s="20" customFormat="1">
      <c r="A12" s="35" t="s">
        <v>17</v>
      </c>
      <c r="C12" s="20" t="s">
        <v>57</v>
      </c>
    </row>
    <row r="13" spans="1:3" s="20" customFormat="1">
      <c r="C13" s="20" t="s">
        <v>370</v>
      </c>
    </row>
    <row r="14" spans="1:3">
      <c r="C14" t="s">
        <v>427</v>
      </c>
    </row>
    <row r="15" spans="1:3" s="20" customFormat="1" ht="15.75" thickBot="1"/>
    <row r="16" spans="1:3" s="20" customFormat="1" ht="16.5" thickTop="1" thickBot="1">
      <c r="A16" s="21" t="s">
        <v>30</v>
      </c>
      <c r="C16" s="20" t="s">
        <v>554</v>
      </c>
    </row>
    <row r="17" spans="1:6" s="20" customFormat="1" ht="16.5" thickTop="1" thickBot="1"/>
    <row r="18" spans="1:6" s="20" customFormat="1" ht="16.5" thickTop="1" thickBot="1">
      <c r="A18" s="1" t="s">
        <v>31</v>
      </c>
      <c r="C18" s="20" t="s">
        <v>555</v>
      </c>
    </row>
    <row r="19" spans="1:6" s="20" customFormat="1" ht="15.75" thickTop="1"/>
    <row r="25" spans="1:6">
      <c r="B25" t="s">
        <v>417</v>
      </c>
    </row>
    <row r="27" spans="1:6">
      <c r="C27" t="s">
        <v>425</v>
      </c>
    </row>
    <row r="28" spans="1:6">
      <c r="D28" t="s">
        <v>418</v>
      </c>
      <c r="F28" t="s">
        <v>423</v>
      </c>
    </row>
    <row r="29" spans="1:6" s="20" customFormat="1">
      <c r="D29" s="2" t="s">
        <v>424</v>
      </c>
    </row>
    <row r="30" spans="1:6">
      <c r="C30" t="s">
        <v>416</v>
      </c>
    </row>
    <row r="31" spans="1:6" s="20" customFormat="1">
      <c r="C31"/>
      <c r="D31" t="s">
        <v>434</v>
      </c>
    </row>
    <row r="32" spans="1:6" s="20" customFormat="1">
      <c r="D32" t="s">
        <v>435</v>
      </c>
    </row>
    <row r="33" spans="2:8" s="20" customFormat="1">
      <c r="E33" s="2" t="s">
        <v>433</v>
      </c>
    </row>
    <row r="34" spans="2:8" s="20" customFormat="1">
      <c r="D34" t="s">
        <v>431</v>
      </c>
    </row>
    <row r="35" spans="2:8">
      <c r="E35" t="s">
        <v>432</v>
      </c>
    </row>
    <row r="37" spans="2:8">
      <c r="B37" t="s">
        <v>422</v>
      </c>
    </row>
    <row r="38" spans="2:8">
      <c r="C38" t="s">
        <v>419</v>
      </c>
    </row>
    <row r="39" spans="2:8">
      <c r="D39" t="s">
        <v>420</v>
      </c>
    </row>
    <row r="40" spans="2:8">
      <c r="D40" t="s">
        <v>421</v>
      </c>
      <c r="H40" t="s">
        <v>430</v>
      </c>
    </row>
    <row r="44" spans="2:8">
      <c r="B44" t="s">
        <v>418</v>
      </c>
    </row>
    <row r="45" spans="2:8">
      <c r="C45" t="s">
        <v>426</v>
      </c>
    </row>
  </sheetData>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7F550E-21B4-4ED7-B7FF-211D228584A7}">
  <dimension ref="A1:J5769"/>
  <sheetViews>
    <sheetView topLeftCell="A4932" workbookViewId="0">
      <selection activeCell="G4939" sqref="G4939"/>
    </sheetView>
  </sheetViews>
  <sheetFormatPr defaultColWidth="8.85546875" defaultRowHeight="15"/>
  <cols>
    <col min="2" max="2" width="127.5703125" bestFit="1" customWidth="1"/>
    <col min="3" max="3" width="12.7109375" bestFit="1" customWidth="1"/>
    <col min="4" max="4" width="12.7109375" customWidth="1"/>
    <col min="5" max="5" width="30.140625" style="20" customWidth="1"/>
    <col min="6" max="6" width="12.140625" bestFit="1" customWidth="1"/>
    <col min="7" max="7" width="82.140625" customWidth="1"/>
    <col min="8" max="8" width="35" bestFit="1" customWidth="1"/>
    <col min="9" max="9" width="8.5703125" bestFit="1" customWidth="1"/>
    <col min="10" max="17" width="8.140625" customWidth="1"/>
    <col min="18" max="18" width="10" bestFit="1" customWidth="1"/>
    <col min="19" max="19" width="8.140625" customWidth="1"/>
    <col min="20" max="20" width="17" bestFit="1" customWidth="1"/>
    <col min="21" max="23" width="8.140625" customWidth="1"/>
  </cols>
  <sheetData>
    <row r="1" spans="1:10" ht="16.5" thickTop="1" thickBot="1">
      <c r="B1" s="1" t="s">
        <v>771</v>
      </c>
      <c r="H1" s="64" t="str">
        <f>MID(LEFT($J1,-1+FIND(" ",$J1,12)),1+FIND(" ",$J1),999)</f>
        <v>mEFCT_WIND_UP</v>
      </c>
      <c r="I1" s="64">
        <f>0+MID(LEFT($J1,-1+FIND(" //",$J1,12)),FIND(" ",$J1,12),999)</f>
        <v>0</v>
      </c>
      <c r="J1" t="s">
        <v>562</v>
      </c>
    </row>
    <row r="2" spans="1:10" ht="15.75" thickTop="1">
      <c r="H2" s="64" t="str">
        <f>MID(LEFT($J2,-1+FIND(" ",$J2,12)),1+FIND(" ",$J2),999)</f>
        <v>mVINP_TRIG</v>
      </c>
      <c r="I2" s="64" t="str">
        <f>TRIM(MID(LEFT($J2,-1+FIND(" //",$J2,12)),FIND("0x",$J2,12),999))</f>
        <v>0x0040</v>
      </c>
      <c r="J2" t="s">
        <v>998</v>
      </c>
    </row>
    <row r="3" spans="1:10">
      <c r="B3" t="s">
        <v>61</v>
      </c>
      <c r="H3" s="64" t="str">
        <f t="shared" ref="H3" si="0">MID(LEFT($J3,-1+FIND(" ",$J3,12)),1+FIND(" ",$J3),999)</f>
        <v>mROW_PWRON_OPEN</v>
      </c>
      <c r="I3" s="64">
        <f>0+RIGHT(J3,2)</f>
        <v>2</v>
      </c>
      <c r="J3" t="s">
        <v>551</v>
      </c>
    </row>
    <row r="4" spans="1:10">
      <c r="B4" t="s">
        <v>625</v>
      </c>
    </row>
    <row r="5" spans="1:10">
      <c r="B5" t="s">
        <v>1017</v>
      </c>
      <c r="H5" t="s">
        <v>45</v>
      </c>
      <c r="I5">
        <v>0</v>
      </c>
      <c r="J5" t="s">
        <v>562</v>
      </c>
    </row>
    <row r="6" spans="1:10">
      <c r="B6" t="s">
        <v>369</v>
      </c>
      <c r="H6" t="s">
        <v>44</v>
      </c>
      <c r="I6">
        <v>10</v>
      </c>
      <c r="J6" t="s">
        <v>563</v>
      </c>
    </row>
    <row r="7" spans="1:10">
      <c r="B7" t="s">
        <v>626</v>
      </c>
      <c r="H7" t="s">
        <v>33</v>
      </c>
      <c r="I7">
        <v>20</v>
      </c>
      <c r="J7" t="s">
        <v>564</v>
      </c>
    </row>
    <row r="8" spans="1:10">
      <c r="B8" t="s">
        <v>639</v>
      </c>
      <c r="H8" t="s">
        <v>34</v>
      </c>
      <c r="I8">
        <v>30</v>
      </c>
      <c r="J8" t="s">
        <v>565</v>
      </c>
    </row>
    <row r="9" spans="1:10">
      <c r="B9" t="s">
        <v>772</v>
      </c>
      <c r="H9" t="s">
        <v>32</v>
      </c>
      <c r="I9">
        <v>40</v>
      </c>
      <c r="J9" t="s">
        <v>566</v>
      </c>
    </row>
    <row r="10" spans="1:10">
      <c r="B10" t="s">
        <v>436</v>
      </c>
      <c r="H10" t="s">
        <v>601</v>
      </c>
      <c r="I10">
        <v>50</v>
      </c>
      <c r="J10" t="s">
        <v>567</v>
      </c>
    </row>
    <row r="11" spans="1:10">
      <c r="H11" t="s">
        <v>730</v>
      </c>
      <c r="I11">
        <v>60</v>
      </c>
      <c r="J11" t="s">
        <v>990</v>
      </c>
    </row>
    <row r="12" spans="1:10">
      <c r="A12" t="s">
        <v>371</v>
      </c>
      <c r="B12" t="s">
        <v>548</v>
      </c>
      <c r="H12" t="s">
        <v>618</v>
      </c>
      <c r="I12">
        <v>62</v>
      </c>
      <c r="J12" t="s">
        <v>991</v>
      </c>
    </row>
    <row r="13" spans="1:10">
      <c r="A13">
        <v>24</v>
      </c>
      <c r="B13" t="s">
        <v>773</v>
      </c>
      <c r="H13" t="s">
        <v>661</v>
      </c>
      <c r="I13">
        <v>63</v>
      </c>
      <c r="J13" t="s">
        <v>5571</v>
      </c>
    </row>
    <row r="14" spans="1:10">
      <c r="A14">
        <v>27</v>
      </c>
      <c r="B14" t="s">
        <v>774</v>
      </c>
      <c r="H14" t="s">
        <v>662</v>
      </c>
      <c r="I14">
        <v>64</v>
      </c>
      <c r="J14" t="s">
        <v>992</v>
      </c>
    </row>
    <row r="15" spans="1:10">
      <c r="A15">
        <v>28</v>
      </c>
      <c r="B15" s="19" t="s">
        <v>775</v>
      </c>
      <c r="H15" t="s">
        <v>713</v>
      </c>
      <c r="I15">
        <v>65</v>
      </c>
      <c r="J15" t="s">
        <v>993</v>
      </c>
    </row>
    <row r="16" spans="1:10">
      <c r="A16">
        <v>47</v>
      </c>
      <c r="B16" s="4" t="s">
        <v>776</v>
      </c>
      <c r="H16" t="s">
        <v>712</v>
      </c>
      <c r="I16">
        <v>66</v>
      </c>
      <c r="J16" t="s">
        <v>5572</v>
      </c>
    </row>
    <row r="17" spans="1:10">
      <c r="A17">
        <v>83</v>
      </c>
      <c r="B17" s="11" t="s">
        <v>777</v>
      </c>
      <c r="H17" t="s">
        <v>673</v>
      </c>
      <c r="I17">
        <v>71</v>
      </c>
      <c r="J17" t="s">
        <v>5573</v>
      </c>
    </row>
    <row r="18" spans="1:10">
      <c r="A18">
        <v>84</v>
      </c>
      <c r="B18" s="4" t="s">
        <v>778</v>
      </c>
      <c r="H18" t="s">
        <v>672</v>
      </c>
      <c r="I18">
        <v>72</v>
      </c>
      <c r="J18" t="s">
        <v>5574</v>
      </c>
    </row>
    <row r="19" spans="1:10">
      <c r="A19">
        <v>89</v>
      </c>
      <c r="B19" s="14" t="s">
        <v>779</v>
      </c>
      <c r="E19" s="2" t="s">
        <v>32</v>
      </c>
      <c r="H19" t="s">
        <v>674</v>
      </c>
      <c r="I19">
        <v>73</v>
      </c>
      <c r="J19" t="s">
        <v>5575</v>
      </c>
    </row>
    <row r="20" spans="1:10">
      <c r="A20">
        <v>109</v>
      </c>
      <c r="B20" t="s">
        <v>780</v>
      </c>
      <c r="E20" s="2"/>
      <c r="H20" t="s">
        <v>675</v>
      </c>
      <c r="I20">
        <v>74</v>
      </c>
      <c r="J20" t="s">
        <v>994</v>
      </c>
    </row>
    <row r="21" spans="1:10">
      <c r="A21">
        <v>112</v>
      </c>
      <c r="B21" t="s">
        <v>781</v>
      </c>
      <c r="E21" s="2"/>
      <c r="H21" t="s">
        <v>676</v>
      </c>
      <c r="I21">
        <v>75</v>
      </c>
      <c r="J21" t="s">
        <v>995</v>
      </c>
    </row>
    <row r="22" spans="1:10">
      <c r="A22">
        <v>113</v>
      </c>
      <c r="B22" s="19" t="s">
        <v>782</v>
      </c>
      <c r="E22" s="2"/>
      <c r="H22" t="s">
        <v>677</v>
      </c>
      <c r="I22">
        <v>76</v>
      </c>
      <c r="J22" t="s">
        <v>996</v>
      </c>
    </row>
    <row r="23" spans="1:10">
      <c r="A23">
        <v>844</v>
      </c>
      <c r="B23" t="s">
        <v>783</v>
      </c>
      <c r="E23" s="2"/>
      <c r="H23" t="s">
        <v>686</v>
      </c>
      <c r="I23">
        <v>81</v>
      </c>
      <c r="J23" t="s">
        <v>997</v>
      </c>
    </row>
    <row r="24" spans="1:10">
      <c r="A24">
        <v>845</v>
      </c>
      <c r="B24" t="s">
        <v>784</v>
      </c>
      <c r="E24" s="2"/>
      <c r="H24" t="s">
        <v>687</v>
      </c>
      <c r="I24">
        <v>82</v>
      </c>
      <c r="J24" t="s">
        <v>5576</v>
      </c>
    </row>
    <row r="25" spans="1:10">
      <c r="A25">
        <v>846</v>
      </c>
      <c r="B25" s="19" t="s">
        <v>785</v>
      </c>
      <c r="E25" s="2"/>
      <c r="H25" t="s">
        <v>4471</v>
      </c>
      <c r="I25">
        <v>83</v>
      </c>
      <c r="J25" t="s">
        <v>5577</v>
      </c>
    </row>
    <row r="26" spans="1:10">
      <c r="A26">
        <v>872</v>
      </c>
      <c r="B26" s="11" t="s">
        <v>786</v>
      </c>
      <c r="E26" s="2"/>
      <c r="H26" t="s">
        <v>4472</v>
      </c>
      <c r="I26">
        <v>84</v>
      </c>
      <c r="J26" t="s">
        <v>5578</v>
      </c>
    </row>
    <row r="27" spans="1:10">
      <c r="A27">
        <v>893</v>
      </c>
      <c r="B27" s="4" t="s">
        <v>787</v>
      </c>
      <c r="E27" s="2"/>
      <c r="H27" t="s">
        <v>5598</v>
      </c>
      <c r="I27">
        <v>86</v>
      </c>
      <c r="J27" t="s">
        <v>5579</v>
      </c>
    </row>
    <row r="28" spans="1:10">
      <c r="A28">
        <v>927</v>
      </c>
      <c r="B28" s="11" t="s">
        <v>788</v>
      </c>
      <c r="E28" s="2"/>
      <c r="H28" t="s">
        <v>5599</v>
      </c>
      <c r="I28">
        <v>87</v>
      </c>
      <c r="J28" t="s">
        <v>5580</v>
      </c>
    </row>
    <row r="29" spans="1:10">
      <c r="A29">
        <v>928</v>
      </c>
      <c r="B29" s="4" t="s">
        <v>789</v>
      </c>
      <c r="E29" s="2"/>
      <c r="H29" t="s">
        <v>5600</v>
      </c>
      <c r="I29">
        <v>88</v>
      </c>
      <c r="J29" t="s">
        <v>5581</v>
      </c>
    </row>
    <row r="30" spans="1:10">
      <c r="A30">
        <v>931</v>
      </c>
      <c r="B30" s="14" t="s">
        <v>790</v>
      </c>
      <c r="E30" s="2" t="s">
        <v>32</v>
      </c>
      <c r="H30" t="s">
        <v>4470</v>
      </c>
      <c r="I30">
        <v>89</v>
      </c>
      <c r="J30" t="s">
        <v>5582</v>
      </c>
    </row>
    <row r="31" spans="1:10">
      <c r="A31">
        <v>951</v>
      </c>
      <c r="B31" t="s">
        <v>791</v>
      </c>
      <c r="E31" s="2"/>
      <c r="H31" t="s">
        <v>5568</v>
      </c>
      <c r="I31">
        <v>91</v>
      </c>
      <c r="J31" t="s">
        <v>5583</v>
      </c>
    </row>
    <row r="32" spans="1:10">
      <c r="A32">
        <v>952</v>
      </c>
      <c r="B32" t="s">
        <v>792</v>
      </c>
      <c r="E32" s="2"/>
      <c r="H32" t="s">
        <v>5569</v>
      </c>
      <c r="I32">
        <v>92</v>
      </c>
      <c r="J32" t="s">
        <v>5584</v>
      </c>
    </row>
    <row r="33" spans="1:10">
      <c r="A33">
        <v>953</v>
      </c>
      <c r="B33" s="19" t="s">
        <v>793</v>
      </c>
      <c r="E33" s="2"/>
      <c r="H33" t="s">
        <v>5601</v>
      </c>
      <c r="I33">
        <v>93</v>
      </c>
      <c r="J33" t="s">
        <v>5585</v>
      </c>
    </row>
    <row r="34" spans="1:10">
      <c r="A34">
        <v>2486</v>
      </c>
      <c r="B34" t="s">
        <v>794</v>
      </c>
      <c r="E34" s="2"/>
      <c r="H34" t="s">
        <v>5602</v>
      </c>
      <c r="I34">
        <v>94</v>
      </c>
      <c r="J34" t="s">
        <v>5586</v>
      </c>
    </row>
    <row r="35" spans="1:10">
      <c r="A35">
        <v>2487</v>
      </c>
      <c r="B35" t="s">
        <v>795</v>
      </c>
      <c r="E35" s="2"/>
      <c r="H35" t="s">
        <v>5603</v>
      </c>
      <c r="I35">
        <v>95</v>
      </c>
      <c r="J35" t="s">
        <v>5587</v>
      </c>
    </row>
    <row r="36" spans="1:10">
      <c r="A36">
        <v>2488</v>
      </c>
      <c r="B36" s="19" t="s">
        <v>796</v>
      </c>
      <c r="E36" s="2"/>
      <c r="H36" t="s">
        <v>5604</v>
      </c>
      <c r="I36">
        <v>96</v>
      </c>
      <c r="J36" t="s">
        <v>5588</v>
      </c>
    </row>
    <row r="37" spans="1:10">
      <c r="A37">
        <v>2539</v>
      </c>
      <c r="B37" t="s">
        <v>797</v>
      </c>
      <c r="E37" s="2"/>
      <c r="H37" t="s">
        <v>5605</v>
      </c>
      <c r="I37">
        <v>97</v>
      </c>
      <c r="J37" t="s">
        <v>5589</v>
      </c>
    </row>
    <row r="38" spans="1:10">
      <c r="A38">
        <v>2540</v>
      </c>
      <c r="B38" t="s">
        <v>798</v>
      </c>
      <c r="E38" s="2"/>
      <c r="H38" t="s">
        <v>5606</v>
      </c>
      <c r="I38">
        <v>98</v>
      </c>
      <c r="J38" t="s">
        <v>5590</v>
      </c>
    </row>
    <row r="39" spans="1:10">
      <c r="A39">
        <v>2541</v>
      </c>
      <c r="B39" s="19" t="s">
        <v>799</v>
      </c>
      <c r="E39" s="2"/>
      <c r="H39" t="s">
        <v>5607</v>
      </c>
      <c r="I39">
        <v>101</v>
      </c>
      <c r="J39" t="s">
        <v>5591</v>
      </c>
    </row>
    <row r="40" spans="1:10">
      <c r="A40">
        <v>2569</v>
      </c>
      <c r="B40" s="11" t="s">
        <v>800</v>
      </c>
      <c r="E40" s="2"/>
      <c r="F40" t="s">
        <v>660</v>
      </c>
      <c r="H40" t="s">
        <v>5608</v>
      </c>
      <c r="I40">
        <v>102</v>
      </c>
      <c r="J40" t="s">
        <v>5592</v>
      </c>
    </row>
    <row r="41" spans="1:10">
      <c r="A41">
        <v>2571</v>
      </c>
      <c r="B41" t="s">
        <v>801</v>
      </c>
      <c r="E41" s="2"/>
      <c r="H41" t="s">
        <v>5609</v>
      </c>
      <c r="I41">
        <v>103</v>
      </c>
      <c r="J41" t="s">
        <v>5593</v>
      </c>
    </row>
    <row r="42" spans="1:10">
      <c r="A42">
        <v>2572</v>
      </c>
      <c r="B42" s="19" t="s">
        <v>802</v>
      </c>
      <c r="E42" s="2"/>
      <c r="H42" t="s">
        <v>5610</v>
      </c>
      <c r="I42">
        <v>104</v>
      </c>
      <c r="J42" t="s">
        <v>5594</v>
      </c>
    </row>
    <row r="43" spans="1:10">
      <c r="A43">
        <v>2573</v>
      </c>
      <c r="B43" s="14" t="s">
        <v>803</v>
      </c>
      <c r="E43" s="2" t="s">
        <v>618</v>
      </c>
      <c r="H43" t="s">
        <v>5611</v>
      </c>
      <c r="I43">
        <v>105</v>
      </c>
      <c r="J43" t="s">
        <v>5595</v>
      </c>
    </row>
    <row r="44" spans="1:10">
      <c r="A44">
        <v>2593</v>
      </c>
      <c r="B44" t="s">
        <v>804</v>
      </c>
      <c r="E44" s="2"/>
      <c r="H44" t="s">
        <v>5533</v>
      </c>
      <c r="I44">
        <v>108</v>
      </c>
      <c r="J44" t="s">
        <v>5596</v>
      </c>
    </row>
    <row r="45" spans="1:10">
      <c r="A45">
        <v>2594</v>
      </c>
      <c r="B45" t="s">
        <v>805</v>
      </c>
      <c r="E45" s="2"/>
      <c r="H45" t="s">
        <v>5536</v>
      </c>
      <c r="I45">
        <v>109</v>
      </c>
      <c r="J45" t="s">
        <v>5597</v>
      </c>
    </row>
    <row r="46" spans="1:10">
      <c r="A46">
        <v>2595</v>
      </c>
      <c r="B46" s="19" t="s">
        <v>806</v>
      </c>
      <c r="E46" s="2"/>
    </row>
    <row r="47" spans="1:10">
      <c r="A47">
        <v>3075</v>
      </c>
      <c r="B47" t="s">
        <v>807</v>
      </c>
      <c r="E47" s="2"/>
    </row>
    <row r="48" spans="1:10">
      <c r="A48">
        <v>3076</v>
      </c>
      <c r="B48" s="19" t="s">
        <v>808</v>
      </c>
      <c r="E48" s="2"/>
      <c r="H48" t="s">
        <v>60</v>
      </c>
      <c r="I48" t="s">
        <v>1004</v>
      </c>
      <c r="J48" t="s">
        <v>998</v>
      </c>
    </row>
    <row r="49" spans="1:10">
      <c r="A49">
        <v>3104</v>
      </c>
      <c r="B49" s="11" t="s">
        <v>809</v>
      </c>
      <c r="F49" t="s">
        <v>659</v>
      </c>
      <c r="H49" t="s">
        <v>59</v>
      </c>
      <c r="I49" t="s">
        <v>1005</v>
      </c>
      <c r="J49" t="s">
        <v>999</v>
      </c>
    </row>
    <row r="50" spans="1:10">
      <c r="A50">
        <v>3105</v>
      </c>
      <c r="B50" t="s">
        <v>810</v>
      </c>
      <c r="E50" s="2"/>
      <c r="H50" t="s">
        <v>1006</v>
      </c>
      <c r="I50" t="s">
        <v>1007</v>
      </c>
      <c r="J50" t="s">
        <v>1000</v>
      </c>
    </row>
    <row r="51" spans="1:10">
      <c r="A51">
        <v>3106</v>
      </c>
      <c r="B51" t="s">
        <v>811</v>
      </c>
      <c r="E51" s="2"/>
      <c r="H51" t="s">
        <v>58</v>
      </c>
      <c r="I51" t="s">
        <v>1008</v>
      </c>
      <c r="J51" t="s">
        <v>1001</v>
      </c>
    </row>
    <row r="52" spans="1:10">
      <c r="A52">
        <v>3107</v>
      </c>
      <c r="B52" s="19" t="s">
        <v>812</v>
      </c>
      <c r="E52" s="2"/>
      <c r="H52" t="s">
        <v>1009</v>
      </c>
      <c r="I52" t="s">
        <v>1010</v>
      </c>
      <c r="J52" t="s">
        <v>1002</v>
      </c>
    </row>
    <row r="53" spans="1:10">
      <c r="A53">
        <v>3126</v>
      </c>
      <c r="B53" s="4" t="s">
        <v>813</v>
      </c>
      <c r="E53" s="2"/>
    </row>
    <row r="54" spans="1:10">
      <c r="A54">
        <v>3127</v>
      </c>
      <c r="B54" t="s">
        <v>814</v>
      </c>
      <c r="E54" s="2"/>
      <c r="H54" t="s">
        <v>1011</v>
      </c>
      <c r="I54" t="s">
        <v>1012</v>
      </c>
      <c r="J54" t="s">
        <v>1003</v>
      </c>
    </row>
    <row r="55" spans="1:10">
      <c r="A55">
        <v>3155</v>
      </c>
      <c r="B55" s="11" t="s">
        <v>815</v>
      </c>
      <c r="F55" t="s">
        <v>645</v>
      </c>
    </row>
    <row r="56" spans="1:10">
      <c r="A56">
        <v>3156</v>
      </c>
      <c r="B56" s="4" t="s">
        <v>816</v>
      </c>
      <c r="E56" s="2"/>
      <c r="H56" t="s">
        <v>38</v>
      </c>
      <c r="I56">
        <v>0</v>
      </c>
      <c r="J56" t="s">
        <v>557</v>
      </c>
    </row>
    <row r="57" spans="1:10">
      <c r="A57">
        <v>3159</v>
      </c>
      <c r="B57" s="14" t="s">
        <v>817</v>
      </c>
      <c r="E57" s="2" t="s">
        <v>661</v>
      </c>
      <c r="H57" t="s">
        <v>549</v>
      </c>
      <c r="I57">
        <v>2</v>
      </c>
      <c r="J57" t="s">
        <v>551</v>
      </c>
    </row>
    <row r="58" spans="1:10">
      <c r="A58">
        <v>3179</v>
      </c>
      <c r="B58" t="s">
        <v>818</v>
      </c>
      <c r="H58" t="s">
        <v>550</v>
      </c>
      <c r="I58">
        <v>4</v>
      </c>
      <c r="J58" t="s">
        <v>614</v>
      </c>
    </row>
    <row r="59" spans="1:10">
      <c r="A59">
        <v>3180</v>
      </c>
      <c r="B59" t="s">
        <v>819</v>
      </c>
      <c r="H59" t="s">
        <v>39</v>
      </c>
      <c r="I59">
        <v>7</v>
      </c>
      <c r="J59" t="s">
        <v>615</v>
      </c>
    </row>
    <row r="60" spans="1:10">
      <c r="A60">
        <v>3181</v>
      </c>
      <c r="B60" s="19" t="s">
        <v>820</v>
      </c>
      <c r="H60" t="s">
        <v>413</v>
      </c>
      <c r="I60">
        <v>9</v>
      </c>
      <c r="J60" t="s">
        <v>616</v>
      </c>
    </row>
    <row r="61" spans="1:10">
      <c r="A61">
        <v>3200</v>
      </c>
      <c r="B61" t="s">
        <v>821</v>
      </c>
      <c r="H61" t="s">
        <v>412</v>
      </c>
      <c r="I61">
        <v>11</v>
      </c>
      <c r="J61" t="s">
        <v>617</v>
      </c>
    </row>
    <row r="62" spans="1:10">
      <c r="A62">
        <v>3201</v>
      </c>
      <c r="B62" t="s">
        <v>822</v>
      </c>
      <c r="H62" t="s">
        <v>50</v>
      </c>
      <c r="I62">
        <v>15</v>
      </c>
      <c r="J62" t="s">
        <v>619</v>
      </c>
    </row>
    <row r="63" spans="1:10">
      <c r="A63">
        <v>3202</v>
      </c>
      <c r="B63" s="19" t="s">
        <v>823</v>
      </c>
      <c r="H63" t="s">
        <v>43</v>
      </c>
      <c r="I63">
        <v>16</v>
      </c>
      <c r="J63" t="s">
        <v>620</v>
      </c>
    </row>
    <row r="64" spans="1:10">
      <c r="A64">
        <v>3761</v>
      </c>
      <c r="B64" t="s">
        <v>824</v>
      </c>
      <c r="H64" t="s">
        <v>48</v>
      </c>
      <c r="I64">
        <v>17</v>
      </c>
      <c r="J64" t="s">
        <v>621</v>
      </c>
    </row>
    <row r="65" spans="1:10">
      <c r="A65">
        <v>3762</v>
      </c>
      <c r="B65" t="s">
        <v>825</v>
      </c>
      <c r="H65" t="s">
        <v>46</v>
      </c>
      <c r="I65">
        <v>18</v>
      </c>
      <c r="J65" t="s">
        <v>622</v>
      </c>
    </row>
    <row r="66" spans="1:10">
      <c r="A66">
        <v>3763</v>
      </c>
      <c r="B66" s="19" t="s">
        <v>826</v>
      </c>
      <c r="H66" t="s">
        <v>41</v>
      </c>
      <c r="I66">
        <v>19</v>
      </c>
      <c r="J66" t="s">
        <v>623</v>
      </c>
    </row>
    <row r="67" spans="1:10">
      <c r="A67">
        <v>3791</v>
      </c>
      <c r="B67" s="11" t="s">
        <v>827</v>
      </c>
      <c r="F67" t="s">
        <v>646</v>
      </c>
      <c r="H67" t="s">
        <v>42</v>
      </c>
      <c r="I67">
        <v>21</v>
      </c>
      <c r="J67" t="s">
        <v>624</v>
      </c>
    </row>
    <row r="68" spans="1:10">
      <c r="A68">
        <v>3792</v>
      </c>
      <c r="B68" t="s">
        <v>828</v>
      </c>
      <c r="H68" t="s">
        <v>660</v>
      </c>
      <c r="I68">
        <v>24</v>
      </c>
      <c r="J68" t="s">
        <v>663</v>
      </c>
    </row>
    <row r="69" spans="1:10">
      <c r="A69">
        <v>3793</v>
      </c>
      <c r="B69" t="s">
        <v>829</v>
      </c>
      <c r="H69" t="s">
        <v>659</v>
      </c>
      <c r="I69">
        <v>27</v>
      </c>
      <c r="J69" t="s">
        <v>664</v>
      </c>
    </row>
    <row r="70" spans="1:10">
      <c r="A70">
        <v>3794</v>
      </c>
      <c r="B70" s="19" t="s">
        <v>830</v>
      </c>
      <c r="H70" t="s">
        <v>645</v>
      </c>
      <c r="I70">
        <v>28</v>
      </c>
      <c r="J70" t="s">
        <v>665</v>
      </c>
    </row>
    <row r="71" spans="1:10">
      <c r="A71">
        <v>3795</v>
      </c>
      <c r="B71" t="s">
        <v>831</v>
      </c>
      <c r="H71" t="s">
        <v>646</v>
      </c>
      <c r="I71">
        <v>31</v>
      </c>
      <c r="J71" t="s">
        <v>666</v>
      </c>
    </row>
    <row r="72" spans="1:10">
      <c r="A72">
        <v>3796</v>
      </c>
      <c r="B72" s="14" t="s">
        <v>832</v>
      </c>
      <c r="E72" t="s">
        <v>686</v>
      </c>
      <c r="H72" t="s">
        <v>647</v>
      </c>
      <c r="I72">
        <v>34</v>
      </c>
      <c r="J72" t="s">
        <v>667</v>
      </c>
    </row>
    <row r="73" spans="1:10">
      <c r="A73">
        <v>3815</v>
      </c>
      <c r="B73" t="s">
        <v>833</v>
      </c>
      <c r="H73" t="s">
        <v>648</v>
      </c>
      <c r="I73">
        <v>35</v>
      </c>
      <c r="J73" t="s">
        <v>668</v>
      </c>
    </row>
    <row r="74" spans="1:10">
      <c r="A74">
        <v>3816</v>
      </c>
      <c r="B74" t="s">
        <v>834</v>
      </c>
      <c r="H74" t="s">
        <v>649</v>
      </c>
      <c r="I74">
        <v>40</v>
      </c>
      <c r="J74" t="s">
        <v>4497</v>
      </c>
    </row>
    <row r="75" spans="1:10">
      <c r="A75">
        <v>3817</v>
      </c>
      <c r="B75" s="19" t="s">
        <v>835</v>
      </c>
      <c r="H75" t="s">
        <v>650</v>
      </c>
      <c r="I75">
        <v>41</v>
      </c>
      <c r="J75" t="s">
        <v>4498</v>
      </c>
    </row>
    <row r="76" spans="1:10">
      <c r="A76">
        <v>3836</v>
      </c>
      <c r="B76" t="s">
        <v>836</v>
      </c>
      <c r="H76" t="s">
        <v>651</v>
      </c>
      <c r="I76">
        <v>44</v>
      </c>
      <c r="J76" t="s">
        <v>4499</v>
      </c>
    </row>
    <row r="77" spans="1:10">
      <c r="A77">
        <v>3837</v>
      </c>
      <c r="B77" t="s">
        <v>837</v>
      </c>
      <c r="H77" t="s">
        <v>652</v>
      </c>
      <c r="I77">
        <v>47</v>
      </c>
      <c r="J77" t="s">
        <v>4500</v>
      </c>
    </row>
    <row r="78" spans="1:10">
      <c r="A78">
        <v>3838</v>
      </c>
      <c r="B78" s="19" t="s">
        <v>838</v>
      </c>
      <c r="H78" t="s">
        <v>653</v>
      </c>
      <c r="I78">
        <v>48</v>
      </c>
      <c r="J78" t="s">
        <v>4501</v>
      </c>
    </row>
    <row r="79" spans="1:10">
      <c r="A79">
        <v>4137</v>
      </c>
      <c r="B79" t="s">
        <v>839</v>
      </c>
      <c r="H79" t="s">
        <v>658</v>
      </c>
      <c r="I79">
        <v>49</v>
      </c>
      <c r="J79" t="s">
        <v>4502</v>
      </c>
    </row>
    <row r="80" spans="1:10">
      <c r="A80">
        <v>4138</v>
      </c>
      <c r="B80" t="s">
        <v>840</v>
      </c>
      <c r="H80" t="s">
        <v>654</v>
      </c>
      <c r="I80">
        <v>50</v>
      </c>
      <c r="J80" t="s">
        <v>4503</v>
      </c>
    </row>
    <row r="81" spans="1:10">
      <c r="A81">
        <v>4139</v>
      </c>
      <c r="B81" s="19" t="s">
        <v>841</v>
      </c>
      <c r="H81" t="s">
        <v>655</v>
      </c>
      <c r="I81">
        <v>51</v>
      </c>
      <c r="J81" t="s">
        <v>4504</v>
      </c>
    </row>
    <row r="82" spans="1:10">
      <c r="A82">
        <v>4167</v>
      </c>
      <c r="B82" s="11" t="s">
        <v>842</v>
      </c>
      <c r="F82" t="s">
        <v>647</v>
      </c>
      <c r="H82" t="s">
        <v>656</v>
      </c>
      <c r="I82">
        <v>54</v>
      </c>
      <c r="J82" t="s">
        <v>4505</v>
      </c>
    </row>
    <row r="83" spans="1:10">
      <c r="A83">
        <v>4169</v>
      </c>
      <c r="B83" t="s">
        <v>843</v>
      </c>
      <c r="F83" s="20"/>
      <c r="H83" t="s">
        <v>657</v>
      </c>
      <c r="I83">
        <v>55</v>
      </c>
      <c r="J83" t="s">
        <v>4506</v>
      </c>
    </row>
    <row r="84" spans="1:10">
      <c r="A84">
        <v>4170</v>
      </c>
      <c r="B84" s="19" t="s">
        <v>844</v>
      </c>
      <c r="F84" s="20"/>
      <c r="H84" t="s">
        <v>711</v>
      </c>
      <c r="I84">
        <v>56</v>
      </c>
      <c r="J84" t="s">
        <v>4507</v>
      </c>
    </row>
    <row r="85" spans="1:10">
      <c r="A85">
        <v>4189</v>
      </c>
      <c r="B85" s="4" t="s">
        <v>845</v>
      </c>
      <c r="F85" s="20"/>
      <c r="H85" t="s">
        <v>4491</v>
      </c>
      <c r="I85">
        <v>58</v>
      </c>
      <c r="J85" t="s">
        <v>4508</v>
      </c>
    </row>
    <row r="86" spans="1:10">
      <c r="A86">
        <v>4190</v>
      </c>
      <c r="B86" t="s">
        <v>846</v>
      </c>
      <c r="F86" s="20"/>
      <c r="H86" t="s">
        <v>5526</v>
      </c>
      <c r="I86">
        <v>59</v>
      </c>
      <c r="J86" t="s">
        <v>5548</v>
      </c>
    </row>
    <row r="87" spans="1:10">
      <c r="A87">
        <v>4191</v>
      </c>
      <c r="B87" t="s">
        <v>847</v>
      </c>
      <c r="F87" s="20"/>
      <c r="H87" t="s">
        <v>4493</v>
      </c>
      <c r="I87">
        <v>60</v>
      </c>
      <c r="J87" t="s">
        <v>5549</v>
      </c>
    </row>
    <row r="88" spans="1:10">
      <c r="A88">
        <v>4192</v>
      </c>
      <c r="B88" s="19" t="s">
        <v>848</v>
      </c>
      <c r="F88" s="20"/>
      <c r="H88" t="s">
        <v>4494</v>
      </c>
      <c r="I88">
        <v>63</v>
      </c>
      <c r="J88" t="s">
        <v>5550</v>
      </c>
    </row>
    <row r="89" spans="1:10">
      <c r="A89">
        <v>4220</v>
      </c>
      <c r="B89" s="11" t="s">
        <v>849</v>
      </c>
      <c r="F89" t="s">
        <v>646</v>
      </c>
      <c r="H89" t="s">
        <v>4495</v>
      </c>
      <c r="I89">
        <v>64</v>
      </c>
      <c r="J89" t="s">
        <v>5551</v>
      </c>
    </row>
    <row r="90" spans="1:10">
      <c r="A90">
        <v>4221</v>
      </c>
      <c r="B90" s="4" t="s">
        <v>850</v>
      </c>
      <c r="H90" t="s">
        <v>5532</v>
      </c>
      <c r="I90">
        <v>73</v>
      </c>
      <c r="J90" t="s">
        <v>5552</v>
      </c>
    </row>
    <row r="91" spans="1:10">
      <c r="A91">
        <v>4224</v>
      </c>
      <c r="B91" t="s">
        <v>851</v>
      </c>
      <c r="H91" t="s">
        <v>4492</v>
      </c>
      <c r="I91">
        <v>75</v>
      </c>
      <c r="J91" t="s">
        <v>5553</v>
      </c>
    </row>
    <row r="92" spans="1:10">
      <c r="A92">
        <v>4225</v>
      </c>
      <c r="B92" s="14" t="s">
        <v>852</v>
      </c>
      <c r="E92" t="s">
        <v>687</v>
      </c>
      <c r="H92" t="s">
        <v>6002</v>
      </c>
      <c r="I92">
        <v>76</v>
      </c>
      <c r="J92" t="s">
        <v>6037</v>
      </c>
    </row>
    <row r="93" spans="1:10">
      <c r="A93">
        <v>4244</v>
      </c>
      <c r="B93" t="s">
        <v>853</v>
      </c>
      <c r="H93" t="s">
        <v>6003</v>
      </c>
      <c r="I93">
        <v>77</v>
      </c>
      <c r="J93" t="s">
        <v>6038</v>
      </c>
    </row>
    <row r="94" spans="1:10">
      <c r="A94">
        <v>4245</v>
      </c>
      <c r="B94" t="s">
        <v>854</v>
      </c>
      <c r="H94" t="s">
        <v>6004</v>
      </c>
      <c r="I94">
        <v>80</v>
      </c>
      <c r="J94" t="s">
        <v>6039</v>
      </c>
    </row>
    <row r="95" spans="1:10">
      <c r="A95">
        <v>4246</v>
      </c>
      <c r="B95" s="19" t="s">
        <v>855</v>
      </c>
      <c r="H95" t="s">
        <v>6005</v>
      </c>
      <c r="I95">
        <v>81</v>
      </c>
      <c r="J95" t="s">
        <v>6040</v>
      </c>
    </row>
    <row r="96" spans="1:10">
      <c r="A96">
        <v>4485</v>
      </c>
      <c r="B96" t="s">
        <v>856</v>
      </c>
      <c r="H96" t="s">
        <v>6019</v>
      </c>
      <c r="I96">
        <v>85</v>
      </c>
      <c r="J96" t="s">
        <v>6041</v>
      </c>
    </row>
    <row r="97" spans="1:10">
      <c r="A97">
        <v>4486</v>
      </c>
      <c r="B97" t="s">
        <v>857</v>
      </c>
      <c r="H97" t="s">
        <v>6023</v>
      </c>
      <c r="I97">
        <v>87</v>
      </c>
      <c r="J97" t="s">
        <v>6042</v>
      </c>
    </row>
    <row r="98" spans="1:10">
      <c r="A98">
        <v>4487</v>
      </c>
      <c r="B98" s="19" t="s">
        <v>858</v>
      </c>
      <c r="H98" t="s">
        <v>6025</v>
      </c>
      <c r="I98">
        <v>88</v>
      </c>
      <c r="J98" t="s">
        <v>6043</v>
      </c>
    </row>
    <row r="99" spans="1:10">
      <c r="A99">
        <v>4546</v>
      </c>
      <c r="B99" t="s">
        <v>859</v>
      </c>
      <c r="H99" t="s">
        <v>6026</v>
      </c>
      <c r="I99">
        <v>89</v>
      </c>
      <c r="J99" t="s">
        <v>6044</v>
      </c>
    </row>
    <row r="100" spans="1:10">
      <c r="A100">
        <v>4547</v>
      </c>
      <c r="B100" t="s">
        <v>860</v>
      </c>
    </row>
    <row r="101" spans="1:10">
      <c r="A101">
        <v>4548</v>
      </c>
      <c r="B101" s="19" t="s">
        <v>861</v>
      </c>
    </row>
    <row r="102" spans="1:10">
      <c r="A102">
        <v>4583</v>
      </c>
      <c r="B102" s="11" t="s">
        <v>862</v>
      </c>
      <c r="F102" t="s">
        <v>648</v>
      </c>
    </row>
    <row r="103" spans="1:10">
      <c r="A103">
        <v>4585</v>
      </c>
      <c r="B103" t="s">
        <v>863</v>
      </c>
    </row>
    <row r="104" spans="1:10">
      <c r="A104">
        <v>4586</v>
      </c>
      <c r="B104" s="19" t="s">
        <v>864</v>
      </c>
    </row>
    <row r="105" spans="1:10">
      <c r="A105">
        <v>4605</v>
      </c>
      <c r="B105" s="4" t="s">
        <v>865</v>
      </c>
    </row>
    <row r="106" spans="1:10">
      <c r="A106">
        <v>4606</v>
      </c>
      <c r="B106" t="s">
        <v>866</v>
      </c>
    </row>
    <row r="107" spans="1:10">
      <c r="A107">
        <v>4633</v>
      </c>
      <c r="B107" s="11" t="s">
        <v>867</v>
      </c>
      <c r="E107" t="s">
        <v>649</v>
      </c>
    </row>
    <row r="108" spans="1:10">
      <c r="A108">
        <v>4634</v>
      </c>
      <c r="B108" s="4" t="s">
        <v>868</v>
      </c>
    </row>
    <row r="109" spans="1:10">
      <c r="A109">
        <v>4635</v>
      </c>
      <c r="B109" t="s">
        <v>869</v>
      </c>
    </row>
    <row r="110" spans="1:10">
      <c r="A110">
        <v>4636</v>
      </c>
      <c r="B110" t="s">
        <v>870</v>
      </c>
    </row>
    <row r="111" spans="1:10">
      <c r="A111">
        <v>4637</v>
      </c>
      <c r="B111" s="19" t="s">
        <v>871</v>
      </c>
    </row>
    <row r="112" spans="1:10">
      <c r="A112">
        <v>4656</v>
      </c>
      <c r="B112" s="4" t="s">
        <v>872</v>
      </c>
    </row>
    <row r="113" spans="1:6">
      <c r="A113">
        <v>4685</v>
      </c>
      <c r="B113" s="11" t="s">
        <v>873</v>
      </c>
      <c r="F113" t="s">
        <v>650</v>
      </c>
    </row>
    <row r="114" spans="1:6">
      <c r="A114">
        <v>4686</v>
      </c>
      <c r="B114" s="4" t="s">
        <v>874</v>
      </c>
    </row>
    <row r="115" spans="1:6">
      <c r="A115">
        <v>4689</v>
      </c>
      <c r="B115" s="14" t="s">
        <v>875</v>
      </c>
      <c r="E115" t="s">
        <v>662</v>
      </c>
    </row>
    <row r="116" spans="1:6">
      <c r="A116">
        <v>4709</v>
      </c>
      <c r="B116" t="s">
        <v>876</v>
      </c>
    </row>
    <row r="117" spans="1:6">
      <c r="A117">
        <v>4710</v>
      </c>
      <c r="B117" t="s">
        <v>877</v>
      </c>
    </row>
    <row r="118" spans="1:6">
      <c r="A118">
        <v>4711</v>
      </c>
      <c r="B118" s="19" t="s">
        <v>878</v>
      </c>
    </row>
    <row r="119" spans="1:6">
      <c r="A119">
        <v>4730</v>
      </c>
      <c r="B119" t="s">
        <v>879</v>
      </c>
    </row>
    <row r="120" spans="1:6">
      <c r="A120">
        <v>4731</v>
      </c>
      <c r="B120" t="s">
        <v>880</v>
      </c>
    </row>
    <row r="121" spans="1:6">
      <c r="A121">
        <v>4732</v>
      </c>
      <c r="B121" s="19" t="s">
        <v>881</v>
      </c>
    </row>
    <row r="122" spans="1:6">
      <c r="A122">
        <v>4905</v>
      </c>
      <c r="B122" t="s">
        <v>882</v>
      </c>
    </row>
    <row r="123" spans="1:6">
      <c r="A123">
        <v>4906</v>
      </c>
      <c r="B123" t="s">
        <v>883</v>
      </c>
    </row>
    <row r="124" spans="1:6">
      <c r="A124">
        <v>4907</v>
      </c>
      <c r="B124" s="19" t="s">
        <v>884</v>
      </c>
    </row>
    <row r="125" spans="1:6">
      <c r="A125">
        <v>4927</v>
      </c>
      <c r="B125" s="11" t="s">
        <v>885</v>
      </c>
      <c r="F125" t="s">
        <v>651</v>
      </c>
    </row>
    <row r="126" spans="1:6">
      <c r="A126">
        <v>4929</v>
      </c>
      <c r="B126" t="s">
        <v>886</v>
      </c>
    </row>
    <row r="127" spans="1:6">
      <c r="A127">
        <v>4930</v>
      </c>
      <c r="B127" s="19" t="s">
        <v>887</v>
      </c>
    </row>
    <row r="128" spans="1:6">
      <c r="A128">
        <v>4931</v>
      </c>
      <c r="B128" t="s">
        <v>888</v>
      </c>
    </row>
    <row r="129" spans="1:5">
      <c r="A129">
        <v>4932</v>
      </c>
      <c r="B129" s="14" t="s">
        <v>889</v>
      </c>
      <c r="E129" t="s">
        <v>673</v>
      </c>
    </row>
    <row r="130" spans="1:5">
      <c r="A130">
        <v>4951</v>
      </c>
      <c r="B130" t="s">
        <v>890</v>
      </c>
    </row>
    <row r="131" spans="1:5">
      <c r="A131">
        <v>4952</v>
      </c>
      <c r="B131" t="s">
        <v>891</v>
      </c>
    </row>
    <row r="132" spans="1:5">
      <c r="A132">
        <v>4953</v>
      </c>
      <c r="B132" s="19" t="s">
        <v>892</v>
      </c>
    </row>
    <row r="133" spans="1:5">
      <c r="A133">
        <v>4954</v>
      </c>
      <c r="B133" t="s">
        <v>893</v>
      </c>
    </row>
    <row r="134" spans="1:5">
      <c r="A134">
        <v>4955</v>
      </c>
      <c r="B134" t="s">
        <v>894</v>
      </c>
    </row>
    <row r="135" spans="1:5">
      <c r="A135">
        <v>4956</v>
      </c>
      <c r="B135" s="19" t="s">
        <v>895</v>
      </c>
    </row>
    <row r="136" spans="1:5">
      <c r="A136">
        <v>5130</v>
      </c>
      <c r="B136" t="s">
        <v>896</v>
      </c>
    </row>
    <row r="137" spans="1:5">
      <c r="A137">
        <v>5131</v>
      </c>
      <c r="B137" s="19" t="s">
        <v>897</v>
      </c>
    </row>
    <row r="138" spans="1:5">
      <c r="A138">
        <v>5150</v>
      </c>
      <c r="B138" t="s">
        <v>898</v>
      </c>
    </row>
    <row r="139" spans="1:5">
      <c r="A139">
        <v>5151</v>
      </c>
      <c r="B139" s="14" t="s">
        <v>899</v>
      </c>
      <c r="E139" t="s">
        <v>673</v>
      </c>
    </row>
    <row r="140" spans="1:5">
      <c r="A140">
        <v>5152</v>
      </c>
      <c r="B140" t="s">
        <v>900</v>
      </c>
    </row>
    <row r="141" spans="1:5">
      <c r="A141">
        <v>5153</v>
      </c>
      <c r="B141" t="s">
        <v>901</v>
      </c>
    </row>
    <row r="142" spans="1:5">
      <c r="A142">
        <v>5154</v>
      </c>
      <c r="B142" s="19" t="s">
        <v>902</v>
      </c>
      <c r="E142" t="s">
        <v>58</v>
      </c>
    </row>
    <row r="143" spans="1:5">
      <c r="A143">
        <v>5155</v>
      </c>
      <c r="B143" t="s">
        <v>903</v>
      </c>
    </row>
    <row r="144" spans="1:5">
      <c r="A144">
        <v>5156</v>
      </c>
      <c r="B144" t="s">
        <v>904</v>
      </c>
    </row>
    <row r="145" spans="1:6">
      <c r="A145">
        <v>5157</v>
      </c>
      <c r="B145" s="19" t="s">
        <v>905</v>
      </c>
      <c r="E145" t="s">
        <v>58</v>
      </c>
    </row>
    <row r="146" spans="1:6">
      <c r="A146">
        <v>5195</v>
      </c>
      <c r="B146" t="s">
        <v>906</v>
      </c>
    </row>
    <row r="147" spans="1:6">
      <c r="A147">
        <v>5196</v>
      </c>
      <c r="B147" s="19" t="s">
        <v>907</v>
      </c>
      <c r="E147" s="2" t="s">
        <v>1014</v>
      </c>
    </row>
    <row r="148" spans="1:6">
      <c r="A148">
        <v>5197</v>
      </c>
      <c r="B148" t="s">
        <v>908</v>
      </c>
    </row>
    <row r="149" spans="1:6">
      <c r="A149">
        <v>5211</v>
      </c>
      <c r="B149" t="s">
        <v>909</v>
      </c>
    </row>
    <row r="150" spans="1:6">
      <c r="A150">
        <v>5212</v>
      </c>
      <c r="B150" t="s">
        <v>910</v>
      </c>
    </row>
    <row r="151" spans="1:6">
      <c r="A151">
        <v>5213</v>
      </c>
      <c r="B151" s="19" t="s">
        <v>911</v>
      </c>
      <c r="E151" s="2" t="s">
        <v>1013</v>
      </c>
    </row>
    <row r="152" spans="1:6">
      <c r="A152">
        <v>5233</v>
      </c>
      <c r="B152" s="11" t="s">
        <v>912</v>
      </c>
      <c r="F152" t="s">
        <v>653</v>
      </c>
    </row>
    <row r="153" spans="1:6">
      <c r="A153">
        <v>5235</v>
      </c>
      <c r="B153" t="s">
        <v>913</v>
      </c>
    </row>
    <row r="154" spans="1:6">
      <c r="A154">
        <v>5236</v>
      </c>
      <c r="B154" s="19" t="s">
        <v>914</v>
      </c>
      <c r="E154" s="2" t="s">
        <v>1014</v>
      </c>
    </row>
    <row r="155" spans="1:6">
      <c r="A155">
        <v>5255</v>
      </c>
      <c r="B155" s="4" t="s">
        <v>915</v>
      </c>
    </row>
    <row r="156" spans="1:6">
      <c r="A156">
        <v>5256</v>
      </c>
      <c r="B156" t="s">
        <v>916</v>
      </c>
    </row>
    <row r="157" spans="1:6">
      <c r="A157">
        <v>5277</v>
      </c>
      <c r="B157" s="11" t="s">
        <v>917</v>
      </c>
      <c r="F157" t="s">
        <v>658</v>
      </c>
    </row>
    <row r="158" spans="1:6">
      <c r="A158">
        <v>5278</v>
      </c>
      <c r="B158" s="4" t="s">
        <v>918</v>
      </c>
    </row>
    <row r="159" spans="1:6">
      <c r="A159">
        <v>5299</v>
      </c>
      <c r="B159" s="4" t="s">
        <v>919</v>
      </c>
    </row>
    <row r="160" spans="1:6">
      <c r="A160">
        <v>5300</v>
      </c>
      <c r="B160" t="s">
        <v>920</v>
      </c>
    </row>
    <row r="161" spans="1:6">
      <c r="A161">
        <v>5301</v>
      </c>
      <c r="B161" t="s">
        <v>921</v>
      </c>
    </row>
    <row r="162" spans="1:6">
      <c r="A162">
        <v>5302</v>
      </c>
      <c r="B162" s="19" t="s">
        <v>922</v>
      </c>
      <c r="E162" t="s">
        <v>58</v>
      </c>
    </row>
    <row r="163" spans="1:6">
      <c r="A163">
        <v>5323</v>
      </c>
      <c r="B163" s="11" t="s">
        <v>923</v>
      </c>
      <c r="F163" t="s">
        <v>654</v>
      </c>
    </row>
    <row r="164" spans="1:6">
      <c r="A164">
        <v>5324</v>
      </c>
      <c r="B164" s="4" t="s">
        <v>924</v>
      </c>
    </row>
    <row r="165" spans="1:6">
      <c r="A165">
        <v>5327</v>
      </c>
      <c r="B165" s="14" t="s">
        <v>925</v>
      </c>
      <c r="E165" s="4" t="s">
        <v>713</v>
      </c>
    </row>
    <row r="166" spans="1:6">
      <c r="A166">
        <v>5347</v>
      </c>
      <c r="B166" t="s">
        <v>926</v>
      </c>
    </row>
    <row r="167" spans="1:6">
      <c r="A167">
        <v>5348</v>
      </c>
      <c r="B167" t="s">
        <v>927</v>
      </c>
    </row>
    <row r="168" spans="1:6">
      <c r="A168">
        <v>5349</v>
      </c>
      <c r="B168" s="19" t="s">
        <v>928</v>
      </c>
      <c r="E168" t="s">
        <v>58</v>
      </c>
    </row>
    <row r="169" spans="1:6">
      <c r="A169">
        <v>5352</v>
      </c>
      <c r="B169" t="s">
        <v>929</v>
      </c>
    </row>
    <row r="170" spans="1:6">
      <c r="A170">
        <v>5353</v>
      </c>
      <c r="B170" t="s">
        <v>930</v>
      </c>
    </row>
    <row r="171" spans="1:6">
      <c r="A171">
        <v>5354</v>
      </c>
      <c r="B171" s="19" t="s">
        <v>931</v>
      </c>
      <c r="E171" t="s">
        <v>58</v>
      </c>
    </row>
    <row r="172" spans="1:6">
      <c r="A172">
        <v>5443</v>
      </c>
      <c r="B172" t="s">
        <v>932</v>
      </c>
    </row>
    <row r="173" spans="1:6">
      <c r="A173">
        <v>5444</v>
      </c>
      <c r="B173" t="s">
        <v>933</v>
      </c>
    </row>
    <row r="174" spans="1:6">
      <c r="A174">
        <v>5445</v>
      </c>
      <c r="B174" s="19" t="s">
        <v>934</v>
      </c>
      <c r="E174" s="4" t="s">
        <v>60</v>
      </c>
    </row>
    <row r="175" spans="1:6">
      <c r="A175">
        <v>5465</v>
      </c>
      <c r="B175" s="11" t="s">
        <v>935</v>
      </c>
      <c r="F175" t="s">
        <v>655</v>
      </c>
    </row>
    <row r="176" spans="1:6">
      <c r="A176">
        <v>5467</v>
      </c>
      <c r="B176" t="s">
        <v>936</v>
      </c>
    </row>
    <row r="177" spans="1:6">
      <c r="A177">
        <v>5468</v>
      </c>
      <c r="B177" s="19" t="s">
        <v>937</v>
      </c>
      <c r="E177" t="s">
        <v>58</v>
      </c>
    </row>
    <row r="178" spans="1:6">
      <c r="A178">
        <v>5491</v>
      </c>
      <c r="B178" t="s">
        <v>938</v>
      </c>
    </row>
    <row r="179" spans="1:6">
      <c r="A179">
        <v>5587</v>
      </c>
      <c r="B179" t="s">
        <v>939</v>
      </c>
    </row>
    <row r="180" spans="1:6">
      <c r="A180">
        <v>5588</v>
      </c>
      <c r="B180" t="s">
        <v>940</v>
      </c>
    </row>
    <row r="181" spans="1:6">
      <c r="A181">
        <v>5589</v>
      </c>
      <c r="B181" s="19" t="s">
        <v>941</v>
      </c>
      <c r="E181" s="4" t="s">
        <v>60</v>
      </c>
    </row>
    <row r="182" spans="1:6">
      <c r="A182">
        <v>5609</v>
      </c>
      <c r="B182" s="11" t="s">
        <v>942</v>
      </c>
      <c r="F182" t="s">
        <v>656</v>
      </c>
    </row>
    <row r="183" spans="1:6">
      <c r="A183">
        <v>5611</v>
      </c>
      <c r="B183" t="s">
        <v>943</v>
      </c>
    </row>
    <row r="184" spans="1:6">
      <c r="A184">
        <v>5612</v>
      </c>
      <c r="B184" s="19" t="s">
        <v>944</v>
      </c>
      <c r="E184" t="s">
        <v>58</v>
      </c>
    </row>
    <row r="185" spans="1:6">
      <c r="A185">
        <v>5631</v>
      </c>
      <c r="B185" s="4" t="s">
        <v>945</v>
      </c>
    </row>
    <row r="186" spans="1:6">
      <c r="A186">
        <v>5655</v>
      </c>
      <c r="B186" s="11" t="s">
        <v>946</v>
      </c>
      <c r="F186" t="s">
        <v>655</v>
      </c>
    </row>
    <row r="187" spans="1:6">
      <c r="A187">
        <v>5656</v>
      </c>
      <c r="B187" s="4" t="s">
        <v>947</v>
      </c>
    </row>
    <row r="188" spans="1:6">
      <c r="A188">
        <v>5657</v>
      </c>
      <c r="B188" t="s">
        <v>948</v>
      </c>
    </row>
    <row r="189" spans="1:6">
      <c r="A189">
        <v>5711</v>
      </c>
      <c r="B189" t="s">
        <v>949</v>
      </c>
    </row>
    <row r="190" spans="1:6">
      <c r="A190">
        <v>5712</v>
      </c>
      <c r="B190" t="s">
        <v>950</v>
      </c>
    </row>
    <row r="191" spans="1:6">
      <c r="A191">
        <v>5713</v>
      </c>
      <c r="B191" s="19" t="s">
        <v>951</v>
      </c>
      <c r="E191" s="4" t="s">
        <v>60</v>
      </c>
    </row>
    <row r="192" spans="1:6">
      <c r="A192">
        <v>5733</v>
      </c>
      <c r="B192" s="11" t="s">
        <v>952</v>
      </c>
      <c r="F192" t="s">
        <v>656</v>
      </c>
    </row>
    <row r="193" spans="1:6">
      <c r="A193">
        <v>5735</v>
      </c>
      <c r="B193" t="s">
        <v>953</v>
      </c>
    </row>
    <row r="194" spans="1:6">
      <c r="A194">
        <v>5736</v>
      </c>
      <c r="B194" s="19" t="s">
        <v>954</v>
      </c>
      <c r="E194" t="s">
        <v>58</v>
      </c>
    </row>
    <row r="195" spans="1:6">
      <c r="A195">
        <v>5755</v>
      </c>
      <c r="B195" s="4" t="s">
        <v>955</v>
      </c>
    </row>
    <row r="196" spans="1:6">
      <c r="A196">
        <v>5779</v>
      </c>
      <c r="B196" s="11" t="s">
        <v>956</v>
      </c>
      <c r="F196" t="s">
        <v>655</v>
      </c>
    </row>
    <row r="197" spans="1:6">
      <c r="A197">
        <v>5780</v>
      </c>
      <c r="B197" s="4" t="s">
        <v>957</v>
      </c>
    </row>
    <row r="198" spans="1:6">
      <c r="A198">
        <v>5781</v>
      </c>
      <c r="B198" t="s">
        <v>958</v>
      </c>
    </row>
    <row r="199" spans="1:6">
      <c r="A199">
        <v>5851</v>
      </c>
      <c r="B199" t="s">
        <v>959</v>
      </c>
    </row>
    <row r="200" spans="1:6">
      <c r="A200">
        <v>5852</v>
      </c>
      <c r="B200" t="s">
        <v>960</v>
      </c>
    </row>
    <row r="201" spans="1:6">
      <c r="A201">
        <v>5853</v>
      </c>
      <c r="B201" s="19" t="s">
        <v>961</v>
      </c>
      <c r="E201" s="4" t="s">
        <v>1014</v>
      </c>
    </row>
    <row r="202" spans="1:6">
      <c r="A202">
        <v>5864</v>
      </c>
      <c r="B202" t="s">
        <v>962</v>
      </c>
    </row>
    <row r="203" spans="1:6">
      <c r="A203">
        <v>5865</v>
      </c>
      <c r="B203" t="s">
        <v>963</v>
      </c>
    </row>
    <row r="204" spans="1:6">
      <c r="A204">
        <v>5866</v>
      </c>
      <c r="B204" s="19" t="s">
        <v>964</v>
      </c>
      <c r="E204" s="4" t="s">
        <v>1013</v>
      </c>
    </row>
    <row r="205" spans="1:6">
      <c r="A205">
        <v>5886</v>
      </c>
      <c r="B205" s="11" t="s">
        <v>965</v>
      </c>
      <c r="F205" t="s">
        <v>657</v>
      </c>
    </row>
    <row r="206" spans="1:6">
      <c r="A206">
        <v>5888</v>
      </c>
      <c r="B206" t="s">
        <v>966</v>
      </c>
    </row>
    <row r="207" spans="1:6">
      <c r="A207">
        <v>5889</v>
      </c>
      <c r="B207" s="19" t="s">
        <v>967</v>
      </c>
      <c r="E207" s="4" t="s">
        <v>1014</v>
      </c>
    </row>
    <row r="208" spans="1:6">
      <c r="A208">
        <v>5908</v>
      </c>
      <c r="B208" s="4" t="s">
        <v>968</v>
      </c>
    </row>
    <row r="209" spans="1:6">
      <c r="A209">
        <v>5931</v>
      </c>
      <c r="B209" s="11" t="s">
        <v>969</v>
      </c>
      <c r="F209" t="s">
        <v>711</v>
      </c>
    </row>
    <row r="210" spans="1:6">
      <c r="A210">
        <v>5932</v>
      </c>
      <c r="B210" s="4" t="s">
        <v>970</v>
      </c>
    </row>
    <row r="211" spans="1:6">
      <c r="A211">
        <v>5933</v>
      </c>
      <c r="B211" t="s">
        <v>971</v>
      </c>
    </row>
    <row r="212" spans="1:6">
      <c r="A212">
        <v>5935</v>
      </c>
      <c r="B212" s="14" t="s">
        <v>972</v>
      </c>
      <c r="E212" t="s">
        <v>712</v>
      </c>
    </row>
    <row r="213" spans="1:6">
      <c r="A213">
        <v>5955</v>
      </c>
      <c r="B213" t="s">
        <v>973</v>
      </c>
    </row>
    <row r="214" spans="1:6">
      <c r="A214">
        <v>5956</v>
      </c>
      <c r="B214" t="s">
        <v>974</v>
      </c>
    </row>
    <row r="215" spans="1:6">
      <c r="A215">
        <v>5957</v>
      </c>
      <c r="B215" s="19" t="s">
        <v>975</v>
      </c>
      <c r="E215" t="s">
        <v>58</v>
      </c>
    </row>
    <row r="216" spans="1:6">
      <c r="A216">
        <v>5958</v>
      </c>
      <c r="B216" t="s">
        <v>976</v>
      </c>
    </row>
    <row r="217" spans="1:6">
      <c r="A217">
        <v>5959</v>
      </c>
      <c r="B217" t="s">
        <v>977</v>
      </c>
    </row>
    <row r="218" spans="1:6">
      <c r="A218">
        <v>5960</v>
      </c>
      <c r="B218" s="19" t="s">
        <v>978</v>
      </c>
      <c r="E218" t="s">
        <v>58</v>
      </c>
    </row>
    <row r="219" spans="1:6">
      <c r="A219">
        <v>6143</v>
      </c>
      <c r="B219" t="s">
        <v>979</v>
      </c>
    </row>
    <row r="220" spans="1:6">
      <c r="A220">
        <v>6144</v>
      </c>
      <c r="B220" t="s">
        <v>980</v>
      </c>
    </row>
    <row r="221" spans="1:6">
      <c r="A221">
        <v>6145</v>
      </c>
      <c r="B221" s="19" t="s">
        <v>981</v>
      </c>
      <c r="E221" t="s">
        <v>1015</v>
      </c>
    </row>
    <row r="222" spans="1:6">
      <c r="A222">
        <v>6165</v>
      </c>
      <c r="B222" s="11" t="s">
        <v>982</v>
      </c>
      <c r="F222" t="s">
        <v>659</v>
      </c>
    </row>
    <row r="223" spans="1:6">
      <c r="A223">
        <v>6186</v>
      </c>
      <c r="B223" s="4" t="s">
        <v>983</v>
      </c>
      <c r="F223" s="20"/>
    </row>
    <row r="224" spans="1:6">
      <c r="A224">
        <v>6209</v>
      </c>
      <c r="B224" s="11" t="s">
        <v>984</v>
      </c>
      <c r="F224" t="s">
        <v>645</v>
      </c>
    </row>
    <row r="225" spans="1:5">
      <c r="A225">
        <v>6210</v>
      </c>
      <c r="B225" s="4" t="s">
        <v>985</v>
      </c>
    </row>
    <row r="226" spans="1:5">
      <c r="A226">
        <v>6213</v>
      </c>
      <c r="B226" s="14" t="s">
        <v>986</v>
      </c>
      <c r="E226" t="s">
        <v>661</v>
      </c>
    </row>
    <row r="227" spans="1:5">
      <c r="A227">
        <v>6233</v>
      </c>
      <c r="B227" t="s">
        <v>987</v>
      </c>
    </row>
    <row r="228" spans="1:5">
      <c r="A228">
        <v>6234</v>
      </c>
      <c r="B228" t="s">
        <v>988</v>
      </c>
    </row>
    <row r="229" spans="1:5">
      <c r="A229">
        <v>6235</v>
      </c>
      <c r="B229" s="19" t="s">
        <v>989</v>
      </c>
      <c r="E229" t="s">
        <v>58</v>
      </c>
    </row>
    <row r="231" spans="1:5" ht="15.75" thickBot="1"/>
    <row r="232" spans="1:5" ht="16.5" thickTop="1" thickBot="1">
      <c r="B232" s="1" t="s">
        <v>771</v>
      </c>
    </row>
    <row r="233" spans="1:5" ht="15.75" thickTop="1"/>
    <row r="234" spans="1:5">
      <c r="B234" t="s">
        <v>61</v>
      </c>
    </row>
    <row r="235" spans="1:5">
      <c r="B235" t="s">
        <v>625</v>
      </c>
    </row>
    <row r="236" spans="1:5">
      <c r="B236" t="s">
        <v>1017</v>
      </c>
    </row>
    <row r="237" spans="1:5">
      <c r="B237" t="s">
        <v>369</v>
      </c>
    </row>
    <row r="238" spans="1:5">
      <c r="B238" t="s">
        <v>626</v>
      </c>
    </row>
    <row r="239" spans="1:5">
      <c r="B239" t="s">
        <v>639</v>
      </c>
    </row>
    <row r="240" spans="1:5">
      <c r="B240" t="s">
        <v>772</v>
      </c>
    </row>
    <row r="241" spans="1:2">
      <c r="B241" t="s">
        <v>436</v>
      </c>
    </row>
    <row r="243" spans="1:2">
      <c r="A243" t="s">
        <v>371</v>
      </c>
      <c r="B243" t="s">
        <v>548</v>
      </c>
    </row>
    <row r="244" spans="1:2">
      <c r="A244">
        <v>24</v>
      </c>
      <c r="B244" t="s">
        <v>773</v>
      </c>
    </row>
    <row r="245" spans="1:2">
      <c r="A245">
        <v>27</v>
      </c>
      <c r="B245" t="s">
        <v>774</v>
      </c>
    </row>
    <row r="246" spans="1:2">
      <c r="A246">
        <v>28</v>
      </c>
      <c r="B246" s="19" t="s">
        <v>775</v>
      </c>
    </row>
    <row r="247" spans="1:2">
      <c r="A247">
        <v>47</v>
      </c>
      <c r="B247" s="4" t="s">
        <v>776</v>
      </c>
    </row>
    <row r="248" spans="1:2">
      <c r="A248">
        <v>83</v>
      </c>
      <c r="B248" s="11" t="s">
        <v>777</v>
      </c>
    </row>
    <row r="249" spans="1:2">
      <c r="A249">
        <v>84</v>
      </c>
      <c r="B249" s="4" t="s">
        <v>778</v>
      </c>
    </row>
    <row r="250" spans="1:2" ht="15.75" thickBot="1">
      <c r="A250">
        <v>89</v>
      </c>
      <c r="B250" s="14" t="s">
        <v>779</v>
      </c>
    </row>
    <row r="251" spans="1:2" ht="16.5" thickTop="1" thickBot="1">
      <c r="A251">
        <v>90</v>
      </c>
      <c r="B251" s="1" t="s">
        <v>1018</v>
      </c>
    </row>
    <row r="252" spans="1:2" ht="15.75" thickTop="1">
      <c r="A252">
        <v>109</v>
      </c>
      <c r="B252" t="s">
        <v>780</v>
      </c>
    </row>
    <row r="253" spans="1:2">
      <c r="A253">
        <v>112</v>
      </c>
      <c r="B253" t="s">
        <v>781</v>
      </c>
    </row>
    <row r="254" spans="1:2">
      <c r="A254">
        <v>113</v>
      </c>
      <c r="B254" s="19" t="s">
        <v>782</v>
      </c>
    </row>
    <row r="255" spans="1:2">
      <c r="A255">
        <v>844</v>
      </c>
      <c r="B255" t="s">
        <v>783</v>
      </c>
    </row>
    <row r="256" spans="1:2">
      <c r="A256">
        <v>845</v>
      </c>
      <c r="B256" t="s">
        <v>784</v>
      </c>
    </row>
    <row r="257" spans="1:2">
      <c r="A257">
        <v>846</v>
      </c>
      <c r="B257" s="19" t="s">
        <v>785</v>
      </c>
    </row>
    <row r="258" spans="1:2">
      <c r="A258">
        <v>872</v>
      </c>
      <c r="B258" s="11" t="s">
        <v>786</v>
      </c>
    </row>
    <row r="259" spans="1:2">
      <c r="A259">
        <v>893</v>
      </c>
      <c r="B259" s="4" t="s">
        <v>787</v>
      </c>
    </row>
    <row r="260" spans="1:2">
      <c r="A260">
        <v>927</v>
      </c>
      <c r="B260" s="11" t="s">
        <v>788</v>
      </c>
    </row>
    <row r="261" spans="1:2">
      <c r="A261">
        <v>928</v>
      </c>
      <c r="B261" s="4" t="s">
        <v>789</v>
      </c>
    </row>
    <row r="262" spans="1:2" ht="15.75" thickBot="1">
      <c r="A262">
        <v>931</v>
      </c>
      <c r="B262" s="14" t="s">
        <v>790</v>
      </c>
    </row>
    <row r="263" spans="1:2" ht="16.5" thickTop="1" thickBot="1">
      <c r="A263">
        <v>932</v>
      </c>
      <c r="B263" s="1" t="s">
        <v>1019</v>
      </c>
    </row>
    <row r="264" spans="1:2" ht="15.75" thickTop="1">
      <c r="A264">
        <v>951</v>
      </c>
      <c r="B264" t="s">
        <v>791</v>
      </c>
    </row>
    <row r="265" spans="1:2">
      <c r="A265">
        <v>952</v>
      </c>
      <c r="B265" t="s">
        <v>792</v>
      </c>
    </row>
    <row r="266" spans="1:2">
      <c r="A266">
        <v>953</v>
      </c>
      <c r="B266" s="19" t="s">
        <v>793</v>
      </c>
    </row>
    <row r="267" spans="1:2">
      <c r="A267">
        <v>2486</v>
      </c>
      <c r="B267" t="s">
        <v>794</v>
      </c>
    </row>
    <row r="268" spans="1:2">
      <c r="A268">
        <v>2487</v>
      </c>
      <c r="B268" t="s">
        <v>795</v>
      </c>
    </row>
    <row r="269" spans="1:2">
      <c r="A269">
        <v>2488</v>
      </c>
      <c r="B269" s="19" t="s">
        <v>796</v>
      </c>
    </row>
    <row r="270" spans="1:2">
      <c r="A270">
        <v>2539</v>
      </c>
      <c r="B270" t="s">
        <v>797</v>
      </c>
    </row>
    <row r="271" spans="1:2">
      <c r="A271">
        <v>2540</v>
      </c>
      <c r="B271" t="s">
        <v>798</v>
      </c>
    </row>
    <row r="272" spans="1:2">
      <c r="A272">
        <v>2541</v>
      </c>
      <c r="B272" s="19" t="s">
        <v>799</v>
      </c>
    </row>
    <row r="273" spans="1:2">
      <c r="A273">
        <v>2569</v>
      </c>
      <c r="B273" s="11" t="s">
        <v>800</v>
      </c>
    </row>
    <row r="274" spans="1:2">
      <c r="A274">
        <v>2571</v>
      </c>
      <c r="B274" t="s">
        <v>801</v>
      </c>
    </row>
    <row r="275" spans="1:2">
      <c r="A275">
        <v>2572</v>
      </c>
      <c r="B275" s="19" t="s">
        <v>802</v>
      </c>
    </row>
    <row r="276" spans="1:2" ht="15.75" thickBot="1">
      <c r="A276">
        <v>2573</v>
      </c>
      <c r="B276" s="14" t="s">
        <v>803</v>
      </c>
    </row>
    <row r="277" spans="1:2" ht="16.5" thickTop="1" thickBot="1">
      <c r="A277">
        <v>2574</v>
      </c>
      <c r="B277" s="1" t="s">
        <v>1020</v>
      </c>
    </row>
    <row r="278" spans="1:2" ht="15.75" thickTop="1">
      <c r="A278">
        <v>2593</v>
      </c>
      <c r="B278" t="s">
        <v>804</v>
      </c>
    </row>
    <row r="279" spans="1:2">
      <c r="A279">
        <v>2594</v>
      </c>
      <c r="B279" t="s">
        <v>805</v>
      </c>
    </row>
    <row r="280" spans="1:2">
      <c r="A280">
        <v>2595</v>
      </c>
      <c r="B280" s="19" t="s">
        <v>806</v>
      </c>
    </row>
    <row r="281" spans="1:2">
      <c r="A281">
        <v>3075</v>
      </c>
      <c r="B281" t="s">
        <v>807</v>
      </c>
    </row>
    <row r="282" spans="1:2">
      <c r="A282">
        <v>3076</v>
      </c>
      <c r="B282" s="19" t="s">
        <v>808</v>
      </c>
    </row>
    <row r="283" spans="1:2">
      <c r="A283">
        <v>3104</v>
      </c>
      <c r="B283" s="11" t="s">
        <v>809</v>
      </c>
    </row>
    <row r="284" spans="1:2">
      <c r="A284">
        <v>3105</v>
      </c>
      <c r="B284" t="s">
        <v>810</v>
      </c>
    </row>
    <row r="285" spans="1:2">
      <c r="A285">
        <v>3106</v>
      </c>
      <c r="B285" t="s">
        <v>811</v>
      </c>
    </row>
    <row r="286" spans="1:2">
      <c r="A286">
        <v>3107</v>
      </c>
      <c r="B286" s="19" t="s">
        <v>812</v>
      </c>
    </row>
    <row r="287" spans="1:2">
      <c r="A287">
        <v>3126</v>
      </c>
      <c r="B287" s="4" t="s">
        <v>813</v>
      </c>
    </row>
    <row r="288" spans="1:2">
      <c r="A288">
        <v>3127</v>
      </c>
      <c r="B288" t="s">
        <v>814</v>
      </c>
    </row>
    <row r="289" spans="1:3">
      <c r="A289">
        <v>3155</v>
      </c>
      <c r="B289" s="11" t="s">
        <v>815</v>
      </c>
    </row>
    <row r="290" spans="1:3">
      <c r="A290">
        <v>3156</v>
      </c>
      <c r="B290" s="4" t="s">
        <v>816</v>
      </c>
    </row>
    <row r="291" spans="1:3" ht="15.75" thickBot="1">
      <c r="A291">
        <v>3159</v>
      </c>
      <c r="B291" s="14" t="s">
        <v>817</v>
      </c>
    </row>
    <row r="292" spans="1:3" ht="16.5" thickTop="1" thickBot="1">
      <c r="A292">
        <v>3160</v>
      </c>
      <c r="B292" s="1" t="s">
        <v>1021</v>
      </c>
      <c r="C292" t="s">
        <v>32</v>
      </c>
    </row>
    <row r="293" spans="1:3" ht="15.75" thickTop="1">
      <c r="A293">
        <v>3179</v>
      </c>
      <c r="B293" t="s">
        <v>818</v>
      </c>
    </row>
    <row r="294" spans="1:3">
      <c r="A294">
        <v>3180</v>
      </c>
      <c r="B294" t="s">
        <v>819</v>
      </c>
    </row>
    <row r="295" spans="1:3">
      <c r="A295">
        <v>3181</v>
      </c>
      <c r="B295" s="19" t="s">
        <v>820</v>
      </c>
    </row>
    <row r="296" spans="1:3">
      <c r="A296">
        <v>3200</v>
      </c>
      <c r="B296" t="s">
        <v>821</v>
      </c>
    </row>
    <row r="297" spans="1:3">
      <c r="A297">
        <v>3201</v>
      </c>
      <c r="B297" t="s">
        <v>822</v>
      </c>
    </row>
    <row r="298" spans="1:3">
      <c r="A298">
        <v>3202</v>
      </c>
      <c r="B298" s="19" t="s">
        <v>823</v>
      </c>
    </row>
    <row r="299" spans="1:3">
      <c r="A299">
        <v>3761</v>
      </c>
      <c r="B299" t="s">
        <v>824</v>
      </c>
    </row>
    <row r="300" spans="1:3">
      <c r="A300">
        <v>3762</v>
      </c>
      <c r="B300" t="s">
        <v>825</v>
      </c>
    </row>
    <row r="301" spans="1:3">
      <c r="A301">
        <v>3763</v>
      </c>
      <c r="B301" s="19" t="s">
        <v>826</v>
      </c>
    </row>
    <row r="302" spans="1:3">
      <c r="A302">
        <v>3791</v>
      </c>
      <c r="B302" s="11" t="s">
        <v>827</v>
      </c>
    </row>
    <row r="303" spans="1:3">
      <c r="A303">
        <v>3792</v>
      </c>
      <c r="B303" t="s">
        <v>828</v>
      </c>
    </row>
    <row r="304" spans="1:3">
      <c r="A304">
        <v>3793</v>
      </c>
      <c r="B304" t="s">
        <v>829</v>
      </c>
    </row>
    <row r="305" spans="1:4">
      <c r="A305">
        <v>3794</v>
      </c>
      <c r="B305" s="19" t="s">
        <v>830</v>
      </c>
    </row>
    <row r="306" spans="1:4">
      <c r="A306">
        <v>3795</v>
      </c>
      <c r="B306" t="s">
        <v>831</v>
      </c>
    </row>
    <row r="307" spans="1:4">
      <c r="A307">
        <v>3796</v>
      </c>
      <c r="B307" s="14" t="s">
        <v>832</v>
      </c>
    </row>
    <row r="308" spans="1:4">
      <c r="A308">
        <v>3815</v>
      </c>
      <c r="B308" t="s">
        <v>833</v>
      </c>
    </row>
    <row r="309" spans="1:4">
      <c r="A309">
        <v>3816</v>
      </c>
      <c r="B309" t="s">
        <v>834</v>
      </c>
    </row>
    <row r="310" spans="1:4">
      <c r="A310">
        <v>3817</v>
      </c>
      <c r="B310" s="19" t="s">
        <v>835</v>
      </c>
    </row>
    <row r="311" spans="1:4">
      <c r="A311">
        <v>3836</v>
      </c>
      <c r="B311" t="s">
        <v>836</v>
      </c>
    </row>
    <row r="312" spans="1:4">
      <c r="A312">
        <v>3837</v>
      </c>
      <c r="B312" t="s">
        <v>837</v>
      </c>
    </row>
    <row r="313" spans="1:4">
      <c r="A313">
        <v>3838</v>
      </c>
      <c r="B313" s="19" t="s">
        <v>838</v>
      </c>
    </row>
    <row r="314" spans="1:4">
      <c r="A314">
        <v>4137</v>
      </c>
      <c r="B314" t="s">
        <v>839</v>
      </c>
    </row>
    <row r="315" spans="1:4">
      <c r="A315">
        <v>4138</v>
      </c>
      <c r="B315" t="s">
        <v>840</v>
      </c>
    </row>
    <row r="316" spans="1:4">
      <c r="A316">
        <v>4139</v>
      </c>
      <c r="B316" s="19" t="s">
        <v>841</v>
      </c>
    </row>
    <row r="317" spans="1:4">
      <c r="A317">
        <v>4167</v>
      </c>
      <c r="B317" s="11" t="s">
        <v>842</v>
      </c>
      <c r="D317" t="s">
        <v>647</v>
      </c>
    </row>
    <row r="318" spans="1:4">
      <c r="A318">
        <v>4169</v>
      </c>
      <c r="B318" t="s">
        <v>843</v>
      </c>
    </row>
    <row r="319" spans="1:4">
      <c r="A319">
        <v>4170</v>
      </c>
      <c r="B319" s="19" t="s">
        <v>844</v>
      </c>
    </row>
    <row r="320" spans="1:4">
      <c r="A320">
        <v>4189</v>
      </c>
      <c r="B320" s="4" t="s">
        <v>845</v>
      </c>
    </row>
    <row r="321" spans="1:4">
      <c r="A321">
        <v>4190</v>
      </c>
      <c r="B321" t="s">
        <v>846</v>
      </c>
    </row>
    <row r="322" spans="1:4">
      <c r="A322">
        <v>4191</v>
      </c>
      <c r="B322" t="s">
        <v>847</v>
      </c>
    </row>
    <row r="323" spans="1:4">
      <c r="A323">
        <v>4192</v>
      </c>
      <c r="B323" s="19" t="s">
        <v>848</v>
      </c>
    </row>
    <row r="324" spans="1:4">
      <c r="A324">
        <v>4220</v>
      </c>
      <c r="B324" s="11" t="s">
        <v>849</v>
      </c>
      <c r="D324" t="s">
        <v>646</v>
      </c>
    </row>
    <row r="325" spans="1:4">
      <c r="A325">
        <v>4221</v>
      </c>
      <c r="B325" s="4" t="s">
        <v>850</v>
      </c>
    </row>
    <row r="326" spans="1:4">
      <c r="A326">
        <v>4224</v>
      </c>
      <c r="B326" t="s">
        <v>851</v>
      </c>
    </row>
    <row r="327" spans="1:4">
      <c r="A327">
        <v>4225</v>
      </c>
      <c r="B327" s="14" t="s">
        <v>852</v>
      </c>
      <c r="C327" t="s">
        <v>687</v>
      </c>
    </row>
    <row r="328" spans="1:4">
      <c r="A328">
        <v>4244</v>
      </c>
      <c r="B328" t="s">
        <v>853</v>
      </c>
    </row>
    <row r="329" spans="1:4">
      <c r="A329">
        <v>4245</v>
      </c>
      <c r="B329" t="s">
        <v>854</v>
      </c>
    </row>
    <row r="330" spans="1:4">
      <c r="A330">
        <v>4246</v>
      </c>
      <c r="B330" s="19" t="s">
        <v>855</v>
      </c>
    </row>
    <row r="331" spans="1:4">
      <c r="A331">
        <v>4485</v>
      </c>
      <c r="B331" t="s">
        <v>856</v>
      </c>
    </row>
    <row r="332" spans="1:4">
      <c r="A332">
        <v>4486</v>
      </c>
      <c r="B332" t="s">
        <v>857</v>
      </c>
    </row>
    <row r="333" spans="1:4">
      <c r="A333">
        <v>4487</v>
      </c>
      <c r="B333" s="19" t="s">
        <v>858</v>
      </c>
    </row>
    <row r="334" spans="1:4">
      <c r="A334">
        <v>4546</v>
      </c>
      <c r="B334" t="s">
        <v>859</v>
      </c>
    </row>
    <row r="335" spans="1:4">
      <c r="A335">
        <v>4547</v>
      </c>
      <c r="B335" t="s">
        <v>860</v>
      </c>
    </row>
    <row r="336" spans="1:4">
      <c r="A336">
        <v>4548</v>
      </c>
      <c r="B336" s="19" t="s">
        <v>861</v>
      </c>
      <c r="C336" t="s">
        <v>1026</v>
      </c>
    </row>
    <row r="337" spans="1:4">
      <c r="A337">
        <v>4583</v>
      </c>
      <c r="B337" s="11" t="s">
        <v>862</v>
      </c>
      <c r="D337" t="s">
        <v>648</v>
      </c>
    </row>
    <row r="338" spans="1:4">
      <c r="A338">
        <v>4585</v>
      </c>
      <c r="B338" t="s">
        <v>863</v>
      </c>
    </row>
    <row r="339" spans="1:4">
      <c r="A339">
        <v>4586</v>
      </c>
      <c r="B339" s="19" t="s">
        <v>864</v>
      </c>
    </row>
    <row r="340" spans="1:4">
      <c r="A340">
        <v>4605</v>
      </c>
      <c r="B340" s="4" t="s">
        <v>865</v>
      </c>
    </row>
    <row r="341" spans="1:4">
      <c r="A341">
        <v>4606</v>
      </c>
      <c r="B341" t="s">
        <v>866</v>
      </c>
    </row>
    <row r="342" spans="1:4">
      <c r="A342">
        <v>4633</v>
      </c>
      <c r="B342" s="11" t="s">
        <v>867</v>
      </c>
      <c r="D342" t="s">
        <v>649</v>
      </c>
    </row>
    <row r="343" spans="1:4">
      <c r="A343">
        <v>4634</v>
      </c>
      <c r="B343" s="4" t="s">
        <v>868</v>
      </c>
    </row>
    <row r="344" spans="1:4">
      <c r="A344">
        <v>4635</v>
      </c>
      <c r="B344" t="s">
        <v>869</v>
      </c>
    </row>
    <row r="345" spans="1:4">
      <c r="A345">
        <v>4636</v>
      </c>
      <c r="B345" t="s">
        <v>870</v>
      </c>
    </row>
    <row r="346" spans="1:4">
      <c r="A346">
        <v>4637</v>
      </c>
      <c r="B346" s="19" t="s">
        <v>871</v>
      </c>
    </row>
    <row r="347" spans="1:4">
      <c r="A347">
        <v>4656</v>
      </c>
      <c r="B347" s="4" t="s">
        <v>872</v>
      </c>
    </row>
    <row r="348" spans="1:4">
      <c r="A348">
        <v>4685</v>
      </c>
      <c r="B348" s="11" t="s">
        <v>873</v>
      </c>
      <c r="D348" t="s">
        <v>650</v>
      </c>
    </row>
    <row r="349" spans="1:4">
      <c r="A349">
        <v>4686</v>
      </c>
      <c r="B349" s="4" t="s">
        <v>874</v>
      </c>
    </row>
    <row r="350" spans="1:4" ht="15.75" thickBot="1">
      <c r="A350">
        <v>4689</v>
      </c>
      <c r="B350" s="14" t="s">
        <v>875</v>
      </c>
      <c r="C350" t="s">
        <v>662</v>
      </c>
    </row>
    <row r="351" spans="1:4" ht="16.5" thickTop="1" thickBot="1">
      <c r="A351">
        <v>4690</v>
      </c>
      <c r="B351" s="1" t="s">
        <v>1022</v>
      </c>
      <c r="C351" t="s">
        <v>601</v>
      </c>
    </row>
    <row r="352" spans="1:4" ht="15.75" thickTop="1">
      <c r="A352">
        <v>4709</v>
      </c>
      <c r="B352" t="s">
        <v>876</v>
      </c>
    </row>
    <row r="353" spans="1:4">
      <c r="A353">
        <v>4710</v>
      </c>
      <c r="B353" t="s">
        <v>877</v>
      </c>
    </row>
    <row r="354" spans="1:4">
      <c r="A354">
        <v>4711</v>
      </c>
      <c r="B354" s="19" t="s">
        <v>878</v>
      </c>
    </row>
    <row r="355" spans="1:4">
      <c r="A355">
        <v>4730</v>
      </c>
      <c r="B355" t="s">
        <v>879</v>
      </c>
    </row>
    <row r="356" spans="1:4">
      <c r="A356">
        <v>4731</v>
      </c>
      <c r="B356" t="s">
        <v>880</v>
      </c>
    </row>
    <row r="357" spans="1:4">
      <c r="A357">
        <v>4732</v>
      </c>
      <c r="B357" s="19" t="s">
        <v>881</v>
      </c>
    </row>
    <row r="358" spans="1:4">
      <c r="A358">
        <v>4905</v>
      </c>
      <c r="B358" t="s">
        <v>882</v>
      </c>
    </row>
    <row r="359" spans="1:4">
      <c r="A359">
        <v>4906</v>
      </c>
      <c r="B359" t="s">
        <v>883</v>
      </c>
    </row>
    <row r="360" spans="1:4">
      <c r="A360">
        <v>4907</v>
      </c>
      <c r="B360" s="19" t="s">
        <v>884</v>
      </c>
    </row>
    <row r="361" spans="1:4">
      <c r="A361">
        <v>4927</v>
      </c>
      <c r="B361" s="11" t="s">
        <v>885</v>
      </c>
      <c r="D361" t="s">
        <v>651</v>
      </c>
    </row>
    <row r="362" spans="1:4">
      <c r="A362">
        <v>4929</v>
      </c>
      <c r="B362" t="s">
        <v>886</v>
      </c>
    </row>
    <row r="363" spans="1:4">
      <c r="A363">
        <v>4930</v>
      </c>
      <c r="B363" s="19" t="s">
        <v>887</v>
      </c>
    </row>
    <row r="364" spans="1:4">
      <c r="A364">
        <v>4931</v>
      </c>
      <c r="B364" t="s">
        <v>888</v>
      </c>
    </row>
    <row r="365" spans="1:4">
      <c r="A365">
        <v>4932</v>
      </c>
      <c r="B365" s="14" t="s">
        <v>889</v>
      </c>
      <c r="C365" t="s">
        <v>673</v>
      </c>
    </row>
    <row r="366" spans="1:4">
      <c r="A366">
        <v>4951</v>
      </c>
      <c r="B366" t="s">
        <v>890</v>
      </c>
    </row>
    <row r="367" spans="1:4">
      <c r="A367">
        <v>4952</v>
      </c>
      <c r="B367" t="s">
        <v>891</v>
      </c>
    </row>
    <row r="368" spans="1:4">
      <c r="A368">
        <v>4953</v>
      </c>
      <c r="B368" s="19" t="s">
        <v>892</v>
      </c>
    </row>
    <row r="369" spans="1:3">
      <c r="A369">
        <v>4954</v>
      </c>
      <c r="B369" t="s">
        <v>893</v>
      </c>
    </row>
    <row r="370" spans="1:3">
      <c r="A370">
        <v>4955</v>
      </c>
      <c r="B370" t="s">
        <v>894</v>
      </c>
    </row>
    <row r="371" spans="1:3">
      <c r="A371">
        <v>4956</v>
      </c>
      <c r="B371" s="19" t="s">
        <v>895</v>
      </c>
    </row>
    <row r="372" spans="1:3">
      <c r="A372">
        <v>5130</v>
      </c>
      <c r="B372" t="s">
        <v>896</v>
      </c>
    </row>
    <row r="373" spans="1:3">
      <c r="A373">
        <v>5131</v>
      </c>
      <c r="B373" s="19" t="s">
        <v>897</v>
      </c>
    </row>
    <row r="374" spans="1:3">
      <c r="A374">
        <v>5150</v>
      </c>
      <c r="B374" t="s">
        <v>898</v>
      </c>
    </row>
    <row r="375" spans="1:3">
      <c r="A375">
        <v>5151</v>
      </c>
      <c r="B375" s="14" t="s">
        <v>899</v>
      </c>
      <c r="C375" t="s">
        <v>673</v>
      </c>
    </row>
    <row r="376" spans="1:3">
      <c r="A376">
        <v>5152</v>
      </c>
      <c r="B376" t="s">
        <v>900</v>
      </c>
    </row>
    <row r="377" spans="1:3">
      <c r="A377">
        <v>5153</v>
      </c>
      <c r="B377" t="s">
        <v>901</v>
      </c>
    </row>
    <row r="378" spans="1:3">
      <c r="A378">
        <v>5154</v>
      </c>
      <c r="B378" s="19" t="s">
        <v>902</v>
      </c>
    </row>
    <row r="379" spans="1:3">
      <c r="A379">
        <v>5155</v>
      </c>
      <c r="B379" t="s">
        <v>903</v>
      </c>
    </row>
    <row r="380" spans="1:3">
      <c r="A380">
        <v>5156</v>
      </c>
      <c r="B380" t="s">
        <v>904</v>
      </c>
    </row>
    <row r="381" spans="1:3">
      <c r="A381">
        <v>5157</v>
      </c>
      <c r="B381" s="19" t="s">
        <v>905</v>
      </c>
    </row>
    <row r="382" spans="1:3">
      <c r="A382">
        <v>5195</v>
      </c>
      <c r="B382" t="s">
        <v>906</v>
      </c>
    </row>
    <row r="383" spans="1:3">
      <c r="A383">
        <v>5196</v>
      </c>
      <c r="B383" s="19" t="s">
        <v>907</v>
      </c>
    </row>
    <row r="384" spans="1:3">
      <c r="A384">
        <v>5197</v>
      </c>
      <c r="B384" t="s">
        <v>908</v>
      </c>
    </row>
    <row r="385" spans="1:4">
      <c r="A385">
        <v>5211</v>
      </c>
      <c r="B385" t="s">
        <v>909</v>
      </c>
    </row>
    <row r="386" spans="1:4">
      <c r="A386">
        <v>5212</v>
      </c>
      <c r="B386" t="s">
        <v>910</v>
      </c>
    </row>
    <row r="387" spans="1:4">
      <c r="A387">
        <v>5213</v>
      </c>
      <c r="B387" s="19" t="s">
        <v>911</v>
      </c>
    </row>
    <row r="388" spans="1:4">
      <c r="A388">
        <v>5233</v>
      </c>
      <c r="B388" s="11" t="s">
        <v>912</v>
      </c>
      <c r="D388" t="s">
        <v>653</v>
      </c>
    </row>
    <row r="389" spans="1:4">
      <c r="A389">
        <v>5235</v>
      </c>
      <c r="B389" t="s">
        <v>913</v>
      </c>
    </row>
    <row r="390" spans="1:4">
      <c r="A390">
        <v>5236</v>
      </c>
      <c r="B390" s="19" t="s">
        <v>914</v>
      </c>
    </row>
    <row r="391" spans="1:4">
      <c r="A391">
        <v>5255</v>
      </c>
      <c r="B391" s="4" t="s">
        <v>915</v>
      </c>
    </row>
    <row r="392" spans="1:4">
      <c r="A392">
        <v>5256</v>
      </c>
      <c r="B392" t="s">
        <v>916</v>
      </c>
    </row>
    <row r="393" spans="1:4">
      <c r="A393">
        <v>5277</v>
      </c>
      <c r="B393" s="11" t="s">
        <v>917</v>
      </c>
      <c r="D393" t="s">
        <v>658</v>
      </c>
    </row>
    <row r="394" spans="1:4">
      <c r="A394">
        <v>5278</v>
      </c>
      <c r="B394" s="4" t="s">
        <v>918</v>
      </c>
    </row>
    <row r="395" spans="1:4">
      <c r="A395">
        <v>5299</v>
      </c>
      <c r="B395" s="4" t="s">
        <v>919</v>
      </c>
    </row>
    <row r="396" spans="1:4">
      <c r="A396">
        <v>5300</v>
      </c>
      <c r="B396" t="s">
        <v>920</v>
      </c>
    </row>
    <row r="397" spans="1:4">
      <c r="A397">
        <v>5301</v>
      </c>
      <c r="B397" t="s">
        <v>921</v>
      </c>
    </row>
    <row r="398" spans="1:4">
      <c r="A398">
        <v>5302</v>
      </c>
      <c r="B398" s="19" t="s">
        <v>922</v>
      </c>
    </row>
    <row r="399" spans="1:4">
      <c r="A399">
        <v>5323</v>
      </c>
      <c r="B399" s="11" t="s">
        <v>923</v>
      </c>
      <c r="D399" t="s">
        <v>654</v>
      </c>
    </row>
    <row r="400" spans="1:4">
      <c r="A400">
        <v>5324</v>
      </c>
      <c r="B400" s="4" t="s">
        <v>924</v>
      </c>
    </row>
    <row r="401" spans="1:4" ht="15.75" thickBot="1">
      <c r="A401">
        <v>5327</v>
      </c>
      <c r="B401" s="14" t="s">
        <v>925</v>
      </c>
    </row>
    <row r="402" spans="1:4" ht="16.5" thickTop="1" thickBot="1">
      <c r="A402">
        <v>5328</v>
      </c>
      <c r="B402" s="1" t="s">
        <v>1023</v>
      </c>
      <c r="C402" t="s">
        <v>601</v>
      </c>
    </row>
    <row r="403" spans="1:4" ht="15.75" thickTop="1">
      <c r="A403">
        <v>5347</v>
      </c>
      <c r="B403" t="s">
        <v>926</v>
      </c>
    </row>
    <row r="404" spans="1:4">
      <c r="A404">
        <v>5348</v>
      </c>
      <c r="B404" t="s">
        <v>927</v>
      </c>
    </row>
    <row r="405" spans="1:4">
      <c r="A405">
        <v>5349</v>
      </c>
      <c r="B405" s="19" t="s">
        <v>928</v>
      </c>
    </row>
    <row r="406" spans="1:4">
      <c r="A406">
        <v>5352</v>
      </c>
      <c r="B406" t="s">
        <v>929</v>
      </c>
    </row>
    <row r="407" spans="1:4">
      <c r="A407">
        <v>5353</v>
      </c>
      <c r="B407" t="s">
        <v>930</v>
      </c>
    </row>
    <row r="408" spans="1:4">
      <c r="A408">
        <v>5354</v>
      </c>
      <c r="B408" s="19" t="s">
        <v>931</v>
      </c>
    </row>
    <row r="409" spans="1:4">
      <c r="A409">
        <v>5443</v>
      </c>
      <c r="B409" t="s">
        <v>932</v>
      </c>
    </row>
    <row r="410" spans="1:4">
      <c r="A410">
        <v>5444</v>
      </c>
      <c r="B410" t="s">
        <v>933</v>
      </c>
    </row>
    <row r="411" spans="1:4">
      <c r="A411">
        <v>5445</v>
      </c>
      <c r="B411" s="19" t="s">
        <v>934</v>
      </c>
    </row>
    <row r="412" spans="1:4">
      <c r="A412">
        <v>5465</v>
      </c>
      <c r="B412" s="11" t="s">
        <v>935</v>
      </c>
      <c r="D412" t="s">
        <v>654</v>
      </c>
    </row>
    <row r="413" spans="1:4">
      <c r="A413">
        <v>5467</v>
      </c>
      <c r="B413" t="s">
        <v>936</v>
      </c>
    </row>
    <row r="414" spans="1:4">
      <c r="A414">
        <v>5468</v>
      </c>
      <c r="B414" s="19" t="s">
        <v>937</v>
      </c>
    </row>
    <row r="415" spans="1:4">
      <c r="A415">
        <v>5491</v>
      </c>
      <c r="B415" t="s">
        <v>938</v>
      </c>
    </row>
    <row r="416" spans="1:4">
      <c r="A416">
        <v>5587</v>
      </c>
      <c r="B416" t="s">
        <v>939</v>
      </c>
    </row>
    <row r="417" spans="1:4">
      <c r="A417">
        <v>5588</v>
      </c>
      <c r="B417" t="s">
        <v>940</v>
      </c>
    </row>
    <row r="418" spans="1:4">
      <c r="A418">
        <v>5589</v>
      </c>
      <c r="B418" s="19" t="s">
        <v>941</v>
      </c>
    </row>
    <row r="419" spans="1:4">
      <c r="A419">
        <v>5609</v>
      </c>
      <c r="B419" s="11" t="s">
        <v>942</v>
      </c>
      <c r="D419" t="s">
        <v>655</v>
      </c>
    </row>
    <row r="420" spans="1:4">
      <c r="A420">
        <v>5611</v>
      </c>
      <c r="B420" t="s">
        <v>943</v>
      </c>
    </row>
    <row r="421" spans="1:4">
      <c r="A421">
        <v>5612</v>
      </c>
      <c r="B421" s="19" t="s">
        <v>944</v>
      </c>
    </row>
    <row r="422" spans="1:4">
      <c r="A422">
        <v>5631</v>
      </c>
      <c r="B422" s="4" t="s">
        <v>945</v>
      </c>
    </row>
    <row r="423" spans="1:4">
      <c r="A423">
        <v>5655</v>
      </c>
      <c r="B423" s="11" t="s">
        <v>946</v>
      </c>
    </row>
    <row r="424" spans="1:4">
      <c r="A424">
        <v>5656</v>
      </c>
      <c r="B424" s="4" t="s">
        <v>947</v>
      </c>
    </row>
    <row r="425" spans="1:4">
      <c r="A425">
        <v>5657</v>
      </c>
      <c r="B425" t="s">
        <v>948</v>
      </c>
    </row>
    <row r="426" spans="1:4">
      <c r="A426">
        <v>5711</v>
      </c>
      <c r="B426" t="s">
        <v>949</v>
      </c>
    </row>
    <row r="427" spans="1:4">
      <c r="A427">
        <v>5712</v>
      </c>
      <c r="B427" t="s">
        <v>950</v>
      </c>
    </row>
    <row r="428" spans="1:4">
      <c r="A428">
        <v>5713</v>
      </c>
      <c r="B428" s="19" t="s">
        <v>951</v>
      </c>
    </row>
    <row r="429" spans="1:4">
      <c r="A429">
        <v>5733</v>
      </c>
      <c r="B429" s="11" t="s">
        <v>952</v>
      </c>
    </row>
    <row r="430" spans="1:4">
      <c r="A430">
        <v>5735</v>
      </c>
      <c r="B430" t="s">
        <v>953</v>
      </c>
    </row>
    <row r="431" spans="1:4">
      <c r="A431">
        <v>5736</v>
      </c>
      <c r="B431" s="19" t="s">
        <v>954</v>
      </c>
    </row>
    <row r="432" spans="1:4">
      <c r="A432">
        <v>5755</v>
      </c>
      <c r="B432" s="4" t="s">
        <v>955</v>
      </c>
    </row>
    <row r="433" spans="1:2">
      <c r="A433">
        <v>5779</v>
      </c>
      <c r="B433" s="11" t="s">
        <v>956</v>
      </c>
    </row>
    <row r="434" spans="1:2">
      <c r="A434">
        <v>5780</v>
      </c>
      <c r="B434" s="4" t="s">
        <v>957</v>
      </c>
    </row>
    <row r="435" spans="1:2">
      <c r="A435">
        <v>5781</v>
      </c>
      <c r="B435" t="s">
        <v>958</v>
      </c>
    </row>
    <row r="436" spans="1:2">
      <c r="A436">
        <v>5851</v>
      </c>
      <c r="B436" t="s">
        <v>959</v>
      </c>
    </row>
    <row r="437" spans="1:2">
      <c r="A437">
        <v>5852</v>
      </c>
      <c r="B437" t="s">
        <v>960</v>
      </c>
    </row>
    <row r="438" spans="1:2">
      <c r="A438">
        <v>5853</v>
      </c>
      <c r="B438" s="19" t="s">
        <v>961</v>
      </c>
    </row>
    <row r="439" spans="1:2">
      <c r="A439">
        <v>5864</v>
      </c>
      <c r="B439" t="s">
        <v>962</v>
      </c>
    </row>
    <row r="440" spans="1:2">
      <c r="A440">
        <v>5865</v>
      </c>
      <c r="B440" t="s">
        <v>963</v>
      </c>
    </row>
    <row r="441" spans="1:2">
      <c r="A441">
        <v>5866</v>
      </c>
      <c r="B441" s="19" t="s">
        <v>964</v>
      </c>
    </row>
    <row r="442" spans="1:2">
      <c r="A442">
        <v>5886</v>
      </c>
      <c r="B442" s="11" t="s">
        <v>965</v>
      </c>
    </row>
    <row r="443" spans="1:2">
      <c r="A443">
        <v>5888</v>
      </c>
      <c r="B443" t="s">
        <v>966</v>
      </c>
    </row>
    <row r="444" spans="1:2">
      <c r="A444">
        <v>5889</v>
      </c>
      <c r="B444" s="19" t="s">
        <v>967</v>
      </c>
    </row>
    <row r="445" spans="1:2">
      <c r="A445">
        <v>5908</v>
      </c>
      <c r="B445" s="4" t="s">
        <v>968</v>
      </c>
    </row>
    <row r="446" spans="1:2">
      <c r="A446">
        <v>5931</v>
      </c>
      <c r="B446" s="11" t="s">
        <v>969</v>
      </c>
    </row>
    <row r="447" spans="1:2">
      <c r="A447">
        <v>5932</v>
      </c>
      <c r="B447" s="4" t="s">
        <v>970</v>
      </c>
    </row>
    <row r="448" spans="1:2">
      <c r="A448">
        <v>5933</v>
      </c>
      <c r="B448" t="s">
        <v>971</v>
      </c>
    </row>
    <row r="449" spans="1:3" ht="15.75" thickBot="1">
      <c r="A449">
        <v>5935</v>
      </c>
      <c r="B449" s="14" t="s">
        <v>972</v>
      </c>
    </row>
    <row r="450" spans="1:3" ht="16.5" thickTop="1" thickBot="1">
      <c r="A450">
        <v>5936</v>
      </c>
      <c r="B450" s="1" t="s">
        <v>1024</v>
      </c>
      <c r="C450" t="s">
        <v>601</v>
      </c>
    </row>
    <row r="451" spans="1:3" ht="15.75" thickTop="1">
      <c r="A451">
        <v>5955</v>
      </c>
      <c r="B451" t="s">
        <v>973</v>
      </c>
    </row>
    <row r="452" spans="1:3">
      <c r="A452">
        <v>5956</v>
      </c>
      <c r="B452" t="s">
        <v>974</v>
      </c>
    </row>
    <row r="453" spans="1:3">
      <c r="A453">
        <v>5957</v>
      </c>
      <c r="B453" s="19" t="s">
        <v>975</v>
      </c>
    </row>
    <row r="454" spans="1:3">
      <c r="A454">
        <v>5958</v>
      </c>
      <c r="B454" t="s">
        <v>976</v>
      </c>
    </row>
    <row r="455" spans="1:3">
      <c r="A455">
        <v>5959</v>
      </c>
      <c r="B455" t="s">
        <v>977</v>
      </c>
    </row>
    <row r="456" spans="1:3">
      <c r="A456">
        <v>5960</v>
      </c>
      <c r="B456" s="19" t="s">
        <v>978</v>
      </c>
    </row>
    <row r="457" spans="1:3">
      <c r="A457">
        <v>6143</v>
      </c>
      <c r="B457" t="s">
        <v>979</v>
      </c>
    </row>
    <row r="458" spans="1:3">
      <c r="A458">
        <v>6144</v>
      </c>
      <c r="B458" t="s">
        <v>980</v>
      </c>
    </row>
    <row r="459" spans="1:3">
      <c r="A459">
        <v>6145</v>
      </c>
      <c r="B459" s="19" t="s">
        <v>981</v>
      </c>
    </row>
    <row r="460" spans="1:3">
      <c r="A460">
        <v>6165</v>
      </c>
      <c r="B460" s="11" t="s">
        <v>982</v>
      </c>
    </row>
    <row r="461" spans="1:3">
      <c r="A461">
        <v>6186</v>
      </c>
      <c r="B461" s="4" t="s">
        <v>983</v>
      </c>
    </row>
    <row r="462" spans="1:3">
      <c r="A462">
        <v>6209</v>
      </c>
      <c r="B462" s="11" t="s">
        <v>984</v>
      </c>
    </row>
    <row r="463" spans="1:3">
      <c r="A463">
        <v>6210</v>
      </c>
      <c r="B463" s="4" t="s">
        <v>985</v>
      </c>
    </row>
    <row r="464" spans="1:3" ht="15.75" thickBot="1">
      <c r="A464">
        <v>6213</v>
      </c>
      <c r="B464" s="14" t="s">
        <v>986</v>
      </c>
    </row>
    <row r="465" spans="1:7" ht="16.5" thickTop="1" thickBot="1">
      <c r="A465">
        <v>6214</v>
      </c>
      <c r="B465" s="1" t="s">
        <v>1025</v>
      </c>
      <c r="C465" t="s">
        <v>601</v>
      </c>
    </row>
    <row r="466" spans="1:7" ht="15.75" thickTop="1">
      <c r="A466">
        <v>6233</v>
      </c>
      <c r="B466" t="s">
        <v>987</v>
      </c>
    </row>
    <row r="467" spans="1:7">
      <c r="A467">
        <v>6234</v>
      </c>
      <c r="B467" t="s">
        <v>988</v>
      </c>
    </row>
    <row r="468" spans="1:7">
      <c r="A468">
        <v>6235</v>
      </c>
      <c r="B468" s="19" t="s">
        <v>989</v>
      </c>
    </row>
    <row r="471" spans="1:7" ht="15.75" thickBot="1">
      <c r="F471" s="20"/>
      <c r="G471" s="20"/>
    </row>
    <row r="472" spans="1:7" ht="16.5" thickTop="1" thickBot="1">
      <c r="B472" s="1" t="s">
        <v>771</v>
      </c>
      <c r="F472" s="20"/>
      <c r="G472" s="20"/>
    </row>
    <row r="473" spans="1:7" ht="15.75" thickTop="1">
      <c r="F473" s="20"/>
      <c r="G473" s="20"/>
    </row>
    <row r="474" spans="1:7">
      <c r="B474" t="s">
        <v>61</v>
      </c>
      <c r="E474" t="s">
        <v>45</v>
      </c>
      <c r="F474">
        <v>0</v>
      </c>
      <c r="G474" s="20"/>
    </row>
    <row r="475" spans="1:7">
      <c r="B475" t="s">
        <v>625</v>
      </c>
      <c r="E475" t="s">
        <v>44</v>
      </c>
      <c r="F475">
        <v>10</v>
      </c>
      <c r="G475" s="20"/>
    </row>
    <row r="476" spans="1:7">
      <c r="B476" t="s">
        <v>2944</v>
      </c>
      <c r="E476" t="s">
        <v>33</v>
      </c>
      <c r="F476">
        <v>20</v>
      </c>
      <c r="G476" s="20"/>
    </row>
    <row r="477" spans="1:7">
      <c r="B477" t="s">
        <v>1040</v>
      </c>
      <c r="E477" t="s">
        <v>34</v>
      </c>
      <c r="F477">
        <v>30</v>
      </c>
      <c r="G477" s="20"/>
    </row>
    <row r="478" spans="1:7">
      <c r="B478" t="s">
        <v>1041</v>
      </c>
      <c r="E478" t="s">
        <v>32</v>
      </c>
      <c r="F478">
        <v>40</v>
      </c>
      <c r="G478" s="20"/>
    </row>
    <row r="479" spans="1:7">
      <c r="B479" t="s">
        <v>369</v>
      </c>
      <c r="E479" t="s">
        <v>601</v>
      </c>
      <c r="F479">
        <v>50</v>
      </c>
    </row>
    <row r="480" spans="1:7">
      <c r="B480" t="s">
        <v>626</v>
      </c>
    </row>
    <row r="481" spans="1:5">
      <c r="B481" t="s">
        <v>639</v>
      </c>
    </row>
    <row r="482" spans="1:5">
      <c r="B482" t="s">
        <v>772</v>
      </c>
    </row>
    <row r="483" spans="1:5">
      <c r="B483" t="s">
        <v>436</v>
      </c>
    </row>
    <row r="485" spans="1:5">
      <c r="A485" t="s">
        <v>371</v>
      </c>
      <c r="B485" t="s">
        <v>548</v>
      </c>
      <c r="E485" s="2" t="s">
        <v>2960</v>
      </c>
    </row>
    <row r="486" spans="1:5">
      <c r="A486">
        <v>24</v>
      </c>
      <c r="B486" t="s">
        <v>773</v>
      </c>
    </row>
    <row r="487" spans="1:5">
      <c r="A487">
        <v>27</v>
      </c>
      <c r="B487" t="s">
        <v>774</v>
      </c>
    </row>
    <row r="488" spans="1:5">
      <c r="A488">
        <v>28</v>
      </c>
      <c r="B488" s="19" t="s">
        <v>775</v>
      </c>
    </row>
    <row r="489" spans="1:5">
      <c r="A489">
        <v>29</v>
      </c>
      <c r="B489" t="s">
        <v>1042</v>
      </c>
    </row>
    <row r="490" spans="1:5">
      <c r="A490">
        <v>30</v>
      </c>
      <c r="B490" s="64" t="s">
        <v>1043</v>
      </c>
      <c r="C490" t="s">
        <v>2941</v>
      </c>
    </row>
    <row r="491" spans="1:5">
      <c r="A491">
        <v>31</v>
      </c>
      <c r="B491" s="4" t="s">
        <v>1044</v>
      </c>
      <c r="C491" t="s">
        <v>2941</v>
      </c>
    </row>
    <row r="492" spans="1:5">
      <c r="A492">
        <v>32</v>
      </c>
      <c r="B492" s="64" t="s">
        <v>1045</v>
      </c>
      <c r="C492" t="s">
        <v>2941</v>
      </c>
    </row>
    <row r="493" spans="1:5">
      <c r="A493">
        <v>52</v>
      </c>
      <c r="B493" s="4" t="s">
        <v>1046</v>
      </c>
      <c r="C493" t="s">
        <v>2941</v>
      </c>
    </row>
    <row r="494" spans="1:5">
      <c r="A494">
        <v>89</v>
      </c>
      <c r="B494" s="11" t="s">
        <v>1047</v>
      </c>
      <c r="D494" t="s">
        <v>550</v>
      </c>
    </row>
    <row r="495" spans="1:5">
      <c r="A495">
        <v>91</v>
      </c>
      <c r="B495" s="4" t="s">
        <v>1048</v>
      </c>
      <c r="C495" t="s">
        <v>2941</v>
      </c>
    </row>
    <row r="496" spans="1:5">
      <c r="A496">
        <v>97</v>
      </c>
      <c r="B496" s="14" t="s">
        <v>1049</v>
      </c>
      <c r="C496" t="s">
        <v>32</v>
      </c>
    </row>
    <row r="497" spans="1:4">
      <c r="A497">
        <v>98</v>
      </c>
      <c r="B497" t="s">
        <v>1050</v>
      </c>
    </row>
    <row r="498" spans="1:4">
      <c r="A498">
        <v>99</v>
      </c>
      <c r="B498" s="64" t="s">
        <v>1051</v>
      </c>
      <c r="C498" t="s">
        <v>32</v>
      </c>
    </row>
    <row r="499" spans="1:4">
      <c r="A499">
        <v>100</v>
      </c>
      <c r="B499" s="64" t="s">
        <v>1052</v>
      </c>
      <c r="C499" t="s">
        <v>32</v>
      </c>
    </row>
    <row r="500" spans="1:4">
      <c r="A500">
        <v>121</v>
      </c>
      <c r="B500" t="s">
        <v>1053</v>
      </c>
    </row>
    <row r="501" spans="1:4">
      <c r="A501">
        <v>124</v>
      </c>
      <c r="B501" t="s">
        <v>1054</v>
      </c>
    </row>
    <row r="502" spans="1:4">
      <c r="A502">
        <v>125</v>
      </c>
      <c r="B502" s="19" t="s">
        <v>1055</v>
      </c>
    </row>
    <row r="503" spans="1:4">
      <c r="A503">
        <v>862</v>
      </c>
      <c r="B503" t="s">
        <v>1056</v>
      </c>
    </row>
    <row r="504" spans="1:4">
      <c r="A504">
        <v>863</v>
      </c>
      <c r="B504" t="s">
        <v>1057</v>
      </c>
    </row>
    <row r="505" spans="1:4">
      <c r="A505">
        <v>864</v>
      </c>
      <c r="B505" s="19" t="s">
        <v>1058</v>
      </c>
    </row>
    <row r="506" spans="1:4">
      <c r="A506">
        <v>890</v>
      </c>
      <c r="B506" s="11" t="s">
        <v>1059</v>
      </c>
      <c r="D506" t="s">
        <v>39</v>
      </c>
    </row>
    <row r="507" spans="1:4">
      <c r="A507">
        <v>895</v>
      </c>
      <c r="B507" t="s">
        <v>1060</v>
      </c>
    </row>
    <row r="508" spans="1:4">
      <c r="A508">
        <v>896</v>
      </c>
      <c r="B508" s="64" t="s">
        <v>1061</v>
      </c>
      <c r="C508" t="s">
        <v>2941</v>
      </c>
    </row>
    <row r="509" spans="1:4">
      <c r="A509">
        <v>897</v>
      </c>
      <c r="B509" s="4" t="s">
        <v>1062</v>
      </c>
    </row>
    <row r="510" spans="1:4">
      <c r="A510">
        <v>898</v>
      </c>
      <c r="B510" s="64" t="s">
        <v>1063</v>
      </c>
      <c r="C510" t="s">
        <v>2941</v>
      </c>
    </row>
    <row r="511" spans="1:4">
      <c r="A511">
        <v>918</v>
      </c>
      <c r="B511" s="4" t="s">
        <v>1064</v>
      </c>
    </row>
    <row r="512" spans="1:4">
      <c r="A512">
        <v>953</v>
      </c>
      <c r="B512" s="11" t="s">
        <v>1065</v>
      </c>
      <c r="D512" t="s">
        <v>412</v>
      </c>
    </row>
    <row r="513" spans="1:5">
      <c r="A513">
        <v>955</v>
      </c>
      <c r="B513" s="4" t="s">
        <v>1066</v>
      </c>
    </row>
    <row r="514" spans="1:5">
      <c r="A514">
        <v>959</v>
      </c>
      <c r="B514" s="14" t="s">
        <v>1067</v>
      </c>
      <c r="C514" t="s">
        <v>601</v>
      </c>
    </row>
    <row r="515" spans="1:5">
      <c r="A515">
        <v>960</v>
      </c>
      <c r="B515" t="s">
        <v>1068</v>
      </c>
    </row>
    <row r="516" spans="1:5">
      <c r="A516">
        <v>961</v>
      </c>
      <c r="B516" s="64" t="s">
        <v>1069</v>
      </c>
      <c r="C516" t="s">
        <v>601</v>
      </c>
    </row>
    <row r="517" spans="1:5">
      <c r="A517">
        <v>962</v>
      </c>
      <c r="B517" s="64" t="s">
        <v>1070</v>
      </c>
      <c r="C517" t="s">
        <v>601</v>
      </c>
      <c r="E517" s="2" t="s">
        <v>2943</v>
      </c>
    </row>
    <row r="518" spans="1:5">
      <c r="A518">
        <v>983</v>
      </c>
      <c r="B518" t="s">
        <v>1071</v>
      </c>
    </row>
    <row r="519" spans="1:5">
      <c r="A519">
        <v>984</v>
      </c>
      <c r="B519" t="s">
        <v>1072</v>
      </c>
    </row>
    <row r="520" spans="1:5">
      <c r="A520">
        <v>985</v>
      </c>
      <c r="B520" s="19" t="s">
        <v>1073</v>
      </c>
    </row>
    <row r="521" spans="1:5">
      <c r="A521">
        <v>1488</v>
      </c>
      <c r="B521" t="s">
        <v>1074</v>
      </c>
    </row>
    <row r="522" spans="1:5">
      <c r="A522">
        <v>1489</v>
      </c>
      <c r="B522" t="s">
        <v>1075</v>
      </c>
    </row>
    <row r="523" spans="1:5">
      <c r="A523">
        <v>1490</v>
      </c>
      <c r="B523" s="19" t="s">
        <v>1076</v>
      </c>
    </row>
    <row r="524" spans="1:5">
      <c r="A524">
        <v>1545</v>
      </c>
      <c r="B524" t="s">
        <v>1077</v>
      </c>
    </row>
    <row r="525" spans="1:5">
      <c r="A525">
        <v>1546</v>
      </c>
      <c r="B525" t="s">
        <v>1078</v>
      </c>
    </row>
    <row r="526" spans="1:5">
      <c r="A526">
        <v>1547</v>
      </c>
      <c r="B526" s="19" t="s">
        <v>1079</v>
      </c>
    </row>
    <row r="527" spans="1:5">
      <c r="A527">
        <v>1575</v>
      </c>
      <c r="B527" s="11" t="s">
        <v>1080</v>
      </c>
      <c r="D527" t="s">
        <v>660</v>
      </c>
    </row>
    <row r="528" spans="1:5">
      <c r="A528">
        <v>1578</v>
      </c>
      <c r="B528" t="s">
        <v>1081</v>
      </c>
    </row>
    <row r="529" spans="1:4">
      <c r="A529">
        <v>1579</v>
      </c>
      <c r="B529" t="s">
        <v>684</v>
      </c>
    </row>
    <row r="530" spans="1:4">
      <c r="A530">
        <v>1580</v>
      </c>
      <c r="B530" s="19" t="s">
        <v>1082</v>
      </c>
    </row>
    <row r="531" spans="1:4">
      <c r="A531">
        <v>1581</v>
      </c>
      <c r="B531" s="14" t="s">
        <v>1083</v>
      </c>
      <c r="C531" t="s">
        <v>618</v>
      </c>
    </row>
    <row r="532" spans="1:4">
      <c r="A532">
        <v>1582</v>
      </c>
      <c r="B532" t="s">
        <v>1084</v>
      </c>
    </row>
    <row r="533" spans="1:4">
      <c r="A533">
        <v>2089</v>
      </c>
      <c r="B533" t="s">
        <v>1085</v>
      </c>
    </row>
    <row r="534" spans="1:4">
      <c r="A534">
        <v>2090</v>
      </c>
      <c r="B534" t="s">
        <v>1086</v>
      </c>
    </row>
    <row r="535" spans="1:4">
      <c r="A535">
        <v>2091</v>
      </c>
      <c r="B535" s="19" t="s">
        <v>1087</v>
      </c>
    </row>
    <row r="536" spans="1:4">
      <c r="A536">
        <v>2119</v>
      </c>
      <c r="B536" s="11" t="s">
        <v>1088</v>
      </c>
      <c r="D536" t="s">
        <v>659</v>
      </c>
    </row>
    <row r="537" spans="1:4">
      <c r="A537">
        <v>2122</v>
      </c>
      <c r="B537" t="s">
        <v>1089</v>
      </c>
    </row>
    <row r="538" spans="1:4">
      <c r="A538">
        <v>2123</v>
      </c>
      <c r="B538" t="s">
        <v>1090</v>
      </c>
    </row>
    <row r="539" spans="1:4">
      <c r="A539">
        <v>2124</v>
      </c>
      <c r="B539" s="19" t="s">
        <v>1091</v>
      </c>
    </row>
    <row r="540" spans="1:4">
      <c r="A540">
        <v>2143</v>
      </c>
      <c r="B540" s="64" t="s">
        <v>1092</v>
      </c>
      <c r="C540" t="s">
        <v>2942</v>
      </c>
    </row>
    <row r="541" spans="1:4">
      <c r="A541">
        <v>2144</v>
      </c>
      <c r="B541" t="s">
        <v>1093</v>
      </c>
    </row>
    <row r="542" spans="1:4" ht="15.75" thickBot="1">
      <c r="A542">
        <v>2145</v>
      </c>
      <c r="B542" s="64" t="s">
        <v>1094</v>
      </c>
      <c r="C542" t="s">
        <v>2941</v>
      </c>
    </row>
    <row r="543" spans="1:4" ht="16.5" thickTop="1" thickBot="1">
      <c r="A543">
        <v>2154</v>
      </c>
      <c r="B543" s="1" t="s">
        <v>2945</v>
      </c>
    </row>
    <row r="544" spans="1:4" ht="15.75" thickTop="1">
      <c r="A544">
        <v>2174</v>
      </c>
      <c r="B544" s="11" t="s">
        <v>1095</v>
      </c>
      <c r="D544" t="s">
        <v>645</v>
      </c>
    </row>
    <row r="545" spans="1:5">
      <c r="A545">
        <v>2176</v>
      </c>
      <c r="B545" t="s">
        <v>1096</v>
      </c>
    </row>
    <row r="546" spans="1:5">
      <c r="A546">
        <v>2180</v>
      </c>
      <c r="B546" s="14" t="s">
        <v>1097</v>
      </c>
      <c r="C546" t="s">
        <v>661</v>
      </c>
    </row>
    <row r="547" spans="1:5">
      <c r="A547">
        <v>2181</v>
      </c>
      <c r="B547" t="s">
        <v>1098</v>
      </c>
    </row>
    <row r="548" spans="1:5">
      <c r="A548">
        <v>2182</v>
      </c>
      <c r="B548" s="64" t="s">
        <v>1099</v>
      </c>
      <c r="C548" t="s">
        <v>601</v>
      </c>
    </row>
    <row r="549" spans="1:5">
      <c r="A549">
        <v>2183</v>
      </c>
      <c r="B549" s="64" t="s">
        <v>1100</v>
      </c>
      <c r="C549" t="s">
        <v>601</v>
      </c>
      <c r="E549" s="2" t="s">
        <v>2943</v>
      </c>
    </row>
    <row r="550" spans="1:5">
      <c r="A550">
        <v>2622</v>
      </c>
      <c r="B550" t="s">
        <v>1101</v>
      </c>
    </row>
    <row r="551" spans="1:5">
      <c r="A551">
        <v>2623</v>
      </c>
      <c r="B551" t="s">
        <v>1102</v>
      </c>
    </row>
    <row r="552" spans="1:5">
      <c r="A552">
        <v>2624</v>
      </c>
      <c r="B552" s="19" t="s">
        <v>1103</v>
      </c>
    </row>
    <row r="553" spans="1:5">
      <c r="A553">
        <v>2652</v>
      </c>
      <c r="B553" s="11" t="s">
        <v>1104</v>
      </c>
      <c r="D553" t="s">
        <v>646</v>
      </c>
    </row>
    <row r="554" spans="1:5">
      <c r="A554">
        <v>2655</v>
      </c>
      <c r="B554" t="s">
        <v>1105</v>
      </c>
    </row>
    <row r="555" spans="1:5">
      <c r="A555">
        <v>2656</v>
      </c>
      <c r="B555" t="s">
        <v>1106</v>
      </c>
    </row>
    <row r="556" spans="1:5">
      <c r="A556">
        <v>2657</v>
      </c>
      <c r="B556" s="19" t="s">
        <v>1107</v>
      </c>
    </row>
    <row r="557" spans="1:5">
      <c r="A557">
        <v>2658</v>
      </c>
      <c r="B557" t="s">
        <v>1108</v>
      </c>
    </row>
    <row r="558" spans="1:5">
      <c r="A558">
        <v>2659</v>
      </c>
      <c r="B558" s="14" t="s">
        <v>1109</v>
      </c>
      <c r="C558" t="s">
        <v>686</v>
      </c>
    </row>
    <row r="559" spans="1:5">
      <c r="A559">
        <v>2660</v>
      </c>
      <c r="B559" t="s">
        <v>1110</v>
      </c>
    </row>
    <row r="560" spans="1:5">
      <c r="A560">
        <v>2661</v>
      </c>
      <c r="B560" s="64" t="s">
        <v>1111</v>
      </c>
      <c r="C560" t="s">
        <v>2941</v>
      </c>
    </row>
    <row r="561" spans="1:3">
      <c r="A561">
        <v>2662</v>
      </c>
      <c r="B561" s="4" t="s">
        <v>1112</v>
      </c>
    </row>
    <row r="562" spans="1:3">
      <c r="A562">
        <v>2663</v>
      </c>
      <c r="B562" s="64" t="s">
        <v>1113</v>
      </c>
      <c r="C562" t="s">
        <v>2941</v>
      </c>
    </row>
    <row r="563" spans="1:3">
      <c r="A563">
        <v>2683</v>
      </c>
      <c r="B563" s="4" t="s">
        <v>1114</v>
      </c>
    </row>
    <row r="564" spans="1:3">
      <c r="A564">
        <v>2706</v>
      </c>
      <c r="B564" s="4" t="s">
        <v>1115</v>
      </c>
    </row>
    <row r="565" spans="1:3">
      <c r="A565">
        <v>2729</v>
      </c>
      <c r="B565" s="4" t="s">
        <v>1116</v>
      </c>
    </row>
    <row r="566" spans="1:3">
      <c r="A566">
        <v>2752</v>
      </c>
      <c r="B566" s="4" t="s">
        <v>1117</v>
      </c>
    </row>
    <row r="567" spans="1:3">
      <c r="A567">
        <v>2775</v>
      </c>
      <c r="B567" s="4" t="s">
        <v>1118</v>
      </c>
    </row>
    <row r="568" spans="1:3">
      <c r="A568">
        <v>2798</v>
      </c>
      <c r="B568" s="4" t="s">
        <v>1119</v>
      </c>
    </row>
    <row r="569" spans="1:3">
      <c r="A569">
        <v>2821</v>
      </c>
      <c r="B569" s="4" t="s">
        <v>1120</v>
      </c>
    </row>
    <row r="570" spans="1:3">
      <c r="A570">
        <v>2844</v>
      </c>
      <c r="B570" s="4" t="s">
        <v>1121</v>
      </c>
    </row>
    <row r="571" spans="1:3">
      <c r="A571">
        <v>2867</v>
      </c>
      <c r="B571" s="4" t="s">
        <v>1122</v>
      </c>
    </row>
    <row r="572" spans="1:3">
      <c r="A572">
        <v>2890</v>
      </c>
      <c r="B572" s="4" t="s">
        <v>1123</v>
      </c>
    </row>
    <row r="573" spans="1:3">
      <c r="A573">
        <v>2913</v>
      </c>
      <c r="B573" s="4" t="s">
        <v>1124</v>
      </c>
    </row>
    <row r="574" spans="1:3">
      <c r="A574">
        <v>2936</v>
      </c>
      <c r="B574" s="4" t="s">
        <v>1125</v>
      </c>
    </row>
    <row r="575" spans="1:3">
      <c r="A575">
        <v>2959</v>
      </c>
      <c r="B575" s="4" t="s">
        <v>1126</v>
      </c>
    </row>
    <row r="576" spans="1:3">
      <c r="A576">
        <v>2961</v>
      </c>
      <c r="B576" t="s">
        <v>1127</v>
      </c>
    </row>
    <row r="577" spans="1:4">
      <c r="A577">
        <v>2962</v>
      </c>
      <c r="B577" t="s">
        <v>1128</v>
      </c>
    </row>
    <row r="578" spans="1:4">
      <c r="A578">
        <v>2963</v>
      </c>
      <c r="B578" s="19" t="s">
        <v>1129</v>
      </c>
    </row>
    <row r="579" spans="1:4">
      <c r="A579">
        <v>2991</v>
      </c>
      <c r="B579" s="11" t="s">
        <v>1130</v>
      </c>
      <c r="D579" t="s">
        <v>647</v>
      </c>
    </row>
    <row r="580" spans="1:4">
      <c r="A580">
        <v>2993</v>
      </c>
      <c r="B580" s="4" t="s">
        <v>1131</v>
      </c>
    </row>
    <row r="581" spans="1:4">
      <c r="A581">
        <v>2995</v>
      </c>
      <c r="B581" t="s">
        <v>1132</v>
      </c>
    </row>
    <row r="582" spans="1:4">
      <c r="A582">
        <v>2996</v>
      </c>
      <c r="B582" t="s">
        <v>1133</v>
      </c>
    </row>
    <row r="583" spans="1:4">
      <c r="A583">
        <v>2997</v>
      </c>
      <c r="B583" s="19" t="s">
        <v>1134</v>
      </c>
    </row>
    <row r="584" spans="1:4">
      <c r="A584">
        <v>3016</v>
      </c>
      <c r="B584" s="64" t="s">
        <v>1135</v>
      </c>
      <c r="C584" t="s">
        <v>2942</v>
      </c>
    </row>
    <row r="585" spans="1:4">
      <c r="A585">
        <v>3017</v>
      </c>
      <c r="B585" t="s">
        <v>1136</v>
      </c>
    </row>
    <row r="586" spans="1:4">
      <c r="A586">
        <v>3048</v>
      </c>
      <c r="B586" s="11" t="s">
        <v>1137</v>
      </c>
      <c r="D586" t="s">
        <v>646</v>
      </c>
    </row>
    <row r="587" spans="1:4">
      <c r="A587">
        <v>3050</v>
      </c>
      <c r="B587" t="s">
        <v>1138</v>
      </c>
    </row>
    <row r="588" spans="1:4">
      <c r="A588">
        <v>3054</v>
      </c>
      <c r="B588" t="s">
        <v>1139</v>
      </c>
    </row>
    <row r="589" spans="1:4">
      <c r="A589">
        <v>3055</v>
      </c>
      <c r="B589" s="14" t="s">
        <v>1140</v>
      </c>
      <c r="C589" t="s">
        <v>687</v>
      </c>
    </row>
    <row r="590" spans="1:4">
      <c r="A590">
        <v>3056</v>
      </c>
      <c r="B590" t="s">
        <v>1141</v>
      </c>
    </row>
    <row r="591" spans="1:4">
      <c r="A591">
        <v>3057</v>
      </c>
      <c r="B591" s="64" t="s">
        <v>1142</v>
      </c>
      <c r="C591" t="s">
        <v>2941</v>
      </c>
    </row>
    <row r="592" spans="1:4" ht="15.75" thickBot="1">
      <c r="A592">
        <v>3058</v>
      </c>
      <c r="B592" s="4" t="s">
        <v>1143</v>
      </c>
    </row>
    <row r="593" spans="1:2" ht="16.5" thickTop="1" thickBot="1">
      <c r="A593">
        <v>3027</v>
      </c>
      <c r="B593" s="1" t="s">
        <v>2946</v>
      </c>
    </row>
    <row r="594" spans="1:2" ht="15.75" thickTop="1">
      <c r="A594">
        <v>3079</v>
      </c>
      <c r="B594" s="4" t="s">
        <v>1144</v>
      </c>
    </row>
    <row r="595" spans="1:2">
      <c r="A595">
        <v>3102</v>
      </c>
      <c r="B595" s="4" t="s">
        <v>1145</v>
      </c>
    </row>
    <row r="596" spans="1:2">
      <c r="A596">
        <v>3125</v>
      </c>
      <c r="B596" s="4" t="s">
        <v>1146</v>
      </c>
    </row>
    <row r="597" spans="1:2">
      <c r="A597">
        <v>3148</v>
      </c>
      <c r="B597" s="4" t="s">
        <v>1147</v>
      </c>
    </row>
    <row r="598" spans="1:2">
      <c r="A598">
        <v>3171</v>
      </c>
      <c r="B598" s="4" t="s">
        <v>1148</v>
      </c>
    </row>
    <row r="599" spans="1:2">
      <c r="A599">
        <v>3194</v>
      </c>
      <c r="B599" s="4" t="s">
        <v>1149</v>
      </c>
    </row>
    <row r="600" spans="1:2">
      <c r="A600">
        <v>3217</v>
      </c>
      <c r="B600" s="4" t="s">
        <v>1150</v>
      </c>
    </row>
    <row r="601" spans="1:2">
      <c r="A601">
        <v>3240</v>
      </c>
      <c r="B601" s="4" t="s">
        <v>1151</v>
      </c>
    </row>
    <row r="602" spans="1:2">
      <c r="A602">
        <v>3263</v>
      </c>
      <c r="B602" s="4" t="s">
        <v>1152</v>
      </c>
    </row>
    <row r="603" spans="1:2">
      <c r="A603">
        <v>3286</v>
      </c>
      <c r="B603" s="4" t="s">
        <v>1153</v>
      </c>
    </row>
    <row r="604" spans="1:2">
      <c r="A604">
        <v>3309</v>
      </c>
      <c r="B604" s="4" t="s">
        <v>1154</v>
      </c>
    </row>
    <row r="605" spans="1:2">
      <c r="A605">
        <v>3332</v>
      </c>
      <c r="B605" s="4" t="s">
        <v>1155</v>
      </c>
    </row>
    <row r="606" spans="1:2">
      <c r="A606">
        <v>3355</v>
      </c>
      <c r="B606" s="4" t="s">
        <v>1156</v>
      </c>
    </row>
    <row r="607" spans="1:2">
      <c r="A607">
        <v>3378</v>
      </c>
      <c r="B607" s="4" t="s">
        <v>1157</v>
      </c>
    </row>
    <row r="608" spans="1:2">
      <c r="A608">
        <v>3401</v>
      </c>
      <c r="B608" s="4" t="s">
        <v>1158</v>
      </c>
    </row>
    <row r="609" spans="1:4">
      <c r="A609">
        <v>3424</v>
      </c>
      <c r="B609" s="4" t="s">
        <v>1159</v>
      </c>
    </row>
    <row r="610" spans="1:4">
      <c r="A610">
        <v>3447</v>
      </c>
      <c r="B610" s="4" t="s">
        <v>1160</v>
      </c>
    </row>
    <row r="611" spans="1:4">
      <c r="A611">
        <v>3470</v>
      </c>
      <c r="B611" s="4" t="s">
        <v>1161</v>
      </c>
    </row>
    <row r="612" spans="1:4">
      <c r="A612">
        <v>3493</v>
      </c>
      <c r="B612" s="4" t="s">
        <v>1162</v>
      </c>
    </row>
    <row r="613" spans="1:4">
      <c r="A613">
        <v>3516</v>
      </c>
      <c r="B613" s="4" t="s">
        <v>1163</v>
      </c>
    </row>
    <row r="614" spans="1:4">
      <c r="A614">
        <v>3539</v>
      </c>
      <c r="B614" s="4" t="s">
        <v>1164</v>
      </c>
    </row>
    <row r="615" spans="1:4">
      <c r="A615">
        <v>3541</v>
      </c>
      <c r="B615" t="s">
        <v>1165</v>
      </c>
    </row>
    <row r="616" spans="1:4">
      <c r="A616">
        <v>3542</v>
      </c>
      <c r="B616" t="s">
        <v>1166</v>
      </c>
    </row>
    <row r="617" spans="1:4">
      <c r="A617">
        <v>3543</v>
      </c>
      <c r="B617" s="19" t="s">
        <v>1167</v>
      </c>
    </row>
    <row r="618" spans="1:4">
      <c r="A618">
        <v>3563</v>
      </c>
      <c r="B618" s="4" t="s">
        <v>1168</v>
      </c>
    </row>
    <row r="619" spans="1:4">
      <c r="A619">
        <v>3586</v>
      </c>
      <c r="B619" s="4" t="s">
        <v>1169</v>
      </c>
    </row>
    <row r="620" spans="1:4">
      <c r="A620">
        <v>3588</v>
      </c>
      <c r="B620" t="s">
        <v>1170</v>
      </c>
    </row>
    <row r="621" spans="1:4">
      <c r="A621">
        <v>3589</v>
      </c>
      <c r="B621" t="s">
        <v>1171</v>
      </c>
    </row>
    <row r="622" spans="1:4">
      <c r="A622">
        <v>3590</v>
      </c>
      <c r="B622" s="19" t="s">
        <v>1172</v>
      </c>
    </row>
    <row r="623" spans="1:4">
      <c r="A623">
        <v>3625</v>
      </c>
      <c r="B623" s="11" t="s">
        <v>1173</v>
      </c>
      <c r="D623" t="s">
        <v>648</v>
      </c>
    </row>
    <row r="624" spans="1:4">
      <c r="A624">
        <v>3627</v>
      </c>
      <c r="B624" s="4" t="s">
        <v>1174</v>
      </c>
    </row>
    <row r="625" spans="1:4">
      <c r="A625">
        <v>3629</v>
      </c>
      <c r="B625" t="s">
        <v>1175</v>
      </c>
    </row>
    <row r="626" spans="1:4">
      <c r="A626">
        <v>3630</v>
      </c>
      <c r="B626" t="s">
        <v>1176</v>
      </c>
    </row>
    <row r="627" spans="1:4">
      <c r="A627">
        <v>3631</v>
      </c>
      <c r="B627" s="19" t="s">
        <v>1177</v>
      </c>
    </row>
    <row r="628" spans="1:4">
      <c r="A628">
        <v>3650</v>
      </c>
      <c r="B628" s="64" t="s">
        <v>1178</v>
      </c>
      <c r="C628" t="s">
        <v>2942</v>
      </c>
    </row>
    <row r="629" spans="1:4">
      <c r="A629">
        <v>3651</v>
      </c>
      <c r="B629" t="s">
        <v>1179</v>
      </c>
    </row>
    <row r="630" spans="1:4">
      <c r="A630">
        <v>3680</v>
      </c>
      <c r="B630" s="11" t="s">
        <v>1180</v>
      </c>
      <c r="D630" t="s">
        <v>649</v>
      </c>
    </row>
    <row r="631" spans="1:4">
      <c r="A631">
        <v>3682</v>
      </c>
      <c r="B631" t="s">
        <v>1181</v>
      </c>
    </row>
    <row r="632" spans="1:4" ht="15.75" thickBot="1">
      <c r="A632">
        <v>3705</v>
      </c>
      <c r="B632" t="s">
        <v>1182</v>
      </c>
    </row>
    <row r="633" spans="1:4" ht="16.5" thickTop="1" thickBot="1">
      <c r="A633">
        <v>3715</v>
      </c>
      <c r="B633" s="1" t="s">
        <v>2947</v>
      </c>
    </row>
    <row r="634" spans="1:4" ht="15.75" thickTop="1">
      <c r="A634">
        <v>3735</v>
      </c>
      <c r="B634" s="11" t="s">
        <v>1183</v>
      </c>
      <c r="D634" t="s">
        <v>650</v>
      </c>
    </row>
    <row r="635" spans="1:4">
      <c r="A635">
        <v>3737</v>
      </c>
      <c r="B635" t="s">
        <v>1184</v>
      </c>
    </row>
    <row r="636" spans="1:4">
      <c r="A636">
        <v>3741</v>
      </c>
      <c r="B636" s="14" t="s">
        <v>1185</v>
      </c>
      <c r="C636" t="s">
        <v>662</v>
      </c>
    </row>
    <row r="637" spans="1:4">
      <c r="A637">
        <v>3742</v>
      </c>
      <c r="B637" t="s">
        <v>1186</v>
      </c>
    </row>
    <row r="638" spans="1:4">
      <c r="A638">
        <v>3743</v>
      </c>
      <c r="B638" s="64" t="s">
        <v>1187</v>
      </c>
      <c r="C638" t="s">
        <v>601</v>
      </c>
    </row>
    <row r="639" spans="1:4">
      <c r="A639">
        <v>3744</v>
      </c>
      <c r="B639" s="64" t="s">
        <v>1188</v>
      </c>
      <c r="C639" t="s">
        <v>601</v>
      </c>
    </row>
    <row r="640" spans="1:4">
      <c r="A640">
        <v>3765</v>
      </c>
      <c r="B640" t="s">
        <v>1189</v>
      </c>
    </row>
    <row r="641" spans="1:4">
      <c r="A641">
        <v>3766</v>
      </c>
      <c r="B641" t="s">
        <v>1190</v>
      </c>
    </row>
    <row r="642" spans="1:4">
      <c r="A642">
        <v>3767</v>
      </c>
      <c r="B642" s="19" t="s">
        <v>1191</v>
      </c>
    </row>
    <row r="643" spans="1:4">
      <c r="A643">
        <v>4272</v>
      </c>
      <c r="B643" t="s">
        <v>1192</v>
      </c>
    </row>
    <row r="644" spans="1:4">
      <c r="A644">
        <v>4273</v>
      </c>
      <c r="B644" t="s">
        <v>1193</v>
      </c>
    </row>
    <row r="645" spans="1:4">
      <c r="A645">
        <v>4274</v>
      </c>
      <c r="B645" s="19" t="s">
        <v>1194</v>
      </c>
    </row>
    <row r="646" spans="1:4">
      <c r="A646">
        <v>4302</v>
      </c>
      <c r="B646" s="11" t="s">
        <v>1195</v>
      </c>
      <c r="D646" t="s">
        <v>651</v>
      </c>
    </row>
    <row r="647" spans="1:4">
      <c r="A647">
        <v>4305</v>
      </c>
      <c r="B647" t="s">
        <v>1196</v>
      </c>
    </row>
    <row r="648" spans="1:4">
      <c r="A648">
        <v>4306</v>
      </c>
      <c r="B648" t="s">
        <v>1197</v>
      </c>
    </row>
    <row r="649" spans="1:4">
      <c r="A649">
        <v>4307</v>
      </c>
      <c r="B649" s="19" t="s">
        <v>1198</v>
      </c>
    </row>
    <row r="650" spans="1:4">
      <c r="A650">
        <v>4308</v>
      </c>
      <c r="B650" t="s">
        <v>1199</v>
      </c>
    </row>
    <row r="651" spans="1:4">
      <c r="A651">
        <v>4309</v>
      </c>
      <c r="B651" s="14" t="s">
        <v>1200</v>
      </c>
      <c r="C651" t="s">
        <v>673</v>
      </c>
    </row>
    <row r="652" spans="1:4">
      <c r="A652">
        <v>4310</v>
      </c>
      <c r="B652" t="s">
        <v>1201</v>
      </c>
    </row>
    <row r="653" spans="1:4">
      <c r="A653">
        <v>4311</v>
      </c>
      <c r="B653" s="64" t="s">
        <v>1202</v>
      </c>
      <c r="C653" t="s">
        <v>2941</v>
      </c>
    </row>
    <row r="654" spans="1:4">
      <c r="A654">
        <v>4312</v>
      </c>
      <c r="B654" s="4" t="s">
        <v>1203</v>
      </c>
    </row>
    <row r="655" spans="1:4">
      <c r="A655">
        <v>4313</v>
      </c>
      <c r="B655" s="64" t="s">
        <v>1204</v>
      </c>
      <c r="C655" t="s">
        <v>2941</v>
      </c>
    </row>
    <row r="656" spans="1:4">
      <c r="A656">
        <v>4333</v>
      </c>
      <c r="B656" s="4" t="s">
        <v>1205</v>
      </c>
    </row>
    <row r="657" spans="1:2">
      <c r="A657">
        <v>4335</v>
      </c>
      <c r="B657" t="s">
        <v>1206</v>
      </c>
    </row>
    <row r="658" spans="1:2">
      <c r="A658">
        <v>4336</v>
      </c>
      <c r="B658" t="s">
        <v>1207</v>
      </c>
    </row>
    <row r="659" spans="1:2">
      <c r="A659">
        <v>4337</v>
      </c>
      <c r="B659" s="19" t="s">
        <v>1208</v>
      </c>
    </row>
    <row r="660" spans="1:2">
      <c r="A660">
        <v>4351</v>
      </c>
      <c r="B660" s="4" t="s">
        <v>1209</v>
      </c>
    </row>
    <row r="661" spans="1:2">
      <c r="A661">
        <v>4353</v>
      </c>
      <c r="B661" t="s">
        <v>1210</v>
      </c>
    </row>
    <row r="662" spans="1:2">
      <c r="A662">
        <v>4354</v>
      </c>
      <c r="B662" t="s">
        <v>1211</v>
      </c>
    </row>
    <row r="663" spans="1:2">
      <c r="A663">
        <v>4355</v>
      </c>
      <c r="B663" s="19" t="s">
        <v>1212</v>
      </c>
    </row>
    <row r="664" spans="1:2">
      <c r="A664">
        <v>4369</v>
      </c>
      <c r="B664" s="4" t="s">
        <v>1213</v>
      </c>
    </row>
    <row r="665" spans="1:2">
      <c r="A665">
        <v>4386</v>
      </c>
      <c r="B665" s="4" t="s">
        <v>1214</v>
      </c>
    </row>
    <row r="666" spans="1:2">
      <c r="A666">
        <v>4403</v>
      </c>
      <c r="B666" s="4" t="s">
        <v>1215</v>
      </c>
    </row>
    <row r="667" spans="1:2">
      <c r="A667">
        <v>4420</v>
      </c>
      <c r="B667" s="4" t="s">
        <v>1216</v>
      </c>
    </row>
    <row r="668" spans="1:2">
      <c r="A668">
        <v>4437</v>
      </c>
      <c r="B668" s="4" t="s">
        <v>1217</v>
      </c>
    </row>
    <row r="669" spans="1:2">
      <c r="A669">
        <v>4454</v>
      </c>
      <c r="B669" s="4" t="s">
        <v>1218</v>
      </c>
    </row>
    <row r="670" spans="1:2">
      <c r="A670">
        <v>4471</v>
      </c>
      <c r="B670" s="4" t="s">
        <v>1219</v>
      </c>
    </row>
    <row r="671" spans="1:2">
      <c r="A671">
        <v>4488</v>
      </c>
      <c r="B671" s="4" t="s">
        <v>1220</v>
      </c>
    </row>
    <row r="672" spans="1:2">
      <c r="A672">
        <v>4505</v>
      </c>
      <c r="B672" s="4" t="s">
        <v>1221</v>
      </c>
    </row>
    <row r="673" spans="1:2">
      <c r="A673">
        <v>4522</v>
      </c>
      <c r="B673" s="4" t="s">
        <v>1222</v>
      </c>
    </row>
    <row r="674" spans="1:2">
      <c r="A674">
        <v>4539</v>
      </c>
      <c r="B674" s="4" t="s">
        <v>1223</v>
      </c>
    </row>
    <row r="675" spans="1:2">
      <c r="A675">
        <v>4556</v>
      </c>
      <c r="B675" s="4" t="s">
        <v>1224</v>
      </c>
    </row>
    <row r="676" spans="1:2">
      <c r="A676">
        <v>4573</v>
      </c>
      <c r="B676" s="4" t="s">
        <v>1225</v>
      </c>
    </row>
    <row r="677" spans="1:2">
      <c r="A677">
        <v>4590</v>
      </c>
      <c r="B677" s="4" t="s">
        <v>1226</v>
      </c>
    </row>
    <row r="678" spans="1:2">
      <c r="A678">
        <v>4607</v>
      </c>
      <c r="B678" s="4" t="s">
        <v>1227</v>
      </c>
    </row>
    <row r="679" spans="1:2">
      <c r="A679">
        <v>4624</v>
      </c>
      <c r="B679" s="4" t="s">
        <v>1228</v>
      </c>
    </row>
    <row r="680" spans="1:2">
      <c r="A680">
        <v>4641</v>
      </c>
      <c r="B680" s="4" t="s">
        <v>1229</v>
      </c>
    </row>
    <row r="681" spans="1:2">
      <c r="A681">
        <v>4658</v>
      </c>
      <c r="B681" s="4" t="s">
        <v>1230</v>
      </c>
    </row>
    <row r="682" spans="1:2">
      <c r="A682">
        <v>4675</v>
      </c>
      <c r="B682" s="4" t="s">
        <v>1231</v>
      </c>
    </row>
    <row r="683" spans="1:2">
      <c r="A683">
        <v>4692</v>
      </c>
      <c r="B683" s="4" t="s">
        <v>1232</v>
      </c>
    </row>
    <row r="684" spans="1:2">
      <c r="A684">
        <v>4709</v>
      </c>
      <c r="B684" s="4" t="s">
        <v>1233</v>
      </c>
    </row>
    <row r="685" spans="1:2">
      <c r="A685">
        <v>4726</v>
      </c>
      <c r="B685" s="4" t="s">
        <v>1234</v>
      </c>
    </row>
    <row r="686" spans="1:2">
      <c r="A686">
        <v>4743</v>
      </c>
      <c r="B686" s="4" t="s">
        <v>1235</v>
      </c>
    </row>
    <row r="687" spans="1:2">
      <c r="A687">
        <v>4760</v>
      </c>
      <c r="B687" s="4" t="s">
        <v>1236</v>
      </c>
    </row>
    <row r="688" spans="1:2">
      <c r="A688">
        <v>4777</v>
      </c>
      <c r="B688" s="4" t="s">
        <v>1237</v>
      </c>
    </row>
    <row r="689" spans="1:4">
      <c r="A689">
        <v>4794</v>
      </c>
      <c r="B689" s="4" t="s">
        <v>1238</v>
      </c>
    </row>
    <row r="690" spans="1:4">
      <c r="A690">
        <v>4811</v>
      </c>
      <c r="B690" s="4" t="s">
        <v>1239</v>
      </c>
    </row>
    <row r="691" spans="1:4">
      <c r="A691">
        <v>4828</v>
      </c>
      <c r="B691" s="4" t="s">
        <v>1240</v>
      </c>
    </row>
    <row r="692" spans="1:4">
      <c r="A692">
        <v>4830</v>
      </c>
      <c r="B692" t="s">
        <v>1241</v>
      </c>
    </row>
    <row r="693" spans="1:4">
      <c r="A693">
        <v>4831</v>
      </c>
      <c r="B693" t="s">
        <v>1242</v>
      </c>
    </row>
    <row r="694" spans="1:4">
      <c r="A694">
        <v>4832</v>
      </c>
      <c r="B694" s="19" t="s">
        <v>1243</v>
      </c>
    </row>
    <row r="695" spans="1:4">
      <c r="A695">
        <v>4860</v>
      </c>
      <c r="B695" s="11" t="s">
        <v>1244</v>
      </c>
      <c r="D695" t="s">
        <v>652</v>
      </c>
    </row>
    <row r="696" spans="1:4">
      <c r="A696">
        <v>4862</v>
      </c>
      <c r="B696" s="4" t="s">
        <v>1245</v>
      </c>
    </row>
    <row r="697" spans="1:4">
      <c r="A697">
        <v>4864</v>
      </c>
      <c r="B697" t="s">
        <v>1246</v>
      </c>
    </row>
    <row r="698" spans="1:4">
      <c r="A698">
        <v>4865</v>
      </c>
      <c r="B698" t="s">
        <v>1247</v>
      </c>
    </row>
    <row r="699" spans="1:4">
      <c r="A699">
        <v>4866</v>
      </c>
      <c r="B699" s="19" t="s">
        <v>1248</v>
      </c>
    </row>
    <row r="700" spans="1:4">
      <c r="A700">
        <v>4885</v>
      </c>
      <c r="B700" s="64" t="s">
        <v>1249</v>
      </c>
      <c r="C700" t="s">
        <v>2942</v>
      </c>
    </row>
    <row r="701" spans="1:4" ht="15.75" thickBot="1">
      <c r="A701">
        <v>4886</v>
      </c>
      <c r="B701" t="s">
        <v>1250</v>
      </c>
    </row>
    <row r="702" spans="1:4" ht="16.5" thickTop="1" thickBot="1">
      <c r="A702">
        <v>4896</v>
      </c>
      <c r="B702" s="1" t="s">
        <v>2948</v>
      </c>
    </row>
    <row r="703" spans="1:4" ht="15.75" thickTop="1">
      <c r="A703">
        <v>4917</v>
      </c>
      <c r="B703" s="11" t="s">
        <v>1251</v>
      </c>
      <c r="D703" t="s">
        <v>651</v>
      </c>
    </row>
    <row r="704" spans="1:4">
      <c r="A704">
        <v>4919</v>
      </c>
      <c r="B704" t="s">
        <v>1252</v>
      </c>
    </row>
    <row r="705" spans="1:3">
      <c r="A705">
        <v>4923</v>
      </c>
      <c r="B705" t="s">
        <v>1253</v>
      </c>
    </row>
    <row r="706" spans="1:3">
      <c r="A706">
        <v>4924</v>
      </c>
      <c r="B706" s="14" t="s">
        <v>1254</v>
      </c>
      <c r="C706" t="s">
        <v>672</v>
      </c>
    </row>
    <row r="707" spans="1:3">
      <c r="A707">
        <v>4925</v>
      </c>
      <c r="B707" t="s">
        <v>1255</v>
      </c>
    </row>
    <row r="708" spans="1:3">
      <c r="A708">
        <v>4926</v>
      </c>
      <c r="B708" s="64" t="s">
        <v>1256</v>
      </c>
      <c r="C708" t="s">
        <v>2941</v>
      </c>
    </row>
    <row r="709" spans="1:3">
      <c r="A709">
        <v>4927</v>
      </c>
      <c r="B709" s="4" t="s">
        <v>1257</v>
      </c>
    </row>
    <row r="710" spans="1:3">
      <c r="A710">
        <v>4948</v>
      </c>
      <c r="B710" s="4" t="s">
        <v>1258</v>
      </c>
    </row>
    <row r="711" spans="1:3">
      <c r="A711">
        <v>4965</v>
      </c>
      <c r="B711" s="4" t="s">
        <v>1259</v>
      </c>
    </row>
    <row r="712" spans="1:3">
      <c r="A712">
        <v>4982</v>
      </c>
      <c r="B712" s="4" t="s">
        <v>1260</v>
      </c>
    </row>
    <row r="713" spans="1:3">
      <c r="A713">
        <v>4999</v>
      </c>
      <c r="B713" s="4" t="s">
        <v>1261</v>
      </c>
    </row>
    <row r="714" spans="1:3">
      <c r="A714">
        <v>5016</v>
      </c>
      <c r="B714" s="4" t="s">
        <v>1262</v>
      </c>
    </row>
    <row r="715" spans="1:3">
      <c r="A715">
        <v>5033</v>
      </c>
      <c r="B715" s="4" t="s">
        <v>1263</v>
      </c>
    </row>
    <row r="716" spans="1:3">
      <c r="A716">
        <v>5038</v>
      </c>
      <c r="B716" s="4" t="s">
        <v>1264</v>
      </c>
    </row>
    <row r="717" spans="1:3">
      <c r="A717">
        <v>5041</v>
      </c>
      <c r="B717" s="4" t="s">
        <v>1265</v>
      </c>
    </row>
    <row r="718" spans="1:3">
      <c r="A718">
        <v>5046</v>
      </c>
      <c r="B718" s="4" t="s">
        <v>1266</v>
      </c>
    </row>
    <row r="719" spans="1:3">
      <c r="A719">
        <v>5049</v>
      </c>
      <c r="B719" s="4" t="s">
        <v>1267</v>
      </c>
    </row>
    <row r="720" spans="1:3">
      <c r="A720">
        <v>5054</v>
      </c>
      <c r="B720" s="4" t="s">
        <v>1268</v>
      </c>
    </row>
    <row r="721" spans="1:4">
      <c r="A721">
        <v>5057</v>
      </c>
      <c r="B721" s="4" t="s">
        <v>1269</v>
      </c>
    </row>
    <row r="722" spans="1:4">
      <c r="A722">
        <v>5062</v>
      </c>
      <c r="B722" s="4" t="s">
        <v>1270</v>
      </c>
    </row>
    <row r="723" spans="1:4">
      <c r="A723">
        <v>5065</v>
      </c>
      <c r="B723" s="4" t="s">
        <v>1271</v>
      </c>
    </row>
    <row r="724" spans="1:4">
      <c r="A724">
        <v>5070</v>
      </c>
      <c r="B724" s="4" t="s">
        <v>1272</v>
      </c>
    </row>
    <row r="725" spans="1:4">
      <c r="A725">
        <v>5073</v>
      </c>
      <c r="B725" s="4" t="s">
        <v>1273</v>
      </c>
    </row>
    <row r="726" spans="1:4">
      <c r="A726">
        <v>5078</v>
      </c>
      <c r="B726" s="4" t="s">
        <v>1274</v>
      </c>
    </row>
    <row r="727" spans="1:4">
      <c r="A727">
        <v>5081</v>
      </c>
      <c r="B727" s="4" t="s">
        <v>1275</v>
      </c>
    </row>
    <row r="728" spans="1:4">
      <c r="A728">
        <v>5086</v>
      </c>
      <c r="B728" s="4" t="s">
        <v>1276</v>
      </c>
    </row>
    <row r="729" spans="1:4">
      <c r="A729">
        <v>5089</v>
      </c>
      <c r="B729" s="4" t="s">
        <v>1277</v>
      </c>
    </row>
    <row r="730" spans="1:4">
      <c r="A730">
        <v>5094</v>
      </c>
      <c r="B730" s="4" t="s">
        <v>1278</v>
      </c>
    </row>
    <row r="731" spans="1:4">
      <c r="A731">
        <v>5097</v>
      </c>
      <c r="B731" s="4" t="s">
        <v>1279</v>
      </c>
    </row>
    <row r="732" spans="1:4">
      <c r="A732">
        <v>5099</v>
      </c>
      <c r="B732" t="s">
        <v>1280</v>
      </c>
    </row>
    <row r="733" spans="1:4">
      <c r="A733">
        <v>5100</v>
      </c>
      <c r="B733" t="s">
        <v>1281</v>
      </c>
    </row>
    <row r="734" spans="1:4">
      <c r="A734">
        <v>5101</v>
      </c>
      <c r="B734" s="19" t="s">
        <v>1282</v>
      </c>
    </row>
    <row r="735" spans="1:4">
      <c r="A735">
        <v>5121</v>
      </c>
      <c r="B735" s="11" t="s">
        <v>1283</v>
      </c>
      <c r="D735" t="s">
        <v>652</v>
      </c>
    </row>
    <row r="736" spans="1:4">
      <c r="A736">
        <v>5123</v>
      </c>
      <c r="B736" s="4" t="s">
        <v>1284</v>
      </c>
    </row>
    <row r="737" spans="1:4">
      <c r="A737">
        <v>5126</v>
      </c>
      <c r="B737" t="s">
        <v>1285</v>
      </c>
    </row>
    <row r="738" spans="1:4">
      <c r="A738">
        <v>5127</v>
      </c>
      <c r="B738" s="19" t="s">
        <v>1286</v>
      </c>
    </row>
    <row r="739" spans="1:4">
      <c r="A739">
        <v>5146</v>
      </c>
      <c r="B739" s="64" t="s">
        <v>1287</v>
      </c>
      <c r="C739" t="s">
        <v>2942</v>
      </c>
    </row>
    <row r="740" spans="1:4">
      <c r="A740">
        <v>5147</v>
      </c>
      <c r="B740" t="s">
        <v>1288</v>
      </c>
    </row>
    <row r="741" spans="1:4" ht="15.75" thickBot="1">
      <c r="A741">
        <v>5149</v>
      </c>
      <c r="B741" t="s">
        <v>1289</v>
      </c>
    </row>
    <row r="742" spans="1:4" ht="16.5" thickTop="1" thickBot="1">
      <c r="A742">
        <v>5151</v>
      </c>
      <c r="B742" s="1" t="s">
        <v>2949</v>
      </c>
    </row>
    <row r="743" spans="1:4" ht="15.75" thickTop="1">
      <c r="A743">
        <v>5172</v>
      </c>
      <c r="B743" s="11" t="s">
        <v>1290</v>
      </c>
      <c r="D743" t="s">
        <v>651</v>
      </c>
    </row>
    <row r="744" spans="1:4">
      <c r="A744">
        <v>5174</v>
      </c>
      <c r="B744" t="s">
        <v>1291</v>
      </c>
    </row>
    <row r="745" spans="1:4">
      <c r="A745">
        <v>5178</v>
      </c>
      <c r="B745" t="s">
        <v>1292</v>
      </c>
    </row>
    <row r="746" spans="1:4">
      <c r="A746">
        <v>5179</v>
      </c>
      <c r="B746" s="14" t="s">
        <v>1293</v>
      </c>
      <c r="C746" t="s">
        <v>674</v>
      </c>
    </row>
    <row r="747" spans="1:4">
      <c r="A747">
        <v>5180</v>
      </c>
      <c r="B747" t="s">
        <v>1294</v>
      </c>
    </row>
    <row r="748" spans="1:4">
      <c r="A748">
        <v>5181</v>
      </c>
      <c r="B748" s="64" t="s">
        <v>1295</v>
      </c>
      <c r="C748" t="s">
        <v>2941</v>
      </c>
    </row>
    <row r="749" spans="1:4">
      <c r="A749">
        <v>5182</v>
      </c>
      <c r="B749" s="4" t="s">
        <v>1296</v>
      </c>
    </row>
    <row r="750" spans="1:4">
      <c r="A750">
        <v>5203</v>
      </c>
      <c r="B750" s="4" t="s">
        <v>1297</v>
      </c>
    </row>
    <row r="751" spans="1:4">
      <c r="A751">
        <v>5208</v>
      </c>
      <c r="B751" s="4" t="s">
        <v>1298</v>
      </c>
    </row>
    <row r="752" spans="1:4">
      <c r="A752">
        <v>5211</v>
      </c>
      <c r="B752" s="4" t="s">
        <v>1299</v>
      </c>
    </row>
    <row r="753" spans="1:2">
      <c r="A753">
        <v>5216</v>
      </c>
      <c r="B753" s="4" t="s">
        <v>1300</v>
      </c>
    </row>
    <row r="754" spans="1:2">
      <c r="A754">
        <v>5219</v>
      </c>
      <c r="B754" s="4" t="s">
        <v>1301</v>
      </c>
    </row>
    <row r="755" spans="1:2">
      <c r="A755">
        <v>5224</v>
      </c>
      <c r="B755" s="4" t="s">
        <v>1302</v>
      </c>
    </row>
    <row r="756" spans="1:2">
      <c r="A756">
        <v>5227</v>
      </c>
      <c r="B756" s="4" t="s">
        <v>1303</v>
      </c>
    </row>
    <row r="757" spans="1:2">
      <c r="A757">
        <v>5232</v>
      </c>
      <c r="B757" s="4" t="s">
        <v>1304</v>
      </c>
    </row>
    <row r="758" spans="1:2">
      <c r="A758">
        <v>5235</v>
      </c>
      <c r="B758" s="4" t="s">
        <v>1305</v>
      </c>
    </row>
    <row r="759" spans="1:2">
      <c r="A759">
        <v>5240</v>
      </c>
      <c r="B759" s="4" t="s">
        <v>1306</v>
      </c>
    </row>
    <row r="760" spans="1:2">
      <c r="A760">
        <v>5243</v>
      </c>
      <c r="B760" s="4" t="s">
        <v>1307</v>
      </c>
    </row>
    <row r="761" spans="1:2">
      <c r="A761">
        <v>5248</v>
      </c>
      <c r="B761" s="4" t="s">
        <v>1308</v>
      </c>
    </row>
    <row r="762" spans="1:2">
      <c r="A762">
        <v>5251</v>
      </c>
      <c r="B762" s="4" t="s">
        <v>1309</v>
      </c>
    </row>
    <row r="763" spans="1:2">
      <c r="A763">
        <v>5256</v>
      </c>
      <c r="B763" s="4" t="s">
        <v>1310</v>
      </c>
    </row>
    <row r="764" spans="1:2">
      <c r="A764">
        <v>5259</v>
      </c>
      <c r="B764" s="4" t="s">
        <v>1311</v>
      </c>
    </row>
    <row r="765" spans="1:2">
      <c r="A765">
        <v>5264</v>
      </c>
      <c r="B765" s="4" t="s">
        <v>1312</v>
      </c>
    </row>
    <row r="766" spans="1:2">
      <c r="A766">
        <v>5267</v>
      </c>
      <c r="B766" s="4" t="s">
        <v>1313</v>
      </c>
    </row>
    <row r="767" spans="1:2">
      <c r="A767">
        <v>5272</v>
      </c>
      <c r="B767" s="4" t="s">
        <v>1314</v>
      </c>
    </row>
    <row r="768" spans="1:2">
      <c r="A768">
        <v>5275</v>
      </c>
      <c r="B768" s="4" t="s">
        <v>1315</v>
      </c>
    </row>
    <row r="769" spans="1:2">
      <c r="A769">
        <v>5280</v>
      </c>
      <c r="B769" s="4" t="s">
        <v>1316</v>
      </c>
    </row>
    <row r="770" spans="1:2">
      <c r="A770">
        <v>5283</v>
      </c>
      <c r="B770" s="4" t="s">
        <v>1317</v>
      </c>
    </row>
    <row r="771" spans="1:2">
      <c r="A771">
        <v>5288</v>
      </c>
      <c r="B771" s="4" t="s">
        <v>1318</v>
      </c>
    </row>
    <row r="772" spans="1:2">
      <c r="A772">
        <v>5291</v>
      </c>
      <c r="B772" s="4" t="s">
        <v>1319</v>
      </c>
    </row>
    <row r="773" spans="1:2">
      <c r="A773">
        <v>5296</v>
      </c>
      <c r="B773" s="4" t="s">
        <v>1320</v>
      </c>
    </row>
    <row r="774" spans="1:2">
      <c r="A774">
        <v>5299</v>
      </c>
      <c r="B774" s="4" t="s">
        <v>1321</v>
      </c>
    </row>
    <row r="775" spans="1:2">
      <c r="A775">
        <v>5304</v>
      </c>
      <c r="B775" s="4" t="s">
        <v>1322</v>
      </c>
    </row>
    <row r="776" spans="1:2">
      <c r="A776">
        <v>5307</v>
      </c>
      <c r="B776" s="4" t="s">
        <v>1323</v>
      </c>
    </row>
    <row r="777" spans="1:2">
      <c r="A777">
        <v>5312</v>
      </c>
      <c r="B777" s="4" t="s">
        <v>1324</v>
      </c>
    </row>
    <row r="778" spans="1:2">
      <c r="A778">
        <v>5315</v>
      </c>
      <c r="B778" s="4" t="s">
        <v>1325</v>
      </c>
    </row>
    <row r="779" spans="1:2">
      <c r="A779">
        <v>5320</v>
      </c>
      <c r="B779" s="4" t="s">
        <v>1326</v>
      </c>
    </row>
    <row r="780" spans="1:2">
      <c r="A780">
        <v>5323</v>
      </c>
      <c r="B780" s="4" t="s">
        <v>1327</v>
      </c>
    </row>
    <row r="781" spans="1:2">
      <c r="A781">
        <v>5328</v>
      </c>
      <c r="B781" s="4" t="s">
        <v>1328</v>
      </c>
    </row>
    <row r="782" spans="1:2">
      <c r="A782">
        <v>5331</v>
      </c>
      <c r="B782" s="4" t="s">
        <v>1329</v>
      </c>
    </row>
    <row r="783" spans="1:2">
      <c r="A783">
        <v>5336</v>
      </c>
      <c r="B783" s="4" t="s">
        <v>1330</v>
      </c>
    </row>
    <row r="784" spans="1:2">
      <c r="A784">
        <v>5339</v>
      </c>
      <c r="B784" s="4" t="s">
        <v>1331</v>
      </c>
    </row>
    <row r="785" spans="1:4">
      <c r="A785">
        <v>5344</v>
      </c>
      <c r="B785" s="4" t="s">
        <v>1332</v>
      </c>
    </row>
    <row r="786" spans="1:4">
      <c r="A786">
        <v>5347</v>
      </c>
      <c r="B786" s="4" t="s">
        <v>1333</v>
      </c>
    </row>
    <row r="787" spans="1:4">
      <c r="A787">
        <v>5352</v>
      </c>
      <c r="B787" s="4" t="s">
        <v>1334</v>
      </c>
    </row>
    <row r="788" spans="1:4">
      <c r="A788">
        <v>5355</v>
      </c>
      <c r="B788" s="4" t="s">
        <v>1335</v>
      </c>
    </row>
    <row r="789" spans="1:4">
      <c r="A789">
        <v>5360</v>
      </c>
      <c r="B789" s="4" t="s">
        <v>1336</v>
      </c>
    </row>
    <row r="790" spans="1:4">
      <c r="A790">
        <v>5363</v>
      </c>
      <c r="B790" s="4" t="s">
        <v>1337</v>
      </c>
    </row>
    <row r="791" spans="1:4">
      <c r="A791">
        <v>5365</v>
      </c>
      <c r="B791" t="s">
        <v>1338</v>
      </c>
    </row>
    <row r="792" spans="1:4">
      <c r="A792">
        <v>5366</v>
      </c>
      <c r="B792" t="s">
        <v>1339</v>
      </c>
    </row>
    <row r="793" spans="1:4">
      <c r="A793">
        <v>5367</v>
      </c>
      <c r="B793" s="19" t="s">
        <v>1340</v>
      </c>
    </row>
    <row r="794" spans="1:4">
      <c r="A794">
        <v>5387</v>
      </c>
      <c r="B794" s="11" t="s">
        <v>1341</v>
      </c>
      <c r="D794" t="s">
        <v>652</v>
      </c>
    </row>
    <row r="795" spans="1:4">
      <c r="A795">
        <v>5389</v>
      </c>
      <c r="B795" s="4" t="s">
        <v>1342</v>
      </c>
    </row>
    <row r="796" spans="1:4">
      <c r="A796">
        <v>5392</v>
      </c>
      <c r="B796" t="s">
        <v>1343</v>
      </c>
    </row>
    <row r="797" spans="1:4">
      <c r="A797">
        <v>5393</v>
      </c>
      <c r="B797" s="19" t="s">
        <v>1344</v>
      </c>
    </row>
    <row r="798" spans="1:4">
      <c r="A798">
        <v>5412</v>
      </c>
      <c r="B798" s="64" t="s">
        <v>1345</v>
      </c>
      <c r="C798" t="s">
        <v>2942</v>
      </c>
    </row>
    <row r="799" spans="1:4" ht="15.75" thickBot="1">
      <c r="A799">
        <v>5413</v>
      </c>
      <c r="B799" t="s">
        <v>1346</v>
      </c>
    </row>
    <row r="800" spans="1:4" ht="16.5" thickTop="1" thickBot="1">
      <c r="A800">
        <v>5417</v>
      </c>
      <c r="B800" s="1" t="s">
        <v>2950</v>
      </c>
    </row>
    <row r="801" spans="1:4" ht="15.75" thickTop="1">
      <c r="A801">
        <v>5438</v>
      </c>
      <c r="B801" s="11" t="s">
        <v>1347</v>
      </c>
      <c r="D801" t="s">
        <v>651</v>
      </c>
    </row>
    <row r="802" spans="1:4">
      <c r="A802">
        <v>5440</v>
      </c>
      <c r="B802" t="s">
        <v>1348</v>
      </c>
    </row>
    <row r="803" spans="1:4">
      <c r="A803">
        <v>5442</v>
      </c>
      <c r="B803" t="s">
        <v>1349</v>
      </c>
    </row>
    <row r="804" spans="1:4">
      <c r="A804">
        <v>5444</v>
      </c>
      <c r="B804" t="s">
        <v>1350</v>
      </c>
    </row>
    <row r="805" spans="1:4">
      <c r="A805">
        <v>5445</v>
      </c>
      <c r="B805" s="14" t="s">
        <v>1351</v>
      </c>
      <c r="C805" t="s">
        <v>675</v>
      </c>
    </row>
    <row r="806" spans="1:4">
      <c r="A806">
        <v>5446</v>
      </c>
      <c r="B806" t="s">
        <v>1352</v>
      </c>
    </row>
    <row r="807" spans="1:4">
      <c r="A807">
        <v>5447</v>
      </c>
      <c r="B807" s="64" t="s">
        <v>1353</v>
      </c>
      <c r="C807" t="s">
        <v>2941</v>
      </c>
    </row>
    <row r="808" spans="1:4">
      <c r="A808">
        <v>5448</v>
      </c>
      <c r="B808" s="4" t="s">
        <v>1354</v>
      </c>
    </row>
    <row r="809" spans="1:4">
      <c r="A809">
        <v>5469</v>
      </c>
      <c r="B809" s="4" t="s">
        <v>1355</v>
      </c>
    </row>
    <row r="810" spans="1:4">
      <c r="A810">
        <v>5474</v>
      </c>
      <c r="B810" s="4" t="s">
        <v>1356</v>
      </c>
    </row>
    <row r="811" spans="1:4">
      <c r="A811">
        <v>5477</v>
      </c>
      <c r="B811" s="4" t="s">
        <v>1357</v>
      </c>
    </row>
    <row r="812" spans="1:4">
      <c r="A812">
        <v>5482</v>
      </c>
      <c r="B812" s="4" t="s">
        <v>1358</v>
      </c>
    </row>
    <row r="813" spans="1:4">
      <c r="A813">
        <v>5485</v>
      </c>
      <c r="B813" s="4" t="s">
        <v>1359</v>
      </c>
    </row>
    <row r="814" spans="1:4">
      <c r="A814">
        <v>5490</v>
      </c>
      <c r="B814" s="4" t="s">
        <v>1360</v>
      </c>
    </row>
    <row r="815" spans="1:4">
      <c r="A815">
        <v>5493</v>
      </c>
      <c r="B815" s="4" t="s">
        <v>1361</v>
      </c>
    </row>
    <row r="816" spans="1:4">
      <c r="A816">
        <v>5498</v>
      </c>
      <c r="B816" s="4" t="s">
        <v>1362</v>
      </c>
    </row>
    <row r="817" spans="1:2">
      <c r="A817">
        <v>5501</v>
      </c>
      <c r="B817" s="4" t="s">
        <v>1363</v>
      </c>
    </row>
    <row r="818" spans="1:2">
      <c r="A818">
        <v>5506</v>
      </c>
      <c r="B818" s="4" t="s">
        <v>1364</v>
      </c>
    </row>
    <row r="819" spans="1:2">
      <c r="A819">
        <v>5509</v>
      </c>
      <c r="B819" s="4" t="s">
        <v>1365</v>
      </c>
    </row>
    <row r="820" spans="1:2">
      <c r="A820">
        <v>5514</v>
      </c>
      <c r="B820" s="4" t="s">
        <v>1366</v>
      </c>
    </row>
    <row r="821" spans="1:2">
      <c r="A821">
        <v>5517</v>
      </c>
      <c r="B821" s="4" t="s">
        <v>1367</v>
      </c>
    </row>
    <row r="822" spans="1:2">
      <c r="A822">
        <v>5522</v>
      </c>
      <c r="B822" s="4" t="s">
        <v>1368</v>
      </c>
    </row>
    <row r="823" spans="1:2">
      <c r="A823">
        <v>5525</v>
      </c>
      <c r="B823" s="4" t="s">
        <v>1369</v>
      </c>
    </row>
    <row r="824" spans="1:2">
      <c r="A824">
        <v>5530</v>
      </c>
      <c r="B824" s="4" t="s">
        <v>1370</v>
      </c>
    </row>
    <row r="825" spans="1:2">
      <c r="A825">
        <v>5533</v>
      </c>
      <c r="B825" s="4" t="s">
        <v>1371</v>
      </c>
    </row>
    <row r="826" spans="1:2">
      <c r="A826">
        <v>5538</v>
      </c>
      <c r="B826" s="4" t="s">
        <v>1372</v>
      </c>
    </row>
    <row r="827" spans="1:2">
      <c r="A827">
        <v>5541</v>
      </c>
      <c r="B827" s="4" t="s">
        <v>1373</v>
      </c>
    </row>
    <row r="828" spans="1:2">
      <c r="A828">
        <v>5546</v>
      </c>
      <c r="B828" s="4" t="s">
        <v>1374</v>
      </c>
    </row>
    <row r="829" spans="1:2">
      <c r="A829">
        <v>5549</v>
      </c>
      <c r="B829" s="4" t="s">
        <v>1375</v>
      </c>
    </row>
    <row r="830" spans="1:2">
      <c r="A830">
        <v>5554</v>
      </c>
      <c r="B830" s="4" t="s">
        <v>1376</v>
      </c>
    </row>
    <row r="831" spans="1:2">
      <c r="A831">
        <v>5557</v>
      </c>
      <c r="B831" s="4" t="s">
        <v>1377</v>
      </c>
    </row>
    <row r="832" spans="1:2">
      <c r="A832">
        <v>5562</v>
      </c>
      <c r="B832" s="4" t="s">
        <v>1378</v>
      </c>
    </row>
    <row r="833" spans="1:2">
      <c r="A833">
        <v>5565</v>
      </c>
      <c r="B833" s="4" t="s">
        <v>1379</v>
      </c>
    </row>
    <row r="834" spans="1:2">
      <c r="A834">
        <v>5570</v>
      </c>
      <c r="B834" s="4" t="s">
        <v>1380</v>
      </c>
    </row>
    <row r="835" spans="1:2">
      <c r="A835">
        <v>5573</v>
      </c>
      <c r="B835" s="4" t="s">
        <v>1381</v>
      </c>
    </row>
    <row r="836" spans="1:2">
      <c r="A836">
        <v>5578</v>
      </c>
      <c r="B836" s="4" t="s">
        <v>1382</v>
      </c>
    </row>
    <row r="837" spans="1:2">
      <c r="A837">
        <v>5581</v>
      </c>
      <c r="B837" s="4" t="s">
        <v>1383</v>
      </c>
    </row>
    <row r="838" spans="1:2">
      <c r="A838">
        <v>5586</v>
      </c>
      <c r="B838" s="4" t="s">
        <v>1384</v>
      </c>
    </row>
    <row r="839" spans="1:2">
      <c r="A839">
        <v>5589</v>
      </c>
      <c r="B839" s="4" t="s">
        <v>1385</v>
      </c>
    </row>
    <row r="840" spans="1:2">
      <c r="A840">
        <v>5594</v>
      </c>
      <c r="B840" s="4" t="s">
        <v>1386</v>
      </c>
    </row>
    <row r="841" spans="1:2">
      <c r="A841">
        <v>5597</v>
      </c>
      <c r="B841" s="4" t="s">
        <v>1387</v>
      </c>
    </row>
    <row r="842" spans="1:2">
      <c r="A842">
        <v>5602</v>
      </c>
      <c r="B842" s="4" t="s">
        <v>1388</v>
      </c>
    </row>
    <row r="843" spans="1:2">
      <c r="A843">
        <v>5605</v>
      </c>
      <c r="B843" s="4" t="s">
        <v>1389</v>
      </c>
    </row>
    <row r="844" spans="1:2">
      <c r="A844">
        <v>5610</v>
      </c>
      <c r="B844" s="4" t="s">
        <v>1390</v>
      </c>
    </row>
    <row r="845" spans="1:2">
      <c r="A845">
        <v>5613</v>
      </c>
      <c r="B845" s="4" t="s">
        <v>1391</v>
      </c>
    </row>
    <row r="846" spans="1:2">
      <c r="A846">
        <v>5618</v>
      </c>
      <c r="B846" s="4" t="s">
        <v>1392</v>
      </c>
    </row>
    <row r="847" spans="1:2">
      <c r="A847">
        <v>5621</v>
      </c>
      <c r="B847" s="4" t="s">
        <v>1393</v>
      </c>
    </row>
    <row r="848" spans="1:2">
      <c r="A848">
        <v>5626</v>
      </c>
      <c r="B848" s="4" t="s">
        <v>1394</v>
      </c>
    </row>
    <row r="849" spans="1:2">
      <c r="A849">
        <v>5629</v>
      </c>
      <c r="B849" s="4" t="s">
        <v>1395</v>
      </c>
    </row>
    <row r="850" spans="1:2">
      <c r="A850">
        <v>5634</v>
      </c>
      <c r="B850" s="4" t="s">
        <v>1396</v>
      </c>
    </row>
    <row r="851" spans="1:2">
      <c r="A851">
        <v>5637</v>
      </c>
      <c r="B851" s="4" t="s">
        <v>1397</v>
      </c>
    </row>
    <row r="852" spans="1:2">
      <c r="A852">
        <v>5642</v>
      </c>
      <c r="B852" s="4" t="s">
        <v>1398</v>
      </c>
    </row>
    <row r="853" spans="1:2">
      <c r="A853">
        <v>5645</v>
      </c>
      <c r="B853" s="4" t="s">
        <v>1399</v>
      </c>
    </row>
    <row r="854" spans="1:2">
      <c r="A854">
        <v>5650</v>
      </c>
      <c r="B854" s="4" t="s">
        <v>1400</v>
      </c>
    </row>
    <row r="855" spans="1:2">
      <c r="A855">
        <v>5653</v>
      </c>
      <c r="B855" s="4" t="s">
        <v>1401</v>
      </c>
    </row>
    <row r="856" spans="1:2">
      <c r="A856">
        <v>5658</v>
      </c>
      <c r="B856" s="4" t="s">
        <v>1402</v>
      </c>
    </row>
    <row r="857" spans="1:2">
      <c r="A857">
        <v>5661</v>
      </c>
      <c r="B857" s="4" t="s">
        <v>1403</v>
      </c>
    </row>
    <row r="858" spans="1:2">
      <c r="A858">
        <v>5666</v>
      </c>
      <c r="B858" s="4" t="s">
        <v>1404</v>
      </c>
    </row>
    <row r="859" spans="1:2">
      <c r="A859">
        <v>5669</v>
      </c>
      <c r="B859" s="4" t="s">
        <v>1405</v>
      </c>
    </row>
    <row r="860" spans="1:2">
      <c r="A860">
        <v>5674</v>
      </c>
      <c r="B860" s="4" t="s">
        <v>1406</v>
      </c>
    </row>
    <row r="861" spans="1:2">
      <c r="A861">
        <v>5677</v>
      </c>
      <c r="B861" s="4" t="s">
        <v>1407</v>
      </c>
    </row>
    <row r="862" spans="1:2">
      <c r="A862">
        <v>5682</v>
      </c>
      <c r="B862" s="4" t="s">
        <v>1408</v>
      </c>
    </row>
    <row r="863" spans="1:2">
      <c r="A863">
        <v>5685</v>
      </c>
      <c r="B863" s="4" t="s">
        <v>1409</v>
      </c>
    </row>
    <row r="864" spans="1:2">
      <c r="A864">
        <v>5690</v>
      </c>
      <c r="B864" s="4" t="s">
        <v>1410</v>
      </c>
    </row>
    <row r="865" spans="1:2">
      <c r="A865">
        <v>5693</v>
      </c>
      <c r="B865" s="4" t="s">
        <v>1411</v>
      </c>
    </row>
    <row r="866" spans="1:2">
      <c r="A866">
        <v>5698</v>
      </c>
      <c r="B866" s="4" t="s">
        <v>1412</v>
      </c>
    </row>
    <row r="867" spans="1:2">
      <c r="A867">
        <v>5701</v>
      </c>
      <c r="B867" s="4" t="s">
        <v>1413</v>
      </c>
    </row>
    <row r="868" spans="1:2">
      <c r="A868">
        <v>5706</v>
      </c>
      <c r="B868" s="4" t="s">
        <v>1414</v>
      </c>
    </row>
    <row r="869" spans="1:2">
      <c r="A869">
        <v>5709</v>
      </c>
      <c r="B869" s="4" t="s">
        <v>1415</v>
      </c>
    </row>
    <row r="870" spans="1:2">
      <c r="A870">
        <v>5714</v>
      </c>
      <c r="B870" s="4" t="s">
        <v>1416</v>
      </c>
    </row>
    <row r="871" spans="1:2">
      <c r="A871">
        <v>5717</v>
      </c>
      <c r="B871" s="4" t="s">
        <v>1417</v>
      </c>
    </row>
    <row r="872" spans="1:2">
      <c r="A872">
        <v>5722</v>
      </c>
      <c r="B872" s="4" t="s">
        <v>1418</v>
      </c>
    </row>
    <row r="873" spans="1:2">
      <c r="A873">
        <v>5725</v>
      </c>
      <c r="B873" s="4" t="s">
        <v>1419</v>
      </c>
    </row>
    <row r="874" spans="1:2">
      <c r="A874">
        <v>5730</v>
      </c>
      <c r="B874" s="4" t="s">
        <v>1420</v>
      </c>
    </row>
    <row r="875" spans="1:2">
      <c r="A875">
        <v>5733</v>
      </c>
      <c r="B875" s="4" t="s">
        <v>1421</v>
      </c>
    </row>
    <row r="876" spans="1:2">
      <c r="A876">
        <v>5738</v>
      </c>
      <c r="B876" s="4" t="s">
        <v>1422</v>
      </c>
    </row>
    <row r="877" spans="1:2">
      <c r="A877">
        <v>5741</v>
      </c>
      <c r="B877" s="4" t="s">
        <v>1423</v>
      </c>
    </row>
    <row r="878" spans="1:2">
      <c r="A878">
        <v>5746</v>
      </c>
      <c r="B878" s="4" t="s">
        <v>1424</v>
      </c>
    </row>
    <row r="879" spans="1:2">
      <c r="A879">
        <v>5749</v>
      </c>
      <c r="B879" s="4" t="s">
        <v>1425</v>
      </c>
    </row>
    <row r="880" spans="1:2">
      <c r="A880">
        <v>5754</v>
      </c>
      <c r="B880" s="4" t="s">
        <v>1426</v>
      </c>
    </row>
    <row r="881" spans="1:2">
      <c r="A881">
        <v>5757</v>
      </c>
      <c r="B881" s="4" t="s">
        <v>1427</v>
      </c>
    </row>
    <row r="882" spans="1:2">
      <c r="A882">
        <v>5762</v>
      </c>
      <c r="B882" s="4" t="s">
        <v>1428</v>
      </c>
    </row>
    <row r="883" spans="1:2">
      <c r="A883">
        <v>5765</v>
      </c>
      <c r="B883" s="4" t="s">
        <v>1429</v>
      </c>
    </row>
    <row r="884" spans="1:2">
      <c r="A884">
        <v>5770</v>
      </c>
      <c r="B884" s="4" t="s">
        <v>1430</v>
      </c>
    </row>
    <row r="885" spans="1:2">
      <c r="A885">
        <v>5773</v>
      </c>
      <c r="B885" s="4" t="s">
        <v>1431</v>
      </c>
    </row>
    <row r="886" spans="1:2">
      <c r="A886">
        <v>5778</v>
      </c>
      <c r="B886" s="4" t="s">
        <v>1432</v>
      </c>
    </row>
    <row r="887" spans="1:2">
      <c r="A887">
        <v>5781</v>
      </c>
      <c r="B887" s="4" t="s">
        <v>1433</v>
      </c>
    </row>
    <row r="888" spans="1:2">
      <c r="A888">
        <v>5786</v>
      </c>
      <c r="B888" s="4" t="s">
        <v>1434</v>
      </c>
    </row>
    <row r="889" spans="1:2">
      <c r="A889">
        <v>5789</v>
      </c>
      <c r="B889" s="4" t="s">
        <v>1435</v>
      </c>
    </row>
    <row r="890" spans="1:2">
      <c r="A890">
        <v>5794</v>
      </c>
      <c r="B890" s="4" t="s">
        <v>1436</v>
      </c>
    </row>
    <row r="891" spans="1:2">
      <c r="A891">
        <v>5797</v>
      </c>
      <c r="B891" s="4" t="s">
        <v>1437</v>
      </c>
    </row>
    <row r="892" spans="1:2">
      <c r="A892">
        <v>5802</v>
      </c>
      <c r="B892" s="4" t="s">
        <v>1438</v>
      </c>
    </row>
    <row r="893" spans="1:2">
      <c r="A893">
        <v>5805</v>
      </c>
      <c r="B893" s="4" t="s">
        <v>1439</v>
      </c>
    </row>
    <row r="894" spans="1:2">
      <c r="A894">
        <v>5810</v>
      </c>
      <c r="B894" s="4" t="s">
        <v>1440</v>
      </c>
    </row>
    <row r="895" spans="1:2">
      <c r="A895">
        <v>5813</v>
      </c>
      <c r="B895" s="4" t="s">
        <v>1441</v>
      </c>
    </row>
    <row r="896" spans="1:2">
      <c r="A896">
        <v>5818</v>
      </c>
      <c r="B896" s="4" t="s">
        <v>1442</v>
      </c>
    </row>
    <row r="897" spans="1:2">
      <c r="A897">
        <v>5821</v>
      </c>
      <c r="B897" s="4" t="s">
        <v>1443</v>
      </c>
    </row>
    <row r="898" spans="1:2">
      <c r="A898">
        <v>5826</v>
      </c>
      <c r="B898" s="4" t="s">
        <v>1444</v>
      </c>
    </row>
    <row r="899" spans="1:2">
      <c r="A899">
        <v>5829</v>
      </c>
      <c r="B899" s="4" t="s">
        <v>1445</v>
      </c>
    </row>
    <row r="900" spans="1:2">
      <c r="A900">
        <v>5834</v>
      </c>
      <c r="B900" s="4" t="s">
        <v>1446</v>
      </c>
    </row>
    <row r="901" spans="1:2">
      <c r="A901">
        <v>5837</v>
      </c>
      <c r="B901" s="4" t="s">
        <v>1447</v>
      </c>
    </row>
    <row r="902" spans="1:2">
      <c r="A902">
        <v>5842</v>
      </c>
      <c r="B902" s="4" t="s">
        <v>1448</v>
      </c>
    </row>
    <row r="903" spans="1:2">
      <c r="A903">
        <v>5845</v>
      </c>
      <c r="B903" s="4" t="s">
        <v>1449</v>
      </c>
    </row>
    <row r="904" spans="1:2">
      <c r="A904">
        <v>5850</v>
      </c>
      <c r="B904" s="4" t="s">
        <v>1450</v>
      </c>
    </row>
    <row r="905" spans="1:2">
      <c r="A905">
        <v>5853</v>
      </c>
      <c r="B905" s="4" t="s">
        <v>1451</v>
      </c>
    </row>
    <row r="906" spans="1:2">
      <c r="A906">
        <v>5858</v>
      </c>
      <c r="B906" s="4" t="s">
        <v>1452</v>
      </c>
    </row>
    <row r="907" spans="1:2">
      <c r="A907">
        <v>5861</v>
      </c>
      <c r="B907" s="4" t="s">
        <v>1453</v>
      </c>
    </row>
    <row r="908" spans="1:2">
      <c r="A908">
        <v>5866</v>
      </c>
      <c r="B908" s="4" t="s">
        <v>1454</v>
      </c>
    </row>
    <row r="909" spans="1:2">
      <c r="A909">
        <v>5869</v>
      </c>
      <c r="B909" s="4" t="s">
        <v>1455</v>
      </c>
    </row>
    <row r="910" spans="1:2">
      <c r="A910">
        <v>5874</v>
      </c>
      <c r="B910" s="4" t="s">
        <v>1456</v>
      </c>
    </row>
    <row r="911" spans="1:2">
      <c r="A911">
        <v>5877</v>
      </c>
      <c r="B911" s="4" t="s">
        <v>1457</v>
      </c>
    </row>
    <row r="912" spans="1:2">
      <c r="A912">
        <v>5882</v>
      </c>
      <c r="B912" s="4" t="s">
        <v>1458</v>
      </c>
    </row>
    <row r="913" spans="1:2">
      <c r="A913">
        <v>5885</v>
      </c>
      <c r="B913" s="4" t="s">
        <v>1459</v>
      </c>
    </row>
    <row r="914" spans="1:2">
      <c r="A914">
        <v>5890</v>
      </c>
      <c r="B914" s="4" t="s">
        <v>1460</v>
      </c>
    </row>
    <row r="915" spans="1:2">
      <c r="A915">
        <v>5893</v>
      </c>
      <c r="B915" s="4" t="s">
        <v>1461</v>
      </c>
    </row>
    <row r="916" spans="1:2">
      <c r="A916">
        <v>5898</v>
      </c>
      <c r="B916" s="4" t="s">
        <v>1462</v>
      </c>
    </row>
    <row r="917" spans="1:2">
      <c r="A917">
        <v>5901</v>
      </c>
      <c r="B917" s="4" t="s">
        <v>1463</v>
      </c>
    </row>
    <row r="918" spans="1:2">
      <c r="A918">
        <v>5906</v>
      </c>
      <c r="B918" s="4" t="s">
        <v>1464</v>
      </c>
    </row>
    <row r="919" spans="1:2">
      <c r="A919">
        <v>5909</v>
      </c>
      <c r="B919" s="4" t="s">
        <v>1465</v>
      </c>
    </row>
    <row r="920" spans="1:2">
      <c r="A920">
        <v>5914</v>
      </c>
      <c r="B920" s="4" t="s">
        <v>1466</v>
      </c>
    </row>
    <row r="921" spans="1:2">
      <c r="A921">
        <v>5917</v>
      </c>
      <c r="B921" s="4" t="s">
        <v>1467</v>
      </c>
    </row>
    <row r="922" spans="1:2">
      <c r="A922">
        <v>5922</v>
      </c>
      <c r="B922" s="4" t="s">
        <v>1468</v>
      </c>
    </row>
    <row r="923" spans="1:2">
      <c r="A923">
        <v>5925</v>
      </c>
      <c r="B923" s="4" t="s">
        <v>1469</v>
      </c>
    </row>
    <row r="924" spans="1:2">
      <c r="A924">
        <v>5930</v>
      </c>
      <c r="B924" s="4" t="s">
        <v>1470</v>
      </c>
    </row>
    <row r="925" spans="1:2">
      <c r="A925">
        <v>5933</v>
      </c>
      <c r="B925" s="4" t="s">
        <v>1471</v>
      </c>
    </row>
    <row r="926" spans="1:2">
      <c r="A926">
        <v>5935</v>
      </c>
      <c r="B926" t="s">
        <v>1472</v>
      </c>
    </row>
    <row r="927" spans="1:2">
      <c r="A927">
        <v>5936</v>
      </c>
      <c r="B927" t="s">
        <v>1473</v>
      </c>
    </row>
    <row r="928" spans="1:2">
      <c r="A928">
        <v>5937</v>
      </c>
      <c r="B928" s="19" t="s">
        <v>1474</v>
      </c>
    </row>
    <row r="929" spans="1:4">
      <c r="A929">
        <v>5957</v>
      </c>
      <c r="B929" s="11" t="s">
        <v>1475</v>
      </c>
      <c r="D929" t="s">
        <v>652</v>
      </c>
    </row>
    <row r="930" spans="1:4">
      <c r="A930">
        <v>5959</v>
      </c>
      <c r="B930" s="4" t="s">
        <v>1476</v>
      </c>
    </row>
    <row r="931" spans="1:4">
      <c r="A931">
        <v>5962</v>
      </c>
      <c r="B931" t="s">
        <v>1477</v>
      </c>
    </row>
    <row r="932" spans="1:4">
      <c r="A932">
        <v>5963</v>
      </c>
      <c r="B932" s="19" t="s">
        <v>1478</v>
      </c>
    </row>
    <row r="933" spans="1:4">
      <c r="A933">
        <v>5982</v>
      </c>
      <c r="B933" s="64" t="s">
        <v>1479</v>
      </c>
      <c r="C933" t="s">
        <v>2942</v>
      </c>
    </row>
    <row r="934" spans="1:4">
      <c r="A934">
        <v>5983</v>
      </c>
      <c r="B934" t="s">
        <v>1480</v>
      </c>
    </row>
    <row r="935" spans="1:4" ht="15.75" thickBot="1">
      <c r="A935">
        <v>5985</v>
      </c>
      <c r="B935" t="s">
        <v>1481</v>
      </c>
    </row>
    <row r="936" spans="1:4" ht="16.5" thickTop="1" thickBot="1">
      <c r="A936">
        <v>5987</v>
      </c>
      <c r="B936" s="1" t="s">
        <v>2951</v>
      </c>
    </row>
    <row r="937" spans="1:4" ht="15.75" thickTop="1">
      <c r="A937">
        <v>6008</v>
      </c>
      <c r="B937" s="11" t="s">
        <v>1482</v>
      </c>
      <c r="D937" t="s">
        <v>651</v>
      </c>
    </row>
    <row r="938" spans="1:4">
      <c r="A938">
        <v>6010</v>
      </c>
      <c r="B938" t="s">
        <v>1483</v>
      </c>
    </row>
    <row r="939" spans="1:4">
      <c r="A939">
        <v>6014</v>
      </c>
      <c r="B939" t="s">
        <v>1484</v>
      </c>
    </row>
    <row r="940" spans="1:4">
      <c r="A940">
        <v>6015</v>
      </c>
      <c r="B940" s="14" t="s">
        <v>1485</v>
      </c>
      <c r="C940" t="s">
        <v>676</v>
      </c>
    </row>
    <row r="941" spans="1:4">
      <c r="A941">
        <v>6016</v>
      </c>
      <c r="B941" t="s">
        <v>1486</v>
      </c>
    </row>
    <row r="942" spans="1:4">
      <c r="A942">
        <v>6017</v>
      </c>
      <c r="B942" s="64" t="s">
        <v>1487</v>
      </c>
      <c r="C942" t="s">
        <v>2941</v>
      </c>
    </row>
    <row r="943" spans="1:4">
      <c r="A943">
        <v>6018</v>
      </c>
      <c r="B943" s="4" t="s">
        <v>1488</v>
      </c>
    </row>
    <row r="944" spans="1:4">
      <c r="A944">
        <v>6039</v>
      </c>
      <c r="B944" s="4" t="s">
        <v>1489</v>
      </c>
    </row>
    <row r="945" spans="1:2">
      <c r="A945">
        <v>6044</v>
      </c>
      <c r="B945" s="4" t="s">
        <v>1490</v>
      </c>
    </row>
    <row r="946" spans="1:2">
      <c r="A946">
        <v>6047</v>
      </c>
      <c r="B946" s="4" t="s">
        <v>1491</v>
      </c>
    </row>
    <row r="947" spans="1:2">
      <c r="A947">
        <v>6052</v>
      </c>
      <c r="B947" s="4" t="s">
        <v>1492</v>
      </c>
    </row>
    <row r="948" spans="1:2">
      <c r="A948">
        <v>6055</v>
      </c>
      <c r="B948" s="4" t="s">
        <v>1493</v>
      </c>
    </row>
    <row r="949" spans="1:2">
      <c r="A949">
        <v>6060</v>
      </c>
      <c r="B949" s="4" t="s">
        <v>1494</v>
      </c>
    </row>
    <row r="950" spans="1:2">
      <c r="A950">
        <v>6063</v>
      </c>
      <c r="B950" s="4" t="s">
        <v>1495</v>
      </c>
    </row>
    <row r="951" spans="1:2">
      <c r="A951">
        <v>6068</v>
      </c>
      <c r="B951" s="4" t="s">
        <v>1496</v>
      </c>
    </row>
    <row r="952" spans="1:2">
      <c r="A952">
        <v>6071</v>
      </c>
      <c r="B952" s="4" t="s">
        <v>1497</v>
      </c>
    </row>
    <row r="953" spans="1:2">
      <c r="A953">
        <v>6076</v>
      </c>
      <c r="B953" s="4" t="s">
        <v>1498</v>
      </c>
    </row>
    <row r="954" spans="1:2">
      <c r="A954">
        <v>6079</v>
      </c>
      <c r="B954" s="4" t="s">
        <v>1499</v>
      </c>
    </row>
    <row r="955" spans="1:2">
      <c r="A955">
        <v>6084</v>
      </c>
      <c r="B955" s="4" t="s">
        <v>1500</v>
      </c>
    </row>
    <row r="956" spans="1:2">
      <c r="A956">
        <v>6087</v>
      </c>
      <c r="B956" s="4" t="s">
        <v>1501</v>
      </c>
    </row>
    <row r="957" spans="1:2">
      <c r="A957">
        <v>6092</v>
      </c>
      <c r="B957" s="4" t="s">
        <v>1502</v>
      </c>
    </row>
    <row r="958" spans="1:2">
      <c r="A958">
        <v>6095</v>
      </c>
      <c r="B958" s="4" t="s">
        <v>1503</v>
      </c>
    </row>
    <row r="959" spans="1:2">
      <c r="A959">
        <v>6100</v>
      </c>
      <c r="B959" s="4" t="s">
        <v>1504</v>
      </c>
    </row>
    <row r="960" spans="1:2">
      <c r="A960">
        <v>6103</v>
      </c>
      <c r="B960" s="4" t="s">
        <v>1505</v>
      </c>
    </row>
    <row r="961" spans="1:2">
      <c r="A961">
        <v>6108</v>
      </c>
      <c r="B961" s="4" t="s">
        <v>1506</v>
      </c>
    </row>
    <row r="962" spans="1:2">
      <c r="A962">
        <v>6111</v>
      </c>
      <c r="B962" s="4" t="s">
        <v>1507</v>
      </c>
    </row>
    <row r="963" spans="1:2">
      <c r="A963">
        <v>6116</v>
      </c>
      <c r="B963" s="4" t="s">
        <v>1508</v>
      </c>
    </row>
    <row r="964" spans="1:2">
      <c r="A964">
        <v>6119</v>
      </c>
      <c r="B964" s="4" t="s">
        <v>1509</v>
      </c>
    </row>
    <row r="965" spans="1:2">
      <c r="A965">
        <v>6124</v>
      </c>
      <c r="B965" s="4" t="s">
        <v>1510</v>
      </c>
    </row>
    <row r="966" spans="1:2">
      <c r="A966">
        <v>6127</v>
      </c>
      <c r="B966" s="4" t="s">
        <v>1511</v>
      </c>
    </row>
    <row r="967" spans="1:2">
      <c r="A967">
        <v>6132</v>
      </c>
      <c r="B967" s="4" t="s">
        <v>1512</v>
      </c>
    </row>
    <row r="968" spans="1:2">
      <c r="A968">
        <v>6135</v>
      </c>
      <c r="B968" s="4" t="s">
        <v>1513</v>
      </c>
    </row>
    <row r="969" spans="1:2">
      <c r="A969">
        <v>6140</v>
      </c>
      <c r="B969" s="4" t="s">
        <v>1514</v>
      </c>
    </row>
    <row r="970" spans="1:2">
      <c r="A970">
        <v>6143</v>
      </c>
      <c r="B970" s="4" t="s">
        <v>1515</v>
      </c>
    </row>
    <row r="971" spans="1:2">
      <c r="A971">
        <v>6148</v>
      </c>
      <c r="B971" s="4" t="s">
        <v>1516</v>
      </c>
    </row>
    <row r="972" spans="1:2">
      <c r="A972">
        <v>6151</v>
      </c>
      <c r="B972" s="4" t="s">
        <v>1517</v>
      </c>
    </row>
    <row r="973" spans="1:2">
      <c r="A973">
        <v>6156</v>
      </c>
      <c r="B973" s="4" t="s">
        <v>1518</v>
      </c>
    </row>
    <row r="974" spans="1:2">
      <c r="A974">
        <v>6159</v>
      </c>
      <c r="B974" s="4" t="s">
        <v>1519</v>
      </c>
    </row>
    <row r="975" spans="1:2">
      <c r="A975">
        <v>6164</v>
      </c>
      <c r="B975" s="4" t="s">
        <v>1520</v>
      </c>
    </row>
    <row r="976" spans="1:2">
      <c r="A976">
        <v>6167</v>
      </c>
      <c r="B976" s="4" t="s">
        <v>1521</v>
      </c>
    </row>
    <row r="977" spans="1:2">
      <c r="A977">
        <v>6172</v>
      </c>
      <c r="B977" s="4" t="s">
        <v>1522</v>
      </c>
    </row>
    <row r="978" spans="1:2">
      <c r="A978">
        <v>6175</v>
      </c>
      <c r="B978" s="4" t="s">
        <v>1523</v>
      </c>
    </row>
    <row r="979" spans="1:2">
      <c r="A979">
        <v>6180</v>
      </c>
      <c r="B979" s="4" t="s">
        <v>1524</v>
      </c>
    </row>
    <row r="980" spans="1:2">
      <c r="A980">
        <v>6183</v>
      </c>
      <c r="B980" s="4" t="s">
        <v>1525</v>
      </c>
    </row>
    <row r="981" spans="1:2">
      <c r="A981">
        <v>6188</v>
      </c>
      <c r="B981" s="4" t="s">
        <v>1526</v>
      </c>
    </row>
    <row r="982" spans="1:2">
      <c r="A982">
        <v>6191</v>
      </c>
      <c r="B982" s="4" t="s">
        <v>1527</v>
      </c>
    </row>
    <row r="983" spans="1:2">
      <c r="A983">
        <v>6196</v>
      </c>
      <c r="B983" s="4" t="s">
        <v>1528</v>
      </c>
    </row>
    <row r="984" spans="1:2">
      <c r="A984">
        <v>6199</v>
      </c>
      <c r="B984" s="4" t="s">
        <v>1529</v>
      </c>
    </row>
    <row r="985" spans="1:2">
      <c r="A985">
        <v>6204</v>
      </c>
      <c r="B985" s="4" t="s">
        <v>1530</v>
      </c>
    </row>
    <row r="986" spans="1:2">
      <c r="A986">
        <v>6207</v>
      </c>
      <c r="B986" s="4" t="s">
        <v>1531</v>
      </c>
    </row>
    <row r="987" spans="1:2">
      <c r="A987">
        <v>6212</v>
      </c>
      <c r="B987" s="4" t="s">
        <v>1532</v>
      </c>
    </row>
    <row r="988" spans="1:2">
      <c r="A988">
        <v>6215</v>
      </c>
      <c r="B988" s="4" t="s">
        <v>1533</v>
      </c>
    </row>
    <row r="989" spans="1:2">
      <c r="A989">
        <v>6220</v>
      </c>
      <c r="B989" s="4" t="s">
        <v>1534</v>
      </c>
    </row>
    <row r="990" spans="1:2">
      <c r="A990">
        <v>6223</v>
      </c>
      <c r="B990" s="4" t="s">
        <v>1535</v>
      </c>
    </row>
    <row r="991" spans="1:2">
      <c r="A991">
        <v>6228</v>
      </c>
      <c r="B991" s="4" t="s">
        <v>1536</v>
      </c>
    </row>
    <row r="992" spans="1:2">
      <c r="A992">
        <v>6231</v>
      </c>
      <c r="B992" s="4" t="s">
        <v>1537</v>
      </c>
    </row>
    <row r="993" spans="1:2">
      <c r="A993">
        <v>6236</v>
      </c>
      <c r="B993" s="4" t="s">
        <v>1538</v>
      </c>
    </row>
    <row r="994" spans="1:2">
      <c r="A994">
        <v>6239</v>
      </c>
      <c r="B994" s="4" t="s">
        <v>1539</v>
      </c>
    </row>
    <row r="995" spans="1:2">
      <c r="A995">
        <v>6244</v>
      </c>
      <c r="B995" s="4" t="s">
        <v>1540</v>
      </c>
    </row>
    <row r="996" spans="1:2">
      <c r="A996">
        <v>6247</v>
      </c>
      <c r="B996" s="4" t="s">
        <v>1541</v>
      </c>
    </row>
    <row r="997" spans="1:2">
      <c r="A997">
        <v>6252</v>
      </c>
      <c r="B997" s="4" t="s">
        <v>1542</v>
      </c>
    </row>
    <row r="998" spans="1:2">
      <c r="A998">
        <v>6255</v>
      </c>
      <c r="B998" s="4" t="s">
        <v>1543</v>
      </c>
    </row>
    <row r="999" spans="1:2">
      <c r="A999">
        <v>6260</v>
      </c>
      <c r="B999" s="4" t="s">
        <v>1544</v>
      </c>
    </row>
    <row r="1000" spans="1:2">
      <c r="A1000">
        <v>6263</v>
      </c>
      <c r="B1000" s="4" t="s">
        <v>1545</v>
      </c>
    </row>
    <row r="1001" spans="1:2">
      <c r="A1001">
        <v>6268</v>
      </c>
      <c r="B1001" s="4" t="s">
        <v>1546</v>
      </c>
    </row>
    <row r="1002" spans="1:2">
      <c r="A1002">
        <v>6271</v>
      </c>
      <c r="B1002" s="4" t="s">
        <v>1547</v>
      </c>
    </row>
    <row r="1003" spans="1:2">
      <c r="A1003">
        <v>6276</v>
      </c>
      <c r="B1003" s="4" t="s">
        <v>1548</v>
      </c>
    </row>
    <row r="1004" spans="1:2">
      <c r="A1004">
        <v>6279</v>
      </c>
      <c r="B1004" s="4" t="s">
        <v>1549</v>
      </c>
    </row>
    <row r="1005" spans="1:2">
      <c r="A1005">
        <v>6284</v>
      </c>
      <c r="B1005" s="4" t="s">
        <v>1550</v>
      </c>
    </row>
    <row r="1006" spans="1:2">
      <c r="A1006">
        <v>6287</v>
      </c>
      <c r="B1006" s="4" t="s">
        <v>1551</v>
      </c>
    </row>
    <row r="1007" spans="1:2">
      <c r="A1007">
        <v>6292</v>
      </c>
      <c r="B1007" s="4" t="s">
        <v>1552</v>
      </c>
    </row>
    <row r="1008" spans="1:2">
      <c r="A1008">
        <v>6295</v>
      </c>
      <c r="B1008" s="4" t="s">
        <v>1553</v>
      </c>
    </row>
    <row r="1009" spans="1:2">
      <c r="A1009">
        <v>6300</v>
      </c>
      <c r="B1009" s="4" t="s">
        <v>1554</v>
      </c>
    </row>
    <row r="1010" spans="1:2">
      <c r="A1010">
        <v>6303</v>
      </c>
      <c r="B1010" s="4" t="s">
        <v>1555</v>
      </c>
    </row>
    <row r="1011" spans="1:2">
      <c r="A1011">
        <v>6308</v>
      </c>
      <c r="B1011" s="4" t="s">
        <v>1556</v>
      </c>
    </row>
    <row r="1012" spans="1:2">
      <c r="A1012">
        <v>6311</v>
      </c>
      <c r="B1012" s="4" t="s">
        <v>1557</v>
      </c>
    </row>
    <row r="1013" spans="1:2">
      <c r="A1013">
        <v>6316</v>
      </c>
      <c r="B1013" s="4" t="s">
        <v>1558</v>
      </c>
    </row>
    <row r="1014" spans="1:2">
      <c r="A1014">
        <v>6319</v>
      </c>
      <c r="B1014" s="4" t="s">
        <v>1559</v>
      </c>
    </row>
    <row r="1015" spans="1:2">
      <c r="A1015">
        <v>6324</v>
      </c>
      <c r="B1015" s="4" t="s">
        <v>1560</v>
      </c>
    </row>
    <row r="1016" spans="1:2">
      <c r="A1016">
        <v>6327</v>
      </c>
      <c r="B1016" s="4" t="s">
        <v>1561</v>
      </c>
    </row>
    <row r="1017" spans="1:2">
      <c r="A1017">
        <v>6332</v>
      </c>
      <c r="B1017" s="4" t="s">
        <v>1562</v>
      </c>
    </row>
    <row r="1018" spans="1:2">
      <c r="A1018">
        <v>6335</v>
      </c>
      <c r="B1018" s="4" t="s">
        <v>1563</v>
      </c>
    </row>
    <row r="1019" spans="1:2">
      <c r="A1019">
        <v>6340</v>
      </c>
      <c r="B1019" s="4" t="s">
        <v>1564</v>
      </c>
    </row>
    <row r="1020" spans="1:2">
      <c r="A1020">
        <v>6343</v>
      </c>
      <c r="B1020" s="4" t="s">
        <v>1565</v>
      </c>
    </row>
    <row r="1021" spans="1:2">
      <c r="A1021">
        <v>6348</v>
      </c>
      <c r="B1021" s="4" t="s">
        <v>1566</v>
      </c>
    </row>
    <row r="1022" spans="1:2">
      <c r="A1022">
        <v>6351</v>
      </c>
      <c r="B1022" s="4" t="s">
        <v>1567</v>
      </c>
    </row>
    <row r="1023" spans="1:2">
      <c r="A1023">
        <v>6356</v>
      </c>
      <c r="B1023" s="4" t="s">
        <v>1568</v>
      </c>
    </row>
    <row r="1024" spans="1:2">
      <c r="A1024">
        <v>6359</v>
      </c>
      <c r="B1024" s="4" t="s">
        <v>1569</v>
      </c>
    </row>
    <row r="1025" spans="1:2">
      <c r="A1025">
        <v>6364</v>
      </c>
      <c r="B1025" s="4" t="s">
        <v>1570</v>
      </c>
    </row>
    <row r="1026" spans="1:2">
      <c r="A1026">
        <v>6367</v>
      </c>
      <c r="B1026" s="4" t="s">
        <v>1571</v>
      </c>
    </row>
    <row r="1027" spans="1:2">
      <c r="A1027">
        <v>6372</v>
      </c>
      <c r="B1027" s="4" t="s">
        <v>1572</v>
      </c>
    </row>
    <row r="1028" spans="1:2">
      <c r="A1028">
        <v>6375</v>
      </c>
      <c r="B1028" s="4" t="s">
        <v>1573</v>
      </c>
    </row>
    <row r="1029" spans="1:2">
      <c r="A1029">
        <v>6380</v>
      </c>
      <c r="B1029" s="4" t="s">
        <v>1574</v>
      </c>
    </row>
    <row r="1030" spans="1:2">
      <c r="A1030">
        <v>6383</v>
      </c>
      <c r="B1030" s="4" t="s">
        <v>1575</v>
      </c>
    </row>
    <row r="1031" spans="1:2">
      <c r="A1031">
        <v>6388</v>
      </c>
      <c r="B1031" s="4" t="s">
        <v>1576</v>
      </c>
    </row>
    <row r="1032" spans="1:2">
      <c r="A1032">
        <v>6391</v>
      </c>
      <c r="B1032" s="4" t="s">
        <v>1577</v>
      </c>
    </row>
    <row r="1033" spans="1:2">
      <c r="A1033">
        <v>6396</v>
      </c>
      <c r="B1033" s="4" t="s">
        <v>1578</v>
      </c>
    </row>
    <row r="1034" spans="1:2">
      <c r="A1034">
        <v>6399</v>
      </c>
      <c r="B1034" s="4" t="s">
        <v>1579</v>
      </c>
    </row>
    <row r="1035" spans="1:2">
      <c r="A1035">
        <v>6404</v>
      </c>
      <c r="B1035" s="4" t="s">
        <v>1580</v>
      </c>
    </row>
    <row r="1036" spans="1:2">
      <c r="A1036">
        <v>6407</v>
      </c>
      <c r="B1036" s="4" t="s">
        <v>1581</v>
      </c>
    </row>
    <row r="1037" spans="1:2">
      <c r="A1037">
        <v>6412</v>
      </c>
      <c r="B1037" s="4" t="s">
        <v>1582</v>
      </c>
    </row>
    <row r="1038" spans="1:2">
      <c r="A1038">
        <v>6415</v>
      </c>
      <c r="B1038" s="4" t="s">
        <v>1583</v>
      </c>
    </row>
    <row r="1039" spans="1:2">
      <c r="A1039">
        <v>6420</v>
      </c>
      <c r="B1039" s="4" t="s">
        <v>1584</v>
      </c>
    </row>
    <row r="1040" spans="1:2">
      <c r="A1040">
        <v>6423</v>
      </c>
      <c r="B1040" s="4" t="s">
        <v>1585</v>
      </c>
    </row>
    <row r="1041" spans="1:4">
      <c r="A1041">
        <v>6428</v>
      </c>
      <c r="B1041" s="4" t="s">
        <v>1586</v>
      </c>
    </row>
    <row r="1042" spans="1:4">
      <c r="A1042">
        <v>6431</v>
      </c>
      <c r="B1042" s="4" t="s">
        <v>1587</v>
      </c>
    </row>
    <row r="1043" spans="1:4">
      <c r="A1043">
        <v>6436</v>
      </c>
      <c r="B1043" s="4" t="s">
        <v>1588</v>
      </c>
    </row>
    <row r="1044" spans="1:4">
      <c r="A1044">
        <v>6439</v>
      </c>
      <c r="B1044" s="4" t="s">
        <v>1589</v>
      </c>
    </row>
    <row r="1045" spans="1:4">
      <c r="A1045">
        <v>6444</v>
      </c>
      <c r="B1045" s="4" t="s">
        <v>1590</v>
      </c>
    </row>
    <row r="1046" spans="1:4">
      <c r="A1046">
        <v>6447</v>
      </c>
      <c r="B1046" s="4" t="s">
        <v>1591</v>
      </c>
    </row>
    <row r="1047" spans="1:4">
      <c r="A1047">
        <v>6449</v>
      </c>
      <c r="B1047" t="s">
        <v>1592</v>
      </c>
    </row>
    <row r="1048" spans="1:4">
      <c r="A1048">
        <v>6450</v>
      </c>
      <c r="B1048" t="s">
        <v>1593</v>
      </c>
    </row>
    <row r="1049" spans="1:4">
      <c r="A1049">
        <v>6451</v>
      </c>
      <c r="B1049" s="19" t="s">
        <v>1594</v>
      </c>
    </row>
    <row r="1050" spans="1:4">
      <c r="A1050">
        <v>6471</v>
      </c>
      <c r="B1050" s="11" t="s">
        <v>1595</v>
      </c>
      <c r="D1050" t="s">
        <v>652</v>
      </c>
    </row>
    <row r="1051" spans="1:4">
      <c r="A1051">
        <v>6473</v>
      </c>
      <c r="B1051" s="4" t="s">
        <v>1596</v>
      </c>
    </row>
    <row r="1052" spans="1:4">
      <c r="A1052">
        <v>6476</v>
      </c>
      <c r="B1052" t="s">
        <v>1597</v>
      </c>
    </row>
    <row r="1053" spans="1:4">
      <c r="A1053">
        <v>6477</v>
      </c>
      <c r="B1053" s="19" t="s">
        <v>1598</v>
      </c>
    </row>
    <row r="1054" spans="1:4">
      <c r="A1054">
        <v>6496</v>
      </c>
      <c r="B1054" s="64" t="s">
        <v>1599</v>
      </c>
      <c r="C1054" t="s">
        <v>2942</v>
      </c>
    </row>
    <row r="1055" spans="1:4">
      <c r="A1055">
        <v>6497</v>
      </c>
      <c r="B1055" t="s">
        <v>1600</v>
      </c>
    </row>
    <row r="1056" spans="1:4" ht="15.75" thickBot="1">
      <c r="A1056">
        <v>6499</v>
      </c>
      <c r="B1056" t="s">
        <v>1601</v>
      </c>
    </row>
    <row r="1057" spans="1:4" ht="16.5" thickTop="1" thickBot="1">
      <c r="A1057">
        <v>6501</v>
      </c>
      <c r="B1057" s="1" t="s">
        <v>2952</v>
      </c>
    </row>
    <row r="1058" spans="1:4" ht="15.75" thickTop="1">
      <c r="A1058">
        <v>6522</v>
      </c>
      <c r="B1058" s="11" t="s">
        <v>1602</v>
      </c>
      <c r="D1058" t="s">
        <v>651</v>
      </c>
    </row>
    <row r="1059" spans="1:4">
      <c r="A1059">
        <v>6524</v>
      </c>
      <c r="B1059" t="s">
        <v>1603</v>
      </c>
    </row>
    <row r="1060" spans="1:4">
      <c r="A1060">
        <v>6528</v>
      </c>
      <c r="B1060" t="s">
        <v>1604</v>
      </c>
    </row>
    <row r="1061" spans="1:4">
      <c r="A1061">
        <v>6529</v>
      </c>
      <c r="B1061" s="14" t="s">
        <v>1605</v>
      </c>
      <c r="C1061" t="s">
        <v>677</v>
      </c>
    </row>
    <row r="1062" spans="1:4">
      <c r="A1062">
        <v>6530</v>
      </c>
      <c r="B1062" t="s">
        <v>1606</v>
      </c>
    </row>
    <row r="1063" spans="1:4">
      <c r="A1063">
        <v>6531</v>
      </c>
      <c r="B1063" s="64" t="s">
        <v>1607</v>
      </c>
      <c r="C1063" t="s">
        <v>2941</v>
      </c>
    </row>
    <row r="1064" spans="1:4">
      <c r="A1064">
        <v>6532</v>
      </c>
      <c r="B1064" s="4" t="s">
        <v>1608</v>
      </c>
    </row>
    <row r="1065" spans="1:4">
      <c r="A1065">
        <v>6553</v>
      </c>
      <c r="B1065" s="4" t="s">
        <v>1609</v>
      </c>
    </row>
    <row r="1066" spans="1:4">
      <c r="A1066">
        <v>6558</v>
      </c>
      <c r="B1066" s="4" t="s">
        <v>1610</v>
      </c>
    </row>
    <row r="1067" spans="1:4">
      <c r="A1067">
        <v>6561</v>
      </c>
      <c r="B1067" s="4" t="s">
        <v>1611</v>
      </c>
    </row>
    <row r="1068" spans="1:4">
      <c r="A1068">
        <v>6566</v>
      </c>
      <c r="B1068" s="4" t="s">
        <v>1612</v>
      </c>
    </row>
    <row r="1069" spans="1:4">
      <c r="A1069">
        <v>6569</v>
      </c>
      <c r="B1069" s="4" t="s">
        <v>1613</v>
      </c>
    </row>
    <row r="1070" spans="1:4">
      <c r="A1070">
        <v>6574</v>
      </c>
      <c r="B1070" s="4" t="s">
        <v>1614</v>
      </c>
    </row>
    <row r="1071" spans="1:4">
      <c r="A1071">
        <v>6577</v>
      </c>
      <c r="B1071" s="4" t="s">
        <v>1615</v>
      </c>
    </row>
    <row r="1072" spans="1:4">
      <c r="A1072">
        <v>6582</v>
      </c>
      <c r="B1072" s="4" t="s">
        <v>1616</v>
      </c>
    </row>
    <row r="1073" spans="1:2">
      <c r="A1073">
        <v>6585</v>
      </c>
      <c r="B1073" s="4" t="s">
        <v>1617</v>
      </c>
    </row>
    <row r="1074" spans="1:2">
      <c r="A1074">
        <v>6590</v>
      </c>
      <c r="B1074" s="4" t="s">
        <v>1618</v>
      </c>
    </row>
    <row r="1075" spans="1:2">
      <c r="A1075">
        <v>6593</v>
      </c>
      <c r="B1075" s="4" t="s">
        <v>1619</v>
      </c>
    </row>
    <row r="1076" spans="1:2">
      <c r="A1076">
        <v>6598</v>
      </c>
      <c r="B1076" s="4" t="s">
        <v>1620</v>
      </c>
    </row>
    <row r="1077" spans="1:2">
      <c r="A1077">
        <v>6601</v>
      </c>
      <c r="B1077" s="4" t="s">
        <v>1621</v>
      </c>
    </row>
    <row r="1078" spans="1:2">
      <c r="A1078">
        <v>6606</v>
      </c>
      <c r="B1078" s="4" t="s">
        <v>1622</v>
      </c>
    </row>
    <row r="1079" spans="1:2">
      <c r="A1079">
        <v>6609</v>
      </c>
      <c r="B1079" s="4" t="s">
        <v>1623</v>
      </c>
    </row>
    <row r="1080" spans="1:2">
      <c r="A1080">
        <v>6614</v>
      </c>
      <c r="B1080" s="4" t="s">
        <v>1624</v>
      </c>
    </row>
    <row r="1081" spans="1:2">
      <c r="A1081">
        <v>6617</v>
      </c>
      <c r="B1081" s="4" t="s">
        <v>1625</v>
      </c>
    </row>
    <row r="1082" spans="1:2">
      <c r="A1082">
        <v>6622</v>
      </c>
      <c r="B1082" s="4" t="s">
        <v>1626</v>
      </c>
    </row>
    <row r="1083" spans="1:2">
      <c r="A1083">
        <v>6625</v>
      </c>
      <c r="B1083" s="4" t="s">
        <v>1627</v>
      </c>
    </row>
    <row r="1084" spans="1:2">
      <c r="A1084">
        <v>6630</v>
      </c>
      <c r="B1084" s="4" t="s">
        <v>1628</v>
      </c>
    </row>
    <row r="1085" spans="1:2">
      <c r="A1085">
        <v>6633</v>
      </c>
      <c r="B1085" s="4" t="s">
        <v>1629</v>
      </c>
    </row>
    <row r="1086" spans="1:2">
      <c r="A1086">
        <v>6638</v>
      </c>
      <c r="B1086" s="4" t="s">
        <v>1630</v>
      </c>
    </row>
    <row r="1087" spans="1:2">
      <c r="A1087">
        <v>6641</v>
      </c>
      <c r="B1087" s="4" t="s">
        <v>1631</v>
      </c>
    </row>
    <row r="1088" spans="1:2">
      <c r="A1088">
        <v>6646</v>
      </c>
      <c r="B1088" s="4" t="s">
        <v>1632</v>
      </c>
    </row>
    <row r="1089" spans="1:2">
      <c r="A1089">
        <v>6649</v>
      </c>
      <c r="B1089" s="4" t="s">
        <v>1633</v>
      </c>
    </row>
    <row r="1090" spans="1:2">
      <c r="A1090">
        <v>6654</v>
      </c>
      <c r="B1090" s="4" t="s">
        <v>1634</v>
      </c>
    </row>
    <row r="1091" spans="1:2">
      <c r="A1091">
        <v>6657</v>
      </c>
      <c r="B1091" s="4" t="s">
        <v>1635</v>
      </c>
    </row>
    <row r="1092" spans="1:2">
      <c r="A1092">
        <v>6662</v>
      </c>
      <c r="B1092" s="4" t="s">
        <v>1636</v>
      </c>
    </row>
    <row r="1093" spans="1:2">
      <c r="A1093">
        <v>6665</v>
      </c>
      <c r="B1093" s="4" t="s">
        <v>1637</v>
      </c>
    </row>
    <row r="1094" spans="1:2">
      <c r="A1094">
        <v>6670</v>
      </c>
      <c r="B1094" s="4" t="s">
        <v>1638</v>
      </c>
    </row>
    <row r="1095" spans="1:2">
      <c r="A1095">
        <v>6673</v>
      </c>
      <c r="B1095" s="4" t="s">
        <v>1639</v>
      </c>
    </row>
    <row r="1096" spans="1:2">
      <c r="A1096">
        <v>6678</v>
      </c>
      <c r="B1096" s="4" t="s">
        <v>1640</v>
      </c>
    </row>
    <row r="1097" spans="1:2">
      <c r="A1097">
        <v>6681</v>
      </c>
      <c r="B1097" s="4" t="s">
        <v>1641</v>
      </c>
    </row>
    <row r="1098" spans="1:2">
      <c r="A1098">
        <v>6686</v>
      </c>
      <c r="B1098" s="4" t="s">
        <v>1642</v>
      </c>
    </row>
    <row r="1099" spans="1:2">
      <c r="A1099">
        <v>6689</v>
      </c>
      <c r="B1099" s="4" t="s">
        <v>1643</v>
      </c>
    </row>
    <row r="1100" spans="1:2">
      <c r="A1100">
        <v>6694</v>
      </c>
      <c r="B1100" s="4" t="s">
        <v>1644</v>
      </c>
    </row>
    <row r="1101" spans="1:2">
      <c r="A1101">
        <v>6697</v>
      </c>
      <c r="B1101" s="4" t="s">
        <v>1645</v>
      </c>
    </row>
    <row r="1102" spans="1:2">
      <c r="A1102">
        <v>6702</v>
      </c>
      <c r="B1102" s="4" t="s">
        <v>1646</v>
      </c>
    </row>
    <row r="1103" spans="1:2">
      <c r="A1103">
        <v>6705</v>
      </c>
      <c r="B1103" s="4" t="s">
        <v>1647</v>
      </c>
    </row>
    <row r="1104" spans="1:2">
      <c r="A1104">
        <v>6710</v>
      </c>
      <c r="B1104" s="4" t="s">
        <v>1648</v>
      </c>
    </row>
    <row r="1105" spans="1:2">
      <c r="A1105">
        <v>6713</v>
      </c>
      <c r="B1105" s="4" t="s">
        <v>1649</v>
      </c>
    </row>
    <row r="1106" spans="1:2">
      <c r="A1106">
        <v>6718</v>
      </c>
      <c r="B1106" s="4" t="s">
        <v>1650</v>
      </c>
    </row>
    <row r="1107" spans="1:2">
      <c r="A1107">
        <v>6721</v>
      </c>
      <c r="B1107" s="4" t="s">
        <v>1651</v>
      </c>
    </row>
    <row r="1108" spans="1:2">
      <c r="A1108">
        <v>6726</v>
      </c>
      <c r="B1108" s="4" t="s">
        <v>1652</v>
      </c>
    </row>
    <row r="1109" spans="1:2">
      <c r="A1109">
        <v>6729</v>
      </c>
      <c r="B1109" s="4" t="s">
        <v>1653</v>
      </c>
    </row>
    <row r="1110" spans="1:2">
      <c r="A1110">
        <v>6734</v>
      </c>
      <c r="B1110" s="4" t="s">
        <v>1654</v>
      </c>
    </row>
    <row r="1111" spans="1:2">
      <c r="A1111">
        <v>6737</v>
      </c>
      <c r="B1111" s="4" t="s">
        <v>1655</v>
      </c>
    </row>
    <row r="1112" spans="1:2">
      <c r="A1112">
        <v>6742</v>
      </c>
      <c r="B1112" s="4" t="s">
        <v>1656</v>
      </c>
    </row>
    <row r="1113" spans="1:2">
      <c r="A1113">
        <v>6745</v>
      </c>
      <c r="B1113" s="4" t="s">
        <v>1657</v>
      </c>
    </row>
    <row r="1114" spans="1:2">
      <c r="A1114">
        <v>6750</v>
      </c>
      <c r="B1114" s="4" t="s">
        <v>1658</v>
      </c>
    </row>
    <row r="1115" spans="1:2">
      <c r="A1115">
        <v>6753</v>
      </c>
      <c r="B1115" s="4" t="s">
        <v>1659</v>
      </c>
    </row>
    <row r="1116" spans="1:2">
      <c r="A1116">
        <v>6758</v>
      </c>
      <c r="B1116" s="4" t="s">
        <v>1660</v>
      </c>
    </row>
    <row r="1117" spans="1:2">
      <c r="A1117">
        <v>6761</v>
      </c>
      <c r="B1117" s="4" t="s">
        <v>1661</v>
      </c>
    </row>
    <row r="1118" spans="1:2">
      <c r="A1118">
        <v>6766</v>
      </c>
      <c r="B1118" s="4" t="s">
        <v>1662</v>
      </c>
    </row>
    <row r="1119" spans="1:2">
      <c r="A1119">
        <v>6769</v>
      </c>
      <c r="B1119" s="4" t="s">
        <v>1663</v>
      </c>
    </row>
    <row r="1120" spans="1:2">
      <c r="A1120">
        <v>6774</v>
      </c>
      <c r="B1120" s="4" t="s">
        <v>1664</v>
      </c>
    </row>
    <row r="1121" spans="1:2">
      <c r="A1121">
        <v>6777</v>
      </c>
      <c r="B1121" s="4" t="s">
        <v>1665</v>
      </c>
    </row>
    <row r="1122" spans="1:2">
      <c r="A1122">
        <v>6782</v>
      </c>
      <c r="B1122" s="4" t="s">
        <v>1666</v>
      </c>
    </row>
    <row r="1123" spans="1:2">
      <c r="A1123">
        <v>6785</v>
      </c>
      <c r="B1123" s="4" t="s">
        <v>1667</v>
      </c>
    </row>
    <row r="1124" spans="1:2">
      <c r="A1124">
        <v>6790</v>
      </c>
      <c r="B1124" s="4" t="s">
        <v>1668</v>
      </c>
    </row>
    <row r="1125" spans="1:2">
      <c r="A1125">
        <v>6793</v>
      </c>
      <c r="B1125" s="4" t="s">
        <v>1669</v>
      </c>
    </row>
    <row r="1126" spans="1:2">
      <c r="A1126">
        <v>6798</v>
      </c>
      <c r="B1126" s="4" t="s">
        <v>1670</v>
      </c>
    </row>
    <row r="1127" spans="1:2">
      <c r="A1127">
        <v>6801</v>
      </c>
      <c r="B1127" s="4" t="s">
        <v>1671</v>
      </c>
    </row>
    <row r="1128" spans="1:2">
      <c r="A1128">
        <v>6806</v>
      </c>
      <c r="B1128" s="4" t="s">
        <v>1672</v>
      </c>
    </row>
    <row r="1129" spans="1:2">
      <c r="A1129">
        <v>6809</v>
      </c>
      <c r="B1129" s="4" t="s">
        <v>1673</v>
      </c>
    </row>
    <row r="1130" spans="1:2">
      <c r="A1130">
        <v>6814</v>
      </c>
      <c r="B1130" s="4" t="s">
        <v>1674</v>
      </c>
    </row>
    <row r="1131" spans="1:2">
      <c r="A1131">
        <v>6817</v>
      </c>
      <c r="B1131" s="4" t="s">
        <v>1675</v>
      </c>
    </row>
    <row r="1132" spans="1:2">
      <c r="A1132">
        <v>6822</v>
      </c>
      <c r="B1132" s="4" t="s">
        <v>1676</v>
      </c>
    </row>
    <row r="1133" spans="1:2">
      <c r="A1133">
        <v>6825</v>
      </c>
      <c r="B1133" s="4" t="s">
        <v>1677</v>
      </c>
    </row>
    <row r="1134" spans="1:2">
      <c r="A1134">
        <v>6830</v>
      </c>
      <c r="B1134" s="4" t="s">
        <v>1678</v>
      </c>
    </row>
    <row r="1135" spans="1:2">
      <c r="A1135">
        <v>6833</v>
      </c>
      <c r="B1135" s="4" t="s">
        <v>1679</v>
      </c>
    </row>
    <row r="1136" spans="1:2">
      <c r="A1136">
        <v>6838</v>
      </c>
      <c r="B1136" s="4" t="s">
        <v>1680</v>
      </c>
    </row>
    <row r="1137" spans="1:2">
      <c r="A1137">
        <v>6841</v>
      </c>
      <c r="B1137" s="4" t="s">
        <v>1681</v>
      </c>
    </row>
    <row r="1138" spans="1:2">
      <c r="A1138">
        <v>6846</v>
      </c>
      <c r="B1138" s="4" t="s">
        <v>1682</v>
      </c>
    </row>
    <row r="1139" spans="1:2">
      <c r="A1139">
        <v>6849</v>
      </c>
      <c r="B1139" s="4" t="s">
        <v>1683</v>
      </c>
    </row>
    <row r="1140" spans="1:2">
      <c r="A1140">
        <v>6854</v>
      </c>
      <c r="B1140" s="4" t="s">
        <v>1684</v>
      </c>
    </row>
    <row r="1141" spans="1:2">
      <c r="A1141">
        <v>6857</v>
      </c>
      <c r="B1141" s="4" t="s">
        <v>1685</v>
      </c>
    </row>
    <row r="1142" spans="1:2">
      <c r="A1142">
        <v>6862</v>
      </c>
      <c r="B1142" s="4" t="s">
        <v>1686</v>
      </c>
    </row>
    <row r="1143" spans="1:2">
      <c r="A1143">
        <v>6865</v>
      </c>
      <c r="B1143" s="4" t="s">
        <v>1687</v>
      </c>
    </row>
    <row r="1144" spans="1:2">
      <c r="A1144">
        <v>6870</v>
      </c>
      <c r="B1144" s="4" t="s">
        <v>1688</v>
      </c>
    </row>
    <row r="1145" spans="1:2">
      <c r="A1145">
        <v>6873</v>
      </c>
      <c r="B1145" s="4" t="s">
        <v>1689</v>
      </c>
    </row>
    <row r="1146" spans="1:2">
      <c r="A1146">
        <v>6878</v>
      </c>
      <c r="B1146" s="4" t="s">
        <v>1690</v>
      </c>
    </row>
    <row r="1147" spans="1:2">
      <c r="A1147">
        <v>6881</v>
      </c>
      <c r="B1147" s="4" t="s">
        <v>1691</v>
      </c>
    </row>
    <row r="1148" spans="1:2">
      <c r="A1148">
        <v>6886</v>
      </c>
      <c r="B1148" s="4" t="s">
        <v>1692</v>
      </c>
    </row>
    <row r="1149" spans="1:2">
      <c r="A1149">
        <v>6889</v>
      </c>
      <c r="B1149" s="4" t="s">
        <v>1693</v>
      </c>
    </row>
    <row r="1150" spans="1:2">
      <c r="A1150">
        <v>6894</v>
      </c>
      <c r="B1150" s="4" t="s">
        <v>1694</v>
      </c>
    </row>
    <row r="1151" spans="1:2">
      <c r="A1151">
        <v>6897</v>
      </c>
      <c r="B1151" s="4" t="s">
        <v>1695</v>
      </c>
    </row>
    <row r="1152" spans="1:2">
      <c r="A1152">
        <v>6902</v>
      </c>
      <c r="B1152" s="4" t="s">
        <v>1696</v>
      </c>
    </row>
    <row r="1153" spans="1:2">
      <c r="A1153">
        <v>6905</v>
      </c>
      <c r="B1153" s="4" t="s">
        <v>1697</v>
      </c>
    </row>
    <row r="1154" spans="1:2">
      <c r="A1154">
        <v>6910</v>
      </c>
      <c r="B1154" s="4" t="s">
        <v>1698</v>
      </c>
    </row>
    <row r="1155" spans="1:2">
      <c r="A1155">
        <v>6913</v>
      </c>
      <c r="B1155" s="4" t="s">
        <v>1699</v>
      </c>
    </row>
    <row r="1156" spans="1:2">
      <c r="A1156">
        <v>6918</v>
      </c>
      <c r="B1156" s="4" t="s">
        <v>1700</v>
      </c>
    </row>
    <row r="1157" spans="1:2">
      <c r="A1157">
        <v>6921</v>
      </c>
      <c r="B1157" s="4" t="s">
        <v>1701</v>
      </c>
    </row>
    <row r="1158" spans="1:2">
      <c r="A1158">
        <v>6926</v>
      </c>
      <c r="B1158" s="4" t="s">
        <v>1702</v>
      </c>
    </row>
    <row r="1159" spans="1:2">
      <c r="A1159">
        <v>6929</v>
      </c>
      <c r="B1159" s="4" t="s">
        <v>1703</v>
      </c>
    </row>
    <row r="1160" spans="1:2">
      <c r="A1160">
        <v>6934</v>
      </c>
      <c r="B1160" s="4" t="s">
        <v>1704</v>
      </c>
    </row>
    <row r="1161" spans="1:2">
      <c r="A1161">
        <v>6937</v>
      </c>
      <c r="B1161" s="4" t="s">
        <v>1705</v>
      </c>
    </row>
    <row r="1162" spans="1:2">
      <c r="A1162">
        <v>6942</v>
      </c>
      <c r="B1162" s="4" t="s">
        <v>1706</v>
      </c>
    </row>
    <row r="1163" spans="1:2">
      <c r="A1163">
        <v>6945</v>
      </c>
      <c r="B1163" s="4" t="s">
        <v>1707</v>
      </c>
    </row>
    <row r="1164" spans="1:2">
      <c r="A1164">
        <v>6950</v>
      </c>
      <c r="B1164" s="4" t="s">
        <v>1708</v>
      </c>
    </row>
    <row r="1165" spans="1:2">
      <c r="A1165">
        <v>6953</v>
      </c>
      <c r="B1165" s="4" t="s">
        <v>1709</v>
      </c>
    </row>
    <row r="1166" spans="1:2">
      <c r="A1166">
        <v>6958</v>
      </c>
      <c r="B1166" s="4" t="s">
        <v>1710</v>
      </c>
    </row>
    <row r="1167" spans="1:2">
      <c r="A1167">
        <v>6961</v>
      </c>
      <c r="B1167" s="4" t="s">
        <v>1711</v>
      </c>
    </row>
    <row r="1168" spans="1:2">
      <c r="A1168">
        <v>6966</v>
      </c>
      <c r="B1168" s="4" t="s">
        <v>1712</v>
      </c>
    </row>
    <row r="1169" spans="1:2">
      <c r="A1169">
        <v>6969</v>
      </c>
      <c r="B1169" s="4" t="s">
        <v>1713</v>
      </c>
    </row>
    <row r="1170" spans="1:2">
      <c r="A1170">
        <v>6974</v>
      </c>
      <c r="B1170" s="4" t="s">
        <v>1714</v>
      </c>
    </row>
    <row r="1171" spans="1:2">
      <c r="A1171">
        <v>6977</v>
      </c>
      <c r="B1171" s="4" t="s">
        <v>1715</v>
      </c>
    </row>
    <row r="1172" spans="1:2">
      <c r="A1172">
        <v>6982</v>
      </c>
      <c r="B1172" s="4" t="s">
        <v>1716</v>
      </c>
    </row>
    <row r="1173" spans="1:2">
      <c r="A1173">
        <v>6985</v>
      </c>
      <c r="B1173" s="4" t="s">
        <v>1717</v>
      </c>
    </row>
    <row r="1174" spans="1:2">
      <c r="A1174">
        <v>6990</v>
      </c>
      <c r="B1174" s="4" t="s">
        <v>1718</v>
      </c>
    </row>
    <row r="1175" spans="1:2">
      <c r="A1175">
        <v>6993</v>
      </c>
      <c r="B1175" s="4" t="s">
        <v>1719</v>
      </c>
    </row>
    <row r="1176" spans="1:2">
      <c r="A1176">
        <v>6998</v>
      </c>
      <c r="B1176" s="4" t="s">
        <v>1720</v>
      </c>
    </row>
    <row r="1177" spans="1:2">
      <c r="A1177">
        <v>7001</v>
      </c>
      <c r="B1177" s="4" t="s">
        <v>1721</v>
      </c>
    </row>
    <row r="1178" spans="1:2">
      <c r="A1178">
        <v>7006</v>
      </c>
      <c r="B1178" s="4" t="s">
        <v>1722</v>
      </c>
    </row>
    <row r="1179" spans="1:2">
      <c r="A1179">
        <v>7009</v>
      </c>
      <c r="B1179" s="4" t="s">
        <v>1723</v>
      </c>
    </row>
    <row r="1180" spans="1:2">
      <c r="A1180">
        <v>7014</v>
      </c>
      <c r="B1180" s="4" t="s">
        <v>1724</v>
      </c>
    </row>
    <row r="1181" spans="1:2">
      <c r="A1181">
        <v>7017</v>
      </c>
      <c r="B1181" s="4" t="s">
        <v>1725</v>
      </c>
    </row>
    <row r="1182" spans="1:2">
      <c r="A1182">
        <v>7022</v>
      </c>
      <c r="B1182" s="4" t="s">
        <v>1726</v>
      </c>
    </row>
    <row r="1183" spans="1:2">
      <c r="A1183">
        <v>7025</v>
      </c>
      <c r="B1183" s="4" t="s">
        <v>1727</v>
      </c>
    </row>
    <row r="1184" spans="1:2">
      <c r="A1184">
        <v>7027</v>
      </c>
      <c r="B1184" t="s">
        <v>1728</v>
      </c>
    </row>
    <row r="1185" spans="1:3">
      <c r="A1185">
        <v>7028</v>
      </c>
      <c r="B1185" t="s">
        <v>1729</v>
      </c>
    </row>
    <row r="1186" spans="1:3">
      <c r="A1186">
        <v>7029</v>
      </c>
      <c r="B1186" s="19" t="s">
        <v>1730</v>
      </c>
    </row>
    <row r="1187" spans="1:3">
      <c r="A1187">
        <v>7048</v>
      </c>
      <c r="B1187" t="s">
        <v>1731</v>
      </c>
    </row>
    <row r="1188" spans="1:3">
      <c r="A1188">
        <v>7049</v>
      </c>
      <c r="B1188" s="14" t="s">
        <v>1732</v>
      </c>
      <c r="C1188" t="s">
        <v>677</v>
      </c>
    </row>
    <row r="1189" spans="1:3">
      <c r="A1189">
        <v>7051</v>
      </c>
      <c r="B1189" s="4" t="s">
        <v>1733</v>
      </c>
    </row>
    <row r="1190" spans="1:3">
      <c r="A1190">
        <v>7053</v>
      </c>
      <c r="B1190" t="s">
        <v>1734</v>
      </c>
    </row>
    <row r="1191" spans="1:3">
      <c r="A1191">
        <v>7054</v>
      </c>
      <c r="B1191" t="s">
        <v>1735</v>
      </c>
    </row>
    <row r="1192" spans="1:3">
      <c r="A1192">
        <v>7055</v>
      </c>
      <c r="B1192" s="19" t="s">
        <v>1736</v>
      </c>
    </row>
    <row r="1193" spans="1:3">
      <c r="A1193">
        <v>7057</v>
      </c>
      <c r="B1193" s="4" t="s">
        <v>1737</v>
      </c>
    </row>
    <row r="1194" spans="1:3">
      <c r="A1194">
        <v>7060</v>
      </c>
      <c r="B1194" s="4" t="s">
        <v>1738</v>
      </c>
    </row>
    <row r="1195" spans="1:3">
      <c r="A1195">
        <v>7062</v>
      </c>
      <c r="B1195" t="s">
        <v>1739</v>
      </c>
    </row>
    <row r="1196" spans="1:3">
      <c r="A1196">
        <v>7065</v>
      </c>
      <c r="B1196" s="4" t="s">
        <v>1740</v>
      </c>
    </row>
    <row r="1197" spans="1:3">
      <c r="A1197">
        <v>7068</v>
      </c>
      <c r="B1197" s="4" t="s">
        <v>1741</v>
      </c>
    </row>
    <row r="1198" spans="1:3">
      <c r="A1198">
        <v>7073</v>
      </c>
      <c r="B1198" s="4" t="s">
        <v>1742</v>
      </c>
    </row>
    <row r="1199" spans="1:3">
      <c r="A1199">
        <v>7076</v>
      </c>
      <c r="B1199" s="4" t="s">
        <v>1743</v>
      </c>
    </row>
    <row r="1200" spans="1:3">
      <c r="A1200">
        <v>7081</v>
      </c>
      <c r="B1200" s="4" t="s">
        <v>1744</v>
      </c>
    </row>
    <row r="1201" spans="1:4">
      <c r="A1201">
        <v>7084</v>
      </c>
      <c r="B1201" s="4" t="s">
        <v>1745</v>
      </c>
    </row>
    <row r="1202" spans="1:4">
      <c r="A1202">
        <v>7089</v>
      </c>
      <c r="B1202" s="4" t="s">
        <v>1746</v>
      </c>
    </row>
    <row r="1203" spans="1:4">
      <c r="A1203">
        <v>7092</v>
      </c>
      <c r="B1203" s="4" t="s">
        <v>1747</v>
      </c>
    </row>
    <row r="1204" spans="1:4">
      <c r="A1204">
        <v>7094</v>
      </c>
      <c r="B1204" t="s">
        <v>1748</v>
      </c>
    </row>
    <row r="1205" spans="1:4">
      <c r="A1205">
        <v>7095</v>
      </c>
      <c r="B1205" t="s">
        <v>1749</v>
      </c>
    </row>
    <row r="1206" spans="1:4">
      <c r="A1206">
        <v>7096</v>
      </c>
      <c r="B1206" s="19" t="s">
        <v>1750</v>
      </c>
    </row>
    <row r="1207" spans="1:4">
      <c r="A1207">
        <v>7116</v>
      </c>
      <c r="B1207" s="11" t="s">
        <v>1751</v>
      </c>
      <c r="D1207" t="s">
        <v>653</v>
      </c>
    </row>
    <row r="1208" spans="1:4">
      <c r="A1208">
        <v>7118</v>
      </c>
      <c r="B1208" s="4" t="s">
        <v>1752</v>
      </c>
    </row>
    <row r="1209" spans="1:4">
      <c r="A1209">
        <v>7121</v>
      </c>
      <c r="B1209" t="s">
        <v>1753</v>
      </c>
    </row>
    <row r="1210" spans="1:4">
      <c r="A1210">
        <v>7122</v>
      </c>
      <c r="B1210" s="19" t="s">
        <v>1754</v>
      </c>
    </row>
    <row r="1211" spans="1:4">
      <c r="A1211">
        <v>7141</v>
      </c>
      <c r="B1211" s="64" t="s">
        <v>1755</v>
      </c>
      <c r="C1211" t="s">
        <v>2942</v>
      </c>
    </row>
    <row r="1212" spans="1:4">
      <c r="A1212">
        <v>7142</v>
      </c>
      <c r="B1212" t="s">
        <v>1756</v>
      </c>
    </row>
    <row r="1213" spans="1:4">
      <c r="A1213">
        <v>7165</v>
      </c>
      <c r="B1213" s="11" t="s">
        <v>1757</v>
      </c>
      <c r="D1213" t="s">
        <v>658</v>
      </c>
    </row>
    <row r="1214" spans="1:4">
      <c r="A1214">
        <v>7167</v>
      </c>
      <c r="B1214" t="s">
        <v>1758</v>
      </c>
    </row>
    <row r="1215" spans="1:4">
      <c r="A1215">
        <v>7169</v>
      </c>
      <c r="B1215" t="s">
        <v>1759</v>
      </c>
    </row>
    <row r="1216" spans="1:4">
      <c r="A1216">
        <v>7190</v>
      </c>
      <c r="B1216" t="s">
        <v>1760</v>
      </c>
    </row>
    <row r="1217" spans="1:5">
      <c r="A1217">
        <v>7192</v>
      </c>
      <c r="B1217" t="s">
        <v>1761</v>
      </c>
    </row>
    <row r="1218" spans="1:5" ht="15.75" thickBot="1">
      <c r="A1218">
        <v>7193</v>
      </c>
      <c r="B1218" t="s">
        <v>1762</v>
      </c>
    </row>
    <row r="1219" spans="1:5" ht="16.5" thickTop="1" thickBot="1">
      <c r="A1219">
        <v>7195</v>
      </c>
      <c r="B1219" s="1" t="s">
        <v>2953</v>
      </c>
    </row>
    <row r="1220" spans="1:5" ht="15.75" thickTop="1">
      <c r="A1220">
        <v>7194</v>
      </c>
      <c r="B1220" s="19" t="s">
        <v>1763</v>
      </c>
    </row>
    <row r="1221" spans="1:5">
      <c r="A1221">
        <v>7215</v>
      </c>
      <c r="B1221" s="11" t="s">
        <v>1764</v>
      </c>
      <c r="D1221" t="s">
        <v>654</v>
      </c>
    </row>
    <row r="1222" spans="1:5">
      <c r="A1222">
        <v>7217</v>
      </c>
      <c r="B1222" t="s">
        <v>1765</v>
      </c>
    </row>
    <row r="1223" spans="1:5">
      <c r="A1223">
        <v>7221</v>
      </c>
      <c r="B1223" s="14" t="s">
        <v>1766</v>
      </c>
      <c r="C1223" t="s">
        <v>713</v>
      </c>
    </row>
    <row r="1224" spans="1:5">
      <c r="A1224">
        <v>7222</v>
      </c>
      <c r="B1224" t="s">
        <v>1767</v>
      </c>
    </row>
    <row r="1225" spans="1:5" ht="15.75" thickBot="1">
      <c r="A1225">
        <v>7223</v>
      </c>
      <c r="B1225" s="64" t="s">
        <v>1768</v>
      </c>
      <c r="C1225" t="s">
        <v>601</v>
      </c>
    </row>
    <row r="1226" spans="1:5" ht="16.5" thickTop="1" thickBot="1">
      <c r="A1226">
        <v>7224</v>
      </c>
      <c r="B1226" s="64" t="s">
        <v>1769</v>
      </c>
      <c r="C1226" t="s">
        <v>601</v>
      </c>
      <c r="E1226" s="1" t="s">
        <v>2961</v>
      </c>
    </row>
    <row r="1227" spans="1:5" ht="15.75" thickTop="1">
      <c r="A1227">
        <v>7787</v>
      </c>
      <c r="B1227" t="s">
        <v>1770</v>
      </c>
    </row>
    <row r="1228" spans="1:5">
      <c r="A1228">
        <v>7788</v>
      </c>
      <c r="B1228" t="s">
        <v>1771</v>
      </c>
    </row>
    <row r="1229" spans="1:5">
      <c r="A1229">
        <v>7789</v>
      </c>
      <c r="B1229" s="19" t="s">
        <v>1772</v>
      </c>
    </row>
    <row r="1230" spans="1:5">
      <c r="A1230">
        <v>7809</v>
      </c>
      <c r="B1230" s="11" t="s">
        <v>1773</v>
      </c>
      <c r="D1230" t="s">
        <v>655</v>
      </c>
    </row>
    <row r="1231" spans="1:5">
      <c r="A1231">
        <v>7813</v>
      </c>
      <c r="B1231" t="s">
        <v>1774</v>
      </c>
    </row>
    <row r="1232" spans="1:5">
      <c r="A1232">
        <v>7814</v>
      </c>
      <c r="B1232" s="19" t="s">
        <v>1775</v>
      </c>
    </row>
    <row r="1233" spans="1:3">
      <c r="A1233">
        <v>7815</v>
      </c>
      <c r="B1233" t="s">
        <v>1776</v>
      </c>
    </row>
    <row r="1234" spans="1:3">
      <c r="A1234">
        <v>7816</v>
      </c>
      <c r="B1234" s="64" t="s">
        <v>1777</v>
      </c>
      <c r="C1234" t="s">
        <v>2941</v>
      </c>
    </row>
    <row r="1235" spans="1:3">
      <c r="A1235">
        <v>7817</v>
      </c>
      <c r="B1235" s="4" t="s">
        <v>1778</v>
      </c>
    </row>
    <row r="1236" spans="1:3">
      <c r="A1236">
        <v>7818</v>
      </c>
      <c r="B1236" s="64" t="s">
        <v>1779</v>
      </c>
      <c r="C1236" t="s">
        <v>2941</v>
      </c>
    </row>
    <row r="1237" spans="1:3">
      <c r="A1237">
        <v>7838</v>
      </c>
      <c r="B1237" s="4" t="s">
        <v>1780</v>
      </c>
    </row>
    <row r="1238" spans="1:3">
      <c r="A1238">
        <v>7843</v>
      </c>
      <c r="B1238" s="4" t="s">
        <v>1781</v>
      </c>
    </row>
    <row r="1239" spans="1:3">
      <c r="A1239">
        <v>7846</v>
      </c>
      <c r="B1239" s="4" t="s">
        <v>1782</v>
      </c>
    </row>
    <row r="1240" spans="1:3">
      <c r="A1240">
        <v>7848</v>
      </c>
      <c r="B1240" t="s">
        <v>1783</v>
      </c>
    </row>
    <row r="1241" spans="1:3">
      <c r="A1241">
        <v>7851</v>
      </c>
      <c r="B1241" s="4" t="s">
        <v>1784</v>
      </c>
    </row>
    <row r="1242" spans="1:3">
      <c r="A1242">
        <v>7854</v>
      </c>
      <c r="B1242" s="4" t="s">
        <v>1785</v>
      </c>
    </row>
    <row r="1243" spans="1:3">
      <c r="A1243">
        <v>7859</v>
      </c>
      <c r="B1243" s="4" t="s">
        <v>1786</v>
      </c>
    </row>
    <row r="1244" spans="1:3">
      <c r="A1244">
        <v>7862</v>
      </c>
      <c r="B1244" s="4" t="s">
        <v>1787</v>
      </c>
    </row>
    <row r="1245" spans="1:3">
      <c r="A1245">
        <v>7867</v>
      </c>
      <c r="B1245" s="4" t="s">
        <v>1788</v>
      </c>
    </row>
    <row r="1246" spans="1:3">
      <c r="A1246">
        <v>7870</v>
      </c>
      <c r="B1246" s="4" t="s">
        <v>1789</v>
      </c>
    </row>
    <row r="1247" spans="1:3">
      <c r="A1247">
        <v>7875</v>
      </c>
      <c r="B1247" s="4" t="s">
        <v>1790</v>
      </c>
    </row>
    <row r="1248" spans="1:3">
      <c r="A1248">
        <v>7878</v>
      </c>
      <c r="B1248" s="4" t="s">
        <v>1791</v>
      </c>
    </row>
    <row r="1249" spans="1:2">
      <c r="A1249">
        <v>7883</v>
      </c>
      <c r="B1249" s="4" t="s">
        <v>1792</v>
      </c>
    </row>
    <row r="1250" spans="1:2">
      <c r="A1250">
        <v>7886</v>
      </c>
      <c r="B1250" s="4" t="s">
        <v>1793</v>
      </c>
    </row>
    <row r="1251" spans="1:2">
      <c r="A1251">
        <v>7891</v>
      </c>
      <c r="B1251" s="4" t="s">
        <v>1794</v>
      </c>
    </row>
    <row r="1252" spans="1:2">
      <c r="A1252">
        <v>7894</v>
      </c>
      <c r="B1252" s="4" t="s">
        <v>1795</v>
      </c>
    </row>
    <row r="1253" spans="1:2">
      <c r="A1253">
        <v>7899</v>
      </c>
      <c r="B1253" s="4" t="s">
        <v>1796</v>
      </c>
    </row>
    <row r="1254" spans="1:2">
      <c r="A1254">
        <v>7902</v>
      </c>
      <c r="B1254" s="4" t="s">
        <v>1797</v>
      </c>
    </row>
    <row r="1255" spans="1:2">
      <c r="A1255">
        <v>7907</v>
      </c>
      <c r="B1255" s="4" t="s">
        <v>1798</v>
      </c>
    </row>
    <row r="1256" spans="1:2">
      <c r="A1256">
        <v>7910</v>
      </c>
      <c r="B1256" s="4" t="s">
        <v>1799</v>
      </c>
    </row>
    <row r="1257" spans="1:2">
      <c r="A1257">
        <v>7915</v>
      </c>
      <c r="B1257" s="4" t="s">
        <v>1800</v>
      </c>
    </row>
    <row r="1258" spans="1:2">
      <c r="A1258">
        <v>7918</v>
      </c>
      <c r="B1258" s="4" t="s">
        <v>1801</v>
      </c>
    </row>
    <row r="1259" spans="1:2">
      <c r="A1259">
        <v>7923</v>
      </c>
      <c r="B1259" s="4" t="s">
        <v>1802</v>
      </c>
    </row>
    <row r="1260" spans="1:2">
      <c r="A1260">
        <v>7926</v>
      </c>
      <c r="B1260" s="4" t="s">
        <v>1803</v>
      </c>
    </row>
    <row r="1261" spans="1:2">
      <c r="A1261">
        <v>7931</v>
      </c>
      <c r="B1261" s="4" t="s">
        <v>1804</v>
      </c>
    </row>
    <row r="1262" spans="1:2">
      <c r="A1262">
        <v>7934</v>
      </c>
      <c r="B1262" s="4" t="s">
        <v>1805</v>
      </c>
    </row>
    <row r="1263" spans="1:2">
      <c r="A1263">
        <v>7939</v>
      </c>
      <c r="B1263" s="4" t="s">
        <v>1806</v>
      </c>
    </row>
    <row r="1264" spans="1:2">
      <c r="A1264">
        <v>7942</v>
      </c>
      <c r="B1264" s="4" t="s">
        <v>1807</v>
      </c>
    </row>
    <row r="1265" spans="1:2">
      <c r="A1265">
        <v>7947</v>
      </c>
      <c r="B1265" s="4" t="s">
        <v>1808</v>
      </c>
    </row>
    <row r="1266" spans="1:2">
      <c r="A1266">
        <v>7950</v>
      </c>
      <c r="B1266" s="4" t="s">
        <v>1809</v>
      </c>
    </row>
    <row r="1267" spans="1:2">
      <c r="A1267">
        <v>7955</v>
      </c>
      <c r="B1267" s="4" t="s">
        <v>1810</v>
      </c>
    </row>
    <row r="1268" spans="1:2">
      <c r="A1268">
        <v>7958</v>
      </c>
      <c r="B1268" s="4" t="s">
        <v>1811</v>
      </c>
    </row>
    <row r="1269" spans="1:2">
      <c r="A1269">
        <v>7963</v>
      </c>
      <c r="B1269" s="4" t="s">
        <v>1812</v>
      </c>
    </row>
    <row r="1270" spans="1:2">
      <c r="A1270">
        <v>7966</v>
      </c>
      <c r="B1270" s="4" t="s">
        <v>1813</v>
      </c>
    </row>
    <row r="1271" spans="1:2">
      <c r="A1271">
        <v>7971</v>
      </c>
      <c r="B1271" s="4" t="s">
        <v>1814</v>
      </c>
    </row>
    <row r="1272" spans="1:2">
      <c r="A1272">
        <v>7974</v>
      </c>
      <c r="B1272" s="4" t="s">
        <v>1815</v>
      </c>
    </row>
    <row r="1273" spans="1:2">
      <c r="A1273">
        <v>7979</v>
      </c>
      <c r="B1273" s="4" t="s">
        <v>1816</v>
      </c>
    </row>
    <row r="1274" spans="1:2">
      <c r="A1274">
        <v>7982</v>
      </c>
      <c r="B1274" s="4" t="s">
        <v>1817</v>
      </c>
    </row>
    <row r="1275" spans="1:2">
      <c r="A1275">
        <v>7987</v>
      </c>
      <c r="B1275" s="4" t="s">
        <v>1818</v>
      </c>
    </row>
    <row r="1276" spans="1:2">
      <c r="A1276">
        <v>7990</v>
      </c>
      <c r="B1276" s="4" t="s">
        <v>1819</v>
      </c>
    </row>
    <row r="1277" spans="1:2">
      <c r="A1277">
        <v>7995</v>
      </c>
      <c r="B1277" s="4" t="s">
        <v>1820</v>
      </c>
    </row>
    <row r="1278" spans="1:2">
      <c r="A1278">
        <v>7998</v>
      </c>
      <c r="B1278" s="4" t="s">
        <v>1821</v>
      </c>
    </row>
    <row r="1279" spans="1:2">
      <c r="A1279">
        <v>8003</v>
      </c>
      <c r="B1279" s="4" t="s">
        <v>1822</v>
      </c>
    </row>
    <row r="1280" spans="1:2">
      <c r="A1280">
        <v>8006</v>
      </c>
      <c r="B1280" s="4" t="s">
        <v>1823</v>
      </c>
    </row>
    <row r="1281" spans="1:2">
      <c r="A1281">
        <v>8011</v>
      </c>
      <c r="B1281" s="4" t="s">
        <v>1824</v>
      </c>
    </row>
    <row r="1282" spans="1:2">
      <c r="A1282">
        <v>8014</v>
      </c>
      <c r="B1282" s="4" t="s">
        <v>1825</v>
      </c>
    </row>
    <row r="1283" spans="1:2">
      <c r="A1283">
        <v>8019</v>
      </c>
      <c r="B1283" s="4" t="s">
        <v>1826</v>
      </c>
    </row>
    <row r="1284" spans="1:2">
      <c r="A1284">
        <v>8022</v>
      </c>
      <c r="B1284" s="4" t="s">
        <v>1827</v>
      </c>
    </row>
    <row r="1285" spans="1:2">
      <c r="A1285">
        <v>8027</v>
      </c>
      <c r="B1285" s="4" t="s">
        <v>1828</v>
      </c>
    </row>
    <row r="1286" spans="1:2">
      <c r="A1286">
        <v>8030</v>
      </c>
      <c r="B1286" s="4" t="s">
        <v>1829</v>
      </c>
    </row>
    <row r="1287" spans="1:2">
      <c r="A1287">
        <v>8035</v>
      </c>
      <c r="B1287" s="4" t="s">
        <v>1830</v>
      </c>
    </row>
    <row r="1288" spans="1:2">
      <c r="A1288">
        <v>8038</v>
      </c>
      <c r="B1288" s="4" t="s">
        <v>1831</v>
      </c>
    </row>
    <row r="1289" spans="1:2">
      <c r="A1289">
        <v>8043</v>
      </c>
      <c r="B1289" s="4" t="s">
        <v>1832</v>
      </c>
    </row>
    <row r="1290" spans="1:2">
      <c r="A1290">
        <v>8046</v>
      </c>
      <c r="B1290" s="4" t="s">
        <v>1833</v>
      </c>
    </row>
    <row r="1291" spans="1:2">
      <c r="A1291">
        <v>8051</v>
      </c>
      <c r="B1291" s="4" t="s">
        <v>1834</v>
      </c>
    </row>
    <row r="1292" spans="1:2">
      <c r="A1292">
        <v>8054</v>
      </c>
      <c r="B1292" s="4" t="s">
        <v>1835</v>
      </c>
    </row>
    <row r="1293" spans="1:2">
      <c r="A1293">
        <v>8059</v>
      </c>
      <c r="B1293" s="4" t="s">
        <v>1836</v>
      </c>
    </row>
    <row r="1294" spans="1:2">
      <c r="A1294">
        <v>8062</v>
      </c>
      <c r="B1294" s="4" t="s">
        <v>1837</v>
      </c>
    </row>
    <row r="1295" spans="1:2">
      <c r="A1295">
        <v>8067</v>
      </c>
      <c r="B1295" s="4" t="s">
        <v>1838</v>
      </c>
    </row>
    <row r="1296" spans="1:2">
      <c r="A1296">
        <v>8070</v>
      </c>
      <c r="B1296" s="4" t="s">
        <v>1839</v>
      </c>
    </row>
    <row r="1297" spans="1:2">
      <c r="A1297">
        <v>8075</v>
      </c>
      <c r="B1297" s="4" t="s">
        <v>1840</v>
      </c>
    </row>
    <row r="1298" spans="1:2">
      <c r="A1298">
        <v>8078</v>
      </c>
      <c r="B1298" s="4" t="s">
        <v>1841</v>
      </c>
    </row>
    <row r="1299" spans="1:2">
      <c r="A1299">
        <v>8083</v>
      </c>
      <c r="B1299" s="4" t="s">
        <v>1842</v>
      </c>
    </row>
    <row r="1300" spans="1:2">
      <c r="A1300">
        <v>8086</v>
      </c>
      <c r="B1300" s="4" t="s">
        <v>1843</v>
      </c>
    </row>
    <row r="1301" spans="1:2">
      <c r="A1301">
        <v>8091</v>
      </c>
      <c r="B1301" s="4" t="s">
        <v>1844</v>
      </c>
    </row>
    <row r="1302" spans="1:2">
      <c r="A1302">
        <v>8094</v>
      </c>
      <c r="B1302" s="4" t="s">
        <v>1845</v>
      </c>
    </row>
    <row r="1303" spans="1:2">
      <c r="A1303">
        <v>8099</v>
      </c>
      <c r="B1303" s="4" t="s">
        <v>1846</v>
      </c>
    </row>
    <row r="1304" spans="1:2">
      <c r="A1304">
        <v>8102</v>
      </c>
      <c r="B1304" s="4" t="s">
        <v>1847</v>
      </c>
    </row>
    <row r="1305" spans="1:2">
      <c r="A1305">
        <v>8107</v>
      </c>
      <c r="B1305" s="4" t="s">
        <v>1848</v>
      </c>
    </row>
    <row r="1306" spans="1:2">
      <c r="A1306">
        <v>8110</v>
      </c>
      <c r="B1306" s="4" t="s">
        <v>1849</v>
      </c>
    </row>
    <row r="1307" spans="1:2">
      <c r="A1307">
        <v>8115</v>
      </c>
      <c r="B1307" s="4" t="s">
        <v>1850</v>
      </c>
    </row>
    <row r="1308" spans="1:2">
      <c r="A1308">
        <v>8118</v>
      </c>
      <c r="B1308" s="4" t="s">
        <v>1851</v>
      </c>
    </row>
    <row r="1309" spans="1:2">
      <c r="A1309">
        <v>8123</v>
      </c>
      <c r="B1309" s="4" t="s">
        <v>1852</v>
      </c>
    </row>
    <row r="1310" spans="1:2">
      <c r="A1310">
        <v>8126</v>
      </c>
      <c r="B1310" s="4" t="s">
        <v>1853</v>
      </c>
    </row>
    <row r="1311" spans="1:2">
      <c r="A1311">
        <v>8131</v>
      </c>
      <c r="B1311" s="4" t="s">
        <v>1854</v>
      </c>
    </row>
    <row r="1312" spans="1:2">
      <c r="A1312">
        <v>8134</v>
      </c>
      <c r="B1312" s="4" t="s">
        <v>1855</v>
      </c>
    </row>
    <row r="1313" spans="1:2">
      <c r="A1313">
        <v>8139</v>
      </c>
      <c r="B1313" s="4" t="s">
        <v>1856</v>
      </c>
    </row>
    <row r="1314" spans="1:2">
      <c r="A1314">
        <v>8142</v>
      </c>
      <c r="B1314" s="4" t="s">
        <v>1857</v>
      </c>
    </row>
    <row r="1315" spans="1:2">
      <c r="A1315">
        <v>8147</v>
      </c>
      <c r="B1315" s="4" t="s">
        <v>1858</v>
      </c>
    </row>
    <row r="1316" spans="1:2">
      <c r="A1316">
        <v>8150</v>
      </c>
      <c r="B1316" s="4" t="s">
        <v>1859</v>
      </c>
    </row>
    <row r="1317" spans="1:2">
      <c r="A1317">
        <v>8155</v>
      </c>
      <c r="B1317" s="4" t="s">
        <v>1860</v>
      </c>
    </row>
    <row r="1318" spans="1:2">
      <c r="A1318">
        <v>8158</v>
      </c>
      <c r="B1318" s="4" t="s">
        <v>1861</v>
      </c>
    </row>
    <row r="1319" spans="1:2">
      <c r="A1319">
        <v>8163</v>
      </c>
      <c r="B1319" s="4" t="s">
        <v>1862</v>
      </c>
    </row>
    <row r="1320" spans="1:2">
      <c r="A1320">
        <v>8166</v>
      </c>
      <c r="B1320" s="4" t="s">
        <v>1863</v>
      </c>
    </row>
    <row r="1321" spans="1:2">
      <c r="A1321">
        <v>8171</v>
      </c>
      <c r="B1321" s="4" t="s">
        <v>1864</v>
      </c>
    </row>
    <row r="1322" spans="1:2">
      <c r="A1322">
        <v>8174</v>
      </c>
      <c r="B1322" s="4" t="s">
        <v>1865</v>
      </c>
    </row>
    <row r="1323" spans="1:2">
      <c r="A1323">
        <v>8179</v>
      </c>
      <c r="B1323" s="4" t="s">
        <v>1866</v>
      </c>
    </row>
    <row r="1324" spans="1:2">
      <c r="A1324">
        <v>8182</v>
      </c>
      <c r="B1324" s="4" t="s">
        <v>1867</v>
      </c>
    </row>
    <row r="1325" spans="1:2">
      <c r="A1325">
        <v>8187</v>
      </c>
      <c r="B1325" s="4" t="s">
        <v>1868</v>
      </c>
    </row>
    <row r="1326" spans="1:2">
      <c r="A1326">
        <v>8190</v>
      </c>
      <c r="B1326" s="4" t="s">
        <v>1869</v>
      </c>
    </row>
    <row r="1327" spans="1:2">
      <c r="A1327">
        <v>8195</v>
      </c>
      <c r="B1327" s="4" t="s">
        <v>1870</v>
      </c>
    </row>
    <row r="1328" spans="1:2">
      <c r="A1328">
        <v>8198</v>
      </c>
      <c r="B1328" s="4" t="s">
        <v>1871</v>
      </c>
    </row>
    <row r="1329" spans="1:2">
      <c r="A1329">
        <v>8203</v>
      </c>
      <c r="B1329" s="4" t="s">
        <v>1872</v>
      </c>
    </row>
    <row r="1330" spans="1:2">
      <c r="A1330">
        <v>8206</v>
      </c>
      <c r="B1330" s="4" t="s">
        <v>1873</v>
      </c>
    </row>
    <row r="1331" spans="1:2">
      <c r="A1331">
        <v>8211</v>
      </c>
      <c r="B1331" s="4" t="s">
        <v>1874</v>
      </c>
    </row>
    <row r="1332" spans="1:2">
      <c r="A1332">
        <v>8214</v>
      </c>
      <c r="B1332" s="4" t="s">
        <v>1875</v>
      </c>
    </row>
    <row r="1333" spans="1:2">
      <c r="A1333">
        <v>8219</v>
      </c>
      <c r="B1333" s="4" t="s">
        <v>1876</v>
      </c>
    </row>
    <row r="1334" spans="1:2">
      <c r="A1334">
        <v>8222</v>
      </c>
      <c r="B1334" s="4" t="s">
        <v>1877</v>
      </c>
    </row>
    <row r="1335" spans="1:2">
      <c r="A1335">
        <v>8227</v>
      </c>
      <c r="B1335" s="4" t="s">
        <v>1878</v>
      </c>
    </row>
    <row r="1336" spans="1:2">
      <c r="A1336">
        <v>8230</v>
      </c>
      <c r="B1336" s="4" t="s">
        <v>1879</v>
      </c>
    </row>
    <row r="1337" spans="1:2">
      <c r="A1337">
        <v>8235</v>
      </c>
      <c r="B1337" s="4" t="s">
        <v>1880</v>
      </c>
    </row>
    <row r="1338" spans="1:2">
      <c r="A1338">
        <v>8238</v>
      </c>
      <c r="B1338" s="4" t="s">
        <v>1881</v>
      </c>
    </row>
    <row r="1339" spans="1:2">
      <c r="A1339">
        <v>8243</v>
      </c>
      <c r="B1339" s="4" t="s">
        <v>1882</v>
      </c>
    </row>
    <row r="1340" spans="1:2">
      <c r="A1340">
        <v>8246</v>
      </c>
      <c r="B1340" s="4" t="s">
        <v>1883</v>
      </c>
    </row>
    <row r="1341" spans="1:2">
      <c r="A1341">
        <v>8251</v>
      </c>
      <c r="B1341" s="4" t="s">
        <v>1884</v>
      </c>
    </row>
    <row r="1342" spans="1:2">
      <c r="A1342">
        <v>8254</v>
      </c>
      <c r="B1342" s="4" t="s">
        <v>1885</v>
      </c>
    </row>
    <row r="1343" spans="1:2">
      <c r="A1343">
        <v>8259</v>
      </c>
      <c r="B1343" s="4" t="s">
        <v>1886</v>
      </c>
    </row>
    <row r="1344" spans="1:2">
      <c r="A1344">
        <v>8262</v>
      </c>
      <c r="B1344" s="4" t="s">
        <v>1887</v>
      </c>
    </row>
    <row r="1345" spans="1:2">
      <c r="A1345">
        <v>8267</v>
      </c>
      <c r="B1345" s="4" t="s">
        <v>1888</v>
      </c>
    </row>
    <row r="1346" spans="1:2">
      <c r="A1346">
        <v>8270</v>
      </c>
      <c r="B1346" s="4" t="s">
        <v>1889</v>
      </c>
    </row>
    <row r="1347" spans="1:2">
      <c r="A1347">
        <v>8275</v>
      </c>
      <c r="B1347" s="4" t="s">
        <v>1890</v>
      </c>
    </row>
    <row r="1348" spans="1:2">
      <c r="A1348">
        <v>8278</v>
      </c>
      <c r="B1348" s="4" t="s">
        <v>1891</v>
      </c>
    </row>
    <row r="1349" spans="1:2">
      <c r="A1349">
        <v>8283</v>
      </c>
      <c r="B1349" s="4" t="s">
        <v>1892</v>
      </c>
    </row>
    <row r="1350" spans="1:2">
      <c r="A1350">
        <v>8286</v>
      </c>
      <c r="B1350" s="4" t="s">
        <v>1893</v>
      </c>
    </row>
    <row r="1351" spans="1:2">
      <c r="A1351">
        <v>8291</v>
      </c>
      <c r="B1351" s="4" t="s">
        <v>1894</v>
      </c>
    </row>
    <row r="1352" spans="1:2">
      <c r="A1352">
        <v>8294</v>
      </c>
      <c r="B1352" s="4" t="s">
        <v>1895</v>
      </c>
    </row>
    <row r="1353" spans="1:2">
      <c r="A1353">
        <v>8299</v>
      </c>
      <c r="B1353" s="4" t="s">
        <v>1896</v>
      </c>
    </row>
    <row r="1354" spans="1:2">
      <c r="A1354">
        <v>8302</v>
      </c>
      <c r="B1354" s="4" t="s">
        <v>1897</v>
      </c>
    </row>
    <row r="1355" spans="1:2">
      <c r="A1355">
        <v>8307</v>
      </c>
      <c r="B1355" s="4" t="s">
        <v>1898</v>
      </c>
    </row>
    <row r="1356" spans="1:2">
      <c r="A1356">
        <v>8310</v>
      </c>
      <c r="B1356" s="4" t="s">
        <v>1899</v>
      </c>
    </row>
    <row r="1357" spans="1:2">
      <c r="A1357">
        <v>8315</v>
      </c>
      <c r="B1357" s="4" t="s">
        <v>1900</v>
      </c>
    </row>
    <row r="1358" spans="1:2">
      <c r="A1358">
        <v>8318</v>
      </c>
      <c r="B1358" s="4" t="s">
        <v>1901</v>
      </c>
    </row>
    <row r="1359" spans="1:2">
      <c r="A1359">
        <v>8323</v>
      </c>
      <c r="B1359" s="4" t="s">
        <v>1902</v>
      </c>
    </row>
    <row r="1360" spans="1:2">
      <c r="A1360">
        <v>8326</v>
      </c>
      <c r="B1360" s="4" t="s">
        <v>1903</v>
      </c>
    </row>
    <row r="1361" spans="1:2">
      <c r="A1361">
        <v>8331</v>
      </c>
      <c r="B1361" s="4" t="s">
        <v>1904</v>
      </c>
    </row>
    <row r="1362" spans="1:2">
      <c r="A1362">
        <v>8334</v>
      </c>
      <c r="B1362" s="4" t="s">
        <v>1905</v>
      </c>
    </row>
    <row r="1363" spans="1:2">
      <c r="A1363">
        <v>8339</v>
      </c>
      <c r="B1363" s="4" t="s">
        <v>1906</v>
      </c>
    </row>
    <row r="1364" spans="1:2">
      <c r="A1364">
        <v>8342</v>
      </c>
      <c r="B1364" s="4" t="s">
        <v>1907</v>
      </c>
    </row>
    <row r="1365" spans="1:2">
      <c r="A1365">
        <v>8347</v>
      </c>
      <c r="B1365" s="4" t="s">
        <v>1908</v>
      </c>
    </row>
    <row r="1366" spans="1:2">
      <c r="A1366">
        <v>8350</v>
      </c>
      <c r="B1366" s="4" t="s">
        <v>1909</v>
      </c>
    </row>
    <row r="1367" spans="1:2">
      <c r="A1367">
        <v>8355</v>
      </c>
      <c r="B1367" s="4" t="s">
        <v>1910</v>
      </c>
    </row>
    <row r="1368" spans="1:2">
      <c r="A1368">
        <v>8358</v>
      </c>
      <c r="B1368" s="4" t="s">
        <v>1911</v>
      </c>
    </row>
    <row r="1369" spans="1:2">
      <c r="A1369">
        <v>8363</v>
      </c>
      <c r="B1369" s="4" t="s">
        <v>1912</v>
      </c>
    </row>
    <row r="1370" spans="1:2">
      <c r="A1370">
        <v>8366</v>
      </c>
      <c r="B1370" s="4" t="s">
        <v>1913</v>
      </c>
    </row>
    <row r="1371" spans="1:2">
      <c r="A1371">
        <v>8371</v>
      </c>
      <c r="B1371" s="4" t="s">
        <v>1914</v>
      </c>
    </row>
    <row r="1372" spans="1:2">
      <c r="A1372">
        <v>8374</v>
      </c>
      <c r="B1372" s="4" t="s">
        <v>1915</v>
      </c>
    </row>
    <row r="1373" spans="1:2">
      <c r="A1373">
        <v>8379</v>
      </c>
      <c r="B1373" s="4" t="s">
        <v>1916</v>
      </c>
    </row>
    <row r="1374" spans="1:2">
      <c r="A1374">
        <v>8382</v>
      </c>
      <c r="B1374" s="4" t="s">
        <v>1917</v>
      </c>
    </row>
    <row r="1375" spans="1:2">
      <c r="A1375">
        <v>8387</v>
      </c>
      <c r="B1375" s="4" t="s">
        <v>1918</v>
      </c>
    </row>
    <row r="1376" spans="1:2">
      <c r="A1376">
        <v>8390</v>
      </c>
      <c r="B1376" s="4" t="s">
        <v>1919</v>
      </c>
    </row>
    <row r="1377" spans="1:4">
      <c r="A1377">
        <v>8395</v>
      </c>
      <c r="B1377" s="4" t="s">
        <v>1920</v>
      </c>
    </row>
    <row r="1378" spans="1:4">
      <c r="A1378">
        <v>8398</v>
      </c>
      <c r="B1378" s="4" t="s">
        <v>1921</v>
      </c>
    </row>
    <row r="1379" spans="1:4">
      <c r="A1379">
        <v>8403</v>
      </c>
      <c r="B1379" s="4" t="s">
        <v>1922</v>
      </c>
    </row>
    <row r="1380" spans="1:4">
      <c r="A1380">
        <v>8406</v>
      </c>
      <c r="B1380" s="4" t="s">
        <v>1923</v>
      </c>
    </row>
    <row r="1381" spans="1:4">
      <c r="A1381">
        <v>8411</v>
      </c>
      <c r="B1381" s="4" t="s">
        <v>1924</v>
      </c>
    </row>
    <row r="1382" spans="1:4">
      <c r="A1382">
        <v>8414</v>
      </c>
      <c r="B1382" s="4" t="s">
        <v>1925</v>
      </c>
    </row>
    <row r="1383" spans="1:4">
      <c r="A1383">
        <v>8419</v>
      </c>
      <c r="B1383" s="4" t="s">
        <v>1926</v>
      </c>
    </row>
    <row r="1384" spans="1:4">
      <c r="A1384">
        <v>8422</v>
      </c>
      <c r="B1384" s="4" t="s">
        <v>1927</v>
      </c>
    </row>
    <row r="1385" spans="1:4">
      <c r="A1385">
        <v>8424</v>
      </c>
      <c r="B1385" t="s">
        <v>1928</v>
      </c>
    </row>
    <row r="1386" spans="1:4">
      <c r="A1386">
        <v>8425</v>
      </c>
      <c r="B1386" t="s">
        <v>1929</v>
      </c>
    </row>
    <row r="1387" spans="1:4">
      <c r="A1387">
        <v>8426</v>
      </c>
      <c r="B1387" s="19" t="s">
        <v>1930</v>
      </c>
    </row>
    <row r="1388" spans="1:4">
      <c r="A1388">
        <v>8446</v>
      </c>
      <c r="B1388" s="11" t="s">
        <v>1931</v>
      </c>
      <c r="D1388" t="s">
        <v>656</v>
      </c>
    </row>
    <row r="1389" spans="1:4">
      <c r="A1389">
        <v>8448</v>
      </c>
      <c r="B1389" s="4" t="s">
        <v>1932</v>
      </c>
    </row>
    <row r="1390" spans="1:4">
      <c r="A1390">
        <v>8451</v>
      </c>
      <c r="B1390" t="s">
        <v>1933</v>
      </c>
    </row>
    <row r="1391" spans="1:4">
      <c r="A1391">
        <v>8452</v>
      </c>
      <c r="B1391" s="19" t="s">
        <v>1934</v>
      </c>
    </row>
    <row r="1392" spans="1:4">
      <c r="A1392">
        <v>8471</v>
      </c>
      <c r="B1392" s="64" t="s">
        <v>1935</v>
      </c>
      <c r="C1392" t="s">
        <v>2942</v>
      </c>
    </row>
    <row r="1393" spans="1:4" ht="15.75" thickBot="1">
      <c r="A1393">
        <v>8472</v>
      </c>
      <c r="B1393" t="s">
        <v>1936</v>
      </c>
    </row>
    <row r="1394" spans="1:4" ht="16.5" thickTop="1" thickBot="1">
      <c r="A1394">
        <v>8476</v>
      </c>
      <c r="B1394" s="1" t="s">
        <v>2954</v>
      </c>
    </row>
    <row r="1395" spans="1:4" ht="15.75" thickTop="1">
      <c r="A1395">
        <v>8497</v>
      </c>
      <c r="B1395" s="11" t="s">
        <v>1937</v>
      </c>
      <c r="D1395" t="s">
        <v>655</v>
      </c>
    </row>
    <row r="1396" spans="1:4">
      <c r="A1396">
        <v>8499</v>
      </c>
      <c r="B1396" t="s">
        <v>1938</v>
      </c>
    </row>
    <row r="1397" spans="1:4">
      <c r="A1397">
        <v>8501</v>
      </c>
      <c r="B1397" t="s">
        <v>1939</v>
      </c>
    </row>
    <row r="1398" spans="1:4">
      <c r="A1398">
        <v>8503</v>
      </c>
      <c r="B1398" t="s">
        <v>1940</v>
      </c>
    </row>
    <row r="1399" spans="1:4">
      <c r="A1399">
        <v>8504</v>
      </c>
      <c r="B1399" s="64" t="s">
        <v>1941</v>
      </c>
      <c r="C1399" t="s">
        <v>2941</v>
      </c>
    </row>
    <row r="1400" spans="1:4">
      <c r="A1400">
        <v>8505</v>
      </c>
      <c r="B1400" s="4" t="s">
        <v>1942</v>
      </c>
    </row>
    <row r="1401" spans="1:4">
      <c r="A1401">
        <v>8526</v>
      </c>
      <c r="B1401" s="4" t="s">
        <v>1943</v>
      </c>
    </row>
    <row r="1402" spans="1:4">
      <c r="A1402">
        <v>8531</v>
      </c>
      <c r="B1402" s="4" t="s">
        <v>1944</v>
      </c>
    </row>
    <row r="1403" spans="1:4">
      <c r="A1403">
        <v>8534</v>
      </c>
      <c r="B1403" s="4" t="s">
        <v>1945</v>
      </c>
    </row>
    <row r="1404" spans="1:4">
      <c r="A1404">
        <v>8539</v>
      </c>
      <c r="B1404" s="4" t="s">
        <v>1946</v>
      </c>
    </row>
    <row r="1405" spans="1:4">
      <c r="A1405">
        <v>8542</v>
      </c>
      <c r="B1405" s="4" t="s">
        <v>1947</v>
      </c>
    </row>
    <row r="1406" spans="1:4">
      <c r="A1406">
        <v>8547</v>
      </c>
      <c r="B1406" s="4" t="s">
        <v>1948</v>
      </c>
    </row>
    <row r="1407" spans="1:4">
      <c r="A1407">
        <v>8550</v>
      </c>
      <c r="B1407" s="4" t="s">
        <v>1949</v>
      </c>
    </row>
    <row r="1408" spans="1:4">
      <c r="A1408">
        <v>8555</v>
      </c>
      <c r="B1408" s="4" t="s">
        <v>1950</v>
      </c>
    </row>
    <row r="1409" spans="1:2">
      <c r="A1409">
        <v>8558</v>
      </c>
      <c r="B1409" s="4" t="s">
        <v>1951</v>
      </c>
    </row>
    <row r="1410" spans="1:2">
      <c r="A1410">
        <v>8563</v>
      </c>
      <c r="B1410" s="4" t="s">
        <v>1952</v>
      </c>
    </row>
    <row r="1411" spans="1:2">
      <c r="A1411">
        <v>8566</v>
      </c>
      <c r="B1411" s="4" t="s">
        <v>1953</v>
      </c>
    </row>
    <row r="1412" spans="1:2">
      <c r="A1412">
        <v>8571</v>
      </c>
      <c r="B1412" s="4" t="s">
        <v>1954</v>
      </c>
    </row>
    <row r="1413" spans="1:2">
      <c r="A1413">
        <v>8574</v>
      </c>
      <c r="B1413" s="4" t="s">
        <v>1955</v>
      </c>
    </row>
    <row r="1414" spans="1:2">
      <c r="A1414">
        <v>8579</v>
      </c>
      <c r="B1414" s="4" t="s">
        <v>1956</v>
      </c>
    </row>
    <row r="1415" spans="1:2">
      <c r="A1415">
        <v>8582</v>
      </c>
      <c r="B1415" s="4" t="s">
        <v>1957</v>
      </c>
    </row>
    <row r="1416" spans="1:2">
      <c r="A1416">
        <v>8587</v>
      </c>
      <c r="B1416" s="4" t="s">
        <v>1958</v>
      </c>
    </row>
    <row r="1417" spans="1:2">
      <c r="A1417">
        <v>8590</v>
      </c>
      <c r="B1417" s="4" t="s">
        <v>1959</v>
      </c>
    </row>
    <row r="1418" spans="1:2">
      <c r="A1418">
        <v>8595</v>
      </c>
      <c r="B1418" s="4" t="s">
        <v>1960</v>
      </c>
    </row>
    <row r="1419" spans="1:2">
      <c r="A1419">
        <v>8598</v>
      </c>
      <c r="B1419" s="4" t="s">
        <v>1961</v>
      </c>
    </row>
    <row r="1420" spans="1:2">
      <c r="A1420">
        <v>8603</v>
      </c>
      <c r="B1420" s="4" t="s">
        <v>1962</v>
      </c>
    </row>
    <row r="1421" spans="1:2">
      <c r="A1421">
        <v>8606</v>
      </c>
      <c r="B1421" s="4" t="s">
        <v>1963</v>
      </c>
    </row>
    <row r="1422" spans="1:2">
      <c r="A1422">
        <v>8611</v>
      </c>
      <c r="B1422" s="4" t="s">
        <v>1964</v>
      </c>
    </row>
    <row r="1423" spans="1:2">
      <c r="A1423">
        <v>8614</v>
      </c>
      <c r="B1423" s="4" t="s">
        <v>1965</v>
      </c>
    </row>
    <row r="1424" spans="1:2">
      <c r="A1424">
        <v>8619</v>
      </c>
      <c r="B1424" s="4" t="s">
        <v>1966</v>
      </c>
    </row>
    <row r="1425" spans="1:2">
      <c r="A1425">
        <v>8622</v>
      </c>
      <c r="B1425" s="4" t="s">
        <v>1967</v>
      </c>
    </row>
    <row r="1426" spans="1:2">
      <c r="A1426">
        <v>8627</v>
      </c>
      <c r="B1426" s="4" t="s">
        <v>1968</v>
      </c>
    </row>
    <row r="1427" spans="1:2">
      <c r="A1427">
        <v>8630</v>
      </c>
      <c r="B1427" s="4" t="s">
        <v>1969</v>
      </c>
    </row>
    <row r="1428" spans="1:2">
      <c r="A1428">
        <v>8635</v>
      </c>
      <c r="B1428" s="4" t="s">
        <v>1970</v>
      </c>
    </row>
    <row r="1429" spans="1:2">
      <c r="A1429">
        <v>8638</v>
      </c>
      <c r="B1429" s="4" t="s">
        <v>1971</v>
      </c>
    </row>
    <row r="1430" spans="1:2">
      <c r="A1430">
        <v>8643</v>
      </c>
      <c r="B1430" s="4" t="s">
        <v>1972</v>
      </c>
    </row>
    <row r="1431" spans="1:2">
      <c r="A1431">
        <v>8646</v>
      </c>
      <c r="B1431" s="4" t="s">
        <v>1973</v>
      </c>
    </row>
    <row r="1432" spans="1:2">
      <c r="A1432">
        <v>8651</v>
      </c>
      <c r="B1432" s="4" t="s">
        <v>1974</v>
      </c>
    </row>
    <row r="1433" spans="1:2">
      <c r="A1433">
        <v>8654</v>
      </c>
      <c r="B1433" s="4" t="s">
        <v>1975</v>
      </c>
    </row>
    <row r="1434" spans="1:2">
      <c r="A1434">
        <v>8659</v>
      </c>
      <c r="B1434" s="4" t="s">
        <v>1976</v>
      </c>
    </row>
    <row r="1435" spans="1:2">
      <c r="A1435">
        <v>8662</v>
      </c>
      <c r="B1435" s="4" t="s">
        <v>1977</v>
      </c>
    </row>
    <row r="1436" spans="1:2">
      <c r="A1436">
        <v>8667</v>
      </c>
      <c r="B1436" s="4" t="s">
        <v>1978</v>
      </c>
    </row>
    <row r="1437" spans="1:2">
      <c r="A1437">
        <v>8670</v>
      </c>
      <c r="B1437" s="4" t="s">
        <v>1979</v>
      </c>
    </row>
    <row r="1438" spans="1:2">
      <c r="A1438">
        <v>8675</v>
      </c>
      <c r="B1438" s="4" t="s">
        <v>1980</v>
      </c>
    </row>
    <row r="1439" spans="1:2">
      <c r="A1439">
        <v>8678</v>
      </c>
      <c r="B1439" s="4" t="s">
        <v>1981</v>
      </c>
    </row>
    <row r="1440" spans="1:2">
      <c r="A1440">
        <v>8683</v>
      </c>
      <c r="B1440" s="4" t="s">
        <v>1982</v>
      </c>
    </row>
    <row r="1441" spans="1:2">
      <c r="A1441">
        <v>8686</v>
      </c>
      <c r="B1441" s="4" t="s">
        <v>1983</v>
      </c>
    </row>
    <row r="1442" spans="1:2">
      <c r="A1442">
        <v>8691</v>
      </c>
      <c r="B1442" s="4" t="s">
        <v>1984</v>
      </c>
    </row>
    <row r="1443" spans="1:2">
      <c r="A1443">
        <v>8694</v>
      </c>
      <c r="B1443" s="4" t="s">
        <v>1985</v>
      </c>
    </row>
    <row r="1444" spans="1:2">
      <c r="A1444">
        <v>8699</v>
      </c>
      <c r="B1444" s="4" t="s">
        <v>1986</v>
      </c>
    </row>
    <row r="1445" spans="1:2">
      <c r="A1445">
        <v>8702</v>
      </c>
      <c r="B1445" s="4" t="s">
        <v>1987</v>
      </c>
    </row>
    <row r="1446" spans="1:2">
      <c r="A1446">
        <v>8707</v>
      </c>
      <c r="B1446" s="4" t="s">
        <v>1988</v>
      </c>
    </row>
    <row r="1447" spans="1:2">
      <c r="A1447">
        <v>8710</v>
      </c>
      <c r="B1447" s="4" t="s">
        <v>1989</v>
      </c>
    </row>
    <row r="1448" spans="1:2">
      <c r="A1448">
        <v>8715</v>
      </c>
      <c r="B1448" s="4" t="s">
        <v>1990</v>
      </c>
    </row>
    <row r="1449" spans="1:2">
      <c r="A1449">
        <v>8718</v>
      </c>
      <c r="B1449" s="4" t="s">
        <v>1991</v>
      </c>
    </row>
    <row r="1450" spans="1:2">
      <c r="A1450">
        <v>8723</v>
      </c>
      <c r="B1450" s="4" t="s">
        <v>1992</v>
      </c>
    </row>
    <row r="1451" spans="1:2">
      <c r="A1451">
        <v>8726</v>
      </c>
      <c r="B1451" s="4" t="s">
        <v>1993</v>
      </c>
    </row>
    <row r="1452" spans="1:2">
      <c r="A1452">
        <v>8731</v>
      </c>
      <c r="B1452" s="4" t="s">
        <v>1994</v>
      </c>
    </row>
    <row r="1453" spans="1:2">
      <c r="A1453">
        <v>8734</v>
      </c>
      <c r="B1453" s="4" t="s">
        <v>1995</v>
      </c>
    </row>
    <row r="1454" spans="1:2">
      <c r="A1454">
        <v>8739</v>
      </c>
      <c r="B1454" s="4" t="s">
        <v>1996</v>
      </c>
    </row>
    <row r="1455" spans="1:2">
      <c r="A1455">
        <v>8742</v>
      </c>
      <c r="B1455" s="4" t="s">
        <v>1997</v>
      </c>
    </row>
    <row r="1456" spans="1:2">
      <c r="A1456">
        <v>8747</v>
      </c>
      <c r="B1456" s="4" t="s">
        <v>1998</v>
      </c>
    </row>
    <row r="1457" spans="1:4">
      <c r="A1457">
        <v>8750</v>
      </c>
      <c r="B1457" s="4" t="s">
        <v>1999</v>
      </c>
    </row>
    <row r="1458" spans="1:4">
      <c r="A1458">
        <v>8755</v>
      </c>
      <c r="B1458" s="4" t="s">
        <v>2000</v>
      </c>
    </row>
    <row r="1459" spans="1:4">
      <c r="A1459">
        <v>8758</v>
      </c>
      <c r="B1459" s="4" t="s">
        <v>2001</v>
      </c>
    </row>
    <row r="1460" spans="1:4">
      <c r="A1460">
        <v>8763</v>
      </c>
      <c r="B1460" s="4" t="s">
        <v>2002</v>
      </c>
    </row>
    <row r="1461" spans="1:4">
      <c r="A1461">
        <v>8766</v>
      </c>
      <c r="B1461" s="4" t="s">
        <v>2003</v>
      </c>
    </row>
    <row r="1462" spans="1:4">
      <c r="A1462">
        <v>8771</v>
      </c>
      <c r="B1462" s="4" t="s">
        <v>2004</v>
      </c>
    </row>
    <row r="1463" spans="1:4">
      <c r="A1463">
        <v>8774</v>
      </c>
      <c r="B1463" s="4" t="s">
        <v>2005</v>
      </c>
    </row>
    <row r="1464" spans="1:4">
      <c r="A1464">
        <v>8779</v>
      </c>
      <c r="B1464" s="4" t="s">
        <v>2006</v>
      </c>
    </row>
    <row r="1465" spans="1:4">
      <c r="A1465">
        <v>8782</v>
      </c>
      <c r="B1465" s="4" t="s">
        <v>2007</v>
      </c>
    </row>
    <row r="1466" spans="1:4">
      <c r="A1466">
        <v>8784</v>
      </c>
      <c r="B1466" t="s">
        <v>2008</v>
      </c>
    </row>
    <row r="1467" spans="1:4">
      <c r="A1467">
        <v>8785</v>
      </c>
      <c r="B1467" t="s">
        <v>2009</v>
      </c>
    </row>
    <row r="1468" spans="1:4">
      <c r="A1468">
        <v>8786</v>
      </c>
      <c r="B1468" s="19" t="s">
        <v>2010</v>
      </c>
    </row>
    <row r="1469" spans="1:4">
      <c r="A1469">
        <v>8806</v>
      </c>
      <c r="B1469" s="11" t="s">
        <v>2011</v>
      </c>
      <c r="D1469" t="s">
        <v>655</v>
      </c>
    </row>
    <row r="1470" spans="1:4">
      <c r="A1470">
        <v>8808</v>
      </c>
      <c r="B1470" s="4" t="s">
        <v>2012</v>
      </c>
    </row>
    <row r="1471" spans="1:4">
      <c r="A1471">
        <v>8811</v>
      </c>
      <c r="B1471" t="s">
        <v>2013</v>
      </c>
    </row>
    <row r="1472" spans="1:4">
      <c r="A1472">
        <v>8812</v>
      </c>
      <c r="B1472" s="19" t="s">
        <v>2014</v>
      </c>
    </row>
    <row r="1473" spans="1:4">
      <c r="A1473">
        <v>8831</v>
      </c>
      <c r="B1473" s="64" t="s">
        <v>2015</v>
      </c>
      <c r="C1473" t="s">
        <v>2942</v>
      </c>
    </row>
    <row r="1474" spans="1:4" ht="15.75" thickBot="1">
      <c r="A1474">
        <v>8832</v>
      </c>
      <c r="B1474" t="s">
        <v>2016</v>
      </c>
    </row>
    <row r="1475" spans="1:4" ht="16.5" thickTop="1" thickBot="1">
      <c r="A1475">
        <v>8836</v>
      </c>
      <c r="B1475" s="1" t="s">
        <v>2955</v>
      </c>
    </row>
    <row r="1476" spans="1:4" ht="15.75" thickTop="1">
      <c r="A1476">
        <v>8857</v>
      </c>
      <c r="B1476" s="11" t="s">
        <v>2017</v>
      </c>
      <c r="D1476" t="s">
        <v>655</v>
      </c>
    </row>
    <row r="1477" spans="1:4">
      <c r="A1477">
        <v>8859</v>
      </c>
      <c r="B1477" t="s">
        <v>2018</v>
      </c>
    </row>
    <row r="1478" spans="1:4">
      <c r="A1478">
        <v>8861</v>
      </c>
      <c r="B1478" t="s">
        <v>2019</v>
      </c>
    </row>
    <row r="1479" spans="1:4">
      <c r="A1479">
        <v>8863</v>
      </c>
      <c r="B1479" t="s">
        <v>2020</v>
      </c>
    </row>
    <row r="1480" spans="1:4">
      <c r="A1480">
        <v>8864</v>
      </c>
      <c r="B1480" s="64" t="s">
        <v>2021</v>
      </c>
      <c r="C1480" t="s">
        <v>2941</v>
      </c>
    </row>
    <row r="1481" spans="1:4">
      <c r="A1481">
        <v>8865</v>
      </c>
      <c r="B1481" s="4" t="s">
        <v>2022</v>
      </c>
    </row>
    <row r="1482" spans="1:4">
      <c r="A1482">
        <v>8886</v>
      </c>
      <c r="B1482" s="4" t="s">
        <v>2023</v>
      </c>
    </row>
    <row r="1483" spans="1:4">
      <c r="A1483">
        <v>8891</v>
      </c>
      <c r="B1483" s="4" t="s">
        <v>2024</v>
      </c>
    </row>
    <row r="1484" spans="1:4">
      <c r="A1484">
        <v>8894</v>
      </c>
      <c r="B1484" s="4" t="s">
        <v>2025</v>
      </c>
    </row>
    <row r="1485" spans="1:4">
      <c r="A1485">
        <v>8899</v>
      </c>
      <c r="B1485" s="4" t="s">
        <v>2026</v>
      </c>
    </row>
    <row r="1486" spans="1:4">
      <c r="A1486">
        <v>8902</v>
      </c>
      <c r="B1486" s="4" t="s">
        <v>2027</v>
      </c>
    </row>
    <row r="1487" spans="1:4">
      <c r="A1487">
        <v>8907</v>
      </c>
      <c r="B1487" s="4" t="s">
        <v>2028</v>
      </c>
    </row>
    <row r="1488" spans="1:4">
      <c r="A1488">
        <v>8910</v>
      </c>
      <c r="B1488" s="4" t="s">
        <v>2029</v>
      </c>
    </row>
    <row r="1489" spans="1:2">
      <c r="A1489">
        <v>8915</v>
      </c>
      <c r="B1489" s="4" t="s">
        <v>2030</v>
      </c>
    </row>
    <row r="1490" spans="1:2">
      <c r="A1490">
        <v>8918</v>
      </c>
      <c r="B1490" s="4" t="s">
        <v>2031</v>
      </c>
    </row>
    <row r="1491" spans="1:2">
      <c r="A1491">
        <v>8923</v>
      </c>
      <c r="B1491" s="4" t="s">
        <v>2032</v>
      </c>
    </row>
    <row r="1492" spans="1:2">
      <c r="A1492">
        <v>8926</v>
      </c>
      <c r="B1492" s="4" t="s">
        <v>2033</v>
      </c>
    </row>
    <row r="1493" spans="1:2">
      <c r="A1493">
        <v>8931</v>
      </c>
      <c r="B1493" s="4" t="s">
        <v>2034</v>
      </c>
    </row>
    <row r="1494" spans="1:2">
      <c r="A1494">
        <v>8934</v>
      </c>
      <c r="B1494" s="4" t="s">
        <v>2035</v>
      </c>
    </row>
    <row r="1495" spans="1:2">
      <c r="A1495">
        <v>8939</v>
      </c>
      <c r="B1495" s="4" t="s">
        <v>2036</v>
      </c>
    </row>
    <row r="1496" spans="1:2">
      <c r="A1496">
        <v>8942</v>
      </c>
      <c r="B1496" s="4" t="s">
        <v>2037</v>
      </c>
    </row>
    <row r="1497" spans="1:2">
      <c r="A1497">
        <v>8947</v>
      </c>
      <c r="B1497" s="4" t="s">
        <v>2038</v>
      </c>
    </row>
    <row r="1498" spans="1:2">
      <c r="A1498">
        <v>8950</v>
      </c>
      <c r="B1498" s="4" t="s">
        <v>2039</v>
      </c>
    </row>
    <row r="1499" spans="1:2">
      <c r="A1499">
        <v>8955</v>
      </c>
      <c r="B1499" s="4" t="s">
        <v>2040</v>
      </c>
    </row>
    <row r="1500" spans="1:2">
      <c r="A1500">
        <v>8958</v>
      </c>
      <c r="B1500" s="4" t="s">
        <v>2041</v>
      </c>
    </row>
    <row r="1501" spans="1:2">
      <c r="A1501">
        <v>8963</v>
      </c>
      <c r="B1501" s="4" t="s">
        <v>2042</v>
      </c>
    </row>
    <row r="1502" spans="1:2">
      <c r="A1502">
        <v>8966</v>
      </c>
      <c r="B1502" s="4" t="s">
        <v>2043</v>
      </c>
    </row>
    <row r="1503" spans="1:2">
      <c r="A1503">
        <v>8971</v>
      </c>
      <c r="B1503" s="4" t="s">
        <v>2044</v>
      </c>
    </row>
    <row r="1504" spans="1:2">
      <c r="A1504">
        <v>8974</v>
      </c>
      <c r="B1504" s="4" t="s">
        <v>2045</v>
      </c>
    </row>
    <row r="1505" spans="1:2">
      <c r="A1505">
        <v>8979</v>
      </c>
      <c r="B1505" s="4" t="s">
        <v>2046</v>
      </c>
    </row>
    <row r="1506" spans="1:2">
      <c r="A1506">
        <v>8982</v>
      </c>
      <c r="B1506" s="4" t="s">
        <v>2047</v>
      </c>
    </row>
    <row r="1507" spans="1:2">
      <c r="A1507">
        <v>8987</v>
      </c>
      <c r="B1507" s="4" t="s">
        <v>2048</v>
      </c>
    </row>
    <row r="1508" spans="1:2">
      <c r="A1508">
        <v>8990</v>
      </c>
      <c r="B1508" s="4" t="s">
        <v>2049</v>
      </c>
    </row>
    <row r="1509" spans="1:2">
      <c r="A1509">
        <v>8995</v>
      </c>
      <c r="B1509" s="4" t="s">
        <v>2050</v>
      </c>
    </row>
    <row r="1510" spans="1:2">
      <c r="A1510">
        <v>8998</v>
      </c>
      <c r="B1510" s="4" t="s">
        <v>2051</v>
      </c>
    </row>
    <row r="1511" spans="1:2">
      <c r="A1511">
        <v>9003</v>
      </c>
      <c r="B1511" s="4" t="s">
        <v>2052</v>
      </c>
    </row>
    <row r="1512" spans="1:2">
      <c r="A1512">
        <v>9006</v>
      </c>
      <c r="B1512" s="4" t="s">
        <v>2053</v>
      </c>
    </row>
    <row r="1513" spans="1:2">
      <c r="A1513">
        <v>9011</v>
      </c>
      <c r="B1513" s="4" t="s">
        <v>2054</v>
      </c>
    </row>
    <row r="1514" spans="1:2">
      <c r="A1514">
        <v>9014</v>
      </c>
      <c r="B1514" s="4" t="s">
        <v>2055</v>
      </c>
    </row>
    <row r="1515" spans="1:2">
      <c r="A1515">
        <v>9019</v>
      </c>
      <c r="B1515" s="4" t="s">
        <v>2056</v>
      </c>
    </row>
    <row r="1516" spans="1:2">
      <c r="A1516">
        <v>9022</v>
      </c>
      <c r="B1516" s="4" t="s">
        <v>2057</v>
      </c>
    </row>
    <row r="1517" spans="1:2">
      <c r="A1517">
        <v>9027</v>
      </c>
      <c r="B1517" s="4" t="s">
        <v>2058</v>
      </c>
    </row>
    <row r="1518" spans="1:2">
      <c r="A1518">
        <v>9030</v>
      </c>
      <c r="B1518" s="4" t="s">
        <v>2059</v>
      </c>
    </row>
    <row r="1519" spans="1:2">
      <c r="A1519">
        <v>9035</v>
      </c>
      <c r="B1519" s="4" t="s">
        <v>2060</v>
      </c>
    </row>
    <row r="1520" spans="1:2">
      <c r="A1520">
        <v>9038</v>
      </c>
      <c r="B1520" s="4" t="s">
        <v>2061</v>
      </c>
    </row>
    <row r="1521" spans="1:4">
      <c r="A1521">
        <v>9043</v>
      </c>
      <c r="B1521" s="4" t="s">
        <v>2062</v>
      </c>
    </row>
    <row r="1522" spans="1:4">
      <c r="A1522">
        <v>9046</v>
      </c>
      <c r="B1522" s="4" t="s">
        <v>2063</v>
      </c>
    </row>
    <row r="1523" spans="1:4">
      <c r="A1523">
        <v>9051</v>
      </c>
      <c r="B1523" s="4" t="s">
        <v>2064</v>
      </c>
    </row>
    <row r="1524" spans="1:4">
      <c r="A1524">
        <v>9054</v>
      </c>
      <c r="B1524" s="4" t="s">
        <v>2065</v>
      </c>
    </row>
    <row r="1525" spans="1:4">
      <c r="A1525">
        <v>9059</v>
      </c>
      <c r="B1525" s="4" t="s">
        <v>2066</v>
      </c>
    </row>
    <row r="1526" spans="1:4">
      <c r="A1526">
        <v>9062</v>
      </c>
      <c r="B1526" s="4" t="s">
        <v>2067</v>
      </c>
    </row>
    <row r="1527" spans="1:4">
      <c r="A1527">
        <v>9067</v>
      </c>
      <c r="B1527" s="4" t="s">
        <v>2068</v>
      </c>
    </row>
    <row r="1528" spans="1:4">
      <c r="A1528">
        <v>9070</v>
      </c>
      <c r="B1528" s="4" t="s">
        <v>2069</v>
      </c>
    </row>
    <row r="1529" spans="1:4">
      <c r="A1529">
        <v>9075</v>
      </c>
      <c r="B1529" s="4" t="s">
        <v>2070</v>
      </c>
    </row>
    <row r="1530" spans="1:4">
      <c r="A1530">
        <v>9078</v>
      </c>
      <c r="B1530" s="4" t="s">
        <v>2071</v>
      </c>
    </row>
    <row r="1531" spans="1:4">
      <c r="A1531">
        <v>9083</v>
      </c>
      <c r="B1531" s="4" t="s">
        <v>2072</v>
      </c>
    </row>
    <row r="1532" spans="1:4">
      <c r="A1532">
        <v>9086</v>
      </c>
      <c r="B1532" s="4" t="s">
        <v>2073</v>
      </c>
    </row>
    <row r="1533" spans="1:4">
      <c r="A1533">
        <v>9088</v>
      </c>
      <c r="B1533" t="s">
        <v>2074</v>
      </c>
    </row>
    <row r="1534" spans="1:4">
      <c r="A1534">
        <v>9089</v>
      </c>
      <c r="B1534" t="s">
        <v>2075</v>
      </c>
    </row>
    <row r="1535" spans="1:4">
      <c r="A1535">
        <v>9090</v>
      </c>
      <c r="B1535" s="19" t="s">
        <v>2076</v>
      </c>
    </row>
    <row r="1536" spans="1:4">
      <c r="A1536">
        <v>9110</v>
      </c>
      <c r="B1536" s="11" t="s">
        <v>2077</v>
      </c>
      <c r="D1536" t="s">
        <v>655</v>
      </c>
    </row>
    <row r="1537" spans="1:4">
      <c r="A1537">
        <v>9112</v>
      </c>
      <c r="B1537" s="4" t="s">
        <v>2078</v>
      </c>
    </row>
    <row r="1538" spans="1:4">
      <c r="A1538">
        <v>9115</v>
      </c>
      <c r="B1538" t="s">
        <v>2079</v>
      </c>
    </row>
    <row r="1539" spans="1:4">
      <c r="A1539">
        <v>9116</v>
      </c>
      <c r="B1539" s="19" t="s">
        <v>2080</v>
      </c>
    </row>
    <row r="1540" spans="1:4">
      <c r="A1540">
        <v>9135</v>
      </c>
      <c r="B1540" s="64" t="s">
        <v>2081</v>
      </c>
      <c r="C1540" t="s">
        <v>2942</v>
      </c>
    </row>
    <row r="1541" spans="1:4">
      <c r="A1541">
        <v>9136</v>
      </c>
      <c r="B1541" t="s">
        <v>1031</v>
      </c>
    </row>
    <row r="1542" spans="1:4" ht="15.75" thickBot="1">
      <c r="A1542">
        <v>9138</v>
      </c>
      <c r="B1542" t="s">
        <v>2082</v>
      </c>
    </row>
    <row r="1543" spans="1:4" ht="16.5" thickTop="1" thickBot="1">
      <c r="A1543">
        <v>9140</v>
      </c>
      <c r="B1543" s="1" t="s">
        <v>2956</v>
      </c>
    </row>
    <row r="1544" spans="1:4" ht="15.75" thickTop="1">
      <c r="A1544">
        <v>9161</v>
      </c>
      <c r="B1544" s="11" t="s">
        <v>2083</v>
      </c>
      <c r="D1544" t="s">
        <v>655</v>
      </c>
    </row>
    <row r="1545" spans="1:4">
      <c r="A1545">
        <v>9163</v>
      </c>
      <c r="B1545" t="s">
        <v>2084</v>
      </c>
    </row>
    <row r="1546" spans="1:4">
      <c r="A1546">
        <v>9167</v>
      </c>
      <c r="B1546" t="s">
        <v>2085</v>
      </c>
    </row>
    <row r="1547" spans="1:4">
      <c r="A1547">
        <v>9168</v>
      </c>
      <c r="B1547" s="64" t="s">
        <v>2086</v>
      </c>
      <c r="C1547" t="s">
        <v>2941</v>
      </c>
    </row>
    <row r="1548" spans="1:4">
      <c r="A1548">
        <v>9169</v>
      </c>
      <c r="B1548" s="4" t="s">
        <v>2087</v>
      </c>
    </row>
    <row r="1549" spans="1:4">
      <c r="A1549">
        <v>9190</v>
      </c>
      <c r="B1549" s="4" t="s">
        <v>2088</v>
      </c>
    </row>
    <row r="1550" spans="1:4">
      <c r="A1550">
        <v>9195</v>
      </c>
      <c r="B1550" s="4" t="s">
        <v>2089</v>
      </c>
    </row>
    <row r="1551" spans="1:4">
      <c r="A1551">
        <v>9198</v>
      </c>
      <c r="B1551" s="4" t="s">
        <v>2090</v>
      </c>
    </row>
    <row r="1552" spans="1:4">
      <c r="A1552">
        <v>9203</v>
      </c>
      <c r="B1552" s="4" t="s">
        <v>2091</v>
      </c>
    </row>
    <row r="1553" spans="1:2">
      <c r="A1553">
        <v>9206</v>
      </c>
      <c r="B1553" s="4" t="s">
        <v>2092</v>
      </c>
    </row>
    <row r="1554" spans="1:2">
      <c r="A1554">
        <v>9211</v>
      </c>
      <c r="B1554" s="4" t="s">
        <v>2093</v>
      </c>
    </row>
    <row r="1555" spans="1:2">
      <c r="A1555">
        <v>9214</v>
      </c>
      <c r="B1555" s="4" t="s">
        <v>2094</v>
      </c>
    </row>
    <row r="1556" spans="1:2">
      <c r="A1556">
        <v>9219</v>
      </c>
      <c r="B1556" s="4" t="s">
        <v>2095</v>
      </c>
    </row>
    <row r="1557" spans="1:2">
      <c r="A1557">
        <v>9222</v>
      </c>
      <c r="B1557" s="4" t="s">
        <v>2096</v>
      </c>
    </row>
    <row r="1558" spans="1:2">
      <c r="A1558">
        <v>9227</v>
      </c>
      <c r="B1558" s="4" t="s">
        <v>2097</v>
      </c>
    </row>
    <row r="1559" spans="1:2">
      <c r="A1559">
        <v>9230</v>
      </c>
      <c r="B1559" s="4" t="s">
        <v>2098</v>
      </c>
    </row>
    <row r="1560" spans="1:2">
      <c r="A1560">
        <v>9235</v>
      </c>
      <c r="B1560" s="4" t="s">
        <v>2099</v>
      </c>
    </row>
    <row r="1561" spans="1:2">
      <c r="A1561">
        <v>9238</v>
      </c>
      <c r="B1561" s="4" t="s">
        <v>2100</v>
      </c>
    </row>
    <row r="1562" spans="1:2">
      <c r="A1562">
        <v>9243</v>
      </c>
      <c r="B1562" s="4" t="s">
        <v>2101</v>
      </c>
    </row>
    <row r="1563" spans="1:2">
      <c r="A1563">
        <v>9246</v>
      </c>
      <c r="B1563" s="4" t="s">
        <v>2102</v>
      </c>
    </row>
    <row r="1564" spans="1:2">
      <c r="A1564">
        <v>9251</v>
      </c>
      <c r="B1564" s="4" t="s">
        <v>2103</v>
      </c>
    </row>
    <row r="1565" spans="1:2">
      <c r="A1565">
        <v>9254</v>
      </c>
      <c r="B1565" s="4" t="s">
        <v>2104</v>
      </c>
    </row>
    <row r="1566" spans="1:2">
      <c r="A1566">
        <v>9259</v>
      </c>
      <c r="B1566" s="4" t="s">
        <v>2105</v>
      </c>
    </row>
    <row r="1567" spans="1:2">
      <c r="A1567">
        <v>9262</v>
      </c>
      <c r="B1567" s="4" t="s">
        <v>2106</v>
      </c>
    </row>
    <row r="1568" spans="1:2">
      <c r="A1568">
        <v>9267</v>
      </c>
      <c r="B1568" s="4" t="s">
        <v>2107</v>
      </c>
    </row>
    <row r="1569" spans="1:2">
      <c r="A1569">
        <v>9270</v>
      </c>
      <c r="B1569" s="4" t="s">
        <v>2108</v>
      </c>
    </row>
    <row r="1570" spans="1:2">
      <c r="A1570">
        <v>9275</v>
      </c>
      <c r="B1570" s="4" t="s">
        <v>2109</v>
      </c>
    </row>
    <row r="1571" spans="1:2">
      <c r="A1571">
        <v>9278</v>
      </c>
      <c r="B1571" s="4" t="s">
        <v>2110</v>
      </c>
    </row>
    <row r="1572" spans="1:2">
      <c r="A1572">
        <v>9283</v>
      </c>
      <c r="B1572" s="4" t="s">
        <v>2111</v>
      </c>
    </row>
    <row r="1573" spans="1:2">
      <c r="A1573">
        <v>9286</v>
      </c>
      <c r="B1573" s="4" t="s">
        <v>2112</v>
      </c>
    </row>
    <row r="1574" spans="1:2">
      <c r="A1574">
        <v>9291</v>
      </c>
      <c r="B1574" s="4" t="s">
        <v>2113</v>
      </c>
    </row>
    <row r="1575" spans="1:2">
      <c r="A1575">
        <v>9294</v>
      </c>
      <c r="B1575" s="4" t="s">
        <v>2114</v>
      </c>
    </row>
    <row r="1576" spans="1:2">
      <c r="A1576">
        <v>9299</v>
      </c>
      <c r="B1576" s="4" t="s">
        <v>2115</v>
      </c>
    </row>
    <row r="1577" spans="1:2">
      <c r="A1577">
        <v>9302</v>
      </c>
      <c r="B1577" s="4" t="s">
        <v>2116</v>
      </c>
    </row>
    <row r="1578" spans="1:2">
      <c r="A1578">
        <v>9307</v>
      </c>
      <c r="B1578" s="4" t="s">
        <v>2117</v>
      </c>
    </row>
    <row r="1579" spans="1:2">
      <c r="A1579">
        <v>9310</v>
      </c>
      <c r="B1579" s="4" t="s">
        <v>2118</v>
      </c>
    </row>
    <row r="1580" spans="1:2">
      <c r="A1580">
        <v>9315</v>
      </c>
      <c r="B1580" s="4" t="s">
        <v>2119</v>
      </c>
    </row>
    <row r="1581" spans="1:2">
      <c r="A1581">
        <v>9318</v>
      </c>
      <c r="B1581" s="4" t="s">
        <v>2120</v>
      </c>
    </row>
    <row r="1582" spans="1:2">
      <c r="A1582">
        <v>9323</v>
      </c>
      <c r="B1582" s="4" t="s">
        <v>2121</v>
      </c>
    </row>
    <row r="1583" spans="1:2">
      <c r="A1583">
        <v>9326</v>
      </c>
      <c r="B1583" s="4" t="s">
        <v>2122</v>
      </c>
    </row>
    <row r="1584" spans="1:2">
      <c r="A1584">
        <v>9331</v>
      </c>
      <c r="B1584" s="4" t="s">
        <v>2123</v>
      </c>
    </row>
    <row r="1585" spans="1:2">
      <c r="A1585">
        <v>9334</v>
      </c>
      <c r="B1585" s="4" t="s">
        <v>2124</v>
      </c>
    </row>
    <row r="1586" spans="1:2">
      <c r="A1586">
        <v>9339</v>
      </c>
      <c r="B1586" s="4" t="s">
        <v>2125</v>
      </c>
    </row>
    <row r="1587" spans="1:2">
      <c r="A1587">
        <v>9342</v>
      </c>
      <c r="B1587" s="4" t="s">
        <v>2126</v>
      </c>
    </row>
    <row r="1588" spans="1:2">
      <c r="A1588">
        <v>9347</v>
      </c>
      <c r="B1588" s="4" t="s">
        <v>2127</v>
      </c>
    </row>
    <row r="1589" spans="1:2">
      <c r="A1589">
        <v>9350</v>
      </c>
      <c r="B1589" s="4" t="s">
        <v>2128</v>
      </c>
    </row>
    <row r="1590" spans="1:2">
      <c r="A1590">
        <v>9355</v>
      </c>
      <c r="B1590" s="4" t="s">
        <v>2129</v>
      </c>
    </row>
    <row r="1591" spans="1:2">
      <c r="A1591">
        <v>9358</v>
      </c>
      <c r="B1591" s="4" t="s">
        <v>2130</v>
      </c>
    </row>
    <row r="1592" spans="1:2">
      <c r="A1592">
        <v>9363</v>
      </c>
      <c r="B1592" s="4" t="s">
        <v>2131</v>
      </c>
    </row>
    <row r="1593" spans="1:2">
      <c r="A1593">
        <v>9366</v>
      </c>
      <c r="B1593" s="4" t="s">
        <v>2132</v>
      </c>
    </row>
    <row r="1594" spans="1:2">
      <c r="A1594">
        <v>9371</v>
      </c>
      <c r="B1594" s="4" t="s">
        <v>2133</v>
      </c>
    </row>
    <row r="1595" spans="1:2">
      <c r="A1595">
        <v>9374</v>
      </c>
      <c r="B1595" s="4" t="s">
        <v>2134</v>
      </c>
    </row>
    <row r="1596" spans="1:2">
      <c r="A1596">
        <v>9379</v>
      </c>
      <c r="B1596" s="4" t="s">
        <v>2135</v>
      </c>
    </row>
    <row r="1597" spans="1:2">
      <c r="A1597">
        <v>9382</v>
      </c>
      <c r="B1597" s="4" t="s">
        <v>2136</v>
      </c>
    </row>
    <row r="1598" spans="1:2">
      <c r="A1598">
        <v>9387</v>
      </c>
      <c r="B1598" s="4" t="s">
        <v>2137</v>
      </c>
    </row>
    <row r="1599" spans="1:2">
      <c r="A1599">
        <v>9390</v>
      </c>
      <c r="B1599" s="4" t="s">
        <v>2138</v>
      </c>
    </row>
    <row r="1600" spans="1:2">
      <c r="A1600">
        <v>9395</v>
      </c>
      <c r="B1600" s="4" t="s">
        <v>2139</v>
      </c>
    </row>
    <row r="1601" spans="1:2">
      <c r="A1601">
        <v>9398</v>
      </c>
      <c r="B1601" s="4" t="s">
        <v>2140</v>
      </c>
    </row>
    <row r="1602" spans="1:2">
      <c r="A1602">
        <v>9403</v>
      </c>
      <c r="B1602" s="4" t="s">
        <v>2141</v>
      </c>
    </row>
    <row r="1603" spans="1:2">
      <c r="A1603">
        <v>9406</v>
      </c>
      <c r="B1603" s="4" t="s">
        <v>2142</v>
      </c>
    </row>
    <row r="1604" spans="1:2">
      <c r="A1604">
        <v>9411</v>
      </c>
      <c r="B1604" s="4" t="s">
        <v>2143</v>
      </c>
    </row>
    <row r="1605" spans="1:2">
      <c r="A1605">
        <v>9414</v>
      </c>
      <c r="B1605" s="4" t="s">
        <v>2144</v>
      </c>
    </row>
    <row r="1606" spans="1:2">
      <c r="A1606">
        <v>9419</v>
      </c>
      <c r="B1606" s="4" t="s">
        <v>2145</v>
      </c>
    </row>
    <row r="1607" spans="1:2">
      <c r="A1607">
        <v>9422</v>
      </c>
      <c r="B1607" s="4" t="s">
        <v>2146</v>
      </c>
    </row>
    <row r="1608" spans="1:2">
      <c r="A1608">
        <v>9427</v>
      </c>
      <c r="B1608" s="4" t="s">
        <v>2147</v>
      </c>
    </row>
    <row r="1609" spans="1:2">
      <c r="A1609">
        <v>9430</v>
      </c>
      <c r="B1609" s="4" t="s">
        <v>2148</v>
      </c>
    </row>
    <row r="1610" spans="1:2">
      <c r="A1610">
        <v>9435</v>
      </c>
      <c r="B1610" s="4" t="s">
        <v>2149</v>
      </c>
    </row>
    <row r="1611" spans="1:2">
      <c r="A1611">
        <v>9438</v>
      </c>
      <c r="B1611" s="4" t="s">
        <v>2150</v>
      </c>
    </row>
    <row r="1612" spans="1:2">
      <c r="A1612">
        <v>9443</v>
      </c>
      <c r="B1612" s="4" t="s">
        <v>2151</v>
      </c>
    </row>
    <row r="1613" spans="1:2">
      <c r="A1613">
        <v>9446</v>
      </c>
      <c r="B1613" s="4" t="s">
        <v>2152</v>
      </c>
    </row>
    <row r="1614" spans="1:2">
      <c r="A1614">
        <v>9451</v>
      </c>
      <c r="B1614" s="4" t="s">
        <v>2153</v>
      </c>
    </row>
    <row r="1615" spans="1:2">
      <c r="A1615">
        <v>9454</v>
      </c>
      <c r="B1615" s="4" t="s">
        <v>2154</v>
      </c>
    </row>
    <row r="1616" spans="1:2">
      <c r="A1616">
        <v>9459</v>
      </c>
      <c r="B1616" s="4" t="s">
        <v>2155</v>
      </c>
    </row>
    <row r="1617" spans="1:2">
      <c r="A1617">
        <v>9462</v>
      </c>
      <c r="B1617" s="4" t="s">
        <v>2156</v>
      </c>
    </row>
    <row r="1618" spans="1:2">
      <c r="A1618">
        <v>9467</v>
      </c>
      <c r="B1618" s="4" t="s">
        <v>2157</v>
      </c>
    </row>
    <row r="1619" spans="1:2">
      <c r="A1619">
        <v>9470</v>
      </c>
      <c r="B1619" s="4" t="s">
        <v>2158</v>
      </c>
    </row>
    <row r="1620" spans="1:2">
      <c r="A1620">
        <v>9475</v>
      </c>
      <c r="B1620" s="4" t="s">
        <v>2159</v>
      </c>
    </row>
    <row r="1621" spans="1:2">
      <c r="A1621">
        <v>9478</v>
      </c>
      <c r="B1621" s="4" t="s">
        <v>2160</v>
      </c>
    </row>
    <row r="1622" spans="1:2">
      <c r="A1622">
        <v>9483</v>
      </c>
      <c r="B1622" s="4" t="s">
        <v>2161</v>
      </c>
    </row>
    <row r="1623" spans="1:2">
      <c r="A1623">
        <v>9486</v>
      </c>
      <c r="B1623" s="4" t="s">
        <v>2162</v>
      </c>
    </row>
    <row r="1624" spans="1:2">
      <c r="A1624">
        <v>9491</v>
      </c>
      <c r="B1624" s="4" t="s">
        <v>2163</v>
      </c>
    </row>
    <row r="1625" spans="1:2">
      <c r="A1625">
        <v>9494</v>
      </c>
      <c r="B1625" s="4" t="s">
        <v>2164</v>
      </c>
    </row>
    <row r="1626" spans="1:2">
      <c r="A1626">
        <v>9499</v>
      </c>
      <c r="B1626" s="4" t="s">
        <v>2165</v>
      </c>
    </row>
    <row r="1627" spans="1:2">
      <c r="A1627">
        <v>9502</v>
      </c>
      <c r="B1627" s="4" t="s">
        <v>2166</v>
      </c>
    </row>
    <row r="1628" spans="1:2">
      <c r="A1628">
        <v>9507</v>
      </c>
      <c r="B1628" s="4" t="s">
        <v>2167</v>
      </c>
    </row>
    <row r="1629" spans="1:2">
      <c r="A1629">
        <v>9510</v>
      </c>
      <c r="B1629" s="4" t="s">
        <v>2168</v>
      </c>
    </row>
    <row r="1630" spans="1:2">
      <c r="A1630">
        <v>9515</v>
      </c>
      <c r="B1630" s="4" t="s">
        <v>2169</v>
      </c>
    </row>
    <row r="1631" spans="1:2">
      <c r="A1631">
        <v>9518</v>
      </c>
      <c r="B1631" s="4" t="s">
        <v>2170</v>
      </c>
    </row>
    <row r="1632" spans="1:2">
      <c r="A1632">
        <v>9523</v>
      </c>
      <c r="B1632" s="4" t="s">
        <v>2171</v>
      </c>
    </row>
    <row r="1633" spans="1:2">
      <c r="A1633">
        <v>9526</v>
      </c>
      <c r="B1633" s="4" t="s">
        <v>2172</v>
      </c>
    </row>
    <row r="1634" spans="1:2">
      <c r="A1634">
        <v>9531</v>
      </c>
      <c r="B1634" s="4" t="s">
        <v>2173</v>
      </c>
    </row>
    <row r="1635" spans="1:2">
      <c r="A1635">
        <v>9534</v>
      </c>
      <c r="B1635" s="4" t="s">
        <v>2174</v>
      </c>
    </row>
    <row r="1636" spans="1:2">
      <c r="A1636">
        <v>9539</v>
      </c>
      <c r="B1636" s="4" t="s">
        <v>2175</v>
      </c>
    </row>
    <row r="1637" spans="1:2">
      <c r="A1637">
        <v>9542</v>
      </c>
      <c r="B1637" s="4" t="s">
        <v>2176</v>
      </c>
    </row>
    <row r="1638" spans="1:2">
      <c r="A1638">
        <v>9547</v>
      </c>
      <c r="B1638" s="4" t="s">
        <v>2177</v>
      </c>
    </row>
    <row r="1639" spans="1:2">
      <c r="A1639">
        <v>9550</v>
      </c>
      <c r="B1639" s="4" t="s">
        <v>2178</v>
      </c>
    </row>
    <row r="1640" spans="1:2">
      <c r="A1640">
        <v>9555</v>
      </c>
      <c r="B1640" s="4" t="s">
        <v>2179</v>
      </c>
    </row>
    <row r="1641" spans="1:2">
      <c r="A1641">
        <v>9558</v>
      </c>
      <c r="B1641" s="4" t="s">
        <v>2180</v>
      </c>
    </row>
    <row r="1642" spans="1:2">
      <c r="A1642">
        <v>9563</v>
      </c>
      <c r="B1642" s="4" t="s">
        <v>2181</v>
      </c>
    </row>
    <row r="1643" spans="1:2">
      <c r="A1643">
        <v>9566</v>
      </c>
      <c r="B1643" s="4" t="s">
        <v>2182</v>
      </c>
    </row>
    <row r="1644" spans="1:2">
      <c r="A1644">
        <v>9571</v>
      </c>
      <c r="B1644" s="4" t="s">
        <v>2183</v>
      </c>
    </row>
    <row r="1645" spans="1:2">
      <c r="A1645">
        <v>9574</v>
      </c>
      <c r="B1645" s="4" t="s">
        <v>2184</v>
      </c>
    </row>
    <row r="1646" spans="1:2">
      <c r="A1646">
        <v>9579</v>
      </c>
      <c r="B1646" s="4" t="s">
        <v>2185</v>
      </c>
    </row>
    <row r="1647" spans="1:2">
      <c r="A1647">
        <v>9582</v>
      </c>
      <c r="B1647" s="4" t="s">
        <v>2186</v>
      </c>
    </row>
    <row r="1648" spans="1:2">
      <c r="A1648">
        <v>9587</v>
      </c>
      <c r="B1648" s="4" t="s">
        <v>2187</v>
      </c>
    </row>
    <row r="1649" spans="1:2">
      <c r="A1649">
        <v>9590</v>
      </c>
      <c r="B1649" s="4" t="s">
        <v>2188</v>
      </c>
    </row>
    <row r="1650" spans="1:2">
      <c r="A1650">
        <v>9595</v>
      </c>
      <c r="B1650" s="4" t="s">
        <v>2189</v>
      </c>
    </row>
    <row r="1651" spans="1:2">
      <c r="A1651">
        <v>9598</v>
      </c>
      <c r="B1651" s="4" t="s">
        <v>2190</v>
      </c>
    </row>
    <row r="1652" spans="1:2">
      <c r="A1652">
        <v>9603</v>
      </c>
      <c r="B1652" s="4" t="s">
        <v>2191</v>
      </c>
    </row>
    <row r="1653" spans="1:2">
      <c r="A1653">
        <v>9606</v>
      </c>
      <c r="B1653" s="4" t="s">
        <v>2192</v>
      </c>
    </row>
    <row r="1654" spans="1:2">
      <c r="A1654">
        <v>9611</v>
      </c>
      <c r="B1654" s="4" t="s">
        <v>2193</v>
      </c>
    </row>
    <row r="1655" spans="1:2">
      <c r="A1655">
        <v>9614</v>
      </c>
      <c r="B1655" s="4" t="s">
        <v>2194</v>
      </c>
    </row>
    <row r="1656" spans="1:2">
      <c r="A1656">
        <v>9619</v>
      </c>
      <c r="B1656" s="4" t="s">
        <v>2195</v>
      </c>
    </row>
    <row r="1657" spans="1:2">
      <c r="A1657">
        <v>9622</v>
      </c>
      <c r="B1657" s="4" t="s">
        <v>2196</v>
      </c>
    </row>
    <row r="1658" spans="1:2">
      <c r="A1658">
        <v>9627</v>
      </c>
      <c r="B1658" s="4" t="s">
        <v>2197</v>
      </c>
    </row>
    <row r="1659" spans="1:2">
      <c r="A1659">
        <v>9630</v>
      </c>
      <c r="B1659" s="4" t="s">
        <v>2198</v>
      </c>
    </row>
    <row r="1660" spans="1:2">
      <c r="A1660">
        <v>9635</v>
      </c>
      <c r="B1660" s="4" t="s">
        <v>2199</v>
      </c>
    </row>
    <row r="1661" spans="1:2">
      <c r="A1661">
        <v>9638</v>
      </c>
      <c r="B1661" s="4" t="s">
        <v>2200</v>
      </c>
    </row>
    <row r="1662" spans="1:2">
      <c r="A1662">
        <v>9643</v>
      </c>
      <c r="B1662" s="4" t="s">
        <v>2201</v>
      </c>
    </row>
    <row r="1663" spans="1:2">
      <c r="A1663">
        <v>9646</v>
      </c>
      <c r="B1663" s="4" t="s">
        <v>2202</v>
      </c>
    </row>
    <row r="1664" spans="1:2">
      <c r="A1664">
        <v>9651</v>
      </c>
      <c r="B1664" s="4" t="s">
        <v>2203</v>
      </c>
    </row>
    <row r="1665" spans="1:2">
      <c r="A1665">
        <v>9654</v>
      </c>
      <c r="B1665" s="4" t="s">
        <v>2204</v>
      </c>
    </row>
    <row r="1666" spans="1:2">
      <c r="A1666">
        <v>9659</v>
      </c>
      <c r="B1666" s="4" t="s">
        <v>2205</v>
      </c>
    </row>
    <row r="1667" spans="1:2">
      <c r="A1667">
        <v>9662</v>
      </c>
      <c r="B1667" s="4" t="s">
        <v>2206</v>
      </c>
    </row>
    <row r="1668" spans="1:2">
      <c r="A1668">
        <v>9667</v>
      </c>
      <c r="B1668" s="4" t="s">
        <v>2207</v>
      </c>
    </row>
    <row r="1669" spans="1:2">
      <c r="A1669">
        <v>9670</v>
      </c>
      <c r="B1669" s="4" t="s">
        <v>2208</v>
      </c>
    </row>
    <row r="1670" spans="1:2">
      <c r="A1670">
        <v>9675</v>
      </c>
      <c r="B1670" s="4" t="s">
        <v>2209</v>
      </c>
    </row>
    <row r="1671" spans="1:2">
      <c r="A1671">
        <v>9678</v>
      </c>
      <c r="B1671" s="4" t="s">
        <v>2210</v>
      </c>
    </row>
    <row r="1672" spans="1:2">
      <c r="A1672">
        <v>9683</v>
      </c>
      <c r="B1672" s="4" t="s">
        <v>2211</v>
      </c>
    </row>
    <row r="1673" spans="1:2">
      <c r="A1673">
        <v>9686</v>
      </c>
      <c r="B1673" s="4" t="s">
        <v>2212</v>
      </c>
    </row>
    <row r="1674" spans="1:2">
      <c r="A1674">
        <v>9691</v>
      </c>
      <c r="B1674" s="4" t="s">
        <v>2213</v>
      </c>
    </row>
    <row r="1675" spans="1:2">
      <c r="A1675">
        <v>9694</v>
      </c>
      <c r="B1675" s="4" t="s">
        <v>2214</v>
      </c>
    </row>
    <row r="1676" spans="1:2">
      <c r="A1676">
        <v>9699</v>
      </c>
      <c r="B1676" s="4" t="s">
        <v>2215</v>
      </c>
    </row>
    <row r="1677" spans="1:2">
      <c r="A1677">
        <v>9702</v>
      </c>
      <c r="B1677" s="4" t="s">
        <v>2216</v>
      </c>
    </row>
    <row r="1678" spans="1:2">
      <c r="A1678">
        <v>9707</v>
      </c>
      <c r="B1678" s="4" t="s">
        <v>2217</v>
      </c>
    </row>
    <row r="1679" spans="1:2">
      <c r="A1679">
        <v>9710</v>
      </c>
      <c r="B1679" s="4" t="s">
        <v>2218</v>
      </c>
    </row>
    <row r="1680" spans="1:2">
      <c r="A1680">
        <v>9715</v>
      </c>
      <c r="B1680" s="4" t="s">
        <v>2219</v>
      </c>
    </row>
    <row r="1681" spans="1:2">
      <c r="A1681">
        <v>9718</v>
      </c>
      <c r="B1681" s="4" t="s">
        <v>2220</v>
      </c>
    </row>
    <row r="1682" spans="1:2">
      <c r="A1682">
        <v>9723</v>
      </c>
      <c r="B1682" s="4" t="s">
        <v>2221</v>
      </c>
    </row>
    <row r="1683" spans="1:2">
      <c r="A1683">
        <v>9726</v>
      </c>
      <c r="B1683" s="4" t="s">
        <v>2222</v>
      </c>
    </row>
    <row r="1684" spans="1:2">
      <c r="A1684">
        <v>9731</v>
      </c>
      <c r="B1684" s="4" t="s">
        <v>2223</v>
      </c>
    </row>
    <row r="1685" spans="1:2">
      <c r="A1685">
        <v>9734</v>
      </c>
      <c r="B1685" s="4" t="s">
        <v>2224</v>
      </c>
    </row>
    <row r="1686" spans="1:2">
      <c r="A1686">
        <v>9739</v>
      </c>
      <c r="B1686" s="4" t="s">
        <v>2225</v>
      </c>
    </row>
    <row r="1687" spans="1:2">
      <c r="A1687">
        <v>9742</v>
      </c>
      <c r="B1687" s="4" t="s">
        <v>2226</v>
      </c>
    </row>
    <row r="1688" spans="1:2">
      <c r="A1688">
        <v>9747</v>
      </c>
      <c r="B1688" s="4" t="s">
        <v>2227</v>
      </c>
    </row>
    <row r="1689" spans="1:2">
      <c r="A1689">
        <v>9750</v>
      </c>
      <c r="B1689" s="4" t="s">
        <v>2228</v>
      </c>
    </row>
    <row r="1690" spans="1:2">
      <c r="A1690">
        <v>9755</v>
      </c>
      <c r="B1690" s="4" t="s">
        <v>2229</v>
      </c>
    </row>
    <row r="1691" spans="1:2">
      <c r="A1691">
        <v>9758</v>
      </c>
      <c r="B1691" s="4" t="s">
        <v>2230</v>
      </c>
    </row>
    <row r="1692" spans="1:2">
      <c r="A1692">
        <v>9763</v>
      </c>
      <c r="B1692" s="4" t="s">
        <v>2231</v>
      </c>
    </row>
    <row r="1693" spans="1:2">
      <c r="A1693">
        <v>9766</v>
      </c>
      <c r="B1693" s="4" t="s">
        <v>2232</v>
      </c>
    </row>
    <row r="1694" spans="1:2">
      <c r="A1694">
        <v>9771</v>
      </c>
      <c r="B1694" s="4" t="s">
        <v>2233</v>
      </c>
    </row>
    <row r="1695" spans="1:2">
      <c r="A1695">
        <v>9774</v>
      </c>
      <c r="B1695" s="4" t="s">
        <v>2234</v>
      </c>
    </row>
    <row r="1696" spans="1:2">
      <c r="A1696">
        <v>9779</v>
      </c>
      <c r="B1696" s="4" t="s">
        <v>2235</v>
      </c>
    </row>
    <row r="1697" spans="1:2">
      <c r="A1697">
        <v>9782</v>
      </c>
      <c r="B1697" s="4" t="s">
        <v>2236</v>
      </c>
    </row>
    <row r="1698" spans="1:2">
      <c r="A1698">
        <v>9787</v>
      </c>
      <c r="B1698" s="4" t="s">
        <v>2237</v>
      </c>
    </row>
    <row r="1699" spans="1:2">
      <c r="A1699">
        <v>9790</v>
      </c>
      <c r="B1699" s="4" t="s">
        <v>2238</v>
      </c>
    </row>
    <row r="1700" spans="1:2">
      <c r="A1700">
        <v>9795</v>
      </c>
      <c r="B1700" s="4" t="s">
        <v>2239</v>
      </c>
    </row>
    <row r="1701" spans="1:2">
      <c r="A1701">
        <v>9798</v>
      </c>
      <c r="B1701" s="4" t="s">
        <v>2240</v>
      </c>
    </row>
    <row r="1702" spans="1:2">
      <c r="A1702">
        <v>9803</v>
      </c>
      <c r="B1702" s="4" t="s">
        <v>2241</v>
      </c>
    </row>
    <row r="1703" spans="1:2">
      <c r="A1703">
        <v>9806</v>
      </c>
      <c r="B1703" s="4" t="s">
        <v>2242</v>
      </c>
    </row>
    <row r="1704" spans="1:2">
      <c r="A1704">
        <v>9811</v>
      </c>
      <c r="B1704" s="4" t="s">
        <v>2243</v>
      </c>
    </row>
    <row r="1705" spans="1:2">
      <c r="A1705">
        <v>9814</v>
      </c>
      <c r="B1705" s="4" t="s">
        <v>2244</v>
      </c>
    </row>
    <row r="1706" spans="1:2">
      <c r="A1706">
        <v>9819</v>
      </c>
      <c r="B1706" s="4" t="s">
        <v>2245</v>
      </c>
    </row>
    <row r="1707" spans="1:2">
      <c r="A1707">
        <v>9822</v>
      </c>
      <c r="B1707" s="4" t="s">
        <v>2246</v>
      </c>
    </row>
    <row r="1708" spans="1:2">
      <c r="A1708">
        <v>9827</v>
      </c>
      <c r="B1708" s="4" t="s">
        <v>2247</v>
      </c>
    </row>
    <row r="1709" spans="1:2">
      <c r="A1709">
        <v>9830</v>
      </c>
      <c r="B1709" s="4" t="s">
        <v>2248</v>
      </c>
    </row>
    <row r="1710" spans="1:2">
      <c r="A1710">
        <v>9835</v>
      </c>
      <c r="B1710" s="4" t="s">
        <v>2249</v>
      </c>
    </row>
    <row r="1711" spans="1:2">
      <c r="A1711">
        <v>9838</v>
      </c>
      <c r="B1711" s="4" t="s">
        <v>2250</v>
      </c>
    </row>
    <row r="1712" spans="1:2">
      <c r="A1712">
        <v>9843</v>
      </c>
      <c r="B1712" s="4" t="s">
        <v>2251</v>
      </c>
    </row>
    <row r="1713" spans="1:2">
      <c r="A1713">
        <v>9846</v>
      </c>
      <c r="B1713" s="4" t="s">
        <v>2252</v>
      </c>
    </row>
    <row r="1714" spans="1:2">
      <c r="A1714">
        <v>9851</v>
      </c>
      <c r="B1714" s="4" t="s">
        <v>2253</v>
      </c>
    </row>
    <row r="1715" spans="1:2">
      <c r="A1715">
        <v>9854</v>
      </c>
      <c r="B1715" s="4" t="s">
        <v>2254</v>
      </c>
    </row>
    <row r="1716" spans="1:2">
      <c r="A1716">
        <v>9859</v>
      </c>
      <c r="B1716" s="4" t="s">
        <v>2255</v>
      </c>
    </row>
    <row r="1717" spans="1:2">
      <c r="A1717">
        <v>9862</v>
      </c>
      <c r="B1717" s="4" t="s">
        <v>2256</v>
      </c>
    </row>
    <row r="1718" spans="1:2">
      <c r="A1718">
        <v>9867</v>
      </c>
      <c r="B1718" s="4" t="s">
        <v>2257</v>
      </c>
    </row>
    <row r="1719" spans="1:2">
      <c r="A1719">
        <v>9870</v>
      </c>
      <c r="B1719" s="4" t="s">
        <v>2258</v>
      </c>
    </row>
    <row r="1720" spans="1:2">
      <c r="A1720">
        <v>9875</v>
      </c>
      <c r="B1720" s="4" t="s">
        <v>2259</v>
      </c>
    </row>
    <row r="1721" spans="1:2">
      <c r="A1721">
        <v>9878</v>
      </c>
      <c r="B1721" s="4" t="s">
        <v>2260</v>
      </c>
    </row>
    <row r="1722" spans="1:2">
      <c r="A1722">
        <v>9883</v>
      </c>
      <c r="B1722" s="4" t="s">
        <v>2261</v>
      </c>
    </row>
    <row r="1723" spans="1:2">
      <c r="A1723">
        <v>9886</v>
      </c>
      <c r="B1723" s="4" t="s">
        <v>2262</v>
      </c>
    </row>
    <row r="1724" spans="1:2">
      <c r="A1724">
        <v>9891</v>
      </c>
      <c r="B1724" s="4" t="s">
        <v>2263</v>
      </c>
    </row>
    <row r="1725" spans="1:2">
      <c r="A1725">
        <v>9894</v>
      </c>
      <c r="B1725" s="4" t="s">
        <v>2264</v>
      </c>
    </row>
    <row r="1726" spans="1:2">
      <c r="A1726">
        <v>9899</v>
      </c>
      <c r="B1726" s="4" t="s">
        <v>2265</v>
      </c>
    </row>
    <row r="1727" spans="1:2">
      <c r="A1727">
        <v>9902</v>
      </c>
      <c r="B1727" s="4" t="s">
        <v>2266</v>
      </c>
    </row>
    <row r="1728" spans="1:2">
      <c r="A1728">
        <v>9907</v>
      </c>
      <c r="B1728" s="4" t="s">
        <v>2267</v>
      </c>
    </row>
    <row r="1729" spans="1:2">
      <c r="A1729">
        <v>9910</v>
      </c>
      <c r="B1729" s="4" t="s">
        <v>2268</v>
      </c>
    </row>
    <row r="1730" spans="1:2">
      <c r="A1730">
        <v>9915</v>
      </c>
      <c r="B1730" s="4" t="s">
        <v>2269</v>
      </c>
    </row>
    <row r="1731" spans="1:2">
      <c r="A1731">
        <v>9918</v>
      </c>
      <c r="B1731" s="4" t="s">
        <v>2270</v>
      </c>
    </row>
    <row r="1732" spans="1:2">
      <c r="A1732">
        <v>9923</v>
      </c>
      <c r="B1732" s="4" t="s">
        <v>2271</v>
      </c>
    </row>
    <row r="1733" spans="1:2">
      <c r="A1733">
        <v>9926</v>
      </c>
      <c r="B1733" s="4" t="s">
        <v>2272</v>
      </c>
    </row>
    <row r="1734" spans="1:2">
      <c r="A1734">
        <v>9931</v>
      </c>
      <c r="B1734" s="4" t="s">
        <v>2273</v>
      </c>
    </row>
    <row r="1735" spans="1:2">
      <c r="A1735">
        <v>9934</v>
      </c>
      <c r="B1735" s="4" t="s">
        <v>2274</v>
      </c>
    </row>
    <row r="1736" spans="1:2">
      <c r="A1736">
        <v>9939</v>
      </c>
      <c r="B1736" s="4" t="s">
        <v>2275</v>
      </c>
    </row>
    <row r="1737" spans="1:2">
      <c r="A1737">
        <v>9942</v>
      </c>
      <c r="B1737" s="4" t="s">
        <v>2276</v>
      </c>
    </row>
    <row r="1738" spans="1:2">
      <c r="A1738">
        <v>9947</v>
      </c>
      <c r="B1738" s="4" t="s">
        <v>2277</v>
      </c>
    </row>
    <row r="1739" spans="1:2">
      <c r="A1739">
        <v>9950</v>
      </c>
      <c r="B1739" s="4" t="s">
        <v>2278</v>
      </c>
    </row>
    <row r="1740" spans="1:2">
      <c r="A1740">
        <v>9955</v>
      </c>
      <c r="B1740" s="4" t="s">
        <v>2279</v>
      </c>
    </row>
    <row r="1741" spans="1:2">
      <c r="A1741">
        <v>9958</v>
      </c>
      <c r="B1741" s="4" t="s">
        <v>2280</v>
      </c>
    </row>
    <row r="1742" spans="1:2">
      <c r="A1742">
        <v>9963</v>
      </c>
      <c r="B1742" s="4" t="s">
        <v>2281</v>
      </c>
    </row>
    <row r="1743" spans="1:2">
      <c r="A1743">
        <v>9966</v>
      </c>
      <c r="B1743" s="4" t="s">
        <v>2282</v>
      </c>
    </row>
    <row r="1744" spans="1:2">
      <c r="A1744">
        <v>9971</v>
      </c>
      <c r="B1744" s="4" t="s">
        <v>2283</v>
      </c>
    </row>
    <row r="1745" spans="1:2">
      <c r="A1745">
        <v>9974</v>
      </c>
      <c r="B1745" s="4" t="s">
        <v>2284</v>
      </c>
    </row>
    <row r="1746" spans="1:2">
      <c r="A1746">
        <v>9979</v>
      </c>
      <c r="B1746" s="4" t="s">
        <v>2285</v>
      </c>
    </row>
    <row r="1747" spans="1:2">
      <c r="A1747">
        <v>9982</v>
      </c>
      <c r="B1747" s="4" t="s">
        <v>2286</v>
      </c>
    </row>
    <row r="1748" spans="1:2">
      <c r="A1748">
        <v>9987</v>
      </c>
      <c r="B1748" s="4" t="s">
        <v>2287</v>
      </c>
    </row>
    <row r="1749" spans="1:2">
      <c r="A1749">
        <v>9990</v>
      </c>
      <c r="B1749" s="4" t="s">
        <v>2288</v>
      </c>
    </row>
    <row r="1750" spans="1:2">
      <c r="A1750">
        <v>9995</v>
      </c>
      <c r="B1750" s="4" t="s">
        <v>2289</v>
      </c>
    </row>
    <row r="1751" spans="1:2">
      <c r="A1751">
        <v>9998</v>
      </c>
      <c r="B1751" s="4" t="s">
        <v>2290</v>
      </c>
    </row>
    <row r="1752" spans="1:2">
      <c r="A1752">
        <v>10003</v>
      </c>
      <c r="B1752" s="4" t="s">
        <v>2291</v>
      </c>
    </row>
    <row r="1753" spans="1:2">
      <c r="A1753">
        <v>10006</v>
      </c>
      <c r="B1753" s="4" t="s">
        <v>2292</v>
      </c>
    </row>
    <row r="1754" spans="1:2">
      <c r="A1754">
        <v>10011</v>
      </c>
      <c r="B1754" s="4" t="s">
        <v>2293</v>
      </c>
    </row>
    <row r="1755" spans="1:2">
      <c r="A1755">
        <v>10014</v>
      </c>
      <c r="B1755" s="4" t="s">
        <v>2294</v>
      </c>
    </row>
    <row r="1756" spans="1:2">
      <c r="A1756">
        <v>10019</v>
      </c>
      <c r="B1756" s="4" t="s">
        <v>2295</v>
      </c>
    </row>
    <row r="1757" spans="1:2">
      <c r="A1757">
        <v>10022</v>
      </c>
      <c r="B1757" s="4" t="s">
        <v>2296</v>
      </c>
    </row>
    <row r="1758" spans="1:2">
      <c r="A1758">
        <v>10027</v>
      </c>
      <c r="B1758" s="4" t="s">
        <v>2297</v>
      </c>
    </row>
    <row r="1759" spans="1:2">
      <c r="A1759">
        <v>10030</v>
      </c>
      <c r="B1759" s="4" t="s">
        <v>2298</v>
      </c>
    </row>
    <row r="1760" spans="1:2">
      <c r="A1760">
        <v>10035</v>
      </c>
      <c r="B1760" s="4" t="s">
        <v>2299</v>
      </c>
    </row>
    <row r="1761" spans="1:2">
      <c r="A1761">
        <v>10038</v>
      </c>
      <c r="B1761" s="4" t="s">
        <v>2300</v>
      </c>
    </row>
    <row r="1762" spans="1:2">
      <c r="A1762">
        <v>10043</v>
      </c>
      <c r="B1762" s="4" t="s">
        <v>2301</v>
      </c>
    </row>
    <row r="1763" spans="1:2">
      <c r="A1763">
        <v>10046</v>
      </c>
      <c r="B1763" s="4" t="s">
        <v>2302</v>
      </c>
    </row>
    <row r="1764" spans="1:2">
      <c r="A1764">
        <v>10051</v>
      </c>
      <c r="B1764" s="4" t="s">
        <v>2303</v>
      </c>
    </row>
    <row r="1765" spans="1:2">
      <c r="A1765">
        <v>10054</v>
      </c>
      <c r="B1765" s="4" t="s">
        <v>2304</v>
      </c>
    </row>
    <row r="1766" spans="1:2">
      <c r="A1766">
        <v>10059</v>
      </c>
      <c r="B1766" s="4" t="s">
        <v>2305</v>
      </c>
    </row>
    <row r="1767" spans="1:2">
      <c r="A1767">
        <v>10062</v>
      </c>
      <c r="B1767" s="4" t="s">
        <v>2306</v>
      </c>
    </row>
    <row r="1768" spans="1:2">
      <c r="A1768">
        <v>10067</v>
      </c>
      <c r="B1768" s="4" t="s">
        <v>2307</v>
      </c>
    </row>
    <row r="1769" spans="1:2">
      <c r="A1769">
        <v>10070</v>
      </c>
      <c r="B1769" s="4" t="s">
        <v>2308</v>
      </c>
    </row>
    <row r="1770" spans="1:2">
      <c r="A1770">
        <v>10075</v>
      </c>
      <c r="B1770" s="4" t="s">
        <v>2309</v>
      </c>
    </row>
    <row r="1771" spans="1:2">
      <c r="A1771">
        <v>10078</v>
      </c>
      <c r="B1771" s="4" t="s">
        <v>2310</v>
      </c>
    </row>
    <row r="1772" spans="1:2">
      <c r="A1772">
        <v>10083</v>
      </c>
      <c r="B1772" s="4" t="s">
        <v>2311</v>
      </c>
    </row>
    <row r="1773" spans="1:2">
      <c r="A1773">
        <v>10086</v>
      </c>
      <c r="B1773" s="4" t="s">
        <v>2312</v>
      </c>
    </row>
    <row r="1774" spans="1:2">
      <c r="A1774">
        <v>10091</v>
      </c>
      <c r="B1774" s="4" t="s">
        <v>2313</v>
      </c>
    </row>
    <row r="1775" spans="1:2">
      <c r="A1775">
        <v>10094</v>
      </c>
      <c r="B1775" s="4" t="s">
        <v>2314</v>
      </c>
    </row>
    <row r="1776" spans="1:2">
      <c r="A1776">
        <v>10099</v>
      </c>
      <c r="B1776" s="4" t="s">
        <v>2315</v>
      </c>
    </row>
    <row r="1777" spans="1:2">
      <c r="A1777">
        <v>10102</v>
      </c>
      <c r="B1777" s="4" t="s">
        <v>2316</v>
      </c>
    </row>
    <row r="1778" spans="1:2">
      <c r="A1778">
        <v>10107</v>
      </c>
      <c r="B1778" s="4" t="s">
        <v>2317</v>
      </c>
    </row>
    <row r="1779" spans="1:2">
      <c r="A1779">
        <v>10110</v>
      </c>
      <c r="B1779" s="4" t="s">
        <v>2318</v>
      </c>
    </row>
    <row r="1780" spans="1:2">
      <c r="A1780">
        <v>10115</v>
      </c>
      <c r="B1780" s="4" t="s">
        <v>2319</v>
      </c>
    </row>
    <row r="1781" spans="1:2">
      <c r="A1781">
        <v>10118</v>
      </c>
      <c r="B1781" s="4" t="s">
        <v>2320</v>
      </c>
    </row>
    <row r="1782" spans="1:2">
      <c r="A1782">
        <v>10123</v>
      </c>
      <c r="B1782" s="4" t="s">
        <v>2321</v>
      </c>
    </row>
    <row r="1783" spans="1:2">
      <c r="A1783">
        <v>10126</v>
      </c>
      <c r="B1783" s="4" t="s">
        <v>2322</v>
      </c>
    </row>
    <row r="1784" spans="1:2">
      <c r="A1784">
        <v>10131</v>
      </c>
      <c r="B1784" s="4" t="s">
        <v>2323</v>
      </c>
    </row>
    <row r="1785" spans="1:2">
      <c r="A1785">
        <v>10134</v>
      </c>
      <c r="B1785" s="4" t="s">
        <v>2324</v>
      </c>
    </row>
    <row r="1786" spans="1:2">
      <c r="A1786">
        <v>10139</v>
      </c>
      <c r="B1786" s="4" t="s">
        <v>2325</v>
      </c>
    </row>
    <row r="1787" spans="1:2">
      <c r="A1787">
        <v>10142</v>
      </c>
      <c r="B1787" s="4" t="s">
        <v>2326</v>
      </c>
    </row>
    <row r="1788" spans="1:2">
      <c r="A1788">
        <v>10147</v>
      </c>
      <c r="B1788" s="4" t="s">
        <v>2327</v>
      </c>
    </row>
    <row r="1789" spans="1:2">
      <c r="A1789">
        <v>10150</v>
      </c>
      <c r="B1789" s="4" t="s">
        <v>2328</v>
      </c>
    </row>
    <row r="1790" spans="1:2">
      <c r="A1790">
        <v>10155</v>
      </c>
      <c r="B1790" s="4" t="s">
        <v>2329</v>
      </c>
    </row>
    <row r="1791" spans="1:2">
      <c r="A1791">
        <v>10158</v>
      </c>
      <c r="B1791" s="4" t="s">
        <v>2330</v>
      </c>
    </row>
    <row r="1792" spans="1:2">
      <c r="A1792">
        <v>10163</v>
      </c>
      <c r="B1792" s="4" t="s">
        <v>2331</v>
      </c>
    </row>
    <row r="1793" spans="1:2">
      <c r="A1793">
        <v>10166</v>
      </c>
      <c r="B1793" s="4" t="s">
        <v>2332</v>
      </c>
    </row>
    <row r="1794" spans="1:2">
      <c r="A1794">
        <v>10171</v>
      </c>
      <c r="B1794" s="4" t="s">
        <v>2333</v>
      </c>
    </row>
    <row r="1795" spans="1:2">
      <c r="A1795">
        <v>10174</v>
      </c>
      <c r="B1795" s="4" t="s">
        <v>2334</v>
      </c>
    </row>
    <row r="1796" spans="1:2">
      <c r="A1796">
        <v>10179</v>
      </c>
      <c r="B1796" s="4" t="s">
        <v>2335</v>
      </c>
    </row>
    <row r="1797" spans="1:2">
      <c r="A1797">
        <v>10182</v>
      </c>
      <c r="B1797" s="4" t="s">
        <v>2336</v>
      </c>
    </row>
    <row r="1798" spans="1:2">
      <c r="A1798">
        <v>10187</v>
      </c>
      <c r="B1798" s="4" t="s">
        <v>2337</v>
      </c>
    </row>
    <row r="1799" spans="1:2">
      <c r="A1799">
        <v>10190</v>
      </c>
      <c r="B1799" s="4" t="s">
        <v>2338</v>
      </c>
    </row>
    <row r="1800" spans="1:2">
      <c r="A1800">
        <v>10195</v>
      </c>
      <c r="B1800" s="4" t="s">
        <v>2339</v>
      </c>
    </row>
    <row r="1801" spans="1:2">
      <c r="A1801">
        <v>10198</v>
      </c>
      <c r="B1801" s="4" t="s">
        <v>2340</v>
      </c>
    </row>
    <row r="1802" spans="1:2">
      <c r="A1802">
        <v>10203</v>
      </c>
      <c r="B1802" s="4" t="s">
        <v>2341</v>
      </c>
    </row>
    <row r="1803" spans="1:2">
      <c r="A1803">
        <v>10206</v>
      </c>
      <c r="B1803" s="4" t="s">
        <v>2342</v>
      </c>
    </row>
    <row r="1804" spans="1:2">
      <c r="A1804">
        <v>10211</v>
      </c>
      <c r="B1804" s="4" t="s">
        <v>2343</v>
      </c>
    </row>
    <row r="1805" spans="1:2">
      <c r="A1805">
        <v>10214</v>
      </c>
      <c r="B1805" s="4" t="s">
        <v>2344</v>
      </c>
    </row>
    <row r="1806" spans="1:2">
      <c r="A1806">
        <v>10219</v>
      </c>
      <c r="B1806" s="4" t="s">
        <v>2345</v>
      </c>
    </row>
    <row r="1807" spans="1:2">
      <c r="A1807">
        <v>10222</v>
      </c>
      <c r="B1807" s="4" t="s">
        <v>2346</v>
      </c>
    </row>
    <row r="1808" spans="1:2">
      <c r="A1808">
        <v>10227</v>
      </c>
      <c r="B1808" s="4" t="s">
        <v>2347</v>
      </c>
    </row>
    <row r="1809" spans="1:2">
      <c r="A1809">
        <v>10230</v>
      </c>
      <c r="B1809" s="4" t="s">
        <v>2348</v>
      </c>
    </row>
    <row r="1810" spans="1:2">
      <c r="A1810">
        <v>10235</v>
      </c>
      <c r="B1810" s="4" t="s">
        <v>2349</v>
      </c>
    </row>
    <row r="1811" spans="1:2">
      <c r="A1811">
        <v>10238</v>
      </c>
      <c r="B1811" s="4" t="s">
        <v>2350</v>
      </c>
    </row>
    <row r="1812" spans="1:2">
      <c r="A1812">
        <v>10243</v>
      </c>
      <c r="B1812" s="4" t="s">
        <v>2351</v>
      </c>
    </row>
    <row r="1813" spans="1:2">
      <c r="A1813">
        <v>10246</v>
      </c>
      <c r="B1813" s="4" t="s">
        <v>2352</v>
      </c>
    </row>
    <row r="1814" spans="1:2">
      <c r="A1814">
        <v>10251</v>
      </c>
      <c r="B1814" s="4" t="s">
        <v>2353</v>
      </c>
    </row>
    <row r="1815" spans="1:2">
      <c r="A1815">
        <v>10254</v>
      </c>
      <c r="B1815" s="4" t="s">
        <v>2354</v>
      </c>
    </row>
    <row r="1816" spans="1:2">
      <c r="A1816">
        <v>10259</v>
      </c>
      <c r="B1816" s="4" t="s">
        <v>2355</v>
      </c>
    </row>
    <row r="1817" spans="1:2">
      <c r="A1817">
        <v>10262</v>
      </c>
      <c r="B1817" s="4" t="s">
        <v>2356</v>
      </c>
    </row>
    <row r="1818" spans="1:2">
      <c r="A1818">
        <v>10267</v>
      </c>
      <c r="B1818" s="4" t="s">
        <v>2357</v>
      </c>
    </row>
    <row r="1819" spans="1:2">
      <c r="A1819">
        <v>10270</v>
      </c>
      <c r="B1819" s="4" t="s">
        <v>2358</v>
      </c>
    </row>
    <row r="1820" spans="1:2">
      <c r="A1820">
        <v>10275</v>
      </c>
      <c r="B1820" s="4" t="s">
        <v>2359</v>
      </c>
    </row>
    <row r="1821" spans="1:2">
      <c r="A1821">
        <v>10278</v>
      </c>
      <c r="B1821" s="4" t="s">
        <v>2360</v>
      </c>
    </row>
    <row r="1822" spans="1:2">
      <c r="A1822">
        <v>10283</v>
      </c>
      <c r="B1822" s="4" t="s">
        <v>2361</v>
      </c>
    </row>
    <row r="1823" spans="1:2">
      <c r="A1823">
        <v>10286</v>
      </c>
      <c r="B1823" s="4" t="s">
        <v>2362</v>
      </c>
    </row>
    <row r="1824" spans="1:2">
      <c r="A1824">
        <v>10291</v>
      </c>
      <c r="B1824" s="4" t="s">
        <v>2363</v>
      </c>
    </row>
    <row r="1825" spans="1:2">
      <c r="A1825">
        <v>10294</v>
      </c>
      <c r="B1825" s="4" t="s">
        <v>2364</v>
      </c>
    </row>
    <row r="1826" spans="1:2">
      <c r="A1826">
        <v>10299</v>
      </c>
      <c r="B1826" s="4" t="s">
        <v>2365</v>
      </c>
    </row>
    <row r="1827" spans="1:2">
      <c r="A1827">
        <v>10302</v>
      </c>
      <c r="B1827" s="4" t="s">
        <v>2366</v>
      </c>
    </row>
    <row r="1828" spans="1:2">
      <c r="A1828">
        <v>10307</v>
      </c>
      <c r="B1828" s="4" t="s">
        <v>2367</v>
      </c>
    </row>
    <row r="1829" spans="1:2">
      <c r="A1829">
        <v>10310</v>
      </c>
      <c r="B1829" s="4" t="s">
        <v>2368</v>
      </c>
    </row>
    <row r="1830" spans="1:2">
      <c r="A1830">
        <v>10315</v>
      </c>
      <c r="B1830" s="4" t="s">
        <v>2369</v>
      </c>
    </row>
    <row r="1831" spans="1:2">
      <c r="A1831">
        <v>10318</v>
      </c>
      <c r="B1831" s="4" t="s">
        <v>2370</v>
      </c>
    </row>
    <row r="1832" spans="1:2">
      <c r="A1832">
        <v>10323</v>
      </c>
      <c r="B1832" s="4" t="s">
        <v>2371</v>
      </c>
    </row>
    <row r="1833" spans="1:2">
      <c r="A1833">
        <v>10326</v>
      </c>
      <c r="B1833" s="4" t="s">
        <v>2372</v>
      </c>
    </row>
    <row r="1834" spans="1:2">
      <c r="A1834">
        <v>10331</v>
      </c>
      <c r="B1834" s="4" t="s">
        <v>2373</v>
      </c>
    </row>
    <row r="1835" spans="1:2">
      <c r="A1835">
        <v>10334</v>
      </c>
      <c r="B1835" s="4" t="s">
        <v>2374</v>
      </c>
    </row>
    <row r="1836" spans="1:2">
      <c r="A1836">
        <v>10339</v>
      </c>
      <c r="B1836" s="4" t="s">
        <v>2375</v>
      </c>
    </row>
    <row r="1837" spans="1:2">
      <c r="A1837">
        <v>10342</v>
      </c>
      <c r="B1837" s="4" t="s">
        <v>2376</v>
      </c>
    </row>
    <row r="1838" spans="1:2">
      <c r="A1838">
        <v>10347</v>
      </c>
      <c r="B1838" s="4" t="s">
        <v>2377</v>
      </c>
    </row>
    <row r="1839" spans="1:2">
      <c r="A1839">
        <v>10350</v>
      </c>
      <c r="B1839" s="4" t="s">
        <v>2378</v>
      </c>
    </row>
    <row r="1840" spans="1:2">
      <c r="A1840">
        <v>10355</v>
      </c>
      <c r="B1840" s="4" t="s">
        <v>2379</v>
      </c>
    </row>
    <row r="1841" spans="1:2">
      <c r="A1841">
        <v>10358</v>
      </c>
      <c r="B1841" s="4" t="s">
        <v>2380</v>
      </c>
    </row>
    <row r="1842" spans="1:2">
      <c r="A1842">
        <v>10363</v>
      </c>
      <c r="B1842" s="4" t="s">
        <v>2381</v>
      </c>
    </row>
    <row r="1843" spans="1:2">
      <c r="A1843">
        <v>10366</v>
      </c>
      <c r="B1843" s="4" t="s">
        <v>2382</v>
      </c>
    </row>
    <row r="1844" spans="1:2">
      <c r="A1844">
        <v>10371</v>
      </c>
      <c r="B1844" s="4" t="s">
        <v>2383</v>
      </c>
    </row>
    <row r="1845" spans="1:2">
      <c r="A1845">
        <v>10374</v>
      </c>
      <c r="B1845" s="4" t="s">
        <v>2384</v>
      </c>
    </row>
    <row r="1846" spans="1:2">
      <c r="A1846">
        <v>10379</v>
      </c>
      <c r="B1846" s="4" t="s">
        <v>2385</v>
      </c>
    </row>
    <row r="1847" spans="1:2">
      <c r="A1847">
        <v>10382</v>
      </c>
      <c r="B1847" s="4" t="s">
        <v>2386</v>
      </c>
    </row>
    <row r="1848" spans="1:2">
      <c r="A1848">
        <v>10387</v>
      </c>
      <c r="B1848" s="4" t="s">
        <v>2387</v>
      </c>
    </row>
    <row r="1849" spans="1:2">
      <c r="A1849">
        <v>10390</v>
      </c>
      <c r="B1849" s="4" t="s">
        <v>2388</v>
      </c>
    </row>
    <row r="1850" spans="1:2">
      <c r="A1850">
        <v>10395</v>
      </c>
      <c r="B1850" s="4" t="s">
        <v>2389</v>
      </c>
    </row>
    <row r="1851" spans="1:2">
      <c r="A1851">
        <v>10398</v>
      </c>
      <c r="B1851" s="4" t="s">
        <v>2390</v>
      </c>
    </row>
    <row r="1852" spans="1:2">
      <c r="A1852">
        <v>10403</v>
      </c>
      <c r="B1852" s="4" t="s">
        <v>2391</v>
      </c>
    </row>
    <row r="1853" spans="1:2">
      <c r="A1853">
        <v>10406</v>
      </c>
      <c r="B1853" s="4" t="s">
        <v>2392</v>
      </c>
    </row>
    <row r="1854" spans="1:2">
      <c r="A1854">
        <v>10411</v>
      </c>
      <c r="B1854" s="4" t="s">
        <v>2393</v>
      </c>
    </row>
    <row r="1855" spans="1:2">
      <c r="A1855">
        <v>10414</v>
      </c>
      <c r="B1855" s="4" t="s">
        <v>2394</v>
      </c>
    </row>
    <row r="1856" spans="1:2">
      <c r="A1856">
        <v>10419</v>
      </c>
      <c r="B1856" s="4" t="s">
        <v>2395</v>
      </c>
    </row>
    <row r="1857" spans="1:2">
      <c r="A1857">
        <v>10422</v>
      </c>
      <c r="B1857" s="4" t="s">
        <v>2396</v>
      </c>
    </row>
    <row r="1858" spans="1:2">
      <c r="A1858">
        <v>10427</v>
      </c>
      <c r="B1858" s="4" t="s">
        <v>2397</v>
      </c>
    </row>
    <row r="1859" spans="1:2">
      <c r="A1859">
        <v>10430</v>
      </c>
      <c r="B1859" s="4" t="s">
        <v>2398</v>
      </c>
    </row>
    <row r="1860" spans="1:2">
      <c r="A1860">
        <v>10435</v>
      </c>
      <c r="B1860" s="4" t="s">
        <v>2399</v>
      </c>
    </row>
    <row r="1861" spans="1:2">
      <c r="A1861">
        <v>10438</v>
      </c>
      <c r="B1861" s="4" t="s">
        <v>2400</v>
      </c>
    </row>
    <row r="1862" spans="1:2">
      <c r="A1862">
        <v>10443</v>
      </c>
      <c r="B1862" s="4" t="s">
        <v>2401</v>
      </c>
    </row>
    <row r="1863" spans="1:2">
      <c r="A1863">
        <v>10446</v>
      </c>
      <c r="B1863" s="4" t="s">
        <v>2402</v>
      </c>
    </row>
    <row r="1864" spans="1:2">
      <c r="A1864">
        <v>10451</v>
      </c>
      <c r="B1864" s="4" t="s">
        <v>2403</v>
      </c>
    </row>
    <row r="1865" spans="1:2">
      <c r="A1865">
        <v>10454</v>
      </c>
      <c r="B1865" s="4" t="s">
        <v>2404</v>
      </c>
    </row>
    <row r="1866" spans="1:2">
      <c r="A1866">
        <v>10459</v>
      </c>
      <c r="B1866" s="4" t="s">
        <v>2405</v>
      </c>
    </row>
    <row r="1867" spans="1:2">
      <c r="A1867">
        <v>10462</v>
      </c>
      <c r="B1867" s="4" t="s">
        <v>2406</v>
      </c>
    </row>
    <row r="1868" spans="1:2">
      <c r="A1868">
        <v>10467</v>
      </c>
      <c r="B1868" s="4" t="s">
        <v>2407</v>
      </c>
    </row>
    <row r="1869" spans="1:2">
      <c r="A1869">
        <v>10470</v>
      </c>
      <c r="B1869" s="4" t="s">
        <v>2408</v>
      </c>
    </row>
    <row r="1870" spans="1:2">
      <c r="A1870">
        <v>10475</v>
      </c>
      <c r="B1870" s="4" t="s">
        <v>2409</v>
      </c>
    </row>
    <row r="1871" spans="1:2">
      <c r="A1871">
        <v>10478</v>
      </c>
      <c r="B1871" s="4" t="s">
        <v>2410</v>
      </c>
    </row>
    <row r="1872" spans="1:2">
      <c r="A1872">
        <v>10483</v>
      </c>
      <c r="B1872" s="4" t="s">
        <v>2411</v>
      </c>
    </row>
    <row r="1873" spans="1:2">
      <c r="A1873">
        <v>10486</v>
      </c>
      <c r="B1873" s="4" t="s">
        <v>2412</v>
      </c>
    </row>
    <row r="1874" spans="1:2">
      <c r="A1874">
        <v>10491</v>
      </c>
      <c r="B1874" s="4" t="s">
        <v>2413</v>
      </c>
    </row>
    <row r="1875" spans="1:2">
      <c r="A1875">
        <v>10494</v>
      </c>
      <c r="B1875" s="4" t="s">
        <v>2414</v>
      </c>
    </row>
    <row r="1876" spans="1:2">
      <c r="A1876">
        <v>10499</v>
      </c>
      <c r="B1876" s="4" t="s">
        <v>2415</v>
      </c>
    </row>
    <row r="1877" spans="1:2">
      <c r="A1877">
        <v>10502</v>
      </c>
      <c r="B1877" s="4" t="s">
        <v>2416</v>
      </c>
    </row>
    <row r="1878" spans="1:2">
      <c r="A1878">
        <v>10507</v>
      </c>
      <c r="B1878" s="4" t="s">
        <v>2417</v>
      </c>
    </row>
    <row r="1879" spans="1:2">
      <c r="A1879">
        <v>10510</v>
      </c>
      <c r="B1879" s="4" t="s">
        <v>2418</v>
      </c>
    </row>
    <row r="1880" spans="1:2">
      <c r="A1880">
        <v>10515</v>
      </c>
      <c r="B1880" s="4" t="s">
        <v>2419</v>
      </c>
    </row>
    <row r="1881" spans="1:2">
      <c r="A1881">
        <v>10518</v>
      </c>
      <c r="B1881" s="4" t="s">
        <v>2420</v>
      </c>
    </row>
    <row r="1882" spans="1:2">
      <c r="A1882">
        <v>10523</v>
      </c>
      <c r="B1882" s="4" t="s">
        <v>2421</v>
      </c>
    </row>
    <row r="1883" spans="1:2">
      <c r="A1883">
        <v>10526</v>
      </c>
      <c r="B1883" s="4" t="s">
        <v>2422</v>
      </c>
    </row>
    <row r="1884" spans="1:2">
      <c r="A1884">
        <v>10531</v>
      </c>
      <c r="B1884" s="4" t="s">
        <v>2423</v>
      </c>
    </row>
    <row r="1885" spans="1:2">
      <c r="A1885">
        <v>10534</v>
      </c>
      <c r="B1885" s="4" t="s">
        <v>2424</v>
      </c>
    </row>
    <row r="1886" spans="1:2">
      <c r="A1886">
        <v>10539</v>
      </c>
      <c r="B1886" s="4" t="s">
        <v>2425</v>
      </c>
    </row>
    <row r="1887" spans="1:2">
      <c r="A1887">
        <v>10542</v>
      </c>
      <c r="B1887" s="4" t="s">
        <v>2426</v>
      </c>
    </row>
    <row r="1888" spans="1:2">
      <c r="A1888">
        <v>10547</v>
      </c>
      <c r="B1888" s="4" t="s">
        <v>2427</v>
      </c>
    </row>
    <row r="1889" spans="1:2">
      <c r="A1889">
        <v>10550</v>
      </c>
      <c r="B1889" s="4" t="s">
        <v>2428</v>
      </c>
    </row>
    <row r="1890" spans="1:2">
      <c r="A1890">
        <v>10555</v>
      </c>
      <c r="B1890" s="4" t="s">
        <v>2429</v>
      </c>
    </row>
    <row r="1891" spans="1:2">
      <c r="A1891">
        <v>10558</v>
      </c>
      <c r="B1891" s="4" t="s">
        <v>2430</v>
      </c>
    </row>
    <row r="1892" spans="1:2">
      <c r="A1892">
        <v>10563</v>
      </c>
      <c r="B1892" s="4" t="s">
        <v>2431</v>
      </c>
    </row>
    <row r="1893" spans="1:2">
      <c r="A1893">
        <v>10566</v>
      </c>
      <c r="B1893" s="4" t="s">
        <v>2432</v>
      </c>
    </row>
    <row r="1894" spans="1:2">
      <c r="A1894">
        <v>10571</v>
      </c>
      <c r="B1894" s="4" t="s">
        <v>2433</v>
      </c>
    </row>
    <row r="1895" spans="1:2">
      <c r="A1895">
        <v>10574</v>
      </c>
      <c r="B1895" s="4" t="s">
        <v>2434</v>
      </c>
    </row>
    <row r="1896" spans="1:2">
      <c r="A1896">
        <v>10579</v>
      </c>
      <c r="B1896" s="4" t="s">
        <v>2435</v>
      </c>
    </row>
    <row r="1897" spans="1:2">
      <c r="A1897">
        <v>10582</v>
      </c>
      <c r="B1897" s="4" t="s">
        <v>2436</v>
      </c>
    </row>
    <row r="1898" spans="1:2">
      <c r="A1898">
        <v>10587</v>
      </c>
      <c r="B1898" s="4" t="s">
        <v>2437</v>
      </c>
    </row>
    <row r="1899" spans="1:2">
      <c r="A1899">
        <v>10590</v>
      </c>
      <c r="B1899" s="4" t="s">
        <v>2438</v>
      </c>
    </row>
    <row r="1900" spans="1:2">
      <c r="A1900">
        <v>10595</v>
      </c>
      <c r="B1900" s="4" t="s">
        <v>2439</v>
      </c>
    </row>
    <row r="1901" spans="1:2">
      <c r="A1901">
        <v>10598</v>
      </c>
      <c r="B1901" s="4" t="s">
        <v>2440</v>
      </c>
    </row>
    <row r="1902" spans="1:2">
      <c r="A1902">
        <v>10603</v>
      </c>
      <c r="B1902" s="4" t="s">
        <v>2441</v>
      </c>
    </row>
    <row r="1903" spans="1:2">
      <c r="A1903">
        <v>10606</v>
      </c>
      <c r="B1903" s="4" t="s">
        <v>2442</v>
      </c>
    </row>
    <row r="1904" spans="1:2">
      <c r="A1904">
        <v>10611</v>
      </c>
      <c r="B1904" s="4" t="s">
        <v>2443</v>
      </c>
    </row>
    <row r="1905" spans="1:2">
      <c r="A1905">
        <v>10614</v>
      </c>
      <c r="B1905" s="4" t="s">
        <v>2444</v>
      </c>
    </row>
    <row r="1906" spans="1:2">
      <c r="A1906">
        <v>10619</v>
      </c>
      <c r="B1906" s="4" t="s">
        <v>2445</v>
      </c>
    </row>
    <row r="1907" spans="1:2">
      <c r="A1907">
        <v>10622</v>
      </c>
      <c r="B1907" s="4" t="s">
        <v>2446</v>
      </c>
    </row>
    <row r="1908" spans="1:2">
      <c r="A1908">
        <v>10627</v>
      </c>
      <c r="B1908" s="4" t="s">
        <v>2447</v>
      </c>
    </row>
    <row r="1909" spans="1:2">
      <c r="A1909">
        <v>10630</v>
      </c>
      <c r="B1909" s="4" t="s">
        <v>2448</v>
      </c>
    </row>
    <row r="1910" spans="1:2">
      <c r="A1910">
        <v>10635</v>
      </c>
      <c r="B1910" s="4" t="s">
        <v>2449</v>
      </c>
    </row>
    <row r="1911" spans="1:2">
      <c r="A1911">
        <v>10638</v>
      </c>
      <c r="B1911" s="4" t="s">
        <v>2450</v>
      </c>
    </row>
    <row r="1912" spans="1:2">
      <c r="A1912">
        <v>10643</v>
      </c>
      <c r="B1912" s="4" t="s">
        <v>2451</v>
      </c>
    </row>
    <row r="1913" spans="1:2">
      <c r="A1913">
        <v>10646</v>
      </c>
      <c r="B1913" s="4" t="s">
        <v>2452</v>
      </c>
    </row>
    <row r="1914" spans="1:2">
      <c r="A1914">
        <v>10651</v>
      </c>
      <c r="B1914" s="4" t="s">
        <v>2453</v>
      </c>
    </row>
    <row r="1915" spans="1:2">
      <c r="A1915">
        <v>10654</v>
      </c>
      <c r="B1915" s="4" t="s">
        <v>2454</v>
      </c>
    </row>
    <row r="1916" spans="1:2">
      <c r="A1916">
        <v>10659</v>
      </c>
      <c r="B1916" s="4" t="s">
        <v>2455</v>
      </c>
    </row>
    <row r="1917" spans="1:2">
      <c r="A1917">
        <v>10662</v>
      </c>
      <c r="B1917" s="4" t="s">
        <v>2456</v>
      </c>
    </row>
    <row r="1918" spans="1:2">
      <c r="A1918">
        <v>10667</v>
      </c>
      <c r="B1918" s="4" t="s">
        <v>2457</v>
      </c>
    </row>
    <row r="1919" spans="1:2">
      <c r="A1919">
        <v>10670</v>
      </c>
      <c r="B1919" s="4" t="s">
        <v>2458</v>
      </c>
    </row>
    <row r="1920" spans="1:2">
      <c r="A1920">
        <v>10675</v>
      </c>
      <c r="B1920" s="4" t="s">
        <v>2459</v>
      </c>
    </row>
    <row r="1921" spans="1:2">
      <c r="A1921">
        <v>10678</v>
      </c>
      <c r="B1921" s="4" t="s">
        <v>2460</v>
      </c>
    </row>
    <row r="1922" spans="1:2">
      <c r="A1922">
        <v>10683</v>
      </c>
      <c r="B1922" s="4" t="s">
        <v>2461</v>
      </c>
    </row>
    <row r="1923" spans="1:2">
      <c r="A1923">
        <v>10686</v>
      </c>
      <c r="B1923" s="4" t="s">
        <v>2462</v>
      </c>
    </row>
    <row r="1924" spans="1:2">
      <c r="A1924">
        <v>10691</v>
      </c>
      <c r="B1924" s="4" t="s">
        <v>2463</v>
      </c>
    </row>
    <row r="1925" spans="1:2">
      <c r="A1925">
        <v>10694</v>
      </c>
      <c r="B1925" s="4" t="s">
        <v>2464</v>
      </c>
    </row>
    <row r="1926" spans="1:2">
      <c r="A1926">
        <v>10699</v>
      </c>
      <c r="B1926" s="4" t="s">
        <v>2465</v>
      </c>
    </row>
    <row r="1927" spans="1:2">
      <c r="A1927">
        <v>10702</v>
      </c>
      <c r="B1927" s="4" t="s">
        <v>2466</v>
      </c>
    </row>
    <row r="1928" spans="1:2">
      <c r="A1928">
        <v>10707</v>
      </c>
      <c r="B1928" s="4" t="s">
        <v>2467</v>
      </c>
    </row>
    <row r="1929" spans="1:2">
      <c r="A1929">
        <v>10710</v>
      </c>
      <c r="B1929" s="4" t="s">
        <v>2468</v>
      </c>
    </row>
    <row r="1930" spans="1:2">
      <c r="A1930">
        <v>10715</v>
      </c>
      <c r="B1930" s="4" t="s">
        <v>2469</v>
      </c>
    </row>
    <row r="1931" spans="1:2">
      <c r="A1931">
        <v>10718</v>
      </c>
      <c r="B1931" s="4" t="s">
        <v>2470</v>
      </c>
    </row>
    <row r="1932" spans="1:2">
      <c r="A1932">
        <v>10723</v>
      </c>
      <c r="B1932" s="4" t="s">
        <v>2471</v>
      </c>
    </row>
    <row r="1933" spans="1:2">
      <c r="A1933">
        <v>10726</v>
      </c>
      <c r="B1933" s="4" t="s">
        <v>2472</v>
      </c>
    </row>
    <row r="1934" spans="1:2">
      <c r="A1934">
        <v>10731</v>
      </c>
      <c r="B1934" s="4" t="s">
        <v>2473</v>
      </c>
    </row>
    <row r="1935" spans="1:2">
      <c r="A1935">
        <v>10734</v>
      </c>
      <c r="B1935" s="4" t="s">
        <v>2474</v>
      </c>
    </row>
    <row r="1936" spans="1:2">
      <c r="A1936">
        <v>10739</v>
      </c>
      <c r="B1936" s="4" t="s">
        <v>2475</v>
      </c>
    </row>
    <row r="1937" spans="1:2">
      <c r="A1937">
        <v>10742</v>
      </c>
      <c r="B1937" s="4" t="s">
        <v>2476</v>
      </c>
    </row>
    <row r="1938" spans="1:2">
      <c r="A1938">
        <v>10747</v>
      </c>
      <c r="B1938" s="4" t="s">
        <v>2477</v>
      </c>
    </row>
    <row r="1939" spans="1:2">
      <c r="A1939">
        <v>10750</v>
      </c>
      <c r="B1939" s="4" t="s">
        <v>2478</v>
      </c>
    </row>
    <row r="1940" spans="1:2">
      <c r="A1940">
        <v>10755</v>
      </c>
      <c r="B1940" s="4" t="s">
        <v>2479</v>
      </c>
    </row>
    <row r="1941" spans="1:2">
      <c r="A1941">
        <v>10758</v>
      </c>
      <c r="B1941" s="4" t="s">
        <v>2480</v>
      </c>
    </row>
    <row r="1942" spans="1:2">
      <c r="A1942">
        <v>10763</v>
      </c>
      <c r="B1942" s="4" t="s">
        <v>2481</v>
      </c>
    </row>
    <row r="1943" spans="1:2">
      <c r="A1943">
        <v>10766</v>
      </c>
      <c r="B1943" s="4" t="s">
        <v>2482</v>
      </c>
    </row>
    <row r="1944" spans="1:2">
      <c r="A1944">
        <v>10771</v>
      </c>
      <c r="B1944" s="4" t="s">
        <v>2483</v>
      </c>
    </row>
    <row r="1945" spans="1:2">
      <c r="A1945">
        <v>10774</v>
      </c>
      <c r="B1945" s="4" t="s">
        <v>2484</v>
      </c>
    </row>
    <row r="1946" spans="1:2">
      <c r="A1946">
        <v>10779</v>
      </c>
      <c r="B1946" s="4" t="s">
        <v>2485</v>
      </c>
    </row>
    <row r="1947" spans="1:2">
      <c r="A1947">
        <v>10782</v>
      </c>
      <c r="B1947" s="4" t="s">
        <v>2486</v>
      </c>
    </row>
    <row r="1948" spans="1:2">
      <c r="A1948">
        <v>10787</v>
      </c>
      <c r="B1948" s="4" t="s">
        <v>2487</v>
      </c>
    </row>
    <row r="1949" spans="1:2">
      <c r="A1949">
        <v>10790</v>
      </c>
      <c r="B1949" s="4" t="s">
        <v>2488</v>
      </c>
    </row>
    <row r="1950" spans="1:2">
      <c r="A1950">
        <v>10795</v>
      </c>
      <c r="B1950" s="4" t="s">
        <v>2489</v>
      </c>
    </row>
    <row r="1951" spans="1:2">
      <c r="A1951">
        <v>10798</v>
      </c>
      <c r="B1951" s="4" t="s">
        <v>2490</v>
      </c>
    </row>
    <row r="1952" spans="1:2">
      <c r="A1952">
        <v>10803</v>
      </c>
      <c r="B1952" s="4" t="s">
        <v>2491</v>
      </c>
    </row>
    <row r="1953" spans="1:2">
      <c r="A1953">
        <v>10806</v>
      </c>
      <c r="B1953" s="4" t="s">
        <v>2492</v>
      </c>
    </row>
    <row r="1954" spans="1:2">
      <c r="A1954">
        <v>10811</v>
      </c>
      <c r="B1954" s="4" t="s">
        <v>2493</v>
      </c>
    </row>
    <row r="1955" spans="1:2">
      <c r="A1955">
        <v>10814</v>
      </c>
      <c r="B1955" s="4" t="s">
        <v>2494</v>
      </c>
    </row>
    <row r="1956" spans="1:2">
      <c r="A1956">
        <v>10819</v>
      </c>
      <c r="B1956" s="4" t="s">
        <v>2495</v>
      </c>
    </row>
    <row r="1957" spans="1:2">
      <c r="A1957">
        <v>10822</v>
      </c>
      <c r="B1957" s="4" t="s">
        <v>2496</v>
      </c>
    </row>
    <row r="1958" spans="1:2">
      <c r="A1958">
        <v>10827</v>
      </c>
      <c r="B1958" s="4" t="s">
        <v>2497</v>
      </c>
    </row>
    <row r="1959" spans="1:2">
      <c r="A1959">
        <v>10830</v>
      </c>
      <c r="B1959" s="4" t="s">
        <v>2498</v>
      </c>
    </row>
    <row r="1960" spans="1:2">
      <c r="A1960">
        <v>10835</v>
      </c>
      <c r="B1960" s="4" t="s">
        <v>2499</v>
      </c>
    </row>
    <row r="1961" spans="1:2">
      <c r="A1961">
        <v>10838</v>
      </c>
      <c r="B1961" s="4" t="s">
        <v>2500</v>
      </c>
    </row>
    <row r="1962" spans="1:2">
      <c r="A1962">
        <v>10843</v>
      </c>
      <c r="B1962" s="4" t="s">
        <v>2501</v>
      </c>
    </row>
    <row r="1963" spans="1:2">
      <c r="A1963">
        <v>10846</v>
      </c>
      <c r="B1963" s="4" t="s">
        <v>2502</v>
      </c>
    </row>
    <row r="1964" spans="1:2">
      <c r="A1964">
        <v>10851</v>
      </c>
      <c r="B1964" s="4" t="s">
        <v>2503</v>
      </c>
    </row>
    <row r="1965" spans="1:2">
      <c r="A1965">
        <v>10854</v>
      </c>
      <c r="B1965" s="4" t="s">
        <v>2504</v>
      </c>
    </row>
    <row r="1966" spans="1:2">
      <c r="A1966">
        <v>10859</v>
      </c>
      <c r="B1966" s="4" t="s">
        <v>2505</v>
      </c>
    </row>
    <row r="1967" spans="1:2">
      <c r="A1967">
        <v>10862</v>
      </c>
      <c r="B1967" s="4" t="s">
        <v>2506</v>
      </c>
    </row>
    <row r="1968" spans="1:2">
      <c r="A1968">
        <v>10867</v>
      </c>
      <c r="B1968" s="4" t="s">
        <v>2507</v>
      </c>
    </row>
    <row r="1969" spans="1:2">
      <c r="A1969">
        <v>10870</v>
      </c>
      <c r="B1969" s="4" t="s">
        <v>2508</v>
      </c>
    </row>
    <row r="1970" spans="1:2">
      <c r="A1970">
        <v>10875</v>
      </c>
      <c r="B1970" s="4" t="s">
        <v>2509</v>
      </c>
    </row>
    <row r="1971" spans="1:2">
      <c r="A1971">
        <v>10878</v>
      </c>
      <c r="B1971" s="4" t="s">
        <v>2510</v>
      </c>
    </row>
    <row r="1972" spans="1:2">
      <c r="A1972">
        <v>10883</v>
      </c>
      <c r="B1972" s="4" t="s">
        <v>2511</v>
      </c>
    </row>
    <row r="1973" spans="1:2">
      <c r="A1973">
        <v>10886</v>
      </c>
      <c r="B1973" s="4" t="s">
        <v>2512</v>
      </c>
    </row>
    <row r="1974" spans="1:2">
      <c r="A1974">
        <v>10891</v>
      </c>
      <c r="B1974" s="4" t="s">
        <v>2513</v>
      </c>
    </row>
    <row r="1975" spans="1:2">
      <c r="A1975">
        <v>10894</v>
      </c>
      <c r="B1975" s="4" t="s">
        <v>2514</v>
      </c>
    </row>
    <row r="1976" spans="1:2">
      <c r="A1976">
        <v>10899</v>
      </c>
      <c r="B1976" s="4" t="s">
        <v>2515</v>
      </c>
    </row>
    <row r="1977" spans="1:2">
      <c r="A1977">
        <v>10902</v>
      </c>
      <c r="B1977" s="4" t="s">
        <v>2516</v>
      </c>
    </row>
    <row r="1978" spans="1:2">
      <c r="A1978">
        <v>10907</v>
      </c>
      <c r="B1978" s="4" t="s">
        <v>2517</v>
      </c>
    </row>
    <row r="1979" spans="1:2">
      <c r="A1979">
        <v>10910</v>
      </c>
      <c r="B1979" s="4" t="s">
        <v>2518</v>
      </c>
    </row>
    <row r="1980" spans="1:2">
      <c r="A1980">
        <v>10915</v>
      </c>
      <c r="B1980" s="4" t="s">
        <v>2519</v>
      </c>
    </row>
    <row r="1981" spans="1:2">
      <c r="A1981">
        <v>10918</v>
      </c>
      <c r="B1981" s="4" t="s">
        <v>2520</v>
      </c>
    </row>
    <row r="1982" spans="1:2">
      <c r="A1982">
        <v>10923</v>
      </c>
      <c r="B1982" s="4" t="s">
        <v>2521</v>
      </c>
    </row>
    <row r="1983" spans="1:2">
      <c r="A1983">
        <v>10926</v>
      </c>
      <c r="B1983" s="4" t="s">
        <v>2522</v>
      </c>
    </row>
    <row r="1984" spans="1:2">
      <c r="A1984">
        <v>10931</v>
      </c>
      <c r="B1984" s="4" t="s">
        <v>2523</v>
      </c>
    </row>
    <row r="1985" spans="1:2">
      <c r="A1985">
        <v>10934</v>
      </c>
      <c r="B1985" s="4" t="s">
        <v>2524</v>
      </c>
    </row>
    <row r="1986" spans="1:2">
      <c r="A1986">
        <v>10939</v>
      </c>
      <c r="B1986" s="4" t="s">
        <v>2525</v>
      </c>
    </row>
    <row r="1987" spans="1:2">
      <c r="A1987">
        <v>10942</v>
      </c>
      <c r="B1987" s="4" t="s">
        <v>2526</v>
      </c>
    </row>
    <row r="1988" spans="1:2">
      <c r="A1988">
        <v>10947</v>
      </c>
      <c r="B1988" s="4" t="s">
        <v>2527</v>
      </c>
    </row>
    <row r="1989" spans="1:2">
      <c r="A1989">
        <v>10950</v>
      </c>
      <c r="B1989" s="4" t="s">
        <v>2528</v>
      </c>
    </row>
    <row r="1990" spans="1:2">
      <c r="A1990">
        <v>10955</v>
      </c>
      <c r="B1990" s="4" t="s">
        <v>2529</v>
      </c>
    </row>
    <row r="1991" spans="1:2">
      <c r="A1991">
        <v>10958</v>
      </c>
      <c r="B1991" s="4" t="s">
        <v>2530</v>
      </c>
    </row>
    <row r="1992" spans="1:2">
      <c r="A1992">
        <v>10963</v>
      </c>
      <c r="B1992" s="4" t="s">
        <v>2531</v>
      </c>
    </row>
    <row r="1993" spans="1:2">
      <c r="A1993">
        <v>10966</v>
      </c>
      <c r="B1993" s="4" t="s">
        <v>2532</v>
      </c>
    </row>
    <row r="1994" spans="1:2">
      <c r="A1994">
        <v>10971</v>
      </c>
      <c r="B1994" s="4" t="s">
        <v>2533</v>
      </c>
    </row>
    <row r="1995" spans="1:2">
      <c r="A1995">
        <v>10974</v>
      </c>
      <c r="B1995" s="4" t="s">
        <v>2534</v>
      </c>
    </row>
    <row r="1996" spans="1:2">
      <c r="A1996">
        <v>10979</v>
      </c>
      <c r="B1996" s="4" t="s">
        <v>2535</v>
      </c>
    </row>
    <row r="1997" spans="1:2">
      <c r="A1997">
        <v>10982</v>
      </c>
      <c r="B1997" s="4" t="s">
        <v>2536</v>
      </c>
    </row>
    <row r="1998" spans="1:2">
      <c r="A1998">
        <v>10987</v>
      </c>
      <c r="B1998" s="4" t="s">
        <v>2537</v>
      </c>
    </row>
    <row r="1999" spans="1:2">
      <c r="A1999">
        <v>10990</v>
      </c>
      <c r="B1999" s="4" t="s">
        <v>2538</v>
      </c>
    </row>
    <row r="2000" spans="1:2">
      <c r="A2000">
        <v>10995</v>
      </c>
      <c r="B2000" s="4" t="s">
        <v>2539</v>
      </c>
    </row>
    <row r="2001" spans="1:2">
      <c r="A2001">
        <v>10998</v>
      </c>
      <c r="B2001" s="4" t="s">
        <v>2540</v>
      </c>
    </row>
    <row r="2002" spans="1:2">
      <c r="A2002">
        <v>11003</v>
      </c>
      <c r="B2002" s="4" t="s">
        <v>2541</v>
      </c>
    </row>
    <row r="2003" spans="1:2">
      <c r="A2003">
        <v>11006</v>
      </c>
      <c r="B2003" s="4" t="s">
        <v>2542</v>
      </c>
    </row>
    <row r="2004" spans="1:2">
      <c r="A2004">
        <v>11011</v>
      </c>
      <c r="B2004" s="4" t="s">
        <v>2543</v>
      </c>
    </row>
    <row r="2005" spans="1:2">
      <c r="A2005">
        <v>11014</v>
      </c>
      <c r="B2005" s="4" t="s">
        <v>2544</v>
      </c>
    </row>
    <row r="2006" spans="1:2">
      <c r="A2006">
        <v>11019</v>
      </c>
      <c r="B2006" s="4" t="s">
        <v>2545</v>
      </c>
    </row>
    <row r="2007" spans="1:2">
      <c r="A2007">
        <v>11022</v>
      </c>
      <c r="B2007" s="4" t="s">
        <v>2546</v>
      </c>
    </row>
    <row r="2008" spans="1:2">
      <c r="A2008">
        <v>11027</v>
      </c>
      <c r="B2008" s="4" t="s">
        <v>2547</v>
      </c>
    </row>
    <row r="2009" spans="1:2">
      <c r="A2009">
        <v>11030</v>
      </c>
      <c r="B2009" s="4" t="s">
        <v>2548</v>
      </c>
    </row>
    <row r="2010" spans="1:2">
      <c r="A2010">
        <v>11035</v>
      </c>
      <c r="B2010" s="4" t="s">
        <v>2549</v>
      </c>
    </row>
    <row r="2011" spans="1:2">
      <c r="A2011">
        <v>11038</v>
      </c>
      <c r="B2011" s="4" t="s">
        <v>2550</v>
      </c>
    </row>
    <row r="2012" spans="1:2">
      <c r="A2012">
        <v>11043</v>
      </c>
      <c r="B2012" s="4" t="s">
        <v>2551</v>
      </c>
    </row>
    <row r="2013" spans="1:2">
      <c r="A2013">
        <v>11046</v>
      </c>
      <c r="B2013" s="4" t="s">
        <v>2552</v>
      </c>
    </row>
    <row r="2014" spans="1:2">
      <c r="A2014">
        <v>11051</v>
      </c>
      <c r="B2014" s="4" t="s">
        <v>2553</v>
      </c>
    </row>
    <row r="2015" spans="1:2">
      <c r="A2015">
        <v>11054</v>
      </c>
      <c r="B2015" s="4" t="s">
        <v>2554</v>
      </c>
    </row>
    <row r="2016" spans="1:2">
      <c r="A2016">
        <v>11059</v>
      </c>
      <c r="B2016" s="4" t="s">
        <v>2555</v>
      </c>
    </row>
    <row r="2017" spans="1:2">
      <c r="A2017">
        <v>11062</v>
      </c>
      <c r="B2017" s="4" t="s">
        <v>2556</v>
      </c>
    </row>
    <row r="2018" spans="1:2">
      <c r="A2018">
        <v>11067</v>
      </c>
      <c r="B2018" s="4" t="s">
        <v>2557</v>
      </c>
    </row>
    <row r="2019" spans="1:2">
      <c r="A2019">
        <v>11070</v>
      </c>
      <c r="B2019" s="4" t="s">
        <v>2558</v>
      </c>
    </row>
    <row r="2020" spans="1:2">
      <c r="A2020">
        <v>11075</v>
      </c>
      <c r="B2020" s="4" t="s">
        <v>2559</v>
      </c>
    </row>
    <row r="2021" spans="1:2">
      <c r="A2021">
        <v>11078</v>
      </c>
      <c r="B2021" s="4" t="s">
        <v>2560</v>
      </c>
    </row>
    <row r="2022" spans="1:2">
      <c r="A2022">
        <v>11083</v>
      </c>
      <c r="B2022" s="4" t="s">
        <v>2561</v>
      </c>
    </row>
    <row r="2023" spans="1:2">
      <c r="A2023">
        <v>11086</v>
      </c>
      <c r="B2023" s="4" t="s">
        <v>2562</v>
      </c>
    </row>
    <row r="2024" spans="1:2">
      <c r="A2024">
        <v>11091</v>
      </c>
      <c r="B2024" s="4" t="s">
        <v>2563</v>
      </c>
    </row>
    <row r="2025" spans="1:2">
      <c r="A2025">
        <v>11094</v>
      </c>
      <c r="B2025" s="4" t="s">
        <v>2564</v>
      </c>
    </row>
    <row r="2026" spans="1:2">
      <c r="A2026">
        <v>11099</v>
      </c>
      <c r="B2026" s="4" t="s">
        <v>2565</v>
      </c>
    </row>
    <row r="2027" spans="1:2">
      <c r="A2027">
        <v>11102</v>
      </c>
      <c r="B2027" s="4" t="s">
        <v>2566</v>
      </c>
    </row>
    <row r="2028" spans="1:2">
      <c r="A2028">
        <v>11107</v>
      </c>
      <c r="B2028" s="4" t="s">
        <v>2567</v>
      </c>
    </row>
    <row r="2029" spans="1:2">
      <c r="A2029">
        <v>11110</v>
      </c>
      <c r="B2029" s="4" t="s">
        <v>2568</v>
      </c>
    </row>
    <row r="2030" spans="1:2">
      <c r="A2030">
        <v>11115</v>
      </c>
      <c r="B2030" s="4" t="s">
        <v>2569</v>
      </c>
    </row>
    <row r="2031" spans="1:2">
      <c r="A2031">
        <v>11118</v>
      </c>
      <c r="B2031" s="4" t="s">
        <v>2570</v>
      </c>
    </row>
    <row r="2032" spans="1:2">
      <c r="A2032">
        <v>11123</v>
      </c>
      <c r="B2032" s="4" t="s">
        <v>2571</v>
      </c>
    </row>
    <row r="2033" spans="1:2">
      <c r="A2033">
        <v>11126</v>
      </c>
      <c r="B2033" s="4" t="s">
        <v>2572</v>
      </c>
    </row>
    <row r="2034" spans="1:2">
      <c r="A2034">
        <v>11131</v>
      </c>
      <c r="B2034" s="4" t="s">
        <v>2573</v>
      </c>
    </row>
    <row r="2035" spans="1:2">
      <c r="A2035">
        <v>11134</v>
      </c>
      <c r="B2035" s="4" t="s">
        <v>2574</v>
      </c>
    </row>
    <row r="2036" spans="1:2">
      <c r="A2036">
        <v>11139</v>
      </c>
      <c r="B2036" s="4" t="s">
        <v>2575</v>
      </c>
    </row>
    <row r="2037" spans="1:2">
      <c r="A2037">
        <v>11142</v>
      </c>
      <c r="B2037" s="4" t="s">
        <v>2576</v>
      </c>
    </row>
    <row r="2038" spans="1:2">
      <c r="A2038">
        <v>11147</v>
      </c>
      <c r="B2038" s="4" t="s">
        <v>2577</v>
      </c>
    </row>
    <row r="2039" spans="1:2">
      <c r="A2039">
        <v>11150</v>
      </c>
      <c r="B2039" s="4" t="s">
        <v>2578</v>
      </c>
    </row>
    <row r="2040" spans="1:2">
      <c r="A2040">
        <v>11155</v>
      </c>
      <c r="B2040" s="4" t="s">
        <v>2579</v>
      </c>
    </row>
    <row r="2041" spans="1:2">
      <c r="A2041">
        <v>11158</v>
      </c>
      <c r="B2041" s="4" t="s">
        <v>2580</v>
      </c>
    </row>
    <row r="2042" spans="1:2">
      <c r="A2042">
        <v>11163</v>
      </c>
      <c r="B2042" s="4" t="s">
        <v>2581</v>
      </c>
    </row>
    <row r="2043" spans="1:2">
      <c r="A2043">
        <v>11166</v>
      </c>
      <c r="B2043" s="4" t="s">
        <v>2582</v>
      </c>
    </row>
    <row r="2044" spans="1:2">
      <c r="A2044">
        <v>11171</v>
      </c>
      <c r="B2044" s="4" t="s">
        <v>2583</v>
      </c>
    </row>
    <row r="2045" spans="1:2">
      <c r="A2045">
        <v>11174</v>
      </c>
      <c r="B2045" s="4" t="s">
        <v>2584</v>
      </c>
    </row>
    <row r="2046" spans="1:2">
      <c r="A2046">
        <v>11179</v>
      </c>
      <c r="B2046" s="4" t="s">
        <v>2585</v>
      </c>
    </row>
    <row r="2047" spans="1:2">
      <c r="A2047">
        <v>11182</v>
      </c>
      <c r="B2047" s="4" t="s">
        <v>2586</v>
      </c>
    </row>
    <row r="2048" spans="1:2">
      <c r="A2048">
        <v>11187</v>
      </c>
      <c r="B2048" s="4" t="s">
        <v>2587</v>
      </c>
    </row>
    <row r="2049" spans="1:2">
      <c r="A2049">
        <v>11190</v>
      </c>
      <c r="B2049" s="4" t="s">
        <v>2588</v>
      </c>
    </row>
    <row r="2050" spans="1:2">
      <c r="A2050">
        <v>11195</v>
      </c>
      <c r="B2050" s="4" t="s">
        <v>2589</v>
      </c>
    </row>
    <row r="2051" spans="1:2">
      <c r="A2051">
        <v>11198</v>
      </c>
      <c r="B2051" s="4" t="s">
        <v>2590</v>
      </c>
    </row>
    <row r="2052" spans="1:2">
      <c r="A2052">
        <v>11203</v>
      </c>
      <c r="B2052" s="4" t="s">
        <v>2591</v>
      </c>
    </row>
    <row r="2053" spans="1:2">
      <c r="A2053">
        <v>11206</v>
      </c>
      <c r="B2053" s="4" t="s">
        <v>2592</v>
      </c>
    </row>
    <row r="2054" spans="1:2">
      <c r="A2054">
        <v>11211</v>
      </c>
      <c r="B2054" s="4" t="s">
        <v>2593</v>
      </c>
    </row>
    <row r="2055" spans="1:2">
      <c r="A2055">
        <v>11214</v>
      </c>
      <c r="B2055" s="4" t="s">
        <v>2594</v>
      </c>
    </row>
    <row r="2056" spans="1:2">
      <c r="A2056">
        <v>11216</v>
      </c>
      <c r="B2056" t="s">
        <v>2595</v>
      </c>
    </row>
    <row r="2057" spans="1:2">
      <c r="A2057">
        <v>11217</v>
      </c>
      <c r="B2057" t="s">
        <v>2596</v>
      </c>
    </row>
    <row r="2058" spans="1:2">
      <c r="A2058">
        <v>11218</v>
      </c>
      <c r="B2058" s="19" t="s">
        <v>2597</v>
      </c>
    </row>
    <row r="2059" spans="1:2">
      <c r="A2059">
        <v>11238</v>
      </c>
      <c r="B2059" s="4" t="s">
        <v>2598</v>
      </c>
    </row>
    <row r="2060" spans="1:2">
      <c r="A2060">
        <v>11261</v>
      </c>
      <c r="B2060" s="4" t="s">
        <v>2599</v>
      </c>
    </row>
    <row r="2061" spans="1:2">
      <c r="A2061">
        <v>11284</v>
      </c>
      <c r="B2061" s="4" t="s">
        <v>2600</v>
      </c>
    </row>
    <row r="2062" spans="1:2">
      <c r="A2062">
        <v>11307</v>
      </c>
      <c r="B2062" s="4" t="s">
        <v>2601</v>
      </c>
    </row>
    <row r="2063" spans="1:2">
      <c r="A2063">
        <v>11330</v>
      </c>
      <c r="B2063" s="4" t="s">
        <v>2602</v>
      </c>
    </row>
    <row r="2064" spans="1:2">
      <c r="A2064">
        <v>11353</v>
      </c>
      <c r="B2064" s="4" t="s">
        <v>2603</v>
      </c>
    </row>
    <row r="2065" spans="1:2">
      <c r="A2065">
        <v>11376</v>
      </c>
      <c r="B2065" s="4" t="s">
        <v>2604</v>
      </c>
    </row>
    <row r="2066" spans="1:2">
      <c r="A2066">
        <v>11399</v>
      </c>
      <c r="B2066" s="4" t="s">
        <v>2605</v>
      </c>
    </row>
    <row r="2067" spans="1:2">
      <c r="A2067">
        <v>11422</v>
      </c>
      <c r="B2067" s="4" t="s">
        <v>2606</v>
      </c>
    </row>
    <row r="2068" spans="1:2">
      <c r="A2068">
        <v>11427</v>
      </c>
      <c r="B2068" s="4" t="s">
        <v>2607</v>
      </c>
    </row>
    <row r="2069" spans="1:2">
      <c r="A2069">
        <v>11430</v>
      </c>
      <c r="B2069" s="4" t="s">
        <v>2608</v>
      </c>
    </row>
    <row r="2070" spans="1:2">
      <c r="A2070">
        <v>11435</v>
      </c>
      <c r="B2070" s="4" t="s">
        <v>2609</v>
      </c>
    </row>
    <row r="2071" spans="1:2">
      <c r="A2071">
        <v>11438</v>
      </c>
      <c r="B2071" s="4" t="s">
        <v>2610</v>
      </c>
    </row>
    <row r="2072" spans="1:2">
      <c r="A2072">
        <v>11443</v>
      </c>
      <c r="B2072" s="4" t="s">
        <v>2611</v>
      </c>
    </row>
    <row r="2073" spans="1:2">
      <c r="A2073">
        <v>11446</v>
      </c>
      <c r="B2073" s="4" t="s">
        <v>2612</v>
      </c>
    </row>
    <row r="2074" spans="1:2">
      <c r="A2074">
        <v>11451</v>
      </c>
      <c r="B2074" s="4" t="s">
        <v>2613</v>
      </c>
    </row>
    <row r="2075" spans="1:2">
      <c r="A2075">
        <v>11454</v>
      </c>
      <c r="B2075" s="4" t="s">
        <v>2614</v>
      </c>
    </row>
    <row r="2076" spans="1:2">
      <c r="A2076">
        <v>11459</v>
      </c>
      <c r="B2076" s="4" t="s">
        <v>2615</v>
      </c>
    </row>
    <row r="2077" spans="1:2">
      <c r="A2077">
        <v>11462</v>
      </c>
      <c r="B2077" s="4" t="s">
        <v>2616</v>
      </c>
    </row>
    <row r="2078" spans="1:2">
      <c r="A2078">
        <v>11467</v>
      </c>
      <c r="B2078" s="4" t="s">
        <v>2617</v>
      </c>
    </row>
    <row r="2079" spans="1:2">
      <c r="A2079">
        <v>11470</v>
      </c>
      <c r="B2079" s="4" t="s">
        <v>2618</v>
      </c>
    </row>
    <row r="2080" spans="1:2">
      <c r="A2080">
        <v>11475</v>
      </c>
      <c r="B2080" s="4" t="s">
        <v>2619</v>
      </c>
    </row>
    <row r="2081" spans="1:2">
      <c r="A2081">
        <v>11478</v>
      </c>
      <c r="B2081" s="4" t="s">
        <v>2620</v>
      </c>
    </row>
    <row r="2082" spans="1:2">
      <c r="A2082">
        <v>11483</v>
      </c>
      <c r="B2082" s="4" t="s">
        <v>2621</v>
      </c>
    </row>
    <row r="2083" spans="1:2">
      <c r="A2083">
        <v>11486</v>
      </c>
      <c r="B2083" s="4" t="s">
        <v>2622</v>
      </c>
    </row>
    <row r="2084" spans="1:2">
      <c r="A2084">
        <v>11491</v>
      </c>
      <c r="B2084" s="4" t="s">
        <v>2623</v>
      </c>
    </row>
    <row r="2085" spans="1:2">
      <c r="A2085">
        <v>11494</v>
      </c>
      <c r="B2085" s="4" t="s">
        <v>2624</v>
      </c>
    </row>
    <row r="2086" spans="1:2">
      <c r="A2086">
        <v>11499</v>
      </c>
      <c r="B2086" s="4" t="s">
        <v>2625</v>
      </c>
    </row>
    <row r="2087" spans="1:2">
      <c r="A2087">
        <v>11502</v>
      </c>
      <c r="B2087" s="4" t="s">
        <v>2626</v>
      </c>
    </row>
    <row r="2088" spans="1:2">
      <c r="A2088">
        <v>11507</v>
      </c>
      <c r="B2088" s="4" t="s">
        <v>2627</v>
      </c>
    </row>
    <row r="2089" spans="1:2">
      <c r="A2089">
        <v>11510</v>
      </c>
      <c r="B2089" s="4" t="s">
        <v>2628</v>
      </c>
    </row>
    <row r="2090" spans="1:2">
      <c r="A2090">
        <v>11515</v>
      </c>
      <c r="B2090" s="4" t="s">
        <v>2629</v>
      </c>
    </row>
    <row r="2091" spans="1:2">
      <c r="A2091">
        <v>11518</v>
      </c>
      <c r="B2091" s="4" t="s">
        <v>2630</v>
      </c>
    </row>
    <row r="2092" spans="1:2">
      <c r="A2092">
        <v>11523</v>
      </c>
      <c r="B2092" s="4" t="s">
        <v>2631</v>
      </c>
    </row>
    <row r="2093" spans="1:2">
      <c r="A2093">
        <v>11526</v>
      </c>
      <c r="B2093" s="4" t="s">
        <v>2632</v>
      </c>
    </row>
    <row r="2094" spans="1:2">
      <c r="A2094">
        <v>11531</v>
      </c>
      <c r="B2094" s="4" t="s">
        <v>2633</v>
      </c>
    </row>
    <row r="2095" spans="1:2">
      <c r="A2095">
        <v>11534</v>
      </c>
      <c r="B2095" s="4" t="s">
        <v>2634</v>
      </c>
    </row>
    <row r="2096" spans="1:2">
      <c r="A2096">
        <v>11539</v>
      </c>
      <c r="B2096" s="4" t="s">
        <v>2635</v>
      </c>
    </row>
    <row r="2097" spans="1:2">
      <c r="A2097">
        <v>11542</v>
      </c>
      <c r="B2097" s="4" t="s">
        <v>2636</v>
      </c>
    </row>
    <row r="2098" spans="1:2">
      <c r="A2098">
        <v>11547</v>
      </c>
      <c r="B2098" s="4" t="s">
        <v>2637</v>
      </c>
    </row>
    <row r="2099" spans="1:2">
      <c r="A2099">
        <v>11550</v>
      </c>
      <c r="B2099" s="4" t="s">
        <v>2638</v>
      </c>
    </row>
    <row r="2100" spans="1:2">
      <c r="A2100">
        <v>11555</v>
      </c>
      <c r="B2100" s="4" t="s">
        <v>2639</v>
      </c>
    </row>
    <row r="2101" spans="1:2">
      <c r="A2101">
        <v>11558</v>
      </c>
      <c r="B2101" s="4" t="s">
        <v>2640</v>
      </c>
    </row>
    <row r="2102" spans="1:2">
      <c r="A2102">
        <v>11563</v>
      </c>
      <c r="B2102" s="4" t="s">
        <v>2641</v>
      </c>
    </row>
    <row r="2103" spans="1:2">
      <c r="A2103">
        <v>11566</v>
      </c>
      <c r="B2103" s="4" t="s">
        <v>2642</v>
      </c>
    </row>
    <row r="2104" spans="1:2">
      <c r="A2104">
        <v>11571</v>
      </c>
      <c r="B2104" s="4" t="s">
        <v>2643</v>
      </c>
    </row>
    <row r="2105" spans="1:2">
      <c r="A2105">
        <v>11574</v>
      </c>
      <c r="B2105" s="4" t="s">
        <v>2644</v>
      </c>
    </row>
    <row r="2106" spans="1:2">
      <c r="A2106">
        <v>11579</v>
      </c>
      <c r="B2106" s="4" t="s">
        <v>2645</v>
      </c>
    </row>
    <row r="2107" spans="1:2">
      <c r="A2107">
        <v>11582</v>
      </c>
      <c r="B2107" s="4" t="s">
        <v>2646</v>
      </c>
    </row>
    <row r="2108" spans="1:2">
      <c r="A2108">
        <v>11587</v>
      </c>
      <c r="B2108" s="4" t="s">
        <v>2647</v>
      </c>
    </row>
    <row r="2109" spans="1:2">
      <c r="A2109">
        <v>11590</v>
      </c>
      <c r="B2109" s="4" t="s">
        <v>2648</v>
      </c>
    </row>
    <row r="2110" spans="1:2">
      <c r="A2110">
        <v>11595</v>
      </c>
      <c r="B2110" s="4" t="s">
        <v>2649</v>
      </c>
    </row>
    <row r="2111" spans="1:2">
      <c r="A2111">
        <v>11598</v>
      </c>
      <c r="B2111" s="4" t="s">
        <v>2650</v>
      </c>
    </row>
    <row r="2112" spans="1:2">
      <c r="A2112">
        <v>11603</v>
      </c>
      <c r="B2112" s="4" t="s">
        <v>2651</v>
      </c>
    </row>
    <row r="2113" spans="1:2">
      <c r="A2113">
        <v>11606</v>
      </c>
      <c r="B2113" s="4" t="s">
        <v>2652</v>
      </c>
    </row>
    <row r="2114" spans="1:2">
      <c r="A2114">
        <v>11611</v>
      </c>
      <c r="B2114" s="4" t="s">
        <v>2653</v>
      </c>
    </row>
    <row r="2115" spans="1:2">
      <c r="A2115">
        <v>11614</v>
      </c>
      <c r="B2115" s="4" t="s">
        <v>2654</v>
      </c>
    </row>
    <row r="2116" spans="1:2">
      <c r="A2116">
        <v>11619</v>
      </c>
      <c r="B2116" s="4" t="s">
        <v>2655</v>
      </c>
    </row>
    <row r="2117" spans="1:2">
      <c r="A2117">
        <v>11622</v>
      </c>
      <c r="B2117" s="4" t="s">
        <v>2656</v>
      </c>
    </row>
    <row r="2118" spans="1:2">
      <c r="A2118">
        <v>11627</v>
      </c>
      <c r="B2118" s="4" t="s">
        <v>2657</v>
      </c>
    </row>
    <row r="2119" spans="1:2">
      <c r="A2119">
        <v>11630</v>
      </c>
      <c r="B2119" s="4" t="s">
        <v>2658</v>
      </c>
    </row>
    <row r="2120" spans="1:2">
      <c r="A2120">
        <v>11635</v>
      </c>
      <c r="B2120" s="4" t="s">
        <v>2659</v>
      </c>
    </row>
    <row r="2121" spans="1:2">
      <c r="A2121">
        <v>11638</v>
      </c>
      <c r="B2121" s="4" t="s">
        <v>2660</v>
      </c>
    </row>
    <row r="2122" spans="1:2">
      <c r="A2122">
        <v>11643</v>
      </c>
      <c r="B2122" s="4" t="s">
        <v>2661</v>
      </c>
    </row>
    <row r="2123" spans="1:2">
      <c r="A2123">
        <v>11646</v>
      </c>
      <c r="B2123" s="4" t="s">
        <v>2662</v>
      </c>
    </row>
    <row r="2124" spans="1:2">
      <c r="A2124">
        <v>11651</v>
      </c>
      <c r="B2124" s="4" t="s">
        <v>2663</v>
      </c>
    </row>
    <row r="2125" spans="1:2">
      <c r="A2125">
        <v>11654</v>
      </c>
      <c r="B2125" s="4" t="s">
        <v>2664</v>
      </c>
    </row>
    <row r="2126" spans="1:2">
      <c r="A2126">
        <v>11659</v>
      </c>
      <c r="B2126" s="4" t="s">
        <v>2665</v>
      </c>
    </row>
    <row r="2127" spans="1:2">
      <c r="A2127">
        <v>11662</v>
      </c>
      <c r="B2127" s="4" t="s">
        <v>2666</v>
      </c>
    </row>
    <row r="2128" spans="1:2">
      <c r="A2128">
        <v>11667</v>
      </c>
      <c r="B2128" s="4" t="s">
        <v>2667</v>
      </c>
    </row>
    <row r="2129" spans="1:2">
      <c r="A2129">
        <v>11670</v>
      </c>
      <c r="B2129" s="4" t="s">
        <v>2668</v>
      </c>
    </row>
    <row r="2130" spans="1:2">
      <c r="A2130">
        <v>11675</v>
      </c>
      <c r="B2130" s="4" t="s">
        <v>2669</v>
      </c>
    </row>
    <row r="2131" spans="1:2">
      <c r="A2131">
        <v>11678</v>
      </c>
      <c r="B2131" s="4" t="s">
        <v>2670</v>
      </c>
    </row>
    <row r="2132" spans="1:2">
      <c r="A2132">
        <v>11683</v>
      </c>
      <c r="B2132" s="4" t="s">
        <v>2671</v>
      </c>
    </row>
    <row r="2133" spans="1:2">
      <c r="A2133">
        <v>11686</v>
      </c>
      <c r="B2133" s="4" t="s">
        <v>2672</v>
      </c>
    </row>
    <row r="2134" spans="1:2">
      <c r="A2134">
        <v>11691</v>
      </c>
      <c r="B2134" s="4" t="s">
        <v>2673</v>
      </c>
    </row>
    <row r="2135" spans="1:2">
      <c r="A2135">
        <v>11694</v>
      </c>
      <c r="B2135" s="4" t="s">
        <v>2674</v>
      </c>
    </row>
    <row r="2136" spans="1:2">
      <c r="A2136">
        <v>11699</v>
      </c>
      <c r="B2136" s="4" t="s">
        <v>2675</v>
      </c>
    </row>
    <row r="2137" spans="1:2">
      <c r="A2137">
        <v>11702</v>
      </c>
      <c r="B2137" s="4" t="s">
        <v>2676</v>
      </c>
    </row>
    <row r="2138" spans="1:2">
      <c r="A2138">
        <v>11707</v>
      </c>
      <c r="B2138" s="4" t="s">
        <v>2677</v>
      </c>
    </row>
    <row r="2139" spans="1:2">
      <c r="A2139">
        <v>11710</v>
      </c>
      <c r="B2139" s="4" t="s">
        <v>2678</v>
      </c>
    </row>
    <row r="2140" spans="1:2">
      <c r="A2140">
        <v>11715</v>
      </c>
      <c r="B2140" s="4" t="s">
        <v>2679</v>
      </c>
    </row>
    <row r="2141" spans="1:2">
      <c r="A2141">
        <v>11718</v>
      </c>
      <c r="B2141" s="4" t="s">
        <v>2680</v>
      </c>
    </row>
    <row r="2142" spans="1:2">
      <c r="A2142">
        <v>11723</v>
      </c>
      <c r="B2142" s="4" t="s">
        <v>2681</v>
      </c>
    </row>
    <row r="2143" spans="1:2">
      <c r="A2143">
        <v>11726</v>
      </c>
      <c r="B2143" s="4" t="s">
        <v>2682</v>
      </c>
    </row>
    <row r="2144" spans="1:2">
      <c r="A2144">
        <v>11731</v>
      </c>
      <c r="B2144" s="4" t="s">
        <v>2683</v>
      </c>
    </row>
    <row r="2145" spans="1:2">
      <c r="A2145">
        <v>11734</v>
      </c>
      <c r="B2145" s="4" t="s">
        <v>2684</v>
      </c>
    </row>
    <row r="2146" spans="1:2">
      <c r="A2146">
        <v>11739</v>
      </c>
      <c r="B2146" s="4" t="s">
        <v>2685</v>
      </c>
    </row>
    <row r="2147" spans="1:2">
      <c r="A2147">
        <v>11742</v>
      </c>
      <c r="B2147" s="4" t="s">
        <v>2686</v>
      </c>
    </row>
    <row r="2148" spans="1:2">
      <c r="A2148">
        <v>11747</v>
      </c>
      <c r="B2148" s="4" t="s">
        <v>2687</v>
      </c>
    </row>
    <row r="2149" spans="1:2">
      <c r="A2149">
        <v>11750</v>
      </c>
      <c r="B2149" s="4" t="s">
        <v>2688</v>
      </c>
    </row>
    <row r="2150" spans="1:2">
      <c r="A2150">
        <v>11755</v>
      </c>
      <c r="B2150" s="4" t="s">
        <v>2689</v>
      </c>
    </row>
    <row r="2151" spans="1:2">
      <c r="A2151">
        <v>11758</v>
      </c>
      <c r="B2151" s="4" t="s">
        <v>2690</v>
      </c>
    </row>
    <row r="2152" spans="1:2">
      <c r="A2152">
        <v>11763</v>
      </c>
      <c r="B2152" s="4" t="s">
        <v>2691</v>
      </c>
    </row>
    <row r="2153" spans="1:2">
      <c r="A2153">
        <v>11766</v>
      </c>
      <c r="B2153" s="4" t="s">
        <v>2692</v>
      </c>
    </row>
    <row r="2154" spans="1:2">
      <c r="A2154">
        <v>11771</v>
      </c>
      <c r="B2154" s="4" t="s">
        <v>2693</v>
      </c>
    </row>
    <row r="2155" spans="1:2">
      <c r="A2155">
        <v>11774</v>
      </c>
      <c r="B2155" s="4" t="s">
        <v>2694</v>
      </c>
    </row>
    <row r="2156" spans="1:2">
      <c r="A2156">
        <v>11779</v>
      </c>
      <c r="B2156" s="4" t="s">
        <v>2695</v>
      </c>
    </row>
    <row r="2157" spans="1:2">
      <c r="A2157">
        <v>11782</v>
      </c>
      <c r="B2157" s="4" t="s">
        <v>2696</v>
      </c>
    </row>
    <row r="2158" spans="1:2">
      <c r="A2158">
        <v>11787</v>
      </c>
      <c r="B2158" s="4" t="s">
        <v>2697</v>
      </c>
    </row>
    <row r="2159" spans="1:2">
      <c r="A2159">
        <v>11790</v>
      </c>
      <c r="B2159" s="4" t="s">
        <v>2698</v>
      </c>
    </row>
    <row r="2160" spans="1:2">
      <c r="A2160">
        <v>11795</v>
      </c>
      <c r="B2160" s="4" t="s">
        <v>2699</v>
      </c>
    </row>
    <row r="2161" spans="1:2">
      <c r="A2161">
        <v>11798</v>
      </c>
      <c r="B2161" s="4" t="s">
        <v>2700</v>
      </c>
    </row>
    <row r="2162" spans="1:2">
      <c r="A2162">
        <v>11803</v>
      </c>
      <c r="B2162" s="4" t="s">
        <v>2701</v>
      </c>
    </row>
    <row r="2163" spans="1:2">
      <c r="A2163">
        <v>11806</v>
      </c>
      <c r="B2163" s="4" t="s">
        <v>2702</v>
      </c>
    </row>
    <row r="2164" spans="1:2">
      <c r="A2164">
        <v>11811</v>
      </c>
      <c r="B2164" s="4" t="s">
        <v>2703</v>
      </c>
    </row>
    <row r="2165" spans="1:2">
      <c r="A2165">
        <v>11814</v>
      </c>
      <c r="B2165" s="4" t="s">
        <v>2704</v>
      </c>
    </row>
    <row r="2166" spans="1:2">
      <c r="A2166">
        <v>11819</v>
      </c>
      <c r="B2166" s="4" t="s">
        <v>2705</v>
      </c>
    </row>
    <row r="2167" spans="1:2">
      <c r="A2167">
        <v>11822</v>
      </c>
      <c r="B2167" s="4" t="s">
        <v>2706</v>
      </c>
    </row>
    <row r="2168" spans="1:2">
      <c r="A2168">
        <v>11827</v>
      </c>
      <c r="B2168" s="4" t="s">
        <v>2707</v>
      </c>
    </row>
    <row r="2169" spans="1:2">
      <c r="A2169">
        <v>11830</v>
      </c>
      <c r="B2169" s="4" t="s">
        <v>2708</v>
      </c>
    </row>
    <row r="2170" spans="1:2">
      <c r="A2170">
        <v>11835</v>
      </c>
      <c r="B2170" s="4" t="s">
        <v>2709</v>
      </c>
    </row>
    <row r="2171" spans="1:2">
      <c r="A2171">
        <v>11838</v>
      </c>
      <c r="B2171" s="4" t="s">
        <v>2710</v>
      </c>
    </row>
    <row r="2172" spans="1:2">
      <c r="A2172">
        <v>11840</v>
      </c>
      <c r="B2172" t="s">
        <v>2711</v>
      </c>
    </row>
    <row r="2173" spans="1:2">
      <c r="A2173">
        <v>11841</v>
      </c>
      <c r="B2173" t="s">
        <v>2712</v>
      </c>
    </row>
    <row r="2174" spans="1:2">
      <c r="A2174">
        <v>11842</v>
      </c>
      <c r="B2174" s="19" t="s">
        <v>2713</v>
      </c>
    </row>
    <row r="2175" spans="1:2">
      <c r="A2175">
        <v>11845</v>
      </c>
      <c r="B2175" s="4" t="s">
        <v>2714</v>
      </c>
    </row>
    <row r="2176" spans="1:2">
      <c r="A2176">
        <v>11848</v>
      </c>
      <c r="B2176" t="s">
        <v>2715</v>
      </c>
    </row>
    <row r="2177" spans="1:4">
      <c r="A2177">
        <v>11849</v>
      </c>
      <c r="B2177" s="19" t="s">
        <v>2716</v>
      </c>
    </row>
    <row r="2178" spans="1:4">
      <c r="A2178">
        <v>11868</v>
      </c>
      <c r="B2178" s="64" t="s">
        <v>2717</v>
      </c>
      <c r="C2178" t="s">
        <v>2942</v>
      </c>
    </row>
    <row r="2179" spans="1:4" ht="15.75" thickBot="1">
      <c r="A2179">
        <v>11869</v>
      </c>
      <c r="B2179" t="s">
        <v>2718</v>
      </c>
    </row>
    <row r="2180" spans="1:4" ht="16.5" thickTop="1" thickBot="1">
      <c r="A2180">
        <v>11873</v>
      </c>
      <c r="B2180" s="1" t="s">
        <v>2957</v>
      </c>
    </row>
    <row r="2181" spans="1:4" ht="15.75" thickTop="1">
      <c r="A2181">
        <v>11894</v>
      </c>
      <c r="B2181" s="11" t="s">
        <v>2719</v>
      </c>
      <c r="D2181" t="s">
        <v>655</v>
      </c>
    </row>
    <row r="2182" spans="1:4">
      <c r="A2182">
        <v>11896</v>
      </c>
      <c r="B2182" t="s">
        <v>2720</v>
      </c>
    </row>
    <row r="2183" spans="1:4">
      <c r="A2183">
        <v>11898</v>
      </c>
      <c r="B2183" t="s">
        <v>2721</v>
      </c>
    </row>
    <row r="2184" spans="1:4">
      <c r="A2184">
        <v>11900</v>
      </c>
      <c r="B2184" t="s">
        <v>2722</v>
      </c>
    </row>
    <row r="2185" spans="1:4">
      <c r="A2185">
        <v>11901</v>
      </c>
      <c r="B2185" s="64" t="s">
        <v>2723</v>
      </c>
      <c r="C2185" t="s">
        <v>2941</v>
      </c>
    </row>
    <row r="2186" spans="1:4">
      <c r="A2186">
        <v>11902</v>
      </c>
      <c r="B2186" s="11" t="s">
        <v>2724</v>
      </c>
    </row>
    <row r="2187" spans="1:4">
      <c r="A2187">
        <v>11923</v>
      </c>
      <c r="B2187" s="11" t="s">
        <v>2725</v>
      </c>
    </row>
    <row r="2188" spans="1:4">
      <c r="A2188">
        <v>11946</v>
      </c>
      <c r="B2188" s="11" t="s">
        <v>2726</v>
      </c>
    </row>
    <row r="2189" spans="1:4">
      <c r="A2189">
        <v>11969</v>
      </c>
      <c r="B2189" s="11" t="s">
        <v>2727</v>
      </c>
    </row>
    <row r="2190" spans="1:4">
      <c r="A2190">
        <v>11992</v>
      </c>
      <c r="B2190" s="11" t="s">
        <v>2728</v>
      </c>
    </row>
    <row r="2191" spans="1:4">
      <c r="A2191">
        <v>12015</v>
      </c>
      <c r="B2191" s="11" t="s">
        <v>2729</v>
      </c>
    </row>
    <row r="2192" spans="1:4">
      <c r="A2192">
        <v>12038</v>
      </c>
      <c r="B2192" s="11" t="s">
        <v>2730</v>
      </c>
    </row>
    <row r="2193" spans="1:2">
      <c r="A2193">
        <v>12061</v>
      </c>
      <c r="B2193" s="11" t="s">
        <v>2731</v>
      </c>
    </row>
    <row r="2194" spans="1:2">
      <c r="A2194">
        <v>12084</v>
      </c>
      <c r="B2194" s="11" t="s">
        <v>2732</v>
      </c>
    </row>
    <row r="2195" spans="1:2">
      <c r="A2195">
        <v>12107</v>
      </c>
      <c r="B2195" s="11" t="s">
        <v>2733</v>
      </c>
    </row>
    <row r="2196" spans="1:2">
      <c r="A2196">
        <v>12130</v>
      </c>
      <c r="B2196" s="11" t="s">
        <v>2734</v>
      </c>
    </row>
    <row r="2197" spans="1:2">
      <c r="A2197">
        <v>12135</v>
      </c>
      <c r="B2197" s="11" t="s">
        <v>2735</v>
      </c>
    </row>
    <row r="2198" spans="1:2">
      <c r="A2198">
        <v>12138</v>
      </c>
      <c r="B2198" s="11" t="s">
        <v>2736</v>
      </c>
    </row>
    <row r="2199" spans="1:2">
      <c r="A2199">
        <v>12143</v>
      </c>
      <c r="B2199" s="11" t="s">
        <v>2737</v>
      </c>
    </row>
    <row r="2200" spans="1:2">
      <c r="A2200">
        <v>12146</v>
      </c>
      <c r="B2200" s="11" t="s">
        <v>2738</v>
      </c>
    </row>
    <row r="2201" spans="1:2">
      <c r="A2201">
        <v>12151</v>
      </c>
      <c r="B2201" s="11" t="s">
        <v>2739</v>
      </c>
    </row>
    <row r="2202" spans="1:2">
      <c r="A2202">
        <v>12154</v>
      </c>
      <c r="B2202" s="11" t="s">
        <v>2740</v>
      </c>
    </row>
    <row r="2203" spans="1:2">
      <c r="A2203">
        <v>12159</v>
      </c>
      <c r="B2203" s="11" t="s">
        <v>2741</v>
      </c>
    </row>
    <row r="2204" spans="1:2">
      <c r="A2204">
        <v>12162</v>
      </c>
      <c r="B2204" s="11" t="s">
        <v>2742</v>
      </c>
    </row>
    <row r="2205" spans="1:2">
      <c r="A2205">
        <v>12167</v>
      </c>
      <c r="B2205" s="11" t="s">
        <v>2743</v>
      </c>
    </row>
    <row r="2206" spans="1:2">
      <c r="A2206">
        <v>12170</v>
      </c>
      <c r="B2206" s="11" t="s">
        <v>2744</v>
      </c>
    </row>
    <row r="2207" spans="1:2">
      <c r="A2207">
        <v>12175</v>
      </c>
      <c r="B2207" s="11" t="s">
        <v>2745</v>
      </c>
    </row>
    <row r="2208" spans="1:2">
      <c r="A2208">
        <v>12178</v>
      </c>
      <c r="B2208" s="11" t="s">
        <v>2746</v>
      </c>
    </row>
    <row r="2209" spans="1:2">
      <c r="A2209">
        <v>12183</v>
      </c>
      <c r="B2209" s="11" t="s">
        <v>2747</v>
      </c>
    </row>
    <row r="2210" spans="1:2">
      <c r="A2210">
        <v>12186</v>
      </c>
      <c r="B2210" s="11" t="s">
        <v>2748</v>
      </c>
    </row>
    <row r="2211" spans="1:2">
      <c r="A2211">
        <v>12191</v>
      </c>
      <c r="B2211" s="11" t="s">
        <v>2749</v>
      </c>
    </row>
    <row r="2212" spans="1:2">
      <c r="A2212">
        <v>12194</v>
      </c>
      <c r="B2212" s="11" t="s">
        <v>2750</v>
      </c>
    </row>
    <row r="2213" spans="1:2">
      <c r="A2213">
        <v>12199</v>
      </c>
      <c r="B2213" s="11" t="s">
        <v>2751</v>
      </c>
    </row>
    <row r="2214" spans="1:2">
      <c r="A2214">
        <v>12202</v>
      </c>
      <c r="B2214" s="11" t="s">
        <v>2752</v>
      </c>
    </row>
    <row r="2215" spans="1:2">
      <c r="A2215">
        <v>12207</v>
      </c>
      <c r="B2215" s="11" t="s">
        <v>2753</v>
      </c>
    </row>
    <row r="2216" spans="1:2">
      <c r="A2216">
        <v>12210</v>
      </c>
      <c r="B2216" s="11" t="s">
        <v>2754</v>
      </c>
    </row>
    <row r="2217" spans="1:2">
      <c r="A2217">
        <v>12215</v>
      </c>
      <c r="B2217" s="11" t="s">
        <v>2755</v>
      </c>
    </row>
    <row r="2218" spans="1:2">
      <c r="A2218">
        <v>12218</v>
      </c>
      <c r="B2218" s="11" t="s">
        <v>2756</v>
      </c>
    </row>
    <row r="2219" spans="1:2">
      <c r="A2219">
        <v>12223</v>
      </c>
      <c r="B2219" s="11" t="s">
        <v>2757</v>
      </c>
    </row>
    <row r="2220" spans="1:2">
      <c r="A2220">
        <v>12226</v>
      </c>
      <c r="B2220" s="11" t="s">
        <v>2758</v>
      </c>
    </row>
    <row r="2221" spans="1:2">
      <c r="A2221">
        <v>12231</v>
      </c>
      <c r="B2221" s="11" t="s">
        <v>2759</v>
      </c>
    </row>
    <row r="2222" spans="1:2">
      <c r="A2222">
        <v>12234</v>
      </c>
      <c r="B2222" s="11" t="s">
        <v>2760</v>
      </c>
    </row>
    <row r="2223" spans="1:2">
      <c r="A2223">
        <v>12239</v>
      </c>
      <c r="B2223" s="11" t="s">
        <v>2761</v>
      </c>
    </row>
    <row r="2224" spans="1:2">
      <c r="A2224">
        <v>12242</v>
      </c>
      <c r="B2224" s="11" t="s">
        <v>2762</v>
      </c>
    </row>
    <row r="2225" spans="1:2">
      <c r="A2225">
        <v>12247</v>
      </c>
      <c r="B2225" s="11" t="s">
        <v>2763</v>
      </c>
    </row>
    <row r="2226" spans="1:2">
      <c r="A2226">
        <v>12250</v>
      </c>
      <c r="B2226" s="11" t="s">
        <v>2764</v>
      </c>
    </row>
    <row r="2227" spans="1:2">
      <c r="A2227">
        <v>12255</v>
      </c>
      <c r="B2227" s="11" t="s">
        <v>2765</v>
      </c>
    </row>
    <row r="2228" spans="1:2">
      <c r="A2228">
        <v>12258</v>
      </c>
      <c r="B2228" s="11" t="s">
        <v>2766</v>
      </c>
    </row>
    <row r="2229" spans="1:2">
      <c r="A2229">
        <v>12263</v>
      </c>
      <c r="B2229" s="11" t="s">
        <v>2767</v>
      </c>
    </row>
    <row r="2230" spans="1:2">
      <c r="A2230">
        <v>12266</v>
      </c>
      <c r="B2230" s="11" t="s">
        <v>2768</v>
      </c>
    </row>
    <row r="2231" spans="1:2">
      <c r="A2231">
        <v>12271</v>
      </c>
      <c r="B2231" s="11" t="s">
        <v>2769</v>
      </c>
    </row>
    <row r="2232" spans="1:2">
      <c r="A2232">
        <v>12274</v>
      </c>
      <c r="B2232" s="11" t="s">
        <v>2770</v>
      </c>
    </row>
    <row r="2233" spans="1:2">
      <c r="A2233">
        <v>12279</v>
      </c>
      <c r="B2233" s="11" t="s">
        <v>2771</v>
      </c>
    </row>
    <row r="2234" spans="1:2">
      <c r="A2234">
        <v>12282</v>
      </c>
      <c r="B2234" s="11" t="s">
        <v>2772</v>
      </c>
    </row>
    <row r="2235" spans="1:2">
      <c r="A2235">
        <v>12287</v>
      </c>
      <c r="B2235" s="11" t="s">
        <v>2773</v>
      </c>
    </row>
    <row r="2236" spans="1:2">
      <c r="A2236">
        <v>12290</v>
      </c>
      <c r="B2236" s="11" t="s">
        <v>2774</v>
      </c>
    </row>
    <row r="2237" spans="1:2">
      <c r="A2237">
        <v>12295</v>
      </c>
      <c r="B2237" s="11" t="s">
        <v>2775</v>
      </c>
    </row>
    <row r="2238" spans="1:2">
      <c r="A2238">
        <v>12298</v>
      </c>
      <c r="B2238" s="11" t="s">
        <v>2776</v>
      </c>
    </row>
    <row r="2239" spans="1:2">
      <c r="A2239">
        <v>12303</v>
      </c>
      <c r="B2239" s="11" t="s">
        <v>2777</v>
      </c>
    </row>
    <row r="2240" spans="1:2">
      <c r="A2240">
        <v>12306</v>
      </c>
      <c r="B2240" s="11" t="s">
        <v>2778</v>
      </c>
    </row>
    <row r="2241" spans="1:2">
      <c r="A2241">
        <v>12311</v>
      </c>
      <c r="B2241" s="11" t="s">
        <v>2779</v>
      </c>
    </row>
    <row r="2242" spans="1:2">
      <c r="A2242">
        <v>12314</v>
      </c>
      <c r="B2242" s="11" t="s">
        <v>2780</v>
      </c>
    </row>
    <row r="2243" spans="1:2">
      <c r="A2243">
        <v>12319</v>
      </c>
      <c r="B2243" s="11" t="s">
        <v>2781</v>
      </c>
    </row>
    <row r="2244" spans="1:2">
      <c r="A2244">
        <v>12322</v>
      </c>
      <c r="B2244" s="11" t="s">
        <v>2782</v>
      </c>
    </row>
    <row r="2245" spans="1:2">
      <c r="A2245">
        <v>12327</v>
      </c>
      <c r="B2245" s="11" t="s">
        <v>2783</v>
      </c>
    </row>
    <row r="2246" spans="1:2">
      <c r="A2246">
        <v>12330</v>
      </c>
      <c r="B2246" s="11" t="s">
        <v>2784</v>
      </c>
    </row>
    <row r="2247" spans="1:2">
      <c r="A2247">
        <v>12335</v>
      </c>
      <c r="B2247" s="11" t="s">
        <v>2785</v>
      </c>
    </row>
    <row r="2248" spans="1:2">
      <c r="A2248">
        <v>12338</v>
      </c>
      <c r="B2248" s="11" t="s">
        <v>2786</v>
      </c>
    </row>
    <row r="2249" spans="1:2">
      <c r="A2249">
        <v>12343</v>
      </c>
      <c r="B2249" s="11" t="s">
        <v>2787</v>
      </c>
    </row>
    <row r="2250" spans="1:2">
      <c r="A2250">
        <v>12346</v>
      </c>
      <c r="B2250" s="11" t="s">
        <v>2788</v>
      </c>
    </row>
    <row r="2251" spans="1:2">
      <c r="A2251">
        <v>12351</v>
      </c>
      <c r="B2251" s="11" t="s">
        <v>2789</v>
      </c>
    </row>
    <row r="2252" spans="1:2">
      <c r="A2252">
        <v>12354</v>
      </c>
      <c r="B2252" s="11" t="s">
        <v>2790</v>
      </c>
    </row>
    <row r="2253" spans="1:2">
      <c r="A2253">
        <v>12359</v>
      </c>
      <c r="B2253" s="11" t="s">
        <v>2791</v>
      </c>
    </row>
    <row r="2254" spans="1:2">
      <c r="A2254">
        <v>12362</v>
      </c>
      <c r="B2254" s="11" t="s">
        <v>2792</v>
      </c>
    </row>
    <row r="2255" spans="1:2">
      <c r="A2255">
        <v>12367</v>
      </c>
      <c r="B2255" s="11" t="s">
        <v>2793</v>
      </c>
    </row>
    <row r="2256" spans="1:2">
      <c r="A2256">
        <v>12370</v>
      </c>
      <c r="B2256" s="11" t="s">
        <v>2794</v>
      </c>
    </row>
    <row r="2257" spans="1:2">
      <c r="A2257">
        <v>12375</v>
      </c>
      <c r="B2257" s="11" t="s">
        <v>2795</v>
      </c>
    </row>
    <row r="2258" spans="1:2">
      <c r="A2258">
        <v>12378</v>
      </c>
      <c r="B2258" s="11" t="s">
        <v>2796</v>
      </c>
    </row>
    <row r="2259" spans="1:2">
      <c r="A2259">
        <v>12383</v>
      </c>
      <c r="B2259" s="11" t="s">
        <v>2797</v>
      </c>
    </row>
    <row r="2260" spans="1:2">
      <c r="A2260">
        <v>12386</v>
      </c>
      <c r="B2260" s="11" t="s">
        <v>2798</v>
      </c>
    </row>
    <row r="2261" spans="1:2">
      <c r="A2261">
        <v>12391</v>
      </c>
      <c r="B2261" s="11" t="s">
        <v>2799</v>
      </c>
    </row>
    <row r="2262" spans="1:2">
      <c r="A2262">
        <v>12394</v>
      </c>
      <c r="B2262" s="11" t="s">
        <v>2800</v>
      </c>
    </row>
    <row r="2263" spans="1:2">
      <c r="A2263">
        <v>12399</v>
      </c>
      <c r="B2263" s="11" t="s">
        <v>2801</v>
      </c>
    </row>
    <row r="2264" spans="1:2">
      <c r="A2264">
        <v>12402</v>
      </c>
      <c r="B2264" s="11" t="s">
        <v>2802</v>
      </c>
    </row>
    <row r="2265" spans="1:2">
      <c r="A2265">
        <v>12407</v>
      </c>
      <c r="B2265" s="11" t="s">
        <v>2803</v>
      </c>
    </row>
    <row r="2266" spans="1:2">
      <c r="A2266">
        <v>12410</v>
      </c>
      <c r="B2266" s="11" t="s">
        <v>2804</v>
      </c>
    </row>
    <row r="2267" spans="1:2">
      <c r="A2267">
        <v>12415</v>
      </c>
      <c r="B2267" s="11" t="s">
        <v>2805</v>
      </c>
    </row>
    <row r="2268" spans="1:2">
      <c r="A2268">
        <v>12418</v>
      </c>
      <c r="B2268" s="11" t="s">
        <v>2806</v>
      </c>
    </row>
    <row r="2269" spans="1:2">
      <c r="A2269">
        <v>12423</v>
      </c>
      <c r="B2269" s="11" t="s">
        <v>2807</v>
      </c>
    </row>
    <row r="2270" spans="1:2">
      <c r="A2270">
        <v>12426</v>
      </c>
      <c r="B2270" s="11" t="s">
        <v>2808</v>
      </c>
    </row>
    <row r="2271" spans="1:2">
      <c r="A2271">
        <v>12431</v>
      </c>
      <c r="B2271" s="11" t="s">
        <v>2809</v>
      </c>
    </row>
    <row r="2272" spans="1:2">
      <c r="A2272">
        <v>12434</v>
      </c>
      <c r="B2272" s="11" t="s">
        <v>2810</v>
      </c>
    </row>
    <row r="2273" spans="1:2">
      <c r="A2273">
        <v>12439</v>
      </c>
      <c r="B2273" s="11" t="s">
        <v>2811</v>
      </c>
    </row>
    <row r="2274" spans="1:2">
      <c r="A2274">
        <v>12442</v>
      </c>
      <c r="B2274" s="11" t="s">
        <v>2812</v>
      </c>
    </row>
    <row r="2275" spans="1:2">
      <c r="A2275">
        <v>12447</v>
      </c>
      <c r="B2275" s="11" t="s">
        <v>2813</v>
      </c>
    </row>
    <row r="2276" spans="1:2">
      <c r="A2276">
        <v>12450</v>
      </c>
      <c r="B2276" s="11" t="s">
        <v>2814</v>
      </c>
    </row>
    <row r="2277" spans="1:2">
      <c r="A2277">
        <v>12452</v>
      </c>
      <c r="B2277" t="s">
        <v>2815</v>
      </c>
    </row>
    <row r="2278" spans="1:2">
      <c r="A2278">
        <v>12453</v>
      </c>
      <c r="B2278" t="s">
        <v>2816</v>
      </c>
    </row>
    <row r="2279" spans="1:2">
      <c r="A2279">
        <v>12454</v>
      </c>
      <c r="B2279" s="19" t="s">
        <v>2817</v>
      </c>
    </row>
    <row r="2280" spans="1:2">
      <c r="A2280">
        <v>12456</v>
      </c>
      <c r="B2280" s="11" t="s">
        <v>2818</v>
      </c>
    </row>
    <row r="2281" spans="1:2">
      <c r="A2281">
        <v>12459</v>
      </c>
      <c r="B2281" s="11" t="s">
        <v>2819</v>
      </c>
    </row>
    <row r="2282" spans="1:2">
      <c r="A2282">
        <v>12464</v>
      </c>
      <c r="B2282" s="11" t="s">
        <v>2820</v>
      </c>
    </row>
    <row r="2283" spans="1:2">
      <c r="A2283">
        <v>12467</v>
      </c>
      <c r="B2283" s="11" t="s">
        <v>2821</v>
      </c>
    </row>
    <row r="2284" spans="1:2">
      <c r="A2284">
        <v>12472</v>
      </c>
      <c r="B2284" s="11" t="s">
        <v>2822</v>
      </c>
    </row>
    <row r="2285" spans="1:2">
      <c r="A2285">
        <v>12475</v>
      </c>
      <c r="B2285" s="11" t="s">
        <v>2823</v>
      </c>
    </row>
    <row r="2286" spans="1:2">
      <c r="A2286">
        <v>12480</v>
      </c>
      <c r="B2286" s="11" t="s">
        <v>2824</v>
      </c>
    </row>
    <row r="2287" spans="1:2">
      <c r="A2287">
        <v>12483</v>
      </c>
      <c r="B2287" s="11" t="s">
        <v>2825</v>
      </c>
    </row>
    <row r="2288" spans="1:2">
      <c r="A2288">
        <v>12488</v>
      </c>
      <c r="B2288" s="11" t="s">
        <v>2826</v>
      </c>
    </row>
    <row r="2289" spans="1:4">
      <c r="A2289">
        <v>12491</v>
      </c>
      <c r="B2289" s="11" t="s">
        <v>2827</v>
      </c>
    </row>
    <row r="2290" spans="1:4">
      <c r="A2290">
        <v>12493</v>
      </c>
      <c r="B2290" t="s">
        <v>2828</v>
      </c>
    </row>
    <row r="2291" spans="1:4">
      <c r="A2291">
        <v>12494</v>
      </c>
      <c r="B2291" t="s">
        <v>2829</v>
      </c>
    </row>
    <row r="2292" spans="1:4">
      <c r="A2292">
        <v>12495</v>
      </c>
      <c r="B2292" s="19" t="s">
        <v>2830</v>
      </c>
    </row>
    <row r="2293" spans="1:4">
      <c r="A2293">
        <v>12498</v>
      </c>
      <c r="B2293" s="11" t="s">
        <v>2831</v>
      </c>
    </row>
    <row r="2294" spans="1:4">
      <c r="A2294">
        <v>12501</v>
      </c>
      <c r="B2294" t="s">
        <v>2832</v>
      </c>
    </row>
    <row r="2295" spans="1:4">
      <c r="A2295">
        <v>12502</v>
      </c>
      <c r="B2295" s="19" t="s">
        <v>2833</v>
      </c>
    </row>
    <row r="2296" spans="1:4">
      <c r="A2296">
        <v>12521</v>
      </c>
      <c r="B2296" s="64" t="s">
        <v>2834</v>
      </c>
      <c r="C2296" t="s">
        <v>2942</v>
      </c>
    </row>
    <row r="2297" spans="1:4" ht="15.75" thickBot="1">
      <c r="A2297">
        <v>12522</v>
      </c>
      <c r="B2297" t="s">
        <v>2835</v>
      </c>
    </row>
    <row r="2298" spans="1:4" ht="16.5" thickTop="1" thickBot="1">
      <c r="A2298">
        <v>12526</v>
      </c>
      <c r="B2298" s="1" t="s">
        <v>2958</v>
      </c>
    </row>
    <row r="2299" spans="1:4" ht="15.75" thickTop="1">
      <c r="A2299">
        <v>12546</v>
      </c>
      <c r="B2299" s="11" t="s">
        <v>2836</v>
      </c>
      <c r="D2299" t="s">
        <v>711</v>
      </c>
    </row>
    <row r="2300" spans="1:4">
      <c r="A2300">
        <v>12548</v>
      </c>
      <c r="B2300" t="s">
        <v>2837</v>
      </c>
    </row>
    <row r="2301" spans="1:4">
      <c r="A2301">
        <v>12550</v>
      </c>
      <c r="B2301" t="s">
        <v>2838</v>
      </c>
    </row>
    <row r="2302" spans="1:4">
      <c r="A2302">
        <v>12552</v>
      </c>
      <c r="B2302" s="14" t="s">
        <v>2839</v>
      </c>
      <c r="C2302" t="s">
        <v>712</v>
      </c>
    </row>
    <row r="2303" spans="1:4">
      <c r="A2303">
        <v>12553</v>
      </c>
      <c r="B2303" t="s">
        <v>2840</v>
      </c>
    </row>
    <row r="2304" spans="1:4">
      <c r="A2304">
        <v>12554</v>
      </c>
      <c r="B2304" s="64" t="s">
        <v>2841</v>
      </c>
      <c r="C2304" t="s">
        <v>601</v>
      </c>
    </row>
    <row r="2305" spans="1:4">
      <c r="A2305">
        <v>12555</v>
      </c>
      <c r="B2305" s="64" t="s">
        <v>2842</v>
      </c>
      <c r="C2305" t="s">
        <v>601</v>
      </c>
    </row>
    <row r="2306" spans="1:4">
      <c r="A2306">
        <v>12576</v>
      </c>
      <c r="B2306" t="s">
        <v>2843</v>
      </c>
    </row>
    <row r="2307" spans="1:4">
      <c r="A2307">
        <v>12577</v>
      </c>
      <c r="B2307" t="s">
        <v>2844</v>
      </c>
    </row>
    <row r="2308" spans="1:4">
      <c r="A2308">
        <v>12578</v>
      </c>
      <c r="B2308" s="19" t="s">
        <v>2845</v>
      </c>
    </row>
    <row r="2309" spans="1:4">
      <c r="A2309">
        <v>13102</v>
      </c>
      <c r="B2309" t="s">
        <v>2846</v>
      </c>
    </row>
    <row r="2310" spans="1:4">
      <c r="A2310">
        <v>13103</v>
      </c>
      <c r="B2310" s="19" t="s">
        <v>2847</v>
      </c>
    </row>
    <row r="2311" spans="1:4">
      <c r="A2311">
        <v>13123</v>
      </c>
      <c r="B2311" s="11" t="s">
        <v>2848</v>
      </c>
      <c r="D2311" t="s">
        <v>659</v>
      </c>
    </row>
    <row r="2312" spans="1:4">
      <c r="A2312">
        <v>13126</v>
      </c>
      <c r="B2312" t="s">
        <v>2849</v>
      </c>
    </row>
    <row r="2313" spans="1:4">
      <c r="A2313">
        <v>13146</v>
      </c>
      <c r="B2313" s="64" t="s">
        <v>2850</v>
      </c>
      <c r="C2313" t="s">
        <v>2942</v>
      </c>
    </row>
    <row r="2314" spans="1:4">
      <c r="A2314">
        <v>13147</v>
      </c>
      <c r="B2314" t="s">
        <v>2851</v>
      </c>
    </row>
    <row r="2315" spans="1:4" ht="15.75" thickBot="1">
      <c r="A2315">
        <v>13148</v>
      </c>
      <c r="B2315" s="64" t="s">
        <v>2852</v>
      </c>
      <c r="C2315" t="s">
        <v>2941</v>
      </c>
    </row>
    <row r="2316" spans="1:4" ht="16.5" thickTop="1" thickBot="1">
      <c r="A2316">
        <v>13151</v>
      </c>
      <c r="B2316" s="1" t="s">
        <v>2959</v>
      </c>
    </row>
    <row r="2317" spans="1:4" ht="15.75" thickTop="1">
      <c r="A2317">
        <v>13171</v>
      </c>
      <c r="B2317" s="11" t="s">
        <v>2853</v>
      </c>
      <c r="D2317" t="s">
        <v>645</v>
      </c>
    </row>
    <row r="2318" spans="1:4">
      <c r="A2318">
        <v>13173</v>
      </c>
      <c r="B2318" t="s">
        <v>2854</v>
      </c>
    </row>
    <row r="2319" spans="1:4">
      <c r="A2319">
        <v>13177</v>
      </c>
      <c r="B2319" s="14" t="s">
        <v>2855</v>
      </c>
      <c r="C2319" t="s">
        <v>661</v>
      </c>
    </row>
    <row r="2320" spans="1:4">
      <c r="A2320">
        <v>13178</v>
      </c>
      <c r="B2320" t="s">
        <v>2856</v>
      </c>
    </row>
    <row r="2321" spans="1:4">
      <c r="A2321">
        <v>13179</v>
      </c>
      <c r="B2321" s="64" t="s">
        <v>2857</v>
      </c>
      <c r="C2321" t="s">
        <v>601</v>
      </c>
    </row>
    <row r="2322" spans="1:4">
      <c r="A2322">
        <v>13180</v>
      </c>
      <c r="B2322" s="64" t="s">
        <v>2858</v>
      </c>
      <c r="C2322" t="s">
        <v>601</v>
      </c>
    </row>
    <row r="2323" spans="1:4">
      <c r="A2323">
        <v>13201</v>
      </c>
      <c r="B2323" t="s">
        <v>2859</v>
      </c>
    </row>
    <row r="2324" spans="1:4">
      <c r="A2324">
        <v>13202</v>
      </c>
      <c r="B2324" t="s">
        <v>2860</v>
      </c>
    </row>
    <row r="2325" spans="1:4">
      <c r="A2325">
        <v>13203</v>
      </c>
      <c r="B2325" s="19" t="s">
        <v>2861</v>
      </c>
    </row>
    <row r="2326" spans="1:4">
      <c r="A2326">
        <v>13778</v>
      </c>
      <c r="B2326" t="s">
        <v>2862</v>
      </c>
    </row>
    <row r="2327" spans="1:4">
      <c r="A2327">
        <v>13779</v>
      </c>
      <c r="B2327" t="s">
        <v>2863</v>
      </c>
    </row>
    <row r="2328" spans="1:4">
      <c r="A2328">
        <v>13780</v>
      </c>
      <c r="B2328" s="19" t="s">
        <v>2864</v>
      </c>
    </row>
    <row r="2329" spans="1:4">
      <c r="A2329">
        <v>13823</v>
      </c>
      <c r="B2329" t="s">
        <v>2865</v>
      </c>
    </row>
    <row r="2330" spans="1:4">
      <c r="A2330">
        <v>13824</v>
      </c>
      <c r="B2330" t="s">
        <v>2866</v>
      </c>
    </row>
    <row r="2331" spans="1:4">
      <c r="A2331">
        <v>13825</v>
      </c>
      <c r="B2331" s="19" t="s">
        <v>2867</v>
      </c>
    </row>
    <row r="2332" spans="1:4">
      <c r="A2332">
        <v>13845</v>
      </c>
      <c r="B2332" s="11" t="s">
        <v>2868</v>
      </c>
      <c r="D2332" t="s">
        <v>39</v>
      </c>
    </row>
    <row r="2333" spans="1:4">
      <c r="A2333">
        <v>13849</v>
      </c>
      <c r="B2333" t="s">
        <v>2869</v>
      </c>
    </row>
    <row r="2334" spans="1:4">
      <c r="A2334">
        <v>13850</v>
      </c>
      <c r="B2334" s="19" t="s">
        <v>2870</v>
      </c>
    </row>
    <row r="2335" spans="1:4">
      <c r="A2335">
        <v>13851</v>
      </c>
      <c r="B2335" t="s">
        <v>2871</v>
      </c>
    </row>
    <row r="2336" spans="1:4">
      <c r="A2336">
        <v>13852</v>
      </c>
      <c r="B2336" s="64" t="s">
        <v>2872</v>
      </c>
      <c r="C2336" t="s">
        <v>2941</v>
      </c>
    </row>
    <row r="2337" spans="1:4">
      <c r="A2337">
        <v>13853</v>
      </c>
      <c r="B2337" s="4" t="s">
        <v>2873</v>
      </c>
    </row>
    <row r="2338" spans="1:4">
      <c r="A2338">
        <v>13854</v>
      </c>
      <c r="B2338" s="64" t="s">
        <v>2874</v>
      </c>
      <c r="C2338" t="s">
        <v>2941</v>
      </c>
    </row>
    <row r="2339" spans="1:4">
      <c r="A2339">
        <v>13874</v>
      </c>
      <c r="B2339" s="4" t="s">
        <v>2875</v>
      </c>
    </row>
    <row r="2340" spans="1:4">
      <c r="A2340">
        <v>13876</v>
      </c>
      <c r="B2340" t="s">
        <v>2876</v>
      </c>
    </row>
    <row r="2341" spans="1:4">
      <c r="A2341">
        <v>13897</v>
      </c>
      <c r="B2341" s="11" t="s">
        <v>2877</v>
      </c>
      <c r="D2341" t="s">
        <v>412</v>
      </c>
    </row>
    <row r="2342" spans="1:4">
      <c r="A2342">
        <v>13899</v>
      </c>
      <c r="B2342" s="4" t="s">
        <v>2878</v>
      </c>
    </row>
    <row r="2343" spans="1:4">
      <c r="A2343">
        <v>13901</v>
      </c>
      <c r="B2343" t="s">
        <v>2879</v>
      </c>
    </row>
    <row r="2344" spans="1:4">
      <c r="A2344">
        <v>13902</v>
      </c>
      <c r="B2344" t="s">
        <v>2880</v>
      </c>
    </row>
    <row r="2345" spans="1:4">
      <c r="A2345">
        <v>13903</v>
      </c>
      <c r="B2345" s="19" t="s">
        <v>2881</v>
      </c>
    </row>
    <row r="2346" spans="1:4">
      <c r="A2346">
        <v>13904</v>
      </c>
      <c r="B2346" s="14" t="s">
        <v>2882</v>
      </c>
      <c r="C2346" t="s">
        <v>601</v>
      </c>
    </row>
    <row r="2347" spans="1:4">
      <c r="A2347">
        <v>13905</v>
      </c>
      <c r="B2347" t="s">
        <v>2883</v>
      </c>
    </row>
    <row r="2348" spans="1:4">
      <c r="A2348">
        <v>13906</v>
      </c>
      <c r="B2348" s="64" t="s">
        <v>2884</v>
      </c>
      <c r="C2348" t="s">
        <v>601</v>
      </c>
    </row>
    <row r="2349" spans="1:4">
      <c r="A2349">
        <v>13907</v>
      </c>
      <c r="B2349" s="64" t="s">
        <v>2885</v>
      </c>
      <c r="C2349" t="s">
        <v>601</v>
      </c>
    </row>
    <row r="2350" spans="1:4">
      <c r="A2350">
        <v>13928</v>
      </c>
      <c r="B2350" t="s">
        <v>2886</v>
      </c>
    </row>
    <row r="2351" spans="1:4">
      <c r="A2351">
        <v>13929</v>
      </c>
      <c r="B2351" t="s">
        <v>2887</v>
      </c>
    </row>
    <row r="2352" spans="1:4">
      <c r="A2352">
        <v>13930</v>
      </c>
      <c r="B2352" s="19" t="s">
        <v>2888</v>
      </c>
    </row>
    <row r="2353" spans="1:4">
      <c r="A2353">
        <v>13935</v>
      </c>
      <c r="B2353" t="s">
        <v>2889</v>
      </c>
    </row>
    <row r="2354" spans="1:4">
      <c r="A2354">
        <v>13936</v>
      </c>
      <c r="B2354" t="s">
        <v>2890</v>
      </c>
    </row>
    <row r="2355" spans="1:4">
      <c r="A2355">
        <v>13937</v>
      </c>
      <c r="B2355" s="19" t="s">
        <v>2891</v>
      </c>
    </row>
    <row r="2356" spans="1:4">
      <c r="A2356">
        <v>14284</v>
      </c>
      <c r="B2356" t="s">
        <v>2892</v>
      </c>
    </row>
    <row r="2357" spans="1:4">
      <c r="A2357">
        <v>14285</v>
      </c>
      <c r="B2357" t="s">
        <v>2893</v>
      </c>
    </row>
    <row r="2358" spans="1:4">
      <c r="A2358">
        <v>14286</v>
      </c>
      <c r="B2358" s="19" t="s">
        <v>2894</v>
      </c>
    </row>
    <row r="2359" spans="1:4">
      <c r="A2359">
        <v>14306</v>
      </c>
      <c r="B2359" s="11" t="s">
        <v>2895</v>
      </c>
      <c r="D2359" t="s">
        <v>50</v>
      </c>
    </row>
    <row r="2360" spans="1:4">
      <c r="A2360">
        <v>14310</v>
      </c>
      <c r="B2360" t="s">
        <v>2896</v>
      </c>
    </row>
    <row r="2361" spans="1:4">
      <c r="A2361">
        <v>14311</v>
      </c>
      <c r="B2361" s="19" t="s">
        <v>2897</v>
      </c>
    </row>
    <row r="2362" spans="1:4">
      <c r="A2362">
        <v>14312</v>
      </c>
      <c r="B2362" s="14" t="s">
        <v>2898</v>
      </c>
      <c r="C2362" t="s">
        <v>45</v>
      </c>
    </row>
    <row r="2363" spans="1:4">
      <c r="A2363">
        <v>14313</v>
      </c>
      <c r="B2363" t="s">
        <v>2899</v>
      </c>
    </row>
    <row r="2364" spans="1:4">
      <c r="A2364">
        <v>14314</v>
      </c>
      <c r="B2364" s="64" t="s">
        <v>2900</v>
      </c>
      <c r="C2364" t="s">
        <v>45</v>
      </c>
    </row>
    <row r="2365" spans="1:4">
      <c r="A2365">
        <v>14315</v>
      </c>
      <c r="B2365" s="64" t="s">
        <v>2901</v>
      </c>
      <c r="C2365" t="s">
        <v>45</v>
      </c>
    </row>
    <row r="2366" spans="1:4">
      <c r="A2366">
        <v>14336</v>
      </c>
      <c r="B2366" t="s">
        <v>2902</v>
      </c>
    </row>
    <row r="2367" spans="1:4">
      <c r="A2367">
        <v>14842</v>
      </c>
      <c r="B2367" t="s">
        <v>2903</v>
      </c>
    </row>
    <row r="2368" spans="1:4">
      <c r="A2368">
        <v>14843</v>
      </c>
      <c r="B2368" t="s">
        <v>2904</v>
      </c>
    </row>
    <row r="2369" spans="1:4">
      <c r="A2369">
        <v>14844</v>
      </c>
      <c r="B2369" s="19" t="s">
        <v>2905</v>
      </c>
    </row>
    <row r="2370" spans="1:4">
      <c r="A2370">
        <v>14864</v>
      </c>
      <c r="B2370" s="11" t="s">
        <v>2906</v>
      </c>
      <c r="D2370" t="s">
        <v>43</v>
      </c>
    </row>
    <row r="2371" spans="1:4">
      <c r="A2371">
        <v>14887</v>
      </c>
      <c r="B2371" s="64" t="s">
        <v>2907</v>
      </c>
      <c r="C2371" t="s">
        <v>2942</v>
      </c>
    </row>
    <row r="2372" spans="1:4">
      <c r="A2372">
        <v>14888</v>
      </c>
      <c r="B2372" t="s">
        <v>2908</v>
      </c>
    </row>
    <row r="2373" spans="1:4">
      <c r="A2373">
        <v>14889</v>
      </c>
      <c r="B2373" s="64" t="s">
        <v>2909</v>
      </c>
      <c r="C2373" t="s">
        <v>2941</v>
      </c>
    </row>
    <row r="2374" spans="1:4">
      <c r="A2374">
        <v>14912</v>
      </c>
      <c r="B2374" s="11" t="s">
        <v>2910</v>
      </c>
      <c r="D2374" t="s">
        <v>48</v>
      </c>
    </row>
    <row r="2375" spans="1:4">
      <c r="A2375">
        <v>14914</v>
      </c>
      <c r="B2375" t="s">
        <v>2911</v>
      </c>
    </row>
    <row r="2376" spans="1:4">
      <c r="A2376">
        <v>14918</v>
      </c>
      <c r="B2376" s="14" t="s">
        <v>2912</v>
      </c>
      <c r="C2376" t="s">
        <v>44</v>
      </c>
    </row>
    <row r="2377" spans="1:4">
      <c r="A2377">
        <v>14919</v>
      </c>
      <c r="B2377" t="s">
        <v>2913</v>
      </c>
    </row>
    <row r="2378" spans="1:4">
      <c r="A2378">
        <v>14920</v>
      </c>
      <c r="B2378" s="64" t="s">
        <v>2914</v>
      </c>
      <c r="C2378" t="s">
        <v>44</v>
      </c>
    </row>
    <row r="2379" spans="1:4">
      <c r="A2379">
        <v>14921</v>
      </c>
      <c r="B2379" s="64" t="s">
        <v>2915</v>
      </c>
      <c r="C2379" t="s">
        <v>44</v>
      </c>
    </row>
    <row r="2380" spans="1:4">
      <c r="A2380">
        <v>14942</v>
      </c>
      <c r="B2380" t="s">
        <v>2916</v>
      </c>
    </row>
    <row r="2381" spans="1:4">
      <c r="A2381">
        <v>14943</v>
      </c>
      <c r="B2381" t="s">
        <v>2917</v>
      </c>
    </row>
    <row r="2382" spans="1:4">
      <c r="A2382">
        <v>14944</v>
      </c>
      <c r="B2382" s="19" t="s">
        <v>2918</v>
      </c>
    </row>
    <row r="2383" spans="1:4">
      <c r="A2383">
        <v>15240</v>
      </c>
      <c r="B2383" t="s">
        <v>2919</v>
      </c>
    </row>
    <row r="2384" spans="1:4">
      <c r="A2384">
        <v>15241</v>
      </c>
      <c r="B2384" t="s">
        <v>2920</v>
      </c>
    </row>
    <row r="2385" spans="1:4">
      <c r="A2385">
        <v>15242</v>
      </c>
      <c r="B2385" s="19" t="s">
        <v>2921</v>
      </c>
    </row>
    <row r="2386" spans="1:4">
      <c r="A2386">
        <v>15262</v>
      </c>
      <c r="B2386" s="11" t="s">
        <v>2922</v>
      </c>
      <c r="D2386" t="s">
        <v>46</v>
      </c>
    </row>
    <row r="2387" spans="1:4">
      <c r="A2387">
        <v>15285</v>
      </c>
      <c r="B2387" s="64" t="s">
        <v>2923</v>
      </c>
      <c r="C2387" t="s">
        <v>2942</v>
      </c>
    </row>
    <row r="2388" spans="1:4">
      <c r="A2388">
        <v>15286</v>
      </c>
      <c r="B2388" t="s">
        <v>2924</v>
      </c>
    </row>
    <row r="2389" spans="1:4">
      <c r="A2389">
        <v>15287</v>
      </c>
      <c r="B2389" s="64" t="s">
        <v>2925</v>
      </c>
      <c r="C2389" t="s">
        <v>2941</v>
      </c>
    </row>
    <row r="2390" spans="1:4">
      <c r="A2390">
        <v>15310</v>
      </c>
      <c r="B2390" s="11" t="s">
        <v>2926</v>
      </c>
      <c r="D2390" t="s">
        <v>39</v>
      </c>
    </row>
    <row r="2391" spans="1:4">
      <c r="A2391">
        <v>15312</v>
      </c>
      <c r="B2391" t="s">
        <v>2927</v>
      </c>
    </row>
    <row r="2392" spans="1:4">
      <c r="A2392">
        <v>15316</v>
      </c>
      <c r="B2392" t="s">
        <v>2928</v>
      </c>
    </row>
    <row r="2393" spans="1:4">
      <c r="A2393">
        <v>15317</v>
      </c>
      <c r="B2393" s="64" t="s">
        <v>2929</v>
      </c>
      <c r="C2393" t="s">
        <v>2941</v>
      </c>
    </row>
    <row r="2394" spans="1:4">
      <c r="A2394">
        <v>15318</v>
      </c>
      <c r="B2394" s="4" t="s">
        <v>2930</v>
      </c>
    </row>
    <row r="2395" spans="1:4">
      <c r="A2395">
        <v>15339</v>
      </c>
      <c r="B2395" s="4" t="s">
        <v>2931</v>
      </c>
    </row>
    <row r="2396" spans="1:4">
      <c r="A2396">
        <v>15362</v>
      </c>
      <c r="B2396" s="11" t="s">
        <v>2932</v>
      </c>
      <c r="D2396" t="s">
        <v>412</v>
      </c>
    </row>
    <row r="2397" spans="1:4">
      <c r="A2397">
        <v>15364</v>
      </c>
      <c r="B2397" s="4" t="s">
        <v>2933</v>
      </c>
    </row>
    <row r="2398" spans="1:4">
      <c r="A2398">
        <v>15368</v>
      </c>
      <c r="B2398" s="14" t="s">
        <v>2934</v>
      </c>
      <c r="C2398" t="s">
        <v>601</v>
      </c>
    </row>
    <row r="2399" spans="1:4">
      <c r="A2399">
        <v>15369</v>
      </c>
      <c r="B2399" t="s">
        <v>2935</v>
      </c>
    </row>
    <row r="2400" spans="1:4">
      <c r="A2400">
        <v>15370</v>
      </c>
      <c r="B2400" s="64" t="s">
        <v>2936</v>
      </c>
      <c r="C2400" t="s">
        <v>601</v>
      </c>
    </row>
    <row r="2401" spans="1:6">
      <c r="A2401">
        <v>15371</v>
      </c>
      <c r="B2401" s="64" t="s">
        <v>2937</v>
      </c>
      <c r="C2401" t="s">
        <v>601</v>
      </c>
    </row>
    <row r="2402" spans="1:6">
      <c r="A2402">
        <v>15392</v>
      </c>
      <c r="B2402" t="s">
        <v>2938</v>
      </c>
    </row>
    <row r="2403" spans="1:6">
      <c r="A2403">
        <v>15393</v>
      </c>
      <c r="B2403" t="s">
        <v>2939</v>
      </c>
    </row>
    <row r="2404" spans="1:6">
      <c r="A2404">
        <v>15394</v>
      </c>
      <c r="B2404" s="19" t="s">
        <v>2940</v>
      </c>
    </row>
    <row r="2406" spans="1:6" ht="15.75" thickBot="1"/>
    <row r="2407" spans="1:6" ht="16.5" thickTop="1" thickBot="1">
      <c r="B2407" s="1" t="s">
        <v>771</v>
      </c>
      <c r="F2407" s="20"/>
    </row>
    <row r="2408" spans="1:6" ht="15.75" thickTop="1">
      <c r="F2408" s="20"/>
    </row>
    <row r="2409" spans="1:6">
      <c r="B2409" t="s">
        <v>61</v>
      </c>
      <c r="E2409" t="s">
        <v>45</v>
      </c>
      <c r="F2409">
        <v>0</v>
      </c>
    </row>
    <row r="2410" spans="1:6">
      <c r="B2410" t="s">
        <v>625</v>
      </c>
      <c r="E2410" t="s">
        <v>44</v>
      </c>
      <c r="F2410">
        <v>10</v>
      </c>
    </row>
    <row r="2411" spans="1:6">
      <c r="B2411" t="s">
        <v>2944</v>
      </c>
      <c r="E2411" t="s">
        <v>33</v>
      </c>
      <c r="F2411">
        <v>20</v>
      </c>
    </row>
    <row r="2412" spans="1:6">
      <c r="B2412" t="s">
        <v>1040</v>
      </c>
      <c r="E2412" t="s">
        <v>34</v>
      </c>
      <c r="F2412">
        <v>30</v>
      </c>
    </row>
    <row r="2413" spans="1:6">
      <c r="B2413" t="s">
        <v>1041</v>
      </c>
      <c r="E2413" t="s">
        <v>32</v>
      </c>
      <c r="F2413">
        <v>40</v>
      </c>
    </row>
    <row r="2414" spans="1:6">
      <c r="B2414" t="s">
        <v>369</v>
      </c>
      <c r="E2414" t="s">
        <v>601</v>
      </c>
      <c r="F2414">
        <v>50</v>
      </c>
    </row>
    <row r="2415" spans="1:6">
      <c r="B2415" t="s">
        <v>626</v>
      </c>
    </row>
    <row r="2416" spans="1:6">
      <c r="B2416" t="s">
        <v>639</v>
      </c>
    </row>
    <row r="2417" spans="1:5">
      <c r="B2417" t="s">
        <v>772</v>
      </c>
    </row>
    <row r="2418" spans="1:5">
      <c r="B2418" t="s">
        <v>436</v>
      </c>
    </row>
    <row r="2420" spans="1:5">
      <c r="A2420" t="s">
        <v>371</v>
      </c>
      <c r="B2420" t="s">
        <v>548</v>
      </c>
      <c r="E2420" s="2" t="s">
        <v>2960</v>
      </c>
    </row>
    <row r="2421" spans="1:5">
      <c r="A2421">
        <v>24</v>
      </c>
      <c r="B2421" t="s">
        <v>773</v>
      </c>
    </row>
    <row r="2422" spans="1:5">
      <c r="A2422">
        <v>27</v>
      </c>
      <c r="B2422" t="s">
        <v>774</v>
      </c>
    </row>
    <row r="2423" spans="1:5">
      <c r="A2423">
        <v>28</v>
      </c>
      <c r="B2423" s="19" t="s">
        <v>775</v>
      </c>
    </row>
    <row r="2424" spans="1:5">
      <c r="A2424">
        <v>29</v>
      </c>
      <c r="B2424" t="s">
        <v>2962</v>
      </c>
    </row>
    <row r="2425" spans="1:5">
      <c r="A2425">
        <v>30</v>
      </c>
      <c r="B2425" s="78" t="s">
        <v>2963</v>
      </c>
      <c r="C2425" t="s">
        <v>1032</v>
      </c>
    </row>
    <row r="2426" spans="1:5">
      <c r="A2426">
        <v>31</v>
      </c>
      <c r="B2426" s="78" t="s">
        <v>2964</v>
      </c>
      <c r="C2426" t="s">
        <v>1032</v>
      </c>
    </row>
    <row r="2427" spans="1:5">
      <c r="A2427">
        <v>87</v>
      </c>
      <c r="B2427" s="11" t="s">
        <v>2965</v>
      </c>
      <c r="D2427" t="s">
        <v>550</v>
      </c>
    </row>
    <row r="2428" spans="1:5">
      <c r="A2428">
        <v>94</v>
      </c>
      <c r="B2428" s="14" t="s">
        <v>2966</v>
      </c>
      <c r="C2428" t="s">
        <v>32</v>
      </c>
    </row>
    <row r="2429" spans="1:5">
      <c r="A2429">
        <v>95</v>
      </c>
      <c r="B2429" t="s">
        <v>2967</v>
      </c>
    </row>
    <row r="2430" spans="1:5">
      <c r="A2430">
        <v>96</v>
      </c>
      <c r="B2430" s="78" t="s">
        <v>2968</v>
      </c>
      <c r="C2430" t="s">
        <v>32</v>
      </c>
    </row>
    <row r="2431" spans="1:5">
      <c r="A2431">
        <v>97</v>
      </c>
      <c r="B2431" s="78" t="s">
        <v>2969</v>
      </c>
      <c r="C2431" t="s">
        <v>32</v>
      </c>
    </row>
    <row r="2432" spans="1:5">
      <c r="A2432">
        <v>118</v>
      </c>
      <c r="B2432" t="s">
        <v>1033</v>
      </c>
    </row>
    <row r="2433" spans="1:4">
      <c r="A2433">
        <v>121</v>
      </c>
      <c r="B2433" t="s">
        <v>1034</v>
      </c>
    </row>
    <row r="2434" spans="1:4">
      <c r="A2434">
        <v>122</v>
      </c>
      <c r="B2434" s="19" t="s">
        <v>2970</v>
      </c>
    </row>
    <row r="2435" spans="1:4">
      <c r="A2435">
        <v>859</v>
      </c>
      <c r="B2435" t="s">
        <v>1035</v>
      </c>
    </row>
    <row r="2436" spans="1:4">
      <c r="A2436">
        <v>860</v>
      </c>
      <c r="B2436" t="s">
        <v>1036</v>
      </c>
    </row>
    <row r="2437" spans="1:4">
      <c r="A2437">
        <v>861</v>
      </c>
      <c r="B2437" s="19" t="s">
        <v>2971</v>
      </c>
    </row>
    <row r="2438" spans="1:4">
      <c r="A2438">
        <v>887</v>
      </c>
      <c r="B2438" s="11" t="s">
        <v>2972</v>
      </c>
      <c r="D2438" t="s">
        <v>39</v>
      </c>
    </row>
    <row r="2439" spans="1:4">
      <c r="A2439">
        <v>892</v>
      </c>
      <c r="B2439" t="s">
        <v>2973</v>
      </c>
    </row>
    <row r="2440" spans="1:4">
      <c r="A2440">
        <v>893</v>
      </c>
      <c r="B2440" s="78" t="s">
        <v>2974</v>
      </c>
      <c r="C2440" t="s">
        <v>1032</v>
      </c>
    </row>
    <row r="2441" spans="1:4">
      <c r="A2441">
        <v>894</v>
      </c>
      <c r="B2441" s="78" t="s">
        <v>2975</v>
      </c>
      <c r="C2441" t="s">
        <v>1032</v>
      </c>
    </row>
    <row r="2442" spans="1:4">
      <c r="A2442">
        <v>948</v>
      </c>
      <c r="B2442" s="11" t="s">
        <v>2976</v>
      </c>
      <c r="D2442" t="s">
        <v>412</v>
      </c>
    </row>
    <row r="2443" spans="1:4">
      <c r="A2443">
        <v>953</v>
      </c>
      <c r="B2443" s="14" t="s">
        <v>2977</v>
      </c>
      <c r="C2443" t="s">
        <v>601</v>
      </c>
    </row>
    <row r="2444" spans="1:4">
      <c r="A2444">
        <v>954</v>
      </c>
      <c r="B2444" t="s">
        <v>2978</v>
      </c>
    </row>
    <row r="2445" spans="1:4">
      <c r="A2445">
        <v>955</v>
      </c>
      <c r="B2445" s="78" t="s">
        <v>2979</v>
      </c>
      <c r="C2445" t="s">
        <v>601</v>
      </c>
    </row>
    <row r="2446" spans="1:4">
      <c r="A2446">
        <v>956</v>
      </c>
      <c r="B2446" s="78" t="s">
        <v>2980</v>
      </c>
      <c r="C2446" t="s">
        <v>601</v>
      </c>
    </row>
    <row r="2447" spans="1:4">
      <c r="A2447">
        <v>977</v>
      </c>
      <c r="B2447" t="s">
        <v>1037</v>
      </c>
    </row>
    <row r="2448" spans="1:4">
      <c r="A2448">
        <v>978</v>
      </c>
      <c r="B2448" t="s">
        <v>1038</v>
      </c>
    </row>
    <row r="2449" spans="1:4">
      <c r="A2449">
        <v>979</v>
      </c>
      <c r="B2449" s="19" t="s">
        <v>2981</v>
      </c>
    </row>
    <row r="2450" spans="1:4">
      <c r="A2450">
        <v>2043</v>
      </c>
      <c r="B2450" t="s">
        <v>2982</v>
      </c>
    </row>
    <row r="2451" spans="1:4">
      <c r="A2451">
        <v>2044</v>
      </c>
      <c r="B2451" s="19" t="s">
        <v>2983</v>
      </c>
    </row>
    <row r="2452" spans="1:4">
      <c r="A2452">
        <v>2071</v>
      </c>
      <c r="B2452" t="s">
        <v>2984</v>
      </c>
    </row>
    <row r="2453" spans="1:4">
      <c r="A2453">
        <v>2099</v>
      </c>
      <c r="B2453" t="s">
        <v>2985</v>
      </c>
    </row>
    <row r="2454" spans="1:4">
      <c r="A2454">
        <v>2100</v>
      </c>
      <c r="B2454" t="s">
        <v>2986</v>
      </c>
    </row>
    <row r="2455" spans="1:4">
      <c r="A2455">
        <v>2101</v>
      </c>
      <c r="B2455" s="19" t="s">
        <v>2987</v>
      </c>
    </row>
    <row r="2456" spans="1:4">
      <c r="A2456">
        <v>2129</v>
      </c>
      <c r="B2456" s="11" t="s">
        <v>2988</v>
      </c>
      <c r="D2456" t="s">
        <v>660</v>
      </c>
    </row>
    <row r="2457" spans="1:4">
      <c r="A2457">
        <v>2132</v>
      </c>
      <c r="B2457" t="s">
        <v>2989</v>
      </c>
    </row>
    <row r="2458" spans="1:4">
      <c r="A2458">
        <v>2133</v>
      </c>
      <c r="B2458" t="s">
        <v>2990</v>
      </c>
    </row>
    <row r="2459" spans="1:4">
      <c r="A2459">
        <v>2134</v>
      </c>
      <c r="B2459" s="19" t="s">
        <v>2991</v>
      </c>
    </row>
    <row r="2460" spans="1:4">
      <c r="A2460">
        <v>2135</v>
      </c>
      <c r="B2460" s="14" t="s">
        <v>2992</v>
      </c>
      <c r="C2460" t="s">
        <v>618</v>
      </c>
    </row>
    <row r="2461" spans="1:4">
      <c r="A2461">
        <v>2136</v>
      </c>
      <c r="B2461" t="s">
        <v>2993</v>
      </c>
    </row>
    <row r="2462" spans="1:4">
      <c r="A2462">
        <v>2159</v>
      </c>
      <c r="B2462" t="s">
        <v>2994</v>
      </c>
    </row>
    <row r="2463" spans="1:4">
      <c r="A2463">
        <v>2160</v>
      </c>
      <c r="B2463" t="s">
        <v>2995</v>
      </c>
    </row>
    <row r="2464" spans="1:4">
      <c r="A2464">
        <v>2161</v>
      </c>
      <c r="B2464" s="19" t="s">
        <v>2996</v>
      </c>
    </row>
    <row r="2465" spans="1:4">
      <c r="A2465">
        <v>2469</v>
      </c>
      <c r="B2465" t="s">
        <v>2997</v>
      </c>
    </row>
    <row r="2466" spans="1:4">
      <c r="A2466">
        <v>2470</v>
      </c>
      <c r="B2466" s="19" t="s">
        <v>2998</v>
      </c>
    </row>
    <row r="2467" spans="1:4">
      <c r="A2467">
        <v>2498</v>
      </c>
      <c r="B2467" s="11" t="s">
        <v>2999</v>
      </c>
      <c r="D2467" t="s">
        <v>659</v>
      </c>
    </row>
    <row r="2468" spans="1:4">
      <c r="A2468">
        <v>2501</v>
      </c>
      <c r="B2468" t="s">
        <v>3000</v>
      </c>
    </row>
    <row r="2469" spans="1:4">
      <c r="A2469">
        <v>2502</v>
      </c>
      <c r="B2469" t="s">
        <v>3001</v>
      </c>
    </row>
    <row r="2470" spans="1:4">
      <c r="A2470">
        <v>2503</v>
      </c>
      <c r="B2470" s="19" t="s">
        <v>3002</v>
      </c>
    </row>
    <row r="2471" spans="1:4">
      <c r="A2471">
        <v>2522</v>
      </c>
      <c r="B2471" s="78" t="s">
        <v>3003</v>
      </c>
      <c r="C2471" t="s">
        <v>2942</v>
      </c>
    </row>
    <row r="2472" spans="1:4">
      <c r="A2472">
        <v>2523</v>
      </c>
      <c r="B2472" t="s">
        <v>3004</v>
      </c>
    </row>
    <row r="2473" spans="1:4">
      <c r="A2473">
        <v>2524</v>
      </c>
      <c r="B2473" s="78" t="s">
        <v>3005</v>
      </c>
      <c r="C2473" t="s">
        <v>1032</v>
      </c>
    </row>
    <row r="2474" spans="1:4" ht="15.75" thickBot="1">
      <c r="A2474">
        <v>2525</v>
      </c>
      <c r="B2474" t="s">
        <v>3006</v>
      </c>
    </row>
    <row r="2475" spans="1:4" ht="16.5" thickTop="1" thickBot="1">
      <c r="A2475">
        <v>2533</v>
      </c>
      <c r="B2475" s="1" t="s">
        <v>3007</v>
      </c>
    </row>
    <row r="2476" spans="1:4" ht="15.75" thickTop="1">
      <c r="A2476">
        <v>2553</v>
      </c>
      <c r="B2476" s="11" t="s">
        <v>3008</v>
      </c>
      <c r="D2476" t="s">
        <v>645</v>
      </c>
    </row>
    <row r="2477" spans="1:4">
      <c r="A2477">
        <v>2555</v>
      </c>
      <c r="B2477" t="s">
        <v>3009</v>
      </c>
    </row>
    <row r="2478" spans="1:4">
      <c r="A2478">
        <v>2559</v>
      </c>
      <c r="B2478" s="14" t="s">
        <v>3010</v>
      </c>
      <c r="C2478" t="s">
        <v>661</v>
      </c>
    </row>
    <row r="2479" spans="1:4">
      <c r="A2479">
        <v>2560</v>
      </c>
      <c r="B2479" t="s">
        <v>3011</v>
      </c>
    </row>
    <row r="2480" spans="1:4">
      <c r="A2480">
        <v>2561</v>
      </c>
      <c r="B2480" s="78" t="s">
        <v>3012</v>
      </c>
      <c r="C2480" t="s">
        <v>601</v>
      </c>
    </row>
    <row r="2481" spans="1:4">
      <c r="A2481">
        <v>2562</v>
      </c>
      <c r="B2481" s="78" t="s">
        <v>3013</v>
      </c>
      <c r="C2481" t="s">
        <v>601</v>
      </c>
    </row>
    <row r="2482" spans="1:4">
      <c r="A2482">
        <v>2935</v>
      </c>
      <c r="B2482" t="s">
        <v>3014</v>
      </c>
    </row>
    <row r="2483" spans="1:4">
      <c r="A2483">
        <v>2936</v>
      </c>
      <c r="B2483" t="s">
        <v>3015</v>
      </c>
    </row>
    <row r="2484" spans="1:4">
      <c r="A2484">
        <v>2937</v>
      </c>
      <c r="B2484" s="19" t="s">
        <v>3016</v>
      </c>
    </row>
    <row r="2485" spans="1:4">
      <c r="A2485">
        <v>2965</v>
      </c>
      <c r="B2485" s="11" t="s">
        <v>3017</v>
      </c>
      <c r="D2485" t="s">
        <v>646</v>
      </c>
    </row>
    <row r="2486" spans="1:4">
      <c r="A2486">
        <v>2968</v>
      </c>
      <c r="B2486" t="s">
        <v>3018</v>
      </c>
    </row>
    <row r="2487" spans="1:4">
      <c r="A2487">
        <v>2969</v>
      </c>
      <c r="B2487" t="s">
        <v>3019</v>
      </c>
    </row>
    <row r="2488" spans="1:4">
      <c r="A2488">
        <v>2970</v>
      </c>
      <c r="B2488" s="19" t="s">
        <v>3020</v>
      </c>
    </row>
    <row r="2489" spans="1:4">
      <c r="A2489">
        <v>2971</v>
      </c>
      <c r="B2489" t="s">
        <v>3021</v>
      </c>
    </row>
    <row r="2490" spans="1:4">
      <c r="A2490">
        <v>2972</v>
      </c>
      <c r="B2490" s="14" t="s">
        <v>3022</v>
      </c>
      <c r="C2490" t="s">
        <v>686</v>
      </c>
    </row>
    <row r="2491" spans="1:4">
      <c r="A2491">
        <v>2973</v>
      </c>
      <c r="B2491" t="s">
        <v>3023</v>
      </c>
    </row>
    <row r="2492" spans="1:4">
      <c r="A2492">
        <v>2974</v>
      </c>
      <c r="B2492" s="78" t="s">
        <v>3024</v>
      </c>
      <c r="C2492" t="s">
        <v>2942</v>
      </c>
    </row>
    <row r="2493" spans="1:4">
      <c r="A2493">
        <v>2975</v>
      </c>
      <c r="B2493" s="78" t="s">
        <v>3025</v>
      </c>
    </row>
    <row r="2494" spans="1:4">
      <c r="A2494">
        <v>3348</v>
      </c>
      <c r="B2494" t="s">
        <v>3026</v>
      </c>
    </row>
    <row r="2495" spans="1:4">
      <c r="A2495">
        <v>3349</v>
      </c>
      <c r="B2495" t="s">
        <v>3027</v>
      </c>
    </row>
    <row r="2496" spans="1:4">
      <c r="A2496">
        <v>3350</v>
      </c>
      <c r="B2496" s="19" t="s">
        <v>3028</v>
      </c>
    </row>
    <row r="2497" spans="1:4">
      <c r="A2497">
        <v>3387</v>
      </c>
      <c r="B2497" t="s">
        <v>3029</v>
      </c>
    </row>
    <row r="2498" spans="1:4">
      <c r="A2498">
        <v>3388</v>
      </c>
      <c r="B2498" s="14" t="s">
        <v>3030</v>
      </c>
      <c r="C2498" t="s">
        <v>686</v>
      </c>
    </row>
    <row r="2499" spans="1:4">
      <c r="A2499">
        <v>3391</v>
      </c>
      <c r="B2499" t="s">
        <v>3031</v>
      </c>
    </row>
    <row r="2500" spans="1:4">
      <c r="A2500">
        <v>3392</v>
      </c>
      <c r="B2500" t="s">
        <v>3032</v>
      </c>
    </row>
    <row r="2501" spans="1:4">
      <c r="A2501">
        <v>3393</v>
      </c>
      <c r="B2501" s="19" t="s">
        <v>3033</v>
      </c>
    </row>
    <row r="2502" spans="1:4">
      <c r="A2502">
        <v>3421</v>
      </c>
      <c r="B2502" s="11" t="s">
        <v>3034</v>
      </c>
      <c r="D2502" t="s">
        <v>647</v>
      </c>
    </row>
    <row r="2503" spans="1:4">
      <c r="A2503">
        <v>3424</v>
      </c>
      <c r="B2503" t="s">
        <v>3035</v>
      </c>
    </row>
    <row r="2504" spans="1:4">
      <c r="A2504">
        <v>3425</v>
      </c>
      <c r="B2504" t="s">
        <v>3036</v>
      </c>
    </row>
    <row r="2505" spans="1:4">
      <c r="A2505">
        <v>3426</v>
      </c>
      <c r="B2505" s="19" t="s">
        <v>3037</v>
      </c>
    </row>
    <row r="2506" spans="1:4">
      <c r="A2506">
        <v>3446</v>
      </c>
      <c r="B2506" t="s">
        <v>3038</v>
      </c>
    </row>
    <row r="2507" spans="1:4" ht="15.75" thickBot="1">
      <c r="A2507">
        <v>3447</v>
      </c>
      <c r="B2507" s="78" t="s">
        <v>3039</v>
      </c>
    </row>
    <row r="2508" spans="1:4" ht="16.5" thickTop="1" thickBot="1">
      <c r="A2508">
        <v>3456</v>
      </c>
      <c r="B2508" s="1" t="s">
        <v>3040</v>
      </c>
    </row>
    <row r="2509" spans="1:4" ht="15.75" thickTop="1">
      <c r="A2509">
        <v>3477</v>
      </c>
      <c r="B2509" s="11" t="s">
        <v>3041</v>
      </c>
      <c r="D2509" t="s">
        <v>646</v>
      </c>
    </row>
    <row r="2510" spans="1:4">
      <c r="A2510">
        <v>3479</v>
      </c>
      <c r="B2510" t="s">
        <v>3042</v>
      </c>
    </row>
    <row r="2511" spans="1:4">
      <c r="A2511">
        <v>3483</v>
      </c>
      <c r="B2511" t="s">
        <v>3043</v>
      </c>
    </row>
    <row r="2512" spans="1:4">
      <c r="A2512">
        <v>3484</v>
      </c>
      <c r="B2512" s="14" t="s">
        <v>3044</v>
      </c>
      <c r="C2512" t="s">
        <v>687</v>
      </c>
    </row>
    <row r="2513" spans="1:4">
      <c r="A2513">
        <v>3485</v>
      </c>
      <c r="B2513" t="s">
        <v>3045</v>
      </c>
    </row>
    <row r="2514" spans="1:4">
      <c r="A2514">
        <v>3487</v>
      </c>
      <c r="B2514" s="78" t="s">
        <v>3046</v>
      </c>
    </row>
    <row r="2515" spans="1:4">
      <c r="A2515">
        <v>3772</v>
      </c>
      <c r="B2515" t="s">
        <v>3047</v>
      </c>
    </row>
    <row r="2516" spans="1:4">
      <c r="A2516">
        <v>3773</v>
      </c>
      <c r="B2516" t="s">
        <v>3048</v>
      </c>
    </row>
    <row r="2517" spans="1:4">
      <c r="A2517">
        <v>3774</v>
      </c>
      <c r="B2517" s="19" t="s">
        <v>3049</v>
      </c>
    </row>
    <row r="2518" spans="1:4">
      <c r="A2518">
        <v>3839</v>
      </c>
      <c r="B2518" t="s">
        <v>3050</v>
      </c>
    </row>
    <row r="2519" spans="1:4">
      <c r="A2519">
        <v>3840</v>
      </c>
      <c r="B2519" t="s">
        <v>3051</v>
      </c>
    </row>
    <row r="2520" spans="1:4">
      <c r="A2520">
        <v>3841</v>
      </c>
      <c r="B2520" s="19" t="s">
        <v>3052</v>
      </c>
    </row>
    <row r="2521" spans="1:4">
      <c r="A2521">
        <v>3876</v>
      </c>
      <c r="B2521" s="11" t="s">
        <v>3053</v>
      </c>
      <c r="D2521" s="13" t="s">
        <v>648</v>
      </c>
    </row>
    <row r="2522" spans="1:4">
      <c r="A2522">
        <v>3879</v>
      </c>
      <c r="B2522" t="s">
        <v>3054</v>
      </c>
    </row>
    <row r="2523" spans="1:4">
      <c r="A2523">
        <v>3880</v>
      </c>
      <c r="B2523" t="s">
        <v>3055</v>
      </c>
    </row>
    <row r="2524" spans="1:4">
      <c r="A2524">
        <v>3881</v>
      </c>
      <c r="B2524" s="19" t="s">
        <v>3056</v>
      </c>
    </row>
    <row r="2525" spans="1:4">
      <c r="A2525">
        <v>3901</v>
      </c>
      <c r="B2525" t="s">
        <v>3057</v>
      </c>
    </row>
    <row r="2526" spans="1:4">
      <c r="A2526">
        <v>3902</v>
      </c>
      <c r="B2526" s="78" t="s">
        <v>3058</v>
      </c>
    </row>
    <row r="2527" spans="1:4">
      <c r="A2527">
        <v>3930</v>
      </c>
      <c r="B2527" s="11" t="s">
        <v>3059</v>
      </c>
      <c r="D2527" t="s">
        <v>649</v>
      </c>
    </row>
    <row r="2528" spans="1:4">
      <c r="A2528">
        <v>3932</v>
      </c>
      <c r="B2528" t="s">
        <v>3060</v>
      </c>
    </row>
    <row r="2529" spans="1:4" ht="15.75" thickBot="1">
      <c r="A2529">
        <v>3955</v>
      </c>
      <c r="B2529" t="s">
        <v>3061</v>
      </c>
    </row>
    <row r="2530" spans="1:4" ht="16.5" thickTop="1" thickBot="1">
      <c r="A2530">
        <v>3965</v>
      </c>
      <c r="B2530" s="1" t="s">
        <v>3062</v>
      </c>
    </row>
    <row r="2531" spans="1:4" ht="15.75" thickTop="1">
      <c r="A2531">
        <v>3985</v>
      </c>
      <c r="B2531" s="11" t="s">
        <v>3063</v>
      </c>
      <c r="D2531" t="s">
        <v>650</v>
      </c>
    </row>
    <row r="2532" spans="1:4">
      <c r="A2532">
        <v>3987</v>
      </c>
      <c r="B2532" t="s">
        <v>3064</v>
      </c>
    </row>
    <row r="2533" spans="1:4">
      <c r="A2533">
        <v>3991</v>
      </c>
      <c r="B2533" s="14" t="s">
        <v>3065</v>
      </c>
      <c r="C2533" t="s">
        <v>662</v>
      </c>
    </row>
    <row r="2534" spans="1:4">
      <c r="A2534">
        <v>3992</v>
      </c>
      <c r="B2534" t="s">
        <v>3066</v>
      </c>
    </row>
    <row r="2535" spans="1:4">
      <c r="A2535">
        <v>3993</v>
      </c>
      <c r="B2535" s="78" t="s">
        <v>3067</v>
      </c>
    </row>
    <row r="2536" spans="1:4">
      <c r="A2536">
        <v>3994</v>
      </c>
      <c r="B2536" s="78" t="s">
        <v>3068</v>
      </c>
    </row>
    <row r="2537" spans="1:4">
      <c r="A2537">
        <v>4411</v>
      </c>
      <c r="B2537" t="s">
        <v>3069</v>
      </c>
    </row>
    <row r="2538" spans="1:4">
      <c r="A2538">
        <v>4412</v>
      </c>
      <c r="B2538" t="s">
        <v>3070</v>
      </c>
    </row>
    <row r="2539" spans="1:4">
      <c r="A2539">
        <v>4413</v>
      </c>
      <c r="B2539" s="19" t="s">
        <v>3071</v>
      </c>
    </row>
    <row r="2540" spans="1:4">
      <c r="A2540">
        <v>4441</v>
      </c>
      <c r="B2540" s="11" t="s">
        <v>3072</v>
      </c>
      <c r="D2540" t="s">
        <v>651</v>
      </c>
    </row>
    <row r="2541" spans="1:4">
      <c r="A2541">
        <v>4445</v>
      </c>
      <c r="B2541" t="s">
        <v>3073</v>
      </c>
    </row>
    <row r="2542" spans="1:4">
      <c r="A2542">
        <v>4446</v>
      </c>
      <c r="B2542" s="19" t="s">
        <v>3074</v>
      </c>
    </row>
    <row r="2543" spans="1:4">
      <c r="A2543">
        <v>4447</v>
      </c>
      <c r="B2543" t="s">
        <v>3075</v>
      </c>
    </row>
    <row r="2544" spans="1:4">
      <c r="A2544">
        <v>4448</v>
      </c>
      <c r="B2544" s="14" t="s">
        <v>3076</v>
      </c>
      <c r="C2544" t="s">
        <v>673</v>
      </c>
    </row>
    <row r="2545" spans="1:4">
      <c r="A2545">
        <v>4449</v>
      </c>
      <c r="B2545" t="s">
        <v>3077</v>
      </c>
    </row>
    <row r="2546" spans="1:4">
      <c r="A2546">
        <v>4450</v>
      </c>
      <c r="B2546" s="78" t="s">
        <v>3078</v>
      </c>
    </row>
    <row r="2547" spans="1:4">
      <c r="A2547">
        <v>4451</v>
      </c>
      <c r="B2547" s="78" t="s">
        <v>3079</v>
      </c>
    </row>
    <row r="2548" spans="1:4">
      <c r="A2548">
        <v>4472</v>
      </c>
      <c r="B2548" t="s">
        <v>3080</v>
      </c>
    </row>
    <row r="2549" spans="1:4">
      <c r="A2549">
        <v>4936</v>
      </c>
      <c r="B2549" t="s">
        <v>3081</v>
      </c>
    </row>
    <row r="2550" spans="1:4">
      <c r="A2550">
        <v>4937</v>
      </c>
      <c r="B2550" t="s">
        <v>3082</v>
      </c>
    </row>
    <row r="2551" spans="1:4">
      <c r="A2551">
        <v>4938</v>
      </c>
      <c r="B2551" s="19" t="s">
        <v>3083</v>
      </c>
    </row>
    <row r="2552" spans="1:4">
      <c r="A2552">
        <v>4966</v>
      </c>
      <c r="B2552" s="11" t="s">
        <v>3084</v>
      </c>
      <c r="D2552" t="s">
        <v>652</v>
      </c>
    </row>
    <row r="2553" spans="1:4">
      <c r="A2553">
        <v>4969</v>
      </c>
      <c r="B2553" t="s">
        <v>3085</v>
      </c>
    </row>
    <row r="2554" spans="1:4">
      <c r="A2554">
        <v>4970</v>
      </c>
      <c r="B2554" t="s">
        <v>3086</v>
      </c>
    </row>
    <row r="2555" spans="1:4">
      <c r="A2555">
        <v>4971</v>
      </c>
      <c r="B2555" s="19" t="s">
        <v>3087</v>
      </c>
    </row>
    <row r="2556" spans="1:4">
      <c r="A2556">
        <v>4991</v>
      </c>
      <c r="B2556" t="s">
        <v>3088</v>
      </c>
    </row>
    <row r="2557" spans="1:4" ht="15.75" thickBot="1">
      <c r="A2557">
        <v>4992</v>
      </c>
      <c r="B2557" s="78" t="s">
        <v>3089</v>
      </c>
    </row>
    <row r="2558" spans="1:4" ht="16.5" thickTop="1" thickBot="1">
      <c r="A2558">
        <v>5001</v>
      </c>
      <c r="B2558" s="1" t="s">
        <v>3090</v>
      </c>
    </row>
    <row r="2559" spans="1:4" ht="15.75" thickTop="1">
      <c r="A2559">
        <v>5022</v>
      </c>
      <c r="B2559" s="11" t="s">
        <v>3091</v>
      </c>
      <c r="D2559" t="s">
        <v>651</v>
      </c>
    </row>
    <row r="2560" spans="1:4">
      <c r="A2560">
        <v>5024</v>
      </c>
      <c r="B2560" t="s">
        <v>3092</v>
      </c>
    </row>
    <row r="2561" spans="1:4">
      <c r="A2561">
        <v>5028</v>
      </c>
      <c r="B2561" t="s">
        <v>3093</v>
      </c>
    </row>
    <row r="2562" spans="1:4">
      <c r="A2562">
        <v>5029</v>
      </c>
      <c r="B2562" s="14" t="s">
        <v>3094</v>
      </c>
      <c r="C2562" t="s">
        <v>672</v>
      </c>
    </row>
    <row r="2563" spans="1:4">
      <c r="A2563">
        <v>5030</v>
      </c>
      <c r="B2563" t="s">
        <v>3095</v>
      </c>
    </row>
    <row r="2564" spans="1:4">
      <c r="A2564">
        <v>5032</v>
      </c>
      <c r="B2564" s="78" t="s">
        <v>3096</v>
      </c>
    </row>
    <row r="2565" spans="1:4">
      <c r="A2565">
        <v>5053</v>
      </c>
      <c r="B2565" t="s">
        <v>3097</v>
      </c>
    </row>
    <row r="2566" spans="1:4">
      <c r="A2566">
        <v>5054</v>
      </c>
      <c r="B2566" t="s">
        <v>3098</v>
      </c>
    </row>
    <row r="2567" spans="1:4">
      <c r="A2567">
        <v>5055</v>
      </c>
      <c r="B2567" s="19" t="s">
        <v>3099</v>
      </c>
    </row>
    <row r="2568" spans="1:4">
      <c r="A2568">
        <v>5070</v>
      </c>
      <c r="B2568" t="s">
        <v>3100</v>
      </c>
    </row>
    <row r="2569" spans="1:4">
      <c r="A2569">
        <v>5071</v>
      </c>
      <c r="B2569" t="s">
        <v>3101</v>
      </c>
    </row>
    <row r="2570" spans="1:4">
      <c r="A2570">
        <v>5072</v>
      </c>
      <c r="B2570" s="19" t="s">
        <v>3102</v>
      </c>
    </row>
    <row r="2571" spans="1:4">
      <c r="A2571">
        <v>5320</v>
      </c>
      <c r="B2571" t="s">
        <v>3103</v>
      </c>
    </row>
    <row r="2572" spans="1:4">
      <c r="A2572">
        <v>5321</v>
      </c>
      <c r="B2572" s="19" t="s">
        <v>3104</v>
      </c>
    </row>
    <row r="2573" spans="1:4">
      <c r="A2573">
        <v>5341</v>
      </c>
      <c r="B2573" s="11" t="s">
        <v>3105</v>
      </c>
      <c r="D2573" t="s">
        <v>652</v>
      </c>
    </row>
    <row r="2574" spans="1:4">
      <c r="A2574">
        <v>5344</v>
      </c>
      <c r="B2574" t="s">
        <v>3106</v>
      </c>
    </row>
    <row r="2575" spans="1:4">
      <c r="A2575">
        <v>5345</v>
      </c>
      <c r="B2575" t="s">
        <v>3107</v>
      </c>
    </row>
    <row r="2576" spans="1:4">
      <c r="A2576">
        <v>5346</v>
      </c>
      <c r="B2576" s="19" t="s">
        <v>3108</v>
      </c>
    </row>
    <row r="2577" spans="1:4">
      <c r="A2577">
        <v>5366</v>
      </c>
      <c r="B2577" t="s">
        <v>3109</v>
      </c>
    </row>
    <row r="2578" spans="1:4">
      <c r="A2578">
        <v>5367</v>
      </c>
      <c r="B2578" s="78" t="s">
        <v>3110</v>
      </c>
    </row>
    <row r="2579" spans="1:4" ht="15.75" thickBot="1">
      <c r="A2579">
        <v>5368</v>
      </c>
      <c r="B2579" t="s">
        <v>3111</v>
      </c>
    </row>
    <row r="2580" spans="1:4" ht="16.5" thickTop="1" thickBot="1">
      <c r="A2580">
        <v>5370</v>
      </c>
      <c r="B2580" s="1" t="s">
        <v>3112</v>
      </c>
    </row>
    <row r="2581" spans="1:4" ht="15.75" thickTop="1">
      <c r="A2581">
        <v>5391</v>
      </c>
      <c r="B2581" s="11" t="s">
        <v>3113</v>
      </c>
      <c r="D2581" t="s">
        <v>651</v>
      </c>
    </row>
    <row r="2582" spans="1:4">
      <c r="A2582">
        <v>5393</v>
      </c>
      <c r="B2582" t="s">
        <v>3114</v>
      </c>
    </row>
    <row r="2583" spans="1:4">
      <c r="A2583">
        <v>5397</v>
      </c>
      <c r="B2583" t="s">
        <v>3115</v>
      </c>
    </row>
    <row r="2584" spans="1:4">
      <c r="A2584">
        <v>5398</v>
      </c>
      <c r="B2584" s="14" t="s">
        <v>3116</v>
      </c>
      <c r="C2584" t="s">
        <v>674</v>
      </c>
    </row>
    <row r="2585" spans="1:4">
      <c r="A2585">
        <v>5399</v>
      </c>
      <c r="B2585" t="s">
        <v>3117</v>
      </c>
    </row>
    <row r="2586" spans="1:4">
      <c r="A2586">
        <v>5401</v>
      </c>
      <c r="B2586" s="78" t="s">
        <v>3118</v>
      </c>
    </row>
    <row r="2587" spans="1:4">
      <c r="A2587">
        <v>5519</v>
      </c>
      <c r="B2587" t="s">
        <v>3119</v>
      </c>
    </row>
    <row r="2588" spans="1:4">
      <c r="A2588">
        <v>5520</v>
      </c>
      <c r="B2588" s="19" t="s">
        <v>3120</v>
      </c>
    </row>
    <row r="2589" spans="1:4">
      <c r="A2589">
        <v>5540</v>
      </c>
      <c r="B2589" s="11" t="s">
        <v>3121</v>
      </c>
      <c r="D2589" t="s">
        <v>652</v>
      </c>
    </row>
    <row r="2590" spans="1:4">
      <c r="A2590">
        <v>5543</v>
      </c>
      <c r="B2590" t="s">
        <v>3122</v>
      </c>
    </row>
    <row r="2591" spans="1:4">
      <c r="A2591">
        <v>5544</v>
      </c>
      <c r="B2591" t="s">
        <v>3123</v>
      </c>
    </row>
    <row r="2592" spans="1:4">
      <c r="A2592">
        <v>5545</v>
      </c>
      <c r="B2592" s="19" t="s">
        <v>3124</v>
      </c>
    </row>
    <row r="2593" spans="1:4">
      <c r="A2593">
        <v>5565</v>
      </c>
      <c r="B2593" t="s">
        <v>3125</v>
      </c>
    </row>
    <row r="2594" spans="1:4" ht="15.75" thickBot="1">
      <c r="A2594">
        <v>5566</v>
      </c>
      <c r="B2594" s="78" t="s">
        <v>3126</v>
      </c>
    </row>
    <row r="2595" spans="1:4" ht="16.5" thickTop="1" thickBot="1">
      <c r="A2595">
        <v>5569</v>
      </c>
      <c r="B2595" s="1" t="s">
        <v>3127</v>
      </c>
    </row>
    <row r="2596" spans="1:4" ht="15.75" thickTop="1">
      <c r="A2596">
        <v>5590</v>
      </c>
      <c r="B2596" s="11" t="s">
        <v>3128</v>
      </c>
      <c r="D2596" t="s">
        <v>651</v>
      </c>
    </row>
    <row r="2597" spans="1:4">
      <c r="A2597">
        <v>5592</v>
      </c>
      <c r="B2597" t="s">
        <v>3129</v>
      </c>
    </row>
    <row r="2598" spans="1:4">
      <c r="A2598">
        <v>5594</v>
      </c>
      <c r="B2598" t="s">
        <v>3130</v>
      </c>
    </row>
    <row r="2599" spans="1:4">
      <c r="A2599">
        <v>5596</v>
      </c>
      <c r="B2599" t="s">
        <v>3131</v>
      </c>
    </row>
    <row r="2600" spans="1:4">
      <c r="A2600">
        <v>5597</v>
      </c>
      <c r="B2600" s="14" t="s">
        <v>3132</v>
      </c>
      <c r="C2600" t="s">
        <v>675</v>
      </c>
    </row>
    <row r="2601" spans="1:4">
      <c r="A2601">
        <v>5598</v>
      </c>
      <c r="B2601" t="s">
        <v>3133</v>
      </c>
    </row>
    <row r="2602" spans="1:4">
      <c r="A2602">
        <v>5600</v>
      </c>
      <c r="B2602" s="78" t="s">
        <v>3134</v>
      </c>
    </row>
    <row r="2603" spans="1:4">
      <c r="A2603">
        <v>5621</v>
      </c>
      <c r="B2603" t="s">
        <v>3135</v>
      </c>
    </row>
    <row r="2604" spans="1:4">
      <c r="A2604">
        <v>5622</v>
      </c>
      <c r="B2604" t="s">
        <v>3136</v>
      </c>
    </row>
    <row r="2605" spans="1:4">
      <c r="A2605">
        <v>5623</v>
      </c>
      <c r="B2605" s="19" t="s">
        <v>3137</v>
      </c>
    </row>
    <row r="2606" spans="1:4">
      <c r="A2606">
        <v>5628</v>
      </c>
      <c r="B2606" t="s">
        <v>3138</v>
      </c>
    </row>
    <row r="2607" spans="1:4">
      <c r="A2607">
        <v>5629</v>
      </c>
      <c r="B2607" t="s">
        <v>3139</v>
      </c>
    </row>
    <row r="2608" spans="1:4">
      <c r="A2608">
        <v>5630</v>
      </c>
      <c r="B2608" s="19" t="s">
        <v>3140</v>
      </c>
    </row>
    <row r="2609" spans="1:4">
      <c r="A2609">
        <v>5743</v>
      </c>
      <c r="B2609" t="s">
        <v>3141</v>
      </c>
    </row>
    <row r="2610" spans="1:4">
      <c r="A2610">
        <v>5744</v>
      </c>
      <c r="B2610" t="s">
        <v>3142</v>
      </c>
    </row>
    <row r="2611" spans="1:4">
      <c r="A2611">
        <v>5745</v>
      </c>
      <c r="B2611" s="19" t="s">
        <v>3143</v>
      </c>
    </row>
    <row r="2612" spans="1:4">
      <c r="A2612">
        <v>5765</v>
      </c>
      <c r="B2612" s="11" t="s">
        <v>3144</v>
      </c>
      <c r="D2612" t="s">
        <v>652</v>
      </c>
    </row>
    <row r="2613" spans="1:4">
      <c r="A2613">
        <v>5769</v>
      </c>
      <c r="B2613" t="s">
        <v>3145</v>
      </c>
    </row>
    <row r="2614" spans="1:4">
      <c r="A2614">
        <v>5770</v>
      </c>
      <c r="B2614" s="19" t="s">
        <v>3146</v>
      </c>
    </row>
    <row r="2615" spans="1:4">
      <c r="A2615">
        <v>5790</v>
      </c>
      <c r="B2615" t="s">
        <v>3147</v>
      </c>
    </row>
    <row r="2616" spans="1:4">
      <c r="A2616">
        <v>5791</v>
      </c>
      <c r="B2616" s="78" t="s">
        <v>3148</v>
      </c>
    </row>
    <row r="2617" spans="1:4" ht="15.75" thickBot="1">
      <c r="A2617">
        <v>5792</v>
      </c>
      <c r="B2617" t="s">
        <v>3149</v>
      </c>
    </row>
    <row r="2618" spans="1:4" ht="16.5" thickTop="1" thickBot="1">
      <c r="A2618">
        <v>5794</v>
      </c>
      <c r="B2618" s="1" t="s">
        <v>3150</v>
      </c>
    </row>
    <row r="2619" spans="1:4" ht="15.75" thickTop="1">
      <c r="A2619">
        <v>5815</v>
      </c>
      <c r="B2619" s="11" t="s">
        <v>3151</v>
      </c>
      <c r="D2619" t="s">
        <v>651</v>
      </c>
    </row>
    <row r="2620" spans="1:4">
      <c r="A2620">
        <v>5817</v>
      </c>
      <c r="B2620" t="s">
        <v>3152</v>
      </c>
    </row>
    <row r="2621" spans="1:4">
      <c r="A2621">
        <v>5821</v>
      </c>
      <c r="B2621" t="s">
        <v>3153</v>
      </c>
    </row>
    <row r="2622" spans="1:4">
      <c r="A2622">
        <v>5822</v>
      </c>
      <c r="B2622" s="14" t="s">
        <v>3154</v>
      </c>
      <c r="C2622" t="s">
        <v>676</v>
      </c>
    </row>
    <row r="2623" spans="1:4">
      <c r="A2623">
        <v>5823</v>
      </c>
      <c r="B2623" t="s">
        <v>3155</v>
      </c>
    </row>
    <row r="2624" spans="1:4">
      <c r="A2624">
        <v>5825</v>
      </c>
      <c r="B2624" s="78" t="s">
        <v>3156</v>
      </c>
    </row>
    <row r="2625" spans="1:4">
      <c r="A2625">
        <v>6260</v>
      </c>
      <c r="B2625" t="s">
        <v>3157</v>
      </c>
    </row>
    <row r="2626" spans="1:4">
      <c r="A2626">
        <v>6261</v>
      </c>
      <c r="B2626" t="s">
        <v>3158</v>
      </c>
    </row>
    <row r="2627" spans="1:4">
      <c r="A2627">
        <v>6262</v>
      </c>
      <c r="B2627" s="19" t="s">
        <v>3159</v>
      </c>
    </row>
    <row r="2628" spans="1:4">
      <c r="A2628">
        <v>6282</v>
      </c>
      <c r="B2628" s="11" t="s">
        <v>3160</v>
      </c>
      <c r="D2628" t="s">
        <v>652</v>
      </c>
    </row>
    <row r="2629" spans="1:4">
      <c r="A2629">
        <v>6285</v>
      </c>
      <c r="B2629" t="s">
        <v>3161</v>
      </c>
    </row>
    <row r="2630" spans="1:4">
      <c r="A2630">
        <v>6286</v>
      </c>
      <c r="B2630" t="s">
        <v>3162</v>
      </c>
    </row>
    <row r="2631" spans="1:4">
      <c r="A2631">
        <v>6287</v>
      </c>
      <c r="B2631" s="19" t="s">
        <v>3163</v>
      </c>
    </row>
    <row r="2632" spans="1:4">
      <c r="A2632">
        <v>6307</v>
      </c>
      <c r="B2632" t="s">
        <v>3164</v>
      </c>
    </row>
    <row r="2633" spans="1:4" ht="15.75" thickBot="1">
      <c r="A2633">
        <v>6308</v>
      </c>
      <c r="B2633" s="78" t="s">
        <v>3165</v>
      </c>
    </row>
    <row r="2634" spans="1:4" ht="16.5" thickTop="1" thickBot="1">
      <c r="A2634">
        <v>6311</v>
      </c>
      <c r="B2634" s="1" t="s">
        <v>3166</v>
      </c>
    </row>
    <row r="2635" spans="1:4" ht="15.75" thickTop="1">
      <c r="A2635">
        <v>6332</v>
      </c>
      <c r="B2635" s="11" t="s">
        <v>3167</v>
      </c>
      <c r="D2635" t="s">
        <v>651</v>
      </c>
    </row>
    <row r="2636" spans="1:4">
      <c r="A2636">
        <v>6334</v>
      </c>
      <c r="B2636" t="s">
        <v>3168</v>
      </c>
    </row>
    <row r="2637" spans="1:4">
      <c r="A2637">
        <v>6338</v>
      </c>
      <c r="B2637" t="s">
        <v>3169</v>
      </c>
    </row>
    <row r="2638" spans="1:4">
      <c r="A2638">
        <v>6339</v>
      </c>
      <c r="B2638" s="14" t="s">
        <v>3170</v>
      </c>
      <c r="C2638" t="s">
        <v>677</v>
      </c>
    </row>
    <row r="2639" spans="1:4">
      <c r="A2639">
        <v>6340</v>
      </c>
      <c r="B2639" t="s">
        <v>3171</v>
      </c>
    </row>
    <row r="2640" spans="1:4">
      <c r="A2640">
        <v>6342</v>
      </c>
      <c r="B2640" s="78" t="s">
        <v>3172</v>
      </c>
    </row>
    <row r="2641" spans="1:3">
      <c r="A2641">
        <v>6363</v>
      </c>
      <c r="B2641" t="s">
        <v>3173</v>
      </c>
    </row>
    <row r="2642" spans="1:3">
      <c r="A2642">
        <v>6364</v>
      </c>
      <c r="B2642" t="s">
        <v>3174</v>
      </c>
    </row>
    <row r="2643" spans="1:3">
      <c r="A2643">
        <v>6365</v>
      </c>
      <c r="B2643" s="19" t="s">
        <v>3175</v>
      </c>
    </row>
    <row r="2644" spans="1:3">
      <c r="A2644">
        <v>6766</v>
      </c>
      <c r="B2644" t="s">
        <v>3176</v>
      </c>
    </row>
    <row r="2645" spans="1:3">
      <c r="A2645">
        <v>6767</v>
      </c>
      <c r="B2645" t="s">
        <v>3177</v>
      </c>
    </row>
    <row r="2646" spans="1:3">
      <c r="A2646">
        <v>6768</v>
      </c>
      <c r="B2646" s="19" t="s">
        <v>3178</v>
      </c>
    </row>
    <row r="2647" spans="1:3">
      <c r="A2647">
        <v>6787</v>
      </c>
      <c r="B2647" t="s">
        <v>3179</v>
      </c>
    </row>
    <row r="2648" spans="1:3">
      <c r="A2648">
        <v>6788</v>
      </c>
      <c r="B2648" s="14" t="s">
        <v>3180</v>
      </c>
      <c r="C2648" t="s">
        <v>677</v>
      </c>
    </row>
    <row r="2649" spans="1:3">
      <c r="A2649">
        <v>6792</v>
      </c>
      <c r="B2649" t="s">
        <v>3181</v>
      </c>
    </row>
    <row r="2650" spans="1:3">
      <c r="A2650">
        <v>6793</v>
      </c>
      <c r="B2650" s="19" t="s">
        <v>3182</v>
      </c>
    </row>
    <row r="2651" spans="1:3">
      <c r="A2651">
        <v>6798</v>
      </c>
      <c r="B2651" t="s">
        <v>3183</v>
      </c>
    </row>
    <row r="2652" spans="1:3">
      <c r="A2652">
        <v>6799</v>
      </c>
      <c r="B2652" t="s">
        <v>3184</v>
      </c>
    </row>
    <row r="2653" spans="1:3">
      <c r="A2653">
        <v>6800</v>
      </c>
      <c r="B2653" s="19" t="s">
        <v>3185</v>
      </c>
    </row>
    <row r="2654" spans="1:3">
      <c r="A2654">
        <v>6829</v>
      </c>
      <c r="B2654" t="s">
        <v>3186</v>
      </c>
    </row>
    <row r="2655" spans="1:3">
      <c r="A2655">
        <v>6830</v>
      </c>
      <c r="B2655" t="s">
        <v>3187</v>
      </c>
    </row>
    <row r="2656" spans="1:3">
      <c r="A2656">
        <v>6831</v>
      </c>
      <c r="B2656" s="19" t="s">
        <v>3188</v>
      </c>
    </row>
    <row r="2657" spans="1:4">
      <c r="A2657">
        <v>6872</v>
      </c>
      <c r="B2657" t="s">
        <v>3189</v>
      </c>
    </row>
    <row r="2658" spans="1:4">
      <c r="A2658">
        <v>6873</v>
      </c>
      <c r="B2658" t="s">
        <v>3190</v>
      </c>
    </row>
    <row r="2659" spans="1:4">
      <c r="A2659">
        <v>6874</v>
      </c>
      <c r="B2659" s="19" t="s">
        <v>3191</v>
      </c>
    </row>
    <row r="2660" spans="1:4">
      <c r="A2660">
        <v>6894</v>
      </c>
      <c r="B2660" s="11" t="s">
        <v>3192</v>
      </c>
      <c r="D2660" s="13" t="s">
        <v>653</v>
      </c>
    </row>
    <row r="2661" spans="1:4">
      <c r="A2661">
        <v>6898</v>
      </c>
      <c r="B2661" t="s">
        <v>3193</v>
      </c>
    </row>
    <row r="2662" spans="1:4">
      <c r="A2662">
        <v>6899</v>
      </c>
      <c r="B2662" s="19" t="s">
        <v>3194</v>
      </c>
    </row>
    <row r="2663" spans="1:4">
      <c r="A2663">
        <v>6919</v>
      </c>
      <c r="B2663" t="s">
        <v>3195</v>
      </c>
    </row>
    <row r="2664" spans="1:4">
      <c r="A2664">
        <v>6920</v>
      </c>
      <c r="B2664" s="78" t="s">
        <v>3196</v>
      </c>
    </row>
    <row r="2665" spans="1:4">
      <c r="A2665">
        <v>6921</v>
      </c>
      <c r="B2665" t="s">
        <v>3197</v>
      </c>
    </row>
    <row r="2666" spans="1:4">
      <c r="A2666">
        <v>6942</v>
      </c>
      <c r="B2666" s="11" t="s">
        <v>3198</v>
      </c>
      <c r="D2666" t="s">
        <v>658</v>
      </c>
    </row>
    <row r="2667" spans="1:4">
      <c r="A2667">
        <v>6944</v>
      </c>
      <c r="B2667" t="s">
        <v>3199</v>
      </c>
    </row>
    <row r="2668" spans="1:4">
      <c r="A2668">
        <v>6967</v>
      </c>
      <c r="B2668" t="s">
        <v>3200</v>
      </c>
    </row>
    <row r="2669" spans="1:4">
      <c r="A2669">
        <v>6969</v>
      </c>
      <c r="B2669" t="s">
        <v>3201</v>
      </c>
    </row>
    <row r="2670" spans="1:4">
      <c r="A2670">
        <v>6970</v>
      </c>
      <c r="B2670" t="s">
        <v>3202</v>
      </c>
    </row>
    <row r="2671" spans="1:4" ht="15.75" thickBot="1">
      <c r="A2671">
        <v>6971</v>
      </c>
      <c r="B2671" s="19" t="s">
        <v>3203</v>
      </c>
    </row>
    <row r="2672" spans="1:4" ht="16.5" thickTop="1" thickBot="1">
      <c r="A2672">
        <v>6972</v>
      </c>
      <c r="B2672" s="1" t="s">
        <v>3204</v>
      </c>
    </row>
    <row r="2673" spans="1:4" ht="15.75" thickTop="1">
      <c r="A2673">
        <v>6992</v>
      </c>
      <c r="B2673" s="11" t="s">
        <v>3205</v>
      </c>
      <c r="D2673" t="s">
        <v>654</v>
      </c>
    </row>
    <row r="2674" spans="1:4">
      <c r="A2674">
        <v>6994</v>
      </c>
      <c r="B2674" t="s">
        <v>3206</v>
      </c>
    </row>
    <row r="2675" spans="1:4">
      <c r="A2675">
        <v>6998</v>
      </c>
      <c r="B2675" s="14" t="s">
        <v>3207</v>
      </c>
      <c r="C2675" t="s">
        <v>713</v>
      </c>
    </row>
    <row r="2676" spans="1:4">
      <c r="A2676">
        <v>6999</v>
      </c>
      <c r="B2676" t="s">
        <v>3208</v>
      </c>
    </row>
    <row r="2677" spans="1:4">
      <c r="A2677">
        <v>7000</v>
      </c>
      <c r="B2677" s="78" t="s">
        <v>3209</v>
      </c>
    </row>
    <row r="2678" spans="1:4">
      <c r="A2678">
        <v>7001</v>
      </c>
      <c r="B2678" s="78" t="s">
        <v>3210</v>
      </c>
    </row>
    <row r="2679" spans="1:4">
      <c r="A2679">
        <v>7622</v>
      </c>
      <c r="B2679" t="s">
        <v>3211</v>
      </c>
    </row>
    <row r="2680" spans="1:4">
      <c r="A2680">
        <v>7623</v>
      </c>
      <c r="B2680" t="s">
        <v>3212</v>
      </c>
    </row>
    <row r="2681" spans="1:4">
      <c r="A2681">
        <v>7624</v>
      </c>
      <c r="B2681" s="19" t="s">
        <v>3213</v>
      </c>
    </row>
    <row r="2682" spans="1:4">
      <c r="A2682">
        <v>7644</v>
      </c>
      <c r="B2682" s="11" t="s">
        <v>3214</v>
      </c>
      <c r="D2682" t="s">
        <v>655</v>
      </c>
    </row>
    <row r="2683" spans="1:4">
      <c r="A2683">
        <v>7648</v>
      </c>
      <c r="B2683" t="s">
        <v>3215</v>
      </c>
    </row>
    <row r="2684" spans="1:4">
      <c r="A2684">
        <v>7649</v>
      </c>
      <c r="B2684" s="19" t="s">
        <v>3216</v>
      </c>
    </row>
    <row r="2685" spans="1:4">
      <c r="A2685">
        <v>7650</v>
      </c>
      <c r="B2685" t="s">
        <v>3217</v>
      </c>
    </row>
    <row r="2686" spans="1:4">
      <c r="A2686">
        <v>7651</v>
      </c>
      <c r="B2686" t="s">
        <v>3218</v>
      </c>
    </row>
    <row r="2687" spans="1:4">
      <c r="A2687">
        <v>7652</v>
      </c>
      <c r="B2687" s="78" t="s">
        <v>3219</v>
      </c>
    </row>
    <row r="2688" spans="1:4">
      <c r="A2688">
        <v>7653</v>
      </c>
      <c r="B2688" s="78" t="s">
        <v>3220</v>
      </c>
    </row>
    <row r="2689" spans="1:4">
      <c r="A2689">
        <v>7674</v>
      </c>
      <c r="B2689" t="s">
        <v>3221</v>
      </c>
    </row>
    <row r="2690" spans="1:4">
      <c r="A2690">
        <v>8898</v>
      </c>
      <c r="B2690" t="s">
        <v>3222</v>
      </c>
    </row>
    <row r="2691" spans="1:4">
      <c r="A2691">
        <v>8899</v>
      </c>
      <c r="B2691" t="s">
        <v>3223</v>
      </c>
    </row>
    <row r="2692" spans="1:4">
      <c r="A2692">
        <v>8900</v>
      </c>
      <c r="B2692" s="19" t="s">
        <v>3224</v>
      </c>
    </row>
    <row r="2693" spans="1:4">
      <c r="A2693">
        <v>8920</v>
      </c>
      <c r="B2693" s="11" t="s">
        <v>3225</v>
      </c>
      <c r="D2693" t="s">
        <v>656</v>
      </c>
    </row>
    <row r="2694" spans="1:4">
      <c r="A2694">
        <v>8924</v>
      </c>
      <c r="B2694" t="s">
        <v>3226</v>
      </c>
    </row>
    <row r="2695" spans="1:4">
      <c r="A2695">
        <v>8925</v>
      </c>
      <c r="B2695" s="19" t="s">
        <v>3227</v>
      </c>
    </row>
    <row r="2696" spans="1:4">
      <c r="A2696">
        <v>8945</v>
      </c>
      <c r="B2696" t="s">
        <v>3228</v>
      </c>
    </row>
    <row r="2697" spans="1:4">
      <c r="A2697">
        <v>8946</v>
      </c>
      <c r="B2697" s="78" t="s">
        <v>3229</v>
      </c>
    </row>
    <row r="2698" spans="1:4" ht="15.75" thickBot="1">
      <c r="A2698">
        <v>8947</v>
      </c>
      <c r="B2698" t="s">
        <v>3230</v>
      </c>
    </row>
    <row r="2699" spans="1:4" ht="16.5" thickTop="1" thickBot="1">
      <c r="A2699">
        <v>8949</v>
      </c>
      <c r="B2699" s="1" t="s">
        <v>3231</v>
      </c>
    </row>
    <row r="2700" spans="1:4" ht="15.75" thickTop="1">
      <c r="A2700">
        <v>8970</v>
      </c>
      <c r="B2700" s="11" t="s">
        <v>3232</v>
      </c>
      <c r="D2700" t="s">
        <v>656</v>
      </c>
    </row>
    <row r="2701" spans="1:4">
      <c r="A2701">
        <v>8972</v>
      </c>
      <c r="B2701" t="s">
        <v>3233</v>
      </c>
    </row>
    <row r="2702" spans="1:4">
      <c r="A2702">
        <v>8976</v>
      </c>
      <c r="B2702" t="s">
        <v>3234</v>
      </c>
    </row>
    <row r="2703" spans="1:4">
      <c r="A2703">
        <v>8977</v>
      </c>
      <c r="B2703" t="s">
        <v>3235</v>
      </c>
    </row>
    <row r="2704" spans="1:4">
      <c r="A2704">
        <v>8979</v>
      </c>
      <c r="B2704" s="78" t="s">
        <v>3236</v>
      </c>
    </row>
    <row r="2705" spans="1:4">
      <c r="A2705">
        <v>9355</v>
      </c>
      <c r="B2705" t="s">
        <v>3237</v>
      </c>
    </row>
    <row r="2706" spans="1:4">
      <c r="A2706">
        <v>9356</v>
      </c>
      <c r="B2706" s="19" t="s">
        <v>3238</v>
      </c>
    </row>
    <row r="2707" spans="1:4">
      <c r="A2707">
        <v>9376</v>
      </c>
      <c r="B2707" s="11" t="s">
        <v>3239</v>
      </c>
      <c r="D2707" t="s">
        <v>656</v>
      </c>
    </row>
    <row r="2708" spans="1:4">
      <c r="A2708">
        <v>9379</v>
      </c>
      <c r="B2708" t="s">
        <v>3240</v>
      </c>
    </row>
    <row r="2709" spans="1:4">
      <c r="A2709">
        <v>9380</v>
      </c>
      <c r="B2709" t="s">
        <v>3241</v>
      </c>
    </row>
    <row r="2710" spans="1:4">
      <c r="A2710">
        <v>9381</v>
      </c>
      <c r="B2710" s="19" t="s">
        <v>3242</v>
      </c>
    </row>
    <row r="2711" spans="1:4">
      <c r="A2711">
        <v>9401</v>
      </c>
      <c r="B2711" t="s">
        <v>3243</v>
      </c>
    </row>
    <row r="2712" spans="1:4" ht="15.75" thickBot="1">
      <c r="A2712">
        <v>9402</v>
      </c>
      <c r="B2712" s="78" t="s">
        <v>3244</v>
      </c>
    </row>
    <row r="2713" spans="1:4" ht="16.5" thickTop="1" thickBot="1">
      <c r="A2713">
        <v>9405</v>
      </c>
      <c r="B2713" s="1" t="s">
        <v>3245</v>
      </c>
    </row>
    <row r="2714" spans="1:4" ht="15.75" thickTop="1">
      <c r="A2714">
        <v>9426</v>
      </c>
      <c r="B2714" s="11" t="s">
        <v>3246</v>
      </c>
      <c r="D2714" t="s">
        <v>656</v>
      </c>
    </row>
    <row r="2715" spans="1:4">
      <c r="A2715">
        <v>9428</v>
      </c>
      <c r="B2715" t="s">
        <v>3247</v>
      </c>
    </row>
    <row r="2716" spans="1:4">
      <c r="A2716">
        <v>9430</v>
      </c>
      <c r="B2716" t="s">
        <v>3248</v>
      </c>
    </row>
    <row r="2717" spans="1:4">
      <c r="A2717">
        <v>9432</v>
      </c>
      <c r="B2717" t="s">
        <v>3249</v>
      </c>
    </row>
    <row r="2718" spans="1:4">
      <c r="A2718">
        <v>9433</v>
      </c>
      <c r="B2718" t="s">
        <v>3250</v>
      </c>
    </row>
    <row r="2719" spans="1:4">
      <c r="A2719">
        <v>9435</v>
      </c>
      <c r="B2719" s="78" t="s">
        <v>3251</v>
      </c>
    </row>
    <row r="2720" spans="1:4">
      <c r="A2720">
        <v>10504</v>
      </c>
      <c r="B2720" t="s">
        <v>3252</v>
      </c>
    </row>
    <row r="2721" spans="1:5">
      <c r="A2721">
        <v>10505</v>
      </c>
      <c r="B2721" t="s">
        <v>3253</v>
      </c>
    </row>
    <row r="2722" spans="1:5">
      <c r="A2722">
        <v>10506</v>
      </c>
      <c r="B2722" s="19" t="s">
        <v>3254</v>
      </c>
    </row>
    <row r="2723" spans="1:5">
      <c r="A2723">
        <v>10659</v>
      </c>
      <c r="B2723" t="s">
        <v>3255</v>
      </c>
    </row>
    <row r="2724" spans="1:5">
      <c r="A2724">
        <v>10660</v>
      </c>
      <c r="B2724" t="s">
        <v>3256</v>
      </c>
    </row>
    <row r="2725" spans="1:5">
      <c r="A2725">
        <v>10661</v>
      </c>
      <c r="B2725" s="19" t="s">
        <v>3257</v>
      </c>
    </row>
    <row r="2726" spans="1:5">
      <c r="A2726">
        <v>10722</v>
      </c>
      <c r="B2726" t="s">
        <v>3258</v>
      </c>
    </row>
    <row r="2727" spans="1:5">
      <c r="A2727">
        <v>10723</v>
      </c>
      <c r="B2727" t="s">
        <v>3259</v>
      </c>
    </row>
    <row r="2728" spans="1:5">
      <c r="A2728">
        <v>10724</v>
      </c>
      <c r="B2728" s="19" t="s">
        <v>3260</v>
      </c>
      <c r="C2728" s="13" t="s">
        <v>3371</v>
      </c>
    </row>
    <row r="2729" spans="1:5">
      <c r="A2729">
        <v>10729</v>
      </c>
      <c r="B2729" t="s">
        <v>3261</v>
      </c>
    </row>
    <row r="2730" spans="1:5">
      <c r="A2730">
        <v>10730</v>
      </c>
      <c r="B2730" s="78" t="s">
        <v>3262</v>
      </c>
    </row>
    <row r="2731" spans="1:5">
      <c r="A2731">
        <v>10732</v>
      </c>
      <c r="B2731" t="s">
        <v>3263</v>
      </c>
    </row>
    <row r="2732" spans="1:5">
      <c r="A2732">
        <v>10733</v>
      </c>
      <c r="B2732" s="19" t="s">
        <v>3264</v>
      </c>
    </row>
    <row r="2733" spans="1:5">
      <c r="A2733">
        <v>10753</v>
      </c>
      <c r="B2733" t="s">
        <v>3265</v>
      </c>
    </row>
    <row r="2734" spans="1:5" ht="15.75" thickBot="1">
      <c r="A2734">
        <v>10755</v>
      </c>
      <c r="B2734" t="s">
        <v>3266</v>
      </c>
    </row>
    <row r="2735" spans="1:5" ht="16.5" thickTop="1" thickBot="1">
      <c r="A2735">
        <v>10757</v>
      </c>
      <c r="B2735" s="1" t="s">
        <v>3267</v>
      </c>
      <c r="E2735" s="11" t="s">
        <v>3372</v>
      </c>
    </row>
    <row r="2736" spans="1:5" ht="15.75" thickTop="1">
      <c r="A2736">
        <v>10777</v>
      </c>
      <c r="B2736" s="4" t="s">
        <v>3268</v>
      </c>
      <c r="D2736" s="13" t="s">
        <v>3370</v>
      </c>
    </row>
    <row r="2737" spans="1:4">
      <c r="A2737">
        <v>10779</v>
      </c>
      <c r="B2737" t="s">
        <v>3269</v>
      </c>
    </row>
    <row r="2738" spans="1:4">
      <c r="A2738">
        <v>10781</v>
      </c>
      <c r="B2738" t="s">
        <v>3270</v>
      </c>
    </row>
    <row r="2739" spans="1:4">
      <c r="A2739">
        <v>10782</v>
      </c>
      <c r="B2739" t="s">
        <v>3271</v>
      </c>
    </row>
    <row r="2740" spans="1:4">
      <c r="A2740">
        <v>10783</v>
      </c>
      <c r="B2740" s="19" t="s">
        <v>3272</v>
      </c>
    </row>
    <row r="2741" spans="1:4">
      <c r="A2741">
        <v>10784</v>
      </c>
      <c r="B2741" s="14" t="s">
        <v>3273</v>
      </c>
      <c r="C2741" t="s">
        <v>712</v>
      </c>
    </row>
    <row r="2742" spans="1:4">
      <c r="A2742">
        <v>10785</v>
      </c>
      <c r="B2742" t="s">
        <v>3274</v>
      </c>
    </row>
    <row r="2743" spans="1:4">
      <c r="A2743">
        <v>10786</v>
      </c>
      <c r="B2743" s="78" t="s">
        <v>3275</v>
      </c>
    </row>
    <row r="2744" spans="1:4">
      <c r="A2744">
        <v>10787</v>
      </c>
      <c r="B2744" s="78" t="s">
        <v>3276</v>
      </c>
    </row>
    <row r="2745" spans="1:4">
      <c r="A2745">
        <v>10808</v>
      </c>
      <c r="B2745" t="s">
        <v>3277</v>
      </c>
    </row>
    <row r="2746" spans="1:4">
      <c r="A2746">
        <v>10809</v>
      </c>
      <c r="B2746" t="s">
        <v>3278</v>
      </c>
    </row>
    <row r="2747" spans="1:4">
      <c r="A2747">
        <v>10810</v>
      </c>
      <c r="B2747" s="19" t="s">
        <v>3279</v>
      </c>
    </row>
    <row r="2748" spans="1:4">
      <c r="A2748">
        <v>11313</v>
      </c>
      <c r="B2748" t="s">
        <v>3280</v>
      </c>
    </row>
    <row r="2749" spans="1:4">
      <c r="A2749">
        <v>11314</v>
      </c>
      <c r="B2749" t="s">
        <v>3281</v>
      </c>
    </row>
    <row r="2750" spans="1:4">
      <c r="A2750">
        <v>11315</v>
      </c>
      <c r="B2750" s="19" t="s">
        <v>3282</v>
      </c>
    </row>
    <row r="2751" spans="1:4">
      <c r="A2751">
        <v>11335</v>
      </c>
      <c r="B2751" s="11" t="s">
        <v>3283</v>
      </c>
      <c r="D2751" t="s">
        <v>659</v>
      </c>
    </row>
    <row r="2752" spans="1:4">
      <c r="A2752">
        <v>11358</v>
      </c>
      <c r="B2752" s="78" t="s">
        <v>3284</v>
      </c>
    </row>
    <row r="2753" spans="1:4">
      <c r="A2753">
        <v>11359</v>
      </c>
      <c r="B2753" t="s">
        <v>3285</v>
      </c>
    </row>
    <row r="2754" spans="1:4" ht="15.75" thickBot="1">
      <c r="A2754">
        <v>11360</v>
      </c>
      <c r="B2754" s="78" t="s">
        <v>3286</v>
      </c>
    </row>
    <row r="2755" spans="1:4" ht="16.5" thickTop="1" thickBot="1">
      <c r="A2755">
        <v>11363</v>
      </c>
      <c r="B2755" s="1" t="s">
        <v>3287</v>
      </c>
    </row>
    <row r="2756" spans="1:4" ht="15.75" thickTop="1">
      <c r="A2756">
        <v>11383</v>
      </c>
      <c r="B2756" s="11" t="s">
        <v>3288</v>
      </c>
      <c r="D2756" t="s">
        <v>645</v>
      </c>
    </row>
    <row r="2757" spans="1:4">
      <c r="A2757">
        <v>11385</v>
      </c>
      <c r="B2757" t="s">
        <v>3289</v>
      </c>
    </row>
    <row r="2758" spans="1:4">
      <c r="A2758">
        <v>11389</v>
      </c>
      <c r="B2758" s="14" t="s">
        <v>3290</v>
      </c>
      <c r="C2758" t="s">
        <v>661</v>
      </c>
    </row>
    <row r="2759" spans="1:4">
      <c r="A2759">
        <v>11390</v>
      </c>
      <c r="B2759" t="s">
        <v>3291</v>
      </c>
    </row>
    <row r="2760" spans="1:4">
      <c r="A2760">
        <v>11391</v>
      </c>
      <c r="B2760" s="78" t="s">
        <v>3292</v>
      </c>
    </row>
    <row r="2761" spans="1:4">
      <c r="A2761">
        <v>11392</v>
      </c>
      <c r="B2761" s="78" t="s">
        <v>3293</v>
      </c>
    </row>
    <row r="2762" spans="1:4">
      <c r="A2762">
        <v>11413</v>
      </c>
      <c r="B2762" t="s">
        <v>3294</v>
      </c>
    </row>
    <row r="2763" spans="1:4">
      <c r="A2763">
        <v>11414</v>
      </c>
      <c r="B2763" t="s">
        <v>3295</v>
      </c>
    </row>
    <row r="2764" spans="1:4">
      <c r="A2764">
        <v>11415</v>
      </c>
      <c r="B2764" s="19" t="s">
        <v>3296</v>
      </c>
    </row>
    <row r="2765" spans="1:4">
      <c r="A2765">
        <v>12500</v>
      </c>
      <c r="B2765" t="s">
        <v>3297</v>
      </c>
    </row>
    <row r="2766" spans="1:4">
      <c r="A2766">
        <v>12501</v>
      </c>
      <c r="B2766" t="s">
        <v>3298</v>
      </c>
    </row>
    <row r="2767" spans="1:4">
      <c r="A2767">
        <v>12502</v>
      </c>
      <c r="B2767" s="19" t="s">
        <v>3299</v>
      </c>
    </row>
    <row r="2768" spans="1:4">
      <c r="A2768">
        <v>12585</v>
      </c>
      <c r="B2768" t="s">
        <v>3300</v>
      </c>
    </row>
    <row r="2769" spans="1:4">
      <c r="A2769">
        <v>12586</v>
      </c>
      <c r="B2769" t="s">
        <v>3301</v>
      </c>
    </row>
    <row r="2770" spans="1:4">
      <c r="A2770">
        <v>12587</v>
      </c>
      <c r="B2770" s="19" t="s">
        <v>3302</v>
      </c>
    </row>
    <row r="2771" spans="1:4">
      <c r="A2771">
        <v>12607</v>
      </c>
      <c r="B2771" s="11" t="s">
        <v>3303</v>
      </c>
      <c r="D2771" t="s">
        <v>39</v>
      </c>
    </row>
    <row r="2772" spans="1:4">
      <c r="A2772">
        <v>12611</v>
      </c>
      <c r="B2772" t="s">
        <v>3304</v>
      </c>
    </row>
    <row r="2773" spans="1:4">
      <c r="A2773">
        <v>12612</v>
      </c>
      <c r="B2773" s="19" t="s">
        <v>3305</v>
      </c>
    </row>
    <row r="2774" spans="1:4">
      <c r="A2774">
        <v>12613</v>
      </c>
      <c r="B2774" t="s">
        <v>3306</v>
      </c>
    </row>
    <row r="2775" spans="1:4">
      <c r="A2775">
        <v>12614</v>
      </c>
      <c r="B2775" s="78" t="s">
        <v>3307</v>
      </c>
    </row>
    <row r="2776" spans="1:4">
      <c r="A2776">
        <v>12615</v>
      </c>
      <c r="B2776" s="78" t="s">
        <v>3308</v>
      </c>
    </row>
    <row r="2777" spans="1:4">
      <c r="A2777">
        <v>12636</v>
      </c>
      <c r="B2777" t="s">
        <v>3309</v>
      </c>
    </row>
    <row r="2778" spans="1:4">
      <c r="A2778">
        <v>12657</v>
      </c>
      <c r="B2778" s="11" t="s">
        <v>3310</v>
      </c>
      <c r="D2778" t="s">
        <v>412</v>
      </c>
    </row>
    <row r="2779" spans="1:4">
      <c r="A2779">
        <v>12660</v>
      </c>
      <c r="B2779" t="s">
        <v>3311</v>
      </c>
    </row>
    <row r="2780" spans="1:4">
      <c r="A2780">
        <v>12661</v>
      </c>
      <c r="B2780" t="s">
        <v>3312</v>
      </c>
    </row>
    <row r="2781" spans="1:4">
      <c r="A2781">
        <v>12662</v>
      </c>
      <c r="B2781" s="19" t="s">
        <v>3313</v>
      </c>
    </row>
    <row r="2782" spans="1:4">
      <c r="A2782">
        <v>12663</v>
      </c>
      <c r="B2782" s="14" t="s">
        <v>3314</v>
      </c>
      <c r="C2782" t="s">
        <v>601</v>
      </c>
    </row>
    <row r="2783" spans="1:4">
      <c r="A2783">
        <v>12664</v>
      </c>
      <c r="B2783" t="s">
        <v>3315</v>
      </c>
    </row>
    <row r="2784" spans="1:4">
      <c r="A2784">
        <v>12665</v>
      </c>
      <c r="B2784" s="78" t="s">
        <v>3316</v>
      </c>
    </row>
    <row r="2785" spans="1:5">
      <c r="A2785">
        <v>12666</v>
      </c>
      <c r="B2785" s="78" t="s">
        <v>3317</v>
      </c>
      <c r="E2785" s="11" t="s">
        <v>3373</v>
      </c>
    </row>
    <row r="2786" spans="1:5">
      <c r="A2786">
        <v>12687</v>
      </c>
      <c r="B2786" t="s">
        <v>3318</v>
      </c>
    </row>
    <row r="2787" spans="1:5">
      <c r="A2787">
        <v>12688</v>
      </c>
      <c r="B2787" t="s">
        <v>3319</v>
      </c>
    </row>
    <row r="2788" spans="1:5">
      <c r="A2788">
        <v>12689</v>
      </c>
      <c r="B2788" s="19" t="s">
        <v>3320</v>
      </c>
    </row>
    <row r="2789" spans="1:5">
      <c r="A2789">
        <v>12694</v>
      </c>
      <c r="B2789" t="s">
        <v>3321</v>
      </c>
    </row>
    <row r="2790" spans="1:5">
      <c r="A2790">
        <v>12695</v>
      </c>
      <c r="B2790" t="s">
        <v>3322</v>
      </c>
    </row>
    <row r="2791" spans="1:5">
      <c r="A2791">
        <v>12696</v>
      </c>
      <c r="B2791" s="19" t="s">
        <v>3323</v>
      </c>
    </row>
    <row r="2792" spans="1:5">
      <c r="A2792">
        <v>13745</v>
      </c>
      <c r="B2792" t="s">
        <v>3324</v>
      </c>
    </row>
    <row r="2793" spans="1:5">
      <c r="A2793">
        <v>13746</v>
      </c>
      <c r="B2793" t="s">
        <v>3325</v>
      </c>
    </row>
    <row r="2794" spans="1:5">
      <c r="A2794">
        <v>13747</v>
      </c>
      <c r="B2794" s="19" t="s">
        <v>3326</v>
      </c>
    </row>
    <row r="2795" spans="1:5">
      <c r="A2795">
        <v>13767</v>
      </c>
      <c r="B2795" s="11" t="s">
        <v>3327</v>
      </c>
      <c r="D2795" t="s">
        <v>50</v>
      </c>
    </row>
    <row r="2796" spans="1:5">
      <c r="A2796">
        <v>13771</v>
      </c>
      <c r="B2796" t="s">
        <v>3328</v>
      </c>
    </row>
    <row r="2797" spans="1:5">
      <c r="A2797">
        <v>13772</v>
      </c>
      <c r="B2797" s="19" t="s">
        <v>3329</v>
      </c>
    </row>
    <row r="2798" spans="1:5">
      <c r="A2798">
        <v>13773</v>
      </c>
      <c r="B2798" s="14" t="s">
        <v>3330</v>
      </c>
      <c r="C2798" t="s">
        <v>45</v>
      </c>
    </row>
    <row r="2799" spans="1:5">
      <c r="A2799">
        <v>13774</v>
      </c>
      <c r="B2799" t="s">
        <v>3331</v>
      </c>
    </row>
    <row r="2800" spans="1:5">
      <c r="A2800">
        <v>13775</v>
      </c>
      <c r="B2800" s="78" t="s">
        <v>3332</v>
      </c>
    </row>
    <row r="2801" spans="1:4">
      <c r="A2801">
        <v>13776</v>
      </c>
      <c r="B2801" s="78" t="s">
        <v>3333</v>
      </c>
    </row>
    <row r="2802" spans="1:4">
      <c r="A2802">
        <v>13797</v>
      </c>
      <c r="B2802" t="s">
        <v>3334</v>
      </c>
    </row>
    <row r="2803" spans="1:4">
      <c r="A2803">
        <v>14277</v>
      </c>
      <c r="B2803" t="s">
        <v>3335</v>
      </c>
    </row>
    <row r="2804" spans="1:4">
      <c r="A2804">
        <v>14278</v>
      </c>
      <c r="B2804" t="s">
        <v>3336</v>
      </c>
    </row>
    <row r="2805" spans="1:4">
      <c r="A2805">
        <v>14279</v>
      </c>
      <c r="B2805" s="19" t="s">
        <v>3337</v>
      </c>
    </row>
    <row r="2806" spans="1:4">
      <c r="A2806">
        <v>14299</v>
      </c>
      <c r="B2806" s="11" t="s">
        <v>3338</v>
      </c>
      <c r="D2806" t="s">
        <v>43</v>
      </c>
    </row>
    <row r="2807" spans="1:4">
      <c r="A2807">
        <v>14322</v>
      </c>
      <c r="B2807" s="78" t="s">
        <v>3339</v>
      </c>
    </row>
    <row r="2808" spans="1:4">
      <c r="A2808">
        <v>14323</v>
      </c>
      <c r="B2808" t="s">
        <v>3340</v>
      </c>
    </row>
    <row r="2809" spans="1:4">
      <c r="A2809">
        <v>14324</v>
      </c>
      <c r="B2809" s="78" t="s">
        <v>3341</v>
      </c>
    </row>
    <row r="2810" spans="1:4">
      <c r="A2810">
        <v>14347</v>
      </c>
      <c r="B2810" s="11" t="s">
        <v>3342</v>
      </c>
      <c r="D2810" t="s">
        <v>48</v>
      </c>
    </row>
    <row r="2811" spans="1:4">
      <c r="A2811">
        <v>14349</v>
      </c>
      <c r="B2811" t="s">
        <v>3343</v>
      </c>
    </row>
    <row r="2812" spans="1:4">
      <c r="A2812">
        <v>14353</v>
      </c>
      <c r="B2812" s="14" t="s">
        <v>3344</v>
      </c>
      <c r="C2812" t="s">
        <v>44</v>
      </c>
    </row>
    <row r="2813" spans="1:4">
      <c r="A2813">
        <v>14354</v>
      </c>
      <c r="B2813" t="s">
        <v>3345</v>
      </c>
    </row>
    <row r="2814" spans="1:4">
      <c r="A2814">
        <v>14355</v>
      </c>
      <c r="B2814" s="78" t="s">
        <v>3346</v>
      </c>
    </row>
    <row r="2815" spans="1:4">
      <c r="A2815">
        <v>14356</v>
      </c>
      <c r="B2815" s="78" t="s">
        <v>3347</v>
      </c>
    </row>
    <row r="2816" spans="1:4">
      <c r="A2816">
        <v>14377</v>
      </c>
      <c r="B2816" t="s">
        <v>3348</v>
      </c>
    </row>
    <row r="2817" spans="1:9">
      <c r="A2817">
        <v>14378</v>
      </c>
      <c r="B2817" t="s">
        <v>3349</v>
      </c>
    </row>
    <row r="2818" spans="1:9">
      <c r="A2818">
        <v>14379</v>
      </c>
      <c r="B2818" s="19" t="s">
        <v>3350</v>
      </c>
    </row>
    <row r="2819" spans="1:9">
      <c r="A2819">
        <v>14665</v>
      </c>
      <c r="B2819" t="s">
        <v>3351</v>
      </c>
      <c r="H2819" t="s">
        <v>38</v>
      </c>
      <c r="I2819">
        <v>0</v>
      </c>
    </row>
    <row r="2820" spans="1:9">
      <c r="A2820">
        <v>14666</v>
      </c>
      <c r="B2820" t="s">
        <v>3352</v>
      </c>
      <c r="H2820" t="s">
        <v>549</v>
      </c>
      <c r="I2820">
        <v>2</v>
      </c>
    </row>
    <row r="2821" spans="1:9">
      <c r="A2821">
        <v>14667</v>
      </c>
      <c r="B2821" s="19" t="s">
        <v>3353</v>
      </c>
      <c r="H2821" t="s">
        <v>550</v>
      </c>
      <c r="I2821">
        <v>4</v>
      </c>
    </row>
    <row r="2822" spans="1:9">
      <c r="A2822">
        <v>14687</v>
      </c>
      <c r="B2822" s="11" t="s">
        <v>3354</v>
      </c>
      <c r="D2822" t="s">
        <v>46</v>
      </c>
      <c r="H2822" t="s">
        <v>39</v>
      </c>
      <c r="I2822">
        <v>7</v>
      </c>
    </row>
    <row r="2823" spans="1:9">
      <c r="A2823">
        <v>14710</v>
      </c>
      <c r="B2823" s="78" t="s">
        <v>3355</v>
      </c>
      <c r="H2823" t="s">
        <v>413</v>
      </c>
      <c r="I2823">
        <v>9</v>
      </c>
    </row>
    <row r="2824" spans="1:9">
      <c r="A2824">
        <v>14711</v>
      </c>
      <c r="B2824" t="s">
        <v>3356</v>
      </c>
      <c r="H2824" t="s">
        <v>412</v>
      </c>
      <c r="I2824">
        <v>11</v>
      </c>
    </row>
    <row r="2825" spans="1:9">
      <c r="A2825">
        <v>14712</v>
      </c>
      <c r="B2825" s="78" t="s">
        <v>3357</v>
      </c>
      <c r="H2825" t="s">
        <v>50</v>
      </c>
      <c r="I2825">
        <v>15</v>
      </c>
    </row>
    <row r="2826" spans="1:9">
      <c r="A2826">
        <v>14735</v>
      </c>
      <c r="B2826" s="11" t="s">
        <v>3358</v>
      </c>
      <c r="D2826" t="s">
        <v>39</v>
      </c>
      <c r="H2826" t="s">
        <v>43</v>
      </c>
      <c r="I2826">
        <v>16</v>
      </c>
    </row>
    <row r="2827" spans="1:9">
      <c r="A2827">
        <v>14737</v>
      </c>
      <c r="B2827" t="s">
        <v>3359</v>
      </c>
      <c r="H2827" t="s">
        <v>48</v>
      </c>
      <c r="I2827">
        <v>17</v>
      </c>
    </row>
    <row r="2828" spans="1:9">
      <c r="A2828">
        <v>14741</v>
      </c>
      <c r="B2828" t="s">
        <v>3360</v>
      </c>
      <c r="H2828" t="s">
        <v>46</v>
      </c>
      <c r="I2828">
        <v>18</v>
      </c>
    </row>
    <row r="2829" spans="1:9">
      <c r="A2829">
        <v>14742</v>
      </c>
      <c r="B2829" s="78" t="s">
        <v>3361</v>
      </c>
      <c r="H2829" t="s">
        <v>41</v>
      </c>
      <c r="I2829">
        <v>19</v>
      </c>
    </row>
    <row r="2830" spans="1:9">
      <c r="A2830">
        <v>14785</v>
      </c>
      <c r="B2830" s="11" t="s">
        <v>3362</v>
      </c>
      <c r="D2830" t="s">
        <v>412</v>
      </c>
      <c r="H2830" t="s">
        <v>42</v>
      </c>
      <c r="I2830">
        <v>21</v>
      </c>
    </row>
    <row r="2831" spans="1:9">
      <c r="A2831">
        <v>14790</v>
      </c>
      <c r="B2831" s="14" t="s">
        <v>3363</v>
      </c>
      <c r="C2831" t="s">
        <v>601</v>
      </c>
      <c r="H2831" t="s">
        <v>660</v>
      </c>
      <c r="I2831">
        <v>24</v>
      </c>
    </row>
    <row r="2832" spans="1:9">
      <c r="A2832">
        <v>14791</v>
      </c>
      <c r="B2832" t="s">
        <v>3364</v>
      </c>
      <c r="H2832" t="s">
        <v>659</v>
      </c>
      <c r="I2832">
        <v>27</v>
      </c>
    </row>
    <row r="2833" spans="1:9">
      <c r="A2833">
        <v>14792</v>
      </c>
      <c r="B2833" s="78" t="s">
        <v>3365</v>
      </c>
      <c r="H2833" t="s">
        <v>645</v>
      </c>
      <c r="I2833">
        <v>28</v>
      </c>
    </row>
    <row r="2834" spans="1:9">
      <c r="A2834">
        <v>14793</v>
      </c>
      <c r="B2834" s="78" t="s">
        <v>3366</v>
      </c>
      <c r="H2834" t="s">
        <v>646</v>
      </c>
      <c r="I2834">
        <v>31</v>
      </c>
    </row>
    <row r="2835" spans="1:9">
      <c r="A2835">
        <v>14814</v>
      </c>
      <c r="B2835" t="s">
        <v>3367</v>
      </c>
      <c r="H2835" t="s">
        <v>647</v>
      </c>
      <c r="I2835">
        <v>34</v>
      </c>
    </row>
    <row r="2836" spans="1:9">
      <c r="A2836">
        <v>14815</v>
      </c>
      <c r="B2836" t="s">
        <v>3368</v>
      </c>
      <c r="H2836" t="s">
        <v>648</v>
      </c>
      <c r="I2836">
        <v>35</v>
      </c>
    </row>
    <row r="2837" spans="1:9">
      <c r="A2837">
        <v>14816</v>
      </c>
      <c r="B2837" s="19" t="s">
        <v>3369</v>
      </c>
      <c r="H2837" t="s">
        <v>649</v>
      </c>
      <c r="I2837">
        <v>36</v>
      </c>
    </row>
    <row r="2838" spans="1:9">
      <c r="H2838" t="s">
        <v>650</v>
      </c>
      <c r="I2838">
        <v>37</v>
      </c>
    </row>
    <row r="2839" spans="1:9" ht="15.75" thickBot="1">
      <c r="H2839" t="s">
        <v>651</v>
      </c>
      <c r="I2839">
        <v>40</v>
      </c>
    </row>
    <row r="2840" spans="1:9" ht="16.5" thickTop="1" thickBot="1">
      <c r="B2840" s="1" t="s">
        <v>771</v>
      </c>
      <c r="F2840" s="20"/>
      <c r="H2840" t="s">
        <v>652</v>
      </c>
      <c r="I2840">
        <v>42</v>
      </c>
    </row>
    <row r="2841" spans="1:9" ht="15.75" thickTop="1">
      <c r="F2841" s="20"/>
      <c r="H2841" t="s">
        <v>653</v>
      </c>
      <c r="I2841">
        <v>43</v>
      </c>
    </row>
    <row r="2842" spans="1:9">
      <c r="B2842" t="s">
        <v>61</v>
      </c>
      <c r="E2842" t="s">
        <v>45</v>
      </c>
      <c r="F2842">
        <v>0</v>
      </c>
      <c r="H2842" t="s">
        <v>658</v>
      </c>
      <c r="I2842">
        <v>44</v>
      </c>
    </row>
    <row r="2843" spans="1:9">
      <c r="B2843" t="s">
        <v>625</v>
      </c>
      <c r="E2843" t="s">
        <v>44</v>
      </c>
      <c r="F2843">
        <v>10</v>
      </c>
      <c r="H2843" t="s">
        <v>654</v>
      </c>
      <c r="I2843">
        <v>45</v>
      </c>
    </row>
    <row r="2844" spans="1:9">
      <c r="B2844" t="s">
        <v>2944</v>
      </c>
      <c r="E2844" t="s">
        <v>33</v>
      </c>
      <c r="F2844">
        <v>20</v>
      </c>
      <c r="H2844" t="s">
        <v>655</v>
      </c>
      <c r="I2844">
        <v>46</v>
      </c>
    </row>
    <row r="2845" spans="1:9">
      <c r="B2845" t="s">
        <v>3962</v>
      </c>
      <c r="E2845" t="s">
        <v>34</v>
      </c>
      <c r="F2845">
        <v>30</v>
      </c>
      <c r="H2845" t="s">
        <v>656</v>
      </c>
      <c r="I2845">
        <v>48</v>
      </c>
    </row>
    <row r="2846" spans="1:9">
      <c r="B2846" t="s">
        <v>3963</v>
      </c>
      <c r="E2846" t="s">
        <v>32</v>
      </c>
      <c r="F2846">
        <v>40</v>
      </c>
      <c r="H2846" t="s">
        <v>657</v>
      </c>
      <c r="I2846">
        <v>49</v>
      </c>
    </row>
    <row r="2847" spans="1:9">
      <c r="B2847" t="s">
        <v>1041</v>
      </c>
      <c r="E2847" t="s">
        <v>601</v>
      </c>
      <c r="F2847">
        <v>50</v>
      </c>
      <c r="H2847" t="s">
        <v>711</v>
      </c>
      <c r="I2847">
        <v>50</v>
      </c>
    </row>
    <row r="2848" spans="1:9">
      <c r="B2848" t="s">
        <v>369</v>
      </c>
    </row>
    <row r="2849" spans="1:5">
      <c r="B2849" t="s">
        <v>626</v>
      </c>
    </row>
    <row r="2850" spans="1:5">
      <c r="B2850" t="s">
        <v>639</v>
      </c>
    </row>
    <row r="2851" spans="1:5">
      <c r="B2851" t="s">
        <v>772</v>
      </c>
    </row>
    <row r="2852" spans="1:5">
      <c r="B2852" t="s">
        <v>436</v>
      </c>
    </row>
    <row r="2855" spans="1:5">
      <c r="A2855" t="s">
        <v>371</v>
      </c>
      <c r="B2855" t="s">
        <v>548</v>
      </c>
      <c r="E2855" s="2" t="s">
        <v>2960</v>
      </c>
    </row>
    <row r="2856" spans="1:5">
      <c r="A2856">
        <v>24</v>
      </c>
      <c r="B2856" t="s">
        <v>773</v>
      </c>
    </row>
    <row r="2857" spans="1:5">
      <c r="A2857">
        <v>27</v>
      </c>
      <c r="B2857" t="s">
        <v>774</v>
      </c>
    </row>
    <row r="2858" spans="1:5">
      <c r="A2858">
        <v>28</v>
      </c>
      <c r="B2858" t="s">
        <v>775</v>
      </c>
    </row>
    <row r="2859" spans="1:5">
      <c r="A2859">
        <v>29</v>
      </c>
      <c r="B2859" t="s">
        <v>3374</v>
      </c>
    </row>
    <row r="2860" spans="1:5">
      <c r="A2860">
        <v>30</v>
      </c>
      <c r="B2860" s="79" t="s">
        <v>2963</v>
      </c>
    </row>
    <row r="2861" spans="1:5">
      <c r="A2861">
        <v>31</v>
      </c>
      <c r="B2861" s="79" t="s">
        <v>3375</v>
      </c>
    </row>
    <row r="2862" spans="1:5">
      <c r="A2862">
        <v>32</v>
      </c>
      <c r="B2862" t="s">
        <v>3376</v>
      </c>
    </row>
    <row r="2863" spans="1:5">
      <c r="A2863">
        <v>34</v>
      </c>
      <c r="B2863" s="79" t="s">
        <v>3377</v>
      </c>
    </row>
    <row r="2864" spans="1:5">
      <c r="A2864">
        <v>54</v>
      </c>
      <c r="B2864" s="79" t="s">
        <v>3378</v>
      </c>
    </row>
    <row r="2865" spans="1:2">
      <c r="A2865">
        <v>55</v>
      </c>
      <c r="B2865" t="s">
        <v>3379</v>
      </c>
    </row>
    <row r="2866" spans="1:2">
      <c r="A2866">
        <v>93</v>
      </c>
      <c r="B2866" s="11" t="s">
        <v>3380</v>
      </c>
    </row>
    <row r="2867" spans="1:2">
      <c r="A2867">
        <v>95</v>
      </c>
      <c r="B2867" s="79" t="s">
        <v>3381</v>
      </c>
    </row>
    <row r="2868" spans="1:2">
      <c r="A2868">
        <v>96</v>
      </c>
      <c r="B2868" t="s">
        <v>3382</v>
      </c>
    </row>
    <row r="2869" spans="1:2">
      <c r="A2869">
        <v>103</v>
      </c>
      <c r="B2869" s="14" t="s">
        <v>3383</v>
      </c>
    </row>
    <row r="2870" spans="1:2">
      <c r="A2870">
        <v>104</v>
      </c>
      <c r="B2870" t="s">
        <v>3384</v>
      </c>
    </row>
    <row r="2871" spans="1:2">
      <c r="A2871">
        <v>105</v>
      </c>
      <c r="B2871" s="79" t="s">
        <v>3385</v>
      </c>
    </row>
    <row r="2872" spans="1:2">
      <c r="A2872">
        <v>106</v>
      </c>
      <c r="B2872" s="79" t="s">
        <v>3386</v>
      </c>
    </row>
    <row r="2873" spans="1:2">
      <c r="A2873">
        <v>107</v>
      </c>
      <c r="B2873" s="79" t="s">
        <v>3387</v>
      </c>
    </row>
    <row r="2874" spans="1:2">
      <c r="A2874">
        <v>129</v>
      </c>
      <c r="B2874" t="s">
        <v>3388</v>
      </c>
    </row>
    <row r="2875" spans="1:2">
      <c r="A2875">
        <v>132</v>
      </c>
      <c r="B2875" t="s">
        <v>3389</v>
      </c>
    </row>
    <row r="2876" spans="1:2">
      <c r="A2876">
        <v>133</v>
      </c>
      <c r="B2876" t="s">
        <v>3390</v>
      </c>
    </row>
    <row r="2877" spans="1:2">
      <c r="A2877">
        <v>811</v>
      </c>
      <c r="B2877" t="s">
        <v>3391</v>
      </c>
    </row>
    <row r="2878" spans="1:2">
      <c r="A2878">
        <v>812</v>
      </c>
      <c r="B2878" t="s">
        <v>3392</v>
      </c>
    </row>
    <row r="2879" spans="1:2">
      <c r="A2879">
        <v>813</v>
      </c>
      <c r="B2879" t="s">
        <v>3393</v>
      </c>
    </row>
    <row r="2880" spans="1:2">
      <c r="A2880">
        <v>839</v>
      </c>
      <c r="B2880" s="11" t="s">
        <v>3394</v>
      </c>
    </row>
    <row r="2881" spans="1:2">
      <c r="A2881">
        <v>845</v>
      </c>
      <c r="B2881" t="s">
        <v>3395</v>
      </c>
    </row>
    <row r="2882" spans="1:2">
      <c r="A2882">
        <v>846</v>
      </c>
      <c r="B2882" s="79" t="s">
        <v>3396</v>
      </c>
    </row>
    <row r="2883" spans="1:2">
      <c r="A2883">
        <v>847</v>
      </c>
      <c r="B2883" s="79" t="s">
        <v>3397</v>
      </c>
    </row>
    <row r="2884" spans="1:2">
      <c r="A2884">
        <v>848</v>
      </c>
      <c r="B2884" t="s">
        <v>3398</v>
      </c>
    </row>
    <row r="2885" spans="1:2">
      <c r="A2885">
        <v>850</v>
      </c>
      <c r="B2885" s="79" t="s">
        <v>3399</v>
      </c>
    </row>
    <row r="2886" spans="1:2">
      <c r="A2886">
        <v>870</v>
      </c>
      <c r="B2886" s="79" t="s">
        <v>3400</v>
      </c>
    </row>
    <row r="2887" spans="1:2">
      <c r="A2887">
        <v>871</v>
      </c>
      <c r="B2887" t="s">
        <v>3401</v>
      </c>
    </row>
    <row r="2888" spans="1:2">
      <c r="A2888">
        <v>907</v>
      </c>
      <c r="B2888" s="11" t="s">
        <v>3402</v>
      </c>
    </row>
    <row r="2889" spans="1:2">
      <c r="A2889">
        <v>909</v>
      </c>
      <c r="B2889" s="79" t="s">
        <v>3403</v>
      </c>
    </row>
    <row r="2890" spans="1:2">
      <c r="A2890">
        <v>910</v>
      </c>
      <c r="B2890" t="s">
        <v>3404</v>
      </c>
    </row>
    <row r="2891" spans="1:2">
      <c r="A2891">
        <v>915</v>
      </c>
      <c r="B2891" s="14" t="s">
        <v>3405</v>
      </c>
    </row>
    <row r="2892" spans="1:2">
      <c r="A2892">
        <v>916</v>
      </c>
      <c r="B2892" t="s">
        <v>3406</v>
      </c>
    </row>
    <row r="2893" spans="1:2">
      <c r="A2893">
        <v>917</v>
      </c>
      <c r="B2893" s="79" t="s">
        <v>3407</v>
      </c>
    </row>
    <row r="2894" spans="1:2">
      <c r="A2894">
        <v>918</v>
      </c>
      <c r="B2894" s="79" t="s">
        <v>3408</v>
      </c>
    </row>
    <row r="2895" spans="1:2">
      <c r="A2895">
        <v>919</v>
      </c>
      <c r="B2895" s="79" t="s">
        <v>3409</v>
      </c>
    </row>
    <row r="2896" spans="1:2">
      <c r="A2896">
        <v>941</v>
      </c>
      <c r="B2896" t="s">
        <v>3410</v>
      </c>
    </row>
    <row r="2897" spans="1:2">
      <c r="A2897">
        <v>942</v>
      </c>
      <c r="B2897" t="s">
        <v>3411</v>
      </c>
    </row>
    <row r="2898" spans="1:2">
      <c r="A2898">
        <v>943</v>
      </c>
      <c r="B2898" t="s">
        <v>3412</v>
      </c>
    </row>
    <row r="2899" spans="1:2">
      <c r="A2899">
        <v>1261</v>
      </c>
      <c r="B2899" t="s">
        <v>3413</v>
      </c>
    </row>
    <row r="2900" spans="1:2">
      <c r="A2900">
        <v>1262</v>
      </c>
      <c r="B2900" t="s">
        <v>3414</v>
      </c>
    </row>
    <row r="2901" spans="1:2">
      <c r="A2901">
        <v>1263</v>
      </c>
      <c r="B2901" t="s">
        <v>3415</v>
      </c>
    </row>
    <row r="2902" spans="1:2">
      <c r="A2902">
        <v>1349</v>
      </c>
      <c r="B2902" t="s">
        <v>3416</v>
      </c>
    </row>
    <row r="2903" spans="1:2">
      <c r="A2903">
        <v>1350</v>
      </c>
      <c r="B2903" t="s">
        <v>3417</v>
      </c>
    </row>
    <row r="2904" spans="1:2">
      <c r="A2904">
        <v>1351</v>
      </c>
      <c r="B2904" t="s">
        <v>3418</v>
      </c>
    </row>
    <row r="2905" spans="1:2">
      <c r="A2905">
        <v>1379</v>
      </c>
      <c r="B2905" s="11" t="s">
        <v>3419</v>
      </c>
    </row>
    <row r="2906" spans="1:2">
      <c r="A2906">
        <v>1383</v>
      </c>
      <c r="B2906" t="s">
        <v>3420</v>
      </c>
    </row>
    <row r="2907" spans="1:2">
      <c r="A2907">
        <v>1384</v>
      </c>
      <c r="B2907" t="s">
        <v>3421</v>
      </c>
    </row>
    <row r="2908" spans="1:2">
      <c r="A2908">
        <v>1385</v>
      </c>
      <c r="B2908" t="s">
        <v>3422</v>
      </c>
    </row>
    <row r="2909" spans="1:2">
      <c r="A2909">
        <v>1386</v>
      </c>
      <c r="B2909" s="14" t="s">
        <v>3423</v>
      </c>
    </row>
    <row r="2910" spans="1:2">
      <c r="A2910">
        <v>1387</v>
      </c>
      <c r="B2910" t="s">
        <v>3424</v>
      </c>
    </row>
    <row r="2911" spans="1:2">
      <c r="A2911">
        <v>1458</v>
      </c>
      <c r="B2911" t="s">
        <v>3425</v>
      </c>
    </row>
    <row r="2912" spans="1:2">
      <c r="A2912">
        <v>1459</v>
      </c>
      <c r="B2912" t="s">
        <v>3426</v>
      </c>
    </row>
    <row r="2913" spans="1:2">
      <c r="A2913">
        <v>1460</v>
      </c>
      <c r="B2913" t="s">
        <v>3427</v>
      </c>
    </row>
    <row r="2914" spans="1:2">
      <c r="A2914">
        <v>1781</v>
      </c>
      <c r="B2914" t="s">
        <v>3428</v>
      </c>
    </row>
    <row r="2915" spans="1:2">
      <c r="A2915">
        <v>1782</v>
      </c>
      <c r="B2915" t="s">
        <v>3429</v>
      </c>
    </row>
    <row r="2916" spans="1:2">
      <c r="A2916">
        <v>1783</v>
      </c>
      <c r="B2916" t="s">
        <v>3430</v>
      </c>
    </row>
    <row r="2917" spans="1:2">
      <c r="A2917">
        <v>1811</v>
      </c>
      <c r="B2917" s="11" t="s">
        <v>3431</v>
      </c>
    </row>
    <row r="2918" spans="1:2">
      <c r="A2918">
        <v>1815</v>
      </c>
      <c r="B2918" t="s">
        <v>3432</v>
      </c>
    </row>
    <row r="2919" spans="1:2">
      <c r="A2919">
        <v>1816</v>
      </c>
      <c r="B2919" t="s">
        <v>3433</v>
      </c>
    </row>
    <row r="2920" spans="1:2">
      <c r="A2920">
        <v>1817</v>
      </c>
      <c r="B2920" t="s">
        <v>3434</v>
      </c>
    </row>
    <row r="2921" spans="1:2">
      <c r="A2921">
        <v>1836</v>
      </c>
      <c r="B2921" s="79" t="s">
        <v>3435</v>
      </c>
    </row>
    <row r="2922" spans="1:2">
      <c r="A2922">
        <v>1837</v>
      </c>
      <c r="B2922" s="79" t="s">
        <v>3436</v>
      </c>
    </row>
    <row r="2923" spans="1:2">
      <c r="A2923">
        <v>1838</v>
      </c>
      <c r="B2923" t="s">
        <v>3437</v>
      </c>
    </row>
    <row r="2924" spans="1:2">
      <c r="A2924">
        <v>1840</v>
      </c>
      <c r="B2924" t="s">
        <v>3438</v>
      </c>
    </row>
    <row r="2925" spans="1:2" ht="15.75" thickBot="1">
      <c r="A2925">
        <v>1841</v>
      </c>
      <c r="B2925" s="79" t="s">
        <v>3439</v>
      </c>
    </row>
    <row r="2926" spans="1:2" ht="16.5" thickTop="1" thickBot="1">
      <c r="A2926">
        <v>1850</v>
      </c>
      <c r="B2926" s="1" t="s">
        <v>3440</v>
      </c>
    </row>
    <row r="2927" spans="1:2" ht="15.75" thickTop="1">
      <c r="A2927">
        <v>1870</v>
      </c>
      <c r="B2927" s="11" t="s">
        <v>3441</v>
      </c>
    </row>
    <row r="2928" spans="1:2">
      <c r="A2928">
        <v>1872</v>
      </c>
      <c r="B2928" s="79" t="s">
        <v>3442</v>
      </c>
    </row>
    <row r="2929" spans="1:2">
      <c r="A2929">
        <v>1873</v>
      </c>
      <c r="B2929" t="s">
        <v>3443</v>
      </c>
    </row>
    <row r="2930" spans="1:2">
      <c r="A2930">
        <v>1875</v>
      </c>
      <c r="B2930" t="s">
        <v>3444</v>
      </c>
    </row>
    <row r="2931" spans="1:2">
      <c r="A2931">
        <v>1879</v>
      </c>
      <c r="B2931" s="14" t="s">
        <v>3445</v>
      </c>
    </row>
    <row r="2932" spans="1:2">
      <c r="A2932">
        <v>1880</v>
      </c>
      <c r="B2932" t="s">
        <v>3446</v>
      </c>
    </row>
    <row r="2933" spans="1:2">
      <c r="A2933">
        <v>1881</v>
      </c>
      <c r="B2933" s="79" t="s">
        <v>3447</v>
      </c>
    </row>
    <row r="2934" spans="1:2">
      <c r="A2934">
        <v>1882</v>
      </c>
      <c r="B2934" s="79" t="s">
        <v>3448</v>
      </c>
    </row>
    <row r="2935" spans="1:2">
      <c r="A2935">
        <v>1883</v>
      </c>
      <c r="B2935" s="79" t="s">
        <v>3449</v>
      </c>
    </row>
    <row r="2936" spans="1:2">
      <c r="A2936">
        <v>2595</v>
      </c>
      <c r="B2936" t="s">
        <v>3450</v>
      </c>
    </row>
    <row r="2937" spans="1:2">
      <c r="A2937">
        <v>2596</v>
      </c>
      <c r="B2937" t="s">
        <v>3451</v>
      </c>
    </row>
    <row r="2938" spans="1:2">
      <c r="A2938">
        <v>2597</v>
      </c>
      <c r="B2938" t="s">
        <v>3452</v>
      </c>
    </row>
    <row r="2939" spans="1:2">
      <c r="A2939">
        <v>2625</v>
      </c>
      <c r="B2939" s="11" t="s">
        <v>3453</v>
      </c>
    </row>
    <row r="2940" spans="1:2">
      <c r="A2940">
        <v>2629</v>
      </c>
      <c r="B2940" t="s">
        <v>3454</v>
      </c>
    </row>
    <row r="2941" spans="1:2">
      <c r="A2941">
        <v>2630</v>
      </c>
      <c r="B2941" t="s">
        <v>3455</v>
      </c>
    </row>
    <row r="2942" spans="1:2">
      <c r="A2942">
        <v>2631</v>
      </c>
      <c r="B2942" t="s">
        <v>3456</v>
      </c>
    </row>
    <row r="2943" spans="1:2">
      <c r="A2943">
        <v>2632</v>
      </c>
      <c r="B2943" t="s">
        <v>3457</v>
      </c>
    </row>
    <row r="2944" spans="1:2">
      <c r="A2944">
        <v>2633</v>
      </c>
      <c r="B2944" s="14" t="s">
        <v>3458</v>
      </c>
    </row>
    <row r="2945" spans="1:2">
      <c r="A2945">
        <v>2634</v>
      </c>
      <c r="B2945" t="s">
        <v>3459</v>
      </c>
    </row>
    <row r="2946" spans="1:2">
      <c r="A2946">
        <v>2635</v>
      </c>
      <c r="B2946" s="79" t="s">
        <v>3460</v>
      </c>
    </row>
    <row r="2947" spans="1:2">
      <c r="A2947">
        <v>2636</v>
      </c>
      <c r="B2947" s="79" t="s">
        <v>3461</v>
      </c>
    </row>
    <row r="2948" spans="1:2">
      <c r="A2948">
        <v>2912</v>
      </c>
      <c r="B2948" t="s">
        <v>3462</v>
      </c>
    </row>
    <row r="2949" spans="1:2">
      <c r="A2949">
        <v>2913</v>
      </c>
      <c r="B2949" t="s">
        <v>3463</v>
      </c>
    </row>
    <row r="2950" spans="1:2">
      <c r="A2950">
        <v>2914</v>
      </c>
      <c r="B2950" t="s">
        <v>3464</v>
      </c>
    </row>
    <row r="2951" spans="1:2">
      <c r="A2951">
        <v>2942</v>
      </c>
      <c r="B2951" s="11" t="s">
        <v>3465</v>
      </c>
    </row>
    <row r="2952" spans="1:2">
      <c r="A2952">
        <v>2946</v>
      </c>
      <c r="B2952" t="s">
        <v>3466</v>
      </c>
    </row>
    <row r="2953" spans="1:2">
      <c r="A2953">
        <v>2947</v>
      </c>
      <c r="B2953" t="s">
        <v>3467</v>
      </c>
    </row>
    <row r="2954" spans="1:2">
      <c r="A2954">
        <v>2948</v>
      </c>
      <c r="B2954" t="s">
        <v>3468</v>
      </c>
    </row>
    <row r="2955" spans="1:2">
      <c r="A2955">
        <v>2968</v>
      </c>
      <c r="B2955" s="79" t="s">
        <v>3469</v>
      </c>
    </row>
    <row r="2956" spans="1:2">
      <c r="A2956">
        <v>2969</v>
      </c>
      <c r="B2956" t="s">
        <v>3470</v>
      </c>
    </row>
    <row r="2957" spans="1:2">
      <c r="A2957">
        <v>2971</v>
      </c>
      <c r="B2957" t="s">
        <v>3471</v>
      </c>
    </row>
    <row r="2958" spans="1:2" ht="15.75" thickBot="1">
      <c r="A2958">
        <v>2972</v>
      </c>
      <c r="B2958" s="79" t="s">
        <v>3472</v>
      </c>
    </row>
    <row r="2959" spans="1:2" ht="16.5" thickTop="1" thickBot="1">
      <c r="A2959">
        <v>2981</v>
      </c>
      <c r="B2959" s="1" t="s">
        <v>3473</v>
      </c>
    </row>
    <row r="2960" spans="1:2" ht="15.75" thickTop="1">
      <c r="A2960">
        <v>3002</v>
      </c>
      <c r="B2960" s="11" t="s">
        <v>3474</v>
      </c>
    </row>
    <row r="2961" spans="1:2">
      <c r="A2961">
        <v>3004</v>
      </c>
      <c r="B2961" s="79" t="s">
        <v>3475</v>
      </c>
    </row>
    <row r="2962" spans="1:2">
      <c r="A2962">
        <v>3005</v>
      </c>
      <c r="B2962" t="s">
        <v>3476</v>
      </c>
    </row>
    <row r="2963" spans="1:2">
      <c r="A2963">
        <v>3007</v>
      </c>
      <c r="B2963" t="s">
        <v>3477</v>
      </c>
    </row>
    <row r="2964" spans="1:2">
      <c r="A2964">
        <v>3009</v>
      </c>
      <c r="B2964" t="s">
        <v>3478</v>
      </c>
    </row>
    <row r="2965" spans="1:2">
      <c r="A2965">
        <v>3010</v>
      </c>
      <c r="B2965" t="s">
        <v>3479</v>
      </c>
    </row>
    <row r="2966" spans="1:2">
      <c r="A2966">
        <v>3011</v>
      </c>
      <c r="B2966" t="s">
        <v>3480</v>
      </c>
    </row>
    <row r="2967" spans="1:2">
      <c r="A2967">
        <v>3012</v>
      </c>
      <c r="B2967" t="s">
        <v>3481</v>
      </c>
    </row>
    <row r="2968" spans="1:2">
      <c r="A2968">
        <v>3013</v>
      </c>
      <c r="B2968" s="14" t="s">
        <v>3482</v>
      </c>
    </row>
    <row r="2969" spans="1:2">
      <c r="A2969">
        <v>3014</v>
      </c>
      <c r="B2969" t="s">
        <v>3483</v>
      </c>
    </row>
    <row r="2970" spans="1:2">
      <c r="A2970">
        <v>3016</v>
      </c>
      <c r="B2970" s="79" t="s">
        <v>3484</v>
      </c>
    </row>
    <row r="2971" spans="1:2">
      <c r="A2971">
        <v>3017</v>
      </c>
      <c r="B2971" s="79" t="s">
        <v>3485</v>
      </c>
    </row>
    <row r="2972" spans="1:2">
      <c r="A2972">
        <v>3039</v>
      </c>
      <c r="B2972" t="s">
        <v>3486</v>
      </c>
    </row>
    <row r="2973" spans="1:2">
      <c r="A2973">
        <v>3040</v>
      </c>
      <c r="B2973" t="s">
        <v>3487</v>
      </c>
    </row>
    <row r="2974" spans="1:2">
      <c r="A2974">
        <v>3041</v>
      </c>
      <c r="B2974" t="s">
        <v>3488</v>
      </c>
    </row>
    <row r="2975" spans="1:2">
      <c r="A2975">
        <v>3316</v>
      </c>
      <c r="B2975" t="s">
        <v>3489</v>
      </c>
    </row>
    <row r="2976" spans="1:2">
      <c r="A2976">
        <v>3317</v>
      </c>
      <c r="B2976" t="s">
        <v>3490</v>
      </c>
    </row>
    <row r="2977" spans="1:2">
      <c r="A2977">
        <v>3318</v>
      </c>
      <c r="B2977" t="s">
        <v>3491</v>
      </c>
    </row>
    <row r="2978" spans="1:2">
      <c r="A2978">
        <v>3363</v>
      </c>
      <c r="B2978" t="s">
        <v>3492</v>
      </c>
    </row>
    <row r="2979" spans="1:2">
      <c r="A2979">
        <v>3386</v>
      </c>
      <c r="B2979" t="s">
        <v>3493</v>
      </c>
    </row>
    <row r="2980" spans="1:2">
      <c r="A2980">
        <v>3387</v>
      </c>
      <c r="B2980" t="s">
        <v>3494</v>
      </c>
    </row>
    <row r="2981" spans="1:2">
      <c r="A2981">
        <v>3388</v>
      </c>
      <c r="B2981" t="s">
        <v>3495</v>
      </c>
    </row>
    <row r="2982" spans="1:2">
      <c r="A2982">
        <v>3502</v>
      </c>
      <c r="B2982" t="s">
        <v>3496</v>
      </c>
    </row>
    <row r="2983" spans="1:2">
      <c r="A2983">
        <v>3503</v>
      </c>
      <c r="B2983" t="s">
        <v>3497</v>
      </c>
    </row>
    <row r="2984" spans="1:2">
      <c r="A2984">
        <v>3504</v>
      </c>
      <c r="B2984" t="s">
        <v>3498</v>
      </c>
    </row>
    <row r="2985" spans="1:2">
      <c r="A2985">
        <v>3541</v>
      </c>
      <c r="B2985" t="s">
        <v>3499</v>
      </c>
    </row>
    <row r="2986" spans="1:2">
      <c r="A2986">
        <v>3542</v>
      </c>
      <c r="B2986" s="14" t="s">
        <v>3500</v>
      </c>
    </row>
    <row r="2987" spans="1:2">
      <c r="A2987">
        <v>3546</v>
      </c>
      <c r="B2987" t="s">
        <v>3501</v>
      </c>
    </row>
    <row r="2988" spans="1:2">
      <c r="A2988">
        <v>3547</v>
      </c>
      <c r="B2988" t="s">
        <v>3502</v>
      </c>
    </row>
    <row r="2989" spans="1:2">
      <c r="A2989">
        <v>3548</v>
      </c>
      <c r="B2989" t="s">
        <v>3503</v>
      </c>
    </row>
    <row r="2990" spans="1:2">
      <c r="A2990">
        <v>3892</v>
      </c>
      <c r="B2990" t="s">
        <v>3504</v>
      </c>
    </row>
    <row r="2991" spans="1:2">
      <c r="A2991">
        <v>3893</v>
      </c>
      <c r="B2991" t="s">
        <v>3505</v>
      </c>
    </row>
    <row r="2992" spans="1:2">
      <c r="A2992">
        <v>3894</v>
      </c>
      <c r="B2992" t="s">
        <v>3506</v>
      </c>
    </row>
    <row r="2993" spans="1:2">
      <c r="A2993">
        <v>3962</v>
      </c>
      <c r="B2993" t="s">
        <v>3507</v>
      </c>
    </row>
    <row r="2994" spans="1:2">
      <c r="A2994">
        <v>3963</v>
      </c>
      <c r="B2994" t="s">
        <v>3508</v>
      </c>
    </row>
    <row r="2995" spans="1:2">
      <c r="A2995">
        <v>3964</v>
      </c>
      <c r="B2995" t="s">
        <v>3509</v>
      </c>
    </row>
    <row r="2996" spans="1:2">
      <c r="A2996">
        <v>3999</v>
      </c>
      <c r="B2996" s="11" t="s">
        <v>3510</v>
      </c>
    </row>
    <row r="2997" spans="1:2">
      <c r="A2997">
        <v>4004</v>
      </c>
      <c r="B2997" t="s">
        <v>3511</v>
      </c>
    </row>
    <row r="2998" spans="1:2">
      <c r="A2998">
        <v>4005</v>
      </c>
      <c r="B2998" t="s">
        <v>3512</v>
      </c>
    </row>
    <row r="2999" spans="1:2">
      <c r="A2999">
        <v>4025</v>
      </c>
      <c r="B2999" s="79" t="s">
        <v>3513</v>
      </c>
    </row>
    <row r="3000" spans="1:2">
      <c r="A3000">
        <v>4026</v>
      </c>
      <c r="B3000" t="s">
        <v>3514</v>
      </c>
    </row>
    <row r="3001" spans="1:2">
      <c r="A3001">
        <v>4028</v>
      </c>
      <c r="B3001" t="s">
        <v>3515</v>
      </c>
    </row>
    <row r="3002" spans="1:2">
      <c r="A3002">
        <v>4029</v>
      </c>
      <c r="B3002" s="79" t="s">
        <v>3516</v>
      </c>
    </row>
    <row r="3003" spans="1:2">
      <c r="A3003">
        <v>4030</v>
      </c>
      <c r="B3003" t="s">
        <v>3517</v>
      </c>
    </row>
    <row r="3004" spans="1:2">
      <c r="A3004">
        <v>4031</v>
      </c>
      <c r="B3004" t="s">
        <v>3518</v>
      </c>
    </row>
    <row r="3005" spans="1:2">
      <c r="A3005">
        <v>4032</v>
      </c>
      <c r="B3005" t="s">
        <v>3519</v>
      </c>
    </row>
    <row r="3006" spans="1:2">
      <c r="A3006">
        <v>4058</v>
      </c>
      <c r="B3006" s="11" t="s">
        <v>3520</v>
      </c>
    </row>
    <row r="3007" spans="1:2">
      <c r="A3007">
        <v>4060</v>
      </c>
      <c r="B3007" s="79" t="s">
        <v>3521</v>
      </c>
    </row>
    <row r="3008" spans="1:2">
      <c r="A3008">
        <v>4061</v>
      </c>
      <c r="B3008" t="s">
        <v>3522</v>
      </c>
    </row>
    <row r="3009" spans="1:2">
      <c r="A3009">
        <v>4063</v>
      </c>
      <c r="B3009" t="s">
        <v>3523</v>
      </c>
    </row>
    <row r="3010" spans="1:2">
      <c r="A3010">
        <v>4065</v>
      </c>
      <c r="B3010" t="s">
        <v>3524</v>
      </c>
    </row>
    <row r="3011" spans="1:2">
      <c r="A3011">
        <v>4066</v>
      </c>
      <c r="B3011" t="s">
        <v>3525</v>
      </c>
    </row>
    <row r="3012" spans="1:2">
      <c r="A3012">
        <v>4067</v>
      </c>
      <c r="B3012" t="s">
        <v>3526</v>
      </c>
    </row>
    <row r="3013" spans="1:2">
      <c r="A3013">
        <v>4087</v>
      </c>
      <c r="B3013" s="79" t="s">
        <v>3527</v>
      </c>
    </row>
    <row r="3014" spans="1:2">
      <c r="A3014">
        <v>4088</v>
      </c>
      <c r="B3014" t="s">
        <v>3528</v>
      </c>
    </row>
    <row r="3015" spans="1:2" ht="15.75" thickBot="1">
      <c r="A3015">
        <v>4090</v>
      </c>
      <c r="B3015" t="s">
        <v>3529</v>
      </c>
    </row>
    <row r="3016" spans="1:2" ht="16.5" thickTop="1" thickBot="1">
      <c r="A3016">
        <v>4100</v>
      </c>
      <c r="B3016" s="1" t="s">
        <v>3530</v>
      </c>
    </row>
    <row r="3017" spans="1:2" ht="15.75" thickTop="1">
      <c r="A3017">
        <v>4120</v>
      </c>
      <c r="B3017" s="11" t="s">
        <v>3531</v>
      </c>
    </row>
    <row r="3018" spans="1:2">
      <c r="A3018">
        <v>4122</v>
      </c>
      <c r="B3018" s="79" t="s">
        <v>3532</v>
      </c>
    </row>
    <row r="3019" spans="1:2">
      <c r="A3019">
        <v>4123</v>
      </c>
      <c r="B3019" t="s">
        <v>3533</v>
      </c>
    </row>
    <row r="3020" spans="1:2">
      <c r="A3020">
        <v>4125</v>
      </c>
      <c r="B3020" t="s">
        <v>3534</v>
      </c>
    </row>
    <row r="3021" spans="1:2">
      <c r="A3021">
        <v>4129</v>
      </c>
      <c r="B3021" s="14" t="s">
        <v>3535</v>
      </c>
    </row>
    <row r="3022" spans="1:2">
      <c r="A3022">
        <v>4130</v>
      </c>
      <c r="B3022" t="s">
        <v>3536</v>
      </c>
    </row>
    <row r="3023" spans="1:2">
      <c r="A3023">
        <v>4131</v>
      </c>
      <c r="B3023" s="79" t="s">
        <v>3537</v>
      </c>
    </row>
    <row r="3024" spans="1:2">
      <c r="A3024">
        <v>4132</v>
      </c>
      <c r="B3024" s="79" t="s">
        <v>3538</v>
      </c>
    </row>
    <row r="3025" spans="1:2">
      <c r="A3025">
        <v>4133</v>
      </c>
      <c r="B3025" s="79" t="s">
        <v>3539</v>
      </c>
    </row>
    <row r="3026" spans="1:2">
      <c r="A3026">
        <v>4155</v>
      </c>
      <c r="B3026" t="s">
        <v>3540</v>
      </c>
    </row>
    <row r="3027" spans="1:2">
      <c r="A3027">
        <v>4156</v>
      </c>
      <c r="B3027" t="s">
        <v>3541</v>
      </c>
    </row>
    <row r="3028" spans="1:2">
      <c r="A3028">
        <v>4157</v>
      </c>
      <c r="B3028" t="s">
        <v>3542</v>
      </c>
    </row>
    <row r="3029" spans="1:2">
      <c r="A3029">
        <v>5468</v>
      </c>
      <c r="B3029" t="s">
        <v>3543</v>
      </c>
    </row>
    <row r="3030" spans="1:2">
      <c r="A3030">
        <v>5469</v>
      </c>
      <c r="B3030" t="s">
        <v>3544</v>
      </c>
    </row>
    <row r="3031" spans="1:2">
      <c r="A3031">
        <v>5470</v>
      </c>
      <c r="B3031" t="s">
        <v>3545</v>
      </c>
    </row>
    <row r="3032" spans="1:2">
      <c r="A3032">
        <v>5490</v>
      </c>
      <c r="B3032" s="11" t="s">
        <v>3546</v>
      </c>
    </row>
    <row r="3033" spans="1:2">
      <c r="A3033">
        <v>5495</v>
      </c>
      <c r="B3033" t="s">
        <v>3547</v>
      </c>
    </row>
    <row r="3034" spans="1:2">
      <c r="A3034">
        <v>5496</v>
      </c>
      <c r="B3034" t="s">
        <v>3548</v>
      </c>
    </row>
    <row r="3035" spans="1:2">
      <c r="A3035">
        <v>5497</v>
      </c>
      <c r="B3035" t="s">
        <v>3549</v>
      </c>
    </row>
    <row r="3036" spans="1:2">
      <c r="A3036">
        <v>5498</v>
      </c>
      <c r="B3036" s="14" t="s">
        <v>3550</v>
      </c>
    </row>
    <row r="3037" spans="1:2">
      <c r="A3037">
        <v>5499</v>
      </c>
      <c r="B3037" t="s">
        <v>3551</v>
      </c>
    </row>
    <row r="3038" spans="1:2">
      <c r="A3038">
        <v>5500</v>
      </c>
      <c r="B3038" s="79" t="s">
        <v>3552</v>
      </c>
    </row>
    <row r="3039" spans="1:2">
      <c r="A3039">
        <v>5501</v>
      </c>
      <c r="B3039" s="79" t="s">
        <v>3553</v>
      </c>
    </row>
    <row r="3040" spans="1:2">
      <c r="A3040">
        <v>5524</v>
      </c>
      <c r="B3040" t="s">
        <v>1028</v>
      </c>
    </row>
    <row r="3041" spans="1:2">
      <c r="A3041">
        <v>5919</v>
      </c>
      <c r="B3041" t="s">
        <v>3554</v>
      </c>
    </row>
    <row r="3042" spans="1:2">
      <c r="A3042">
        <v>5920</v>
      </c>
      <c r="B3042" t="s">
        <v>3555</v>
      </c>
    </row>
    <row r="3043" spans="1:2">
      <c r="A3043">
        <v>5921</v>
      </c>
      <c r="B3043" t="s">
        <v>3556</v>
      </c>
    </row>
    <row r="3044" spans="1:2">
      <c r="A3044">
        <v>5940</v>
      </c>
      <c r="B3044" t="s">
        <v>3557</v>
      </c>
    </row>
    <row r="3045" spans="1:2">
      <c r="A3045">
        <v>5941</v>
      </c>
      <c r="B3045" s="14" t="s">
        <v>3558</v>
      </c>
    </row>
    <row r="3046" spans="1:2">
      <c r="A3046">
        <v>5945</v>
      </c>
      <c r="B3046" t="s">
        <v>3559</v>
      </c>
    </row>
    <row r="3047" spans="1:2">
      <c r="A3047">
        <v>5946</v>
      </c>
      <c r="B3047" t="s">
        <v>1029</v>
      </c>
    </row>
    <row r="3048" spans="1:2">
      <c r="A3048">
        <v>5947</v>
      </c>
      <c r="B3048" t="s">
        <v>3560</v>
      </c>
    </row>
    <row r="3049" spans="1:2">
      <c r="A3049">
        <v>6342</v>
      </c>
      <c r="B3049" t="s">
        <v>3561</v>
      </c>
    </row>
    <row r="3050" spans="1:2">
      <c r="A3050">
        <v>6343</v>
      </c>
      <c r="B3050" t="s">
        <v>3562</v>
      </c>
    </row>
    <row r="3051" spans="1:2">
      <c r="A3051">
        <v>6362</v>
      </c>
      <c r="B3051" t="s">
        <v>3563</v>
      </c>
    </row>
    <row r="3052" spans="1:2">
      <c r="A3052">
        <v>6363</v>
      </c>
      <c r="B3052" s="14" t="s">
        <v>3564</v>
      </c>
    </row>
    <row r="3053" spans="1:2">
      <c r="A3053">
        <v>6368</v>
      </c>
      <c r="B3053" t="s">
        <v>3565</v>
      </c>
    </row>
    <row r="3054" spans="1:2">
      <c r="A3054">
        <v>6369</v>
      </c>
      <c r="B3054" t="s">
        <v>3566</v>
      </c>
    </row>
    <row r="3055" spans="1:2">
      <c r="A3055">
        <v>6378</v>
      </c>
      <c r="B3055" t="s">
        <v>3567</v>
      </c>
    </row>
    <row r="3056" spans="1:2">
      <c r="A3056">
        <v>6379</v>
      </c>
      <c r="B3056" t="s">
        <v>3568</v>
      </c>
    </row>
    <row r="3057" spans="1:2">
      <c r="A3057">
        <v>6380</v>
      </c>
      <c r="B3057" t="s">
        <v>3569</v>
      </c>
    </row>
    <row r="3058" spans="1:2">
      <c r="A3058">
        <v>6400</v>
      </c>
      <c r="B3058" s="11" t="s">
        <v>3570</v>
      </c>
    </row>
    <row r="3059" spans="1:2">
      <c r="A3059">
        <v>6405</v>
      </c>
      <c r="B3059" t="s">
        <v>3571</v>
      </c>
    </row>
    <row r="3060" spans="1:2">
      <c r="A3060">
        <v>6406</v>
      </c>
      <c r="B3060" t="s">
        <v>3572</v>
      </c>
    </row>
    <row r="3061" spans="1:2">
      <c r="A3061">
        <v>6426</v>
      </c>
      <c r="B3061" s="79" t="s">
        <v>3573</v>
      </c>
    </row>
    <row r="3062" spans="1:2">
      <c r="A3062">
        <v>6427</v>
      </c>
      <c r="B3062" t="s">
        <v>3574</v>
      </c>
    </row>
    <row r="3063" spans="1:2">
      <c r="A3063">
        <v>6429</v>
      </c>
      <c r="B3063" t="s">
        <v>3575</v>
      </c>
    </row>
    <row r="3064" spans="1:2">
      <c r="A3064">
        <v>6430</v>
      </c>
      <c r="B3064" s="79" t="s">
        <v>3576</v>
      </c>
    </row>
    <row r="3065" spans="1:2" ht="15.75" thickBot="1">
      <c r="A3065">
        <v>6431</v>
      </c>
      <c r="B3065" t="s">
        <v>3577</v>
      </c>
    </row>
    <row r="3066" spans="1:2" ht="16.5" thickTop="1" thickBot="1">
      <c r="A3066">
        <v>6433</v>
      </c>
      <c r="B3066" s="1" t="s">
        <v>3578</v>
      </c>
    </row>
    <row r="3067" spans="1:2" ht="15.75" thickTop="1">
      <c r="A3067">
        <v>6454</v>
      </c>
      <c r="B3067" s="11" t="s">
        <v>3579</v>
      </c>
    </row>
    <row r="3068" spans="1:2">
      <c r="A3068">
        <v>6456</v>
      </c>
      <c r="B3068" s="79" t="s">
        <v>3580</v>
      </c>
    </row>
    <row r="3069" spans="1:2">
      <c r="A3069">
        <v>6457</v>
      </c>
      <c r="B3069" t="s">
        <v>3581</v>
      </c>
    </row>
    <row r="3070" spans="1:2">
      <c r="A3070">
        <v>6459</v>
      </c>
      <c r="B3070" t="s">
        <v>3582</v>
      </c>
    </row>
    <row r="3071" spans="1:2">
      <c r="A3071">
        <v>6463</v>
      </c>
      <c r="B3071" t="s">
        <v>3583</v>
      </c>
    </row>
    <row r="3072" spans="1:2">
      <c r="A3072">
        <v>6464</v>
      </c>
      <c r="B3072" s="14" t="s">
        <v>3584</v>
      </c>
    </row>
    <row r="3073" spans="1:2">
      <c r="A3073">
        <v>6465</v>
      </c>
      <c r="B3073" t="s">
        <v>3585</v>
      </c>
    </row>
    <row r="3074" spans="1:2">
      <c r="A3074">
        <v>6467</v>
      </c>
      <c r="B3074" s="79" t="s">
        <v>3586</v>
      </c>
    </row>
    <row r="3075" spans="1:2">
      <c r="A3075">
        <v>6468</v>
      </c>
      <c r="B3075" s="79" t="s">
        <v>3587</v>
      </c>
    </row>
    <row r="3076" spans="1:2">
      <c r="A3076">
        <v>6785</v>
      </c>
      <c r="B3076" t="s">
        <v>3588</v>
      </c>
    </row>
    <row r="3077" spans="1:2">
      <c r="A3077">
        <v>6786</v>
      </c>
      <c r="B3077" t="s">
        <v>3589</v>
      </c>
    </row>
    <row r="3078" spans="1:2">
      <c r="A3078">
        <v>6787</v>
      </c>
      <c r="B3078" t="s">
        <v>3590</v>
      </c>
    </row>
    <row r="3079" spans="1:2">
      <c r="A3079">
        <v>6807</v>
      </c>
      <c r="B3079" s="11" t="s">
        <v>3591</v>
      </c>
    </row>
    <row r="3080" spans="1:2">
      <c r="A3080">
        <v>6812</v>
      </c>
      <c r="B3080" t="s">
        <v>3592</v>
      </c>
    </row>
    <row r="3081" spans="1:2">
      <c r="A3081">
        <v>6813</v>
      </c>
      <c r="B3081" t="s">
        <v>3593</v>
      </c>
    </row>
    <row r="3082" spans="1:2">
      <c r="A3082">
        <v>6833</v>
      </c>
      <c r="B3082" s="79" t="s">
        <v>3594</v>
      </c>
    </row>
    <row r="3083" spans="1:2">
      <c r="A3083">
        <v>6834</v>
      </c>
      <c r="B3083" t="s">
        <v>3595</v>
      </c>
    </row>
    <row r="3084" spans="1:2">
      <c r="A3084">
        <v>6836</v>
      </c>
      <c r="B3084" t="s">
        <v>3596</v>
      </c>
    </row>
    <row r="3085" spans="1:2">
      <c r="A3085">
        <v>6837</v>
      </c>
      <c r="B3085" s="79" t="s">
        <v>3597</v>
      </c>
    </row>
    <row r="3086" spans="1:2" ht="15.75" thickBot="1">
      <c r="A3086">
        <v>6838</v>
      </c>
      <c r="B3086" t="s">
        <v>3598</v>
      </c>
    </row>
    <row r="3087" spans="1:2" ht="16.5" thickTop="1" thickBot="1">
      <c r="A3087">
        <v>6840</v>
      </c>
      <c r="B3087" s="1" t="s">
        <v>3599</v>
      </c>
    </row>
    <row r="3088" spans="1:2" ht="15.75" thickTop="1">
      <c r="A3088">
        <v>6861</v>
      </c>
      <c r="B3088" s="11" t="s">
        <v>3600</v>
      </c>
    </row>
    <row r="3089" spans="1:2">
      <c r="A3089">
        <v>6863</v>
      </c>
      <c r="B3089" s="79" t="s">
        <v>3601</v>
      </c>
    </row>
    <row r="3090" spans="1:2">
      <c r="A3090">
        <v>6864</v>
      </c>
      <c r="B3090" t="s">
        <v>3602</v>
      </c>
    </row>
    <row r="3091" spans="1:2">
      <c r="A3091">
        <v>6866</v>
      </c>
      <c r="B3091" t="s">
        <v>3603</v>
      </c>
    </row>
    <row r="3092" spans="1:2">
      <c r="A3092">
        <v>6870</v>
      </c>
      <c r="B3092" t="s">
        <v>3604</v>
      </c>
    </row>
    <row r="3093" spans="1:2">
      <c r="A3093">
        <v>6871</v>
      </c>
      <c r="B3093" s="14" t="s">
        <v>3605</v>
      </c>
    </row>
    <row r="3094" spans="1:2">
      <c r="A3094">
        <v>6872</v>
      </c>
      <c r="B3094" t="s">
        <v>3606</v>
      </c>
    </row>
    <row r="3095" spans="1:2">
      <c r="A3095">
        <v>6874</v>
      </c>
      <c r="B3095" s="79" t="s">
        <v>3607</v>
      </c>
    </row>
    <row r="3096" spans="1:2">
      <c r="A3096">
        <v>6875</v>
      </c>
      <c r="B3096" s="79" t="s">
        <v>3608</v>
      </c>
    </row>
    <row r="3097" spans="1:2">
      <c r="A3097">
        <v>7227</v>
      </c>
      <c r="B3097" t="s">
        <v>3609</v>
      </c>
    </row>
    <row r="3098" spans="1:2">
      <c r="A3098">
        <v>7228</v>
      </c>
      <c r="B3098" t="s">
        <v>3610</v>
      </c>
    </row>
    <row r="3099" spans="1:2">
      <c r="A3099">
        <v>7229</v>
      </c>
      <c r="B3099" t="s">
        <v>3611</v>
      </c>
    </row>
    <row r="3100" spans="1:2">
      <c r="A3100">
        <v>7249</v>
      </c>
      <c r="B3100" s="11" t="s">
        <v>3612</v>
      </c>
    </row>
    <row r="3101" spans="1:2">
      <c r="A3101">
        <v>7254</v>
      </c>
      <c r="B3101" t="s">
        <v>3613</v>
      </c>
    </row>
    <row r="3102" spans="1:2">
      <c r="A3102">
        <v>7255</v>
      </c>
      <c r="B3102" t="s">
        <v>3614</v>
      </c>
    </row>
    <row r="3103" spans="1:2">
      <c r="A3103">
        <v>7275</v>
      </c>
      <c r="B3103" s="79" t="s">
        <v>3615</v>
      </c>
    </row>
    <row r="3104" spans="1:2">
      <c r="A3104">
        <v>7276</v>
      </c>
      <c r="B3104" t="s">
        <v>3616</v>
      </c>
    </row>
    <row r="3105" spans="1:2">
      <c r="A3105">
        <v>7278</v>
      </c>
      <c r="B3105" t="s">
        <v>3617</v>
      </c>
    </row>
    <row r="3106" spans="1:2">
      <c r="A3106">
        <v>7279</v>
      </c>
      <c r="B3106" s="79" t="s">
        <v>3618</v>
      </c>
    </row>
    <row r="3107" spans="1:2" ht="15.75" thickBot="1">
      <c r="A3107">
        <v>7280</v>
      </c>
      <c r="B3107" t="s">
        <v>3619</v>
      </c>
    </row>
    <row r="3108" spans="1:2" ht="16.5" thickTop="1" thickBot="1">
      <c r="A3108">
        <v>7282</v>
      </c>
      <c r="B3108" s="1" t="s">
        <v>3620</v>
      </c>
    </row>
    <row r="3109" spans="1:2" ht="15.75" thickTop="1">
      <c r="A3109">
        <v>7303</v>
      </c>
      <c r="B3109" s="11" t="s">
        <v>3621</v>
      </c>
    </row>
    <row r="3110" spans="1:2">
      <c r="A3110">
        <v>7305</v>
      </c>
      <c r="B3110" s="79" t="s">
        <v>3622</v>
      </c>
    </row>
    <row r="3111" spans="1:2">
      <c r="A3111">
        <v>7306</v>
      </c>
      <c r="B3111" t="s">
        <v>3623</v>
      </c>
    </row>
    <row r="3112" spans="1:2">
      <c r="A3112">
        <v>7308</v>
      </c>
      <c r="B3112" t="s">
        <v>1039</v>
      </c>
    </row>
    <row r="3113" spans="1:2">
      <c r="A3113">
        <v>7310</v>
      </c>
      <c r="B3113" t="s">
        <v>3624</v>
      </c>
    </row>
    <row r="3114" spans="1:2">
      <c r="A3114">
        <v>7311</v>
      </c>
      <c r="B3114" t="s">
        <v>3625</v>
      </c>
    </row>
    <row r="3115" spans="1:2">
      <c r="A3115">
        <v>7312</v>
      </c>
      <c r="B3115" t="s">
        <v>3626</v>
      </c>
    </row>
    <row r="3116" spans="1:2">
      <c r="A3116">
        <v>7313</v>
      </c>
      <c r="B3116" t="s">
        <v>3627</v>
      </c>
    </row>
    <row r="3117" spans="1:2">
      <c r="A3117">
        <v>7314</v>
      </c>
      <c r="B3117" s="14" t="s">
        <v>3628</v>
      </c>
    </row>
    <row r="3118" spans="1:2">
      <c r="A3118">
        <v>7315</v>
      </c>
      <c r="B3118" t="s">
        <v>3629</v>
      </c>
    </row>
    <row r="3119" spans="1:2">
      <c r="A3119">
        <v>7317</v>
      </c>
      <c r="B3119" s="79" t="s">
        <v>3630</v>
      </c>
    </row>
    <row r="3120" spans="1:2">
      <c r="A3120">
        <v>7318</v>
      </c>
      <c r="B3120" s="79" t="s">
        <v>3631</v>
      </c>
    </row>
    <row r="3121" spans="1:2">
      <c r="A3121">
        <v>7340</v>
      </c>
      <c r="B3121" t="s">
        <v>3632</v>
      </c>
    </row>
    <row r="3122" spans="1:2">
      <c r="A3122">
        <v>7341</v>
      </c>
      <c r="B3122" t="s">
        <v>3633</v>
      </c>
    </row>
    <row r="3123" spans="1:2">
      <c r="A3123">
        <v>7342</v>
      </c>
      <c r="B3123" t="s">
        <v>3634</v>
      </c>
    </row>
    <row r="3124" spans="1:2">
      <c r="A3124">
        <v>7731</v>
      </c>
      <c r="B3124" t="s">
        <v>3635</v>
      </c>
    </row>
    <row r="3125" spans="1:2">
      <c r="A3125">
        <v>7732</v>
      </c>
      <c r="B3125" t="s">
        <v>3636</v>
      </c>
    </row>
    <row r="3126" spans="1:2">
      <c r="A3126">
        <v>7733</v>
      </c>
      <c r="B3126" t="s">
        <v>3637</v>
      </c>
    </row>
    <row r="3127" spans="1:2">
      <c r="A3127">
        <v>7752</v>
      </c>
      <c r="B3127" t="s">
        <v>3638</v>
      </c>
    </row>
    <row r="3128" spans="1:2">
      <c r="A3128">
        <v>7753</v>
      </c>
      <c r="B3128" s="14" t="s">
        <v>3639</v>
      </c>
    </row>
    <row r="3129" spans="1:2">
      <c r="A3129">
        <v>7757</v>
      </c>
      <c r="B3129" t="s">
        <v>3640</v>
      </c>
    </row>
    <row r="3130" spans="1:2">
      <c r="A3130">
        <v>7758</v>
      </c>
      <c r="B3130" t="s">
        <v>3641</v>
      </c>
    </row>
    <row r="3131" spans="1:2">
      <c r="A3131">
        <v>7759</v>
      </c>
      <c r="B3131" t="s">
        <v>3642</v>
      </c>
    </row>
    <row r="3132" spans="1:2">
      <c r="A3132">
        <v>7779</v>
      </c>
      <c r="B3132" s="11" t="s">
        <v>3643</v>
      </c>
    </row>
    <row r="3133" spans="1:2">
      <c r="A3133">
        <v>7783</v>
      </c>
      <c r="B3133" t="s">
        <v>3644</v>
      </c>
    </row>
    <row r="3134" spans="1:2">
      <c r="A3134">
        <v>7784</v>
      </c>
      <c r="B3134" t="s">
        <v>3645</v>
      </c>
    </row>
    <row r="3135" spans="1:2">
      <c r="A3135">
        <v>7785</v>
      </c>
      <c r="B3135" t="s">
        <v>3646</v>
      </c>
    </row>
    <row r="3136" spans="1:2">
      <c r="A3136">
        <v>7805</v>
      </c>
      <c r="B3136" s="79" t="s">
        <v>3647</v>
      </c>
    </row>
    <row r="3137" spans="1:2">
      <c r="A3137">
        <v>7806</v>
      </c>
      <c r="B3137" t="s">
        <v>3648</v>
      </c>
    </row>
    <row r="3138" spans="1:2">
      <c r="A3138">
        <v>7808</v>
      </c>
      <c r="B3138" t="s">
        <v>3649</v>
      </c>
    </row>
    <row r="3139" spans="1:2" ht="15.75" thickBot="1">
      <c r="A3139">
        <v>7809</v>
      </c>
      <c r="B3139" s="79" t="s">
        <v>3650</v>
      </c>
    </row>
    <row r="3140" spans="1:2" ht="16.5" thickTop="1" thickBot="1">
      <c r="A3140">
        <v>7812</v>
      </c>
      <c r="B3140" s="1" t="s">
        <v>3651</v>
      </c>
    </row>
    <row r="3141" spans="1:2" ht="15.75" thickTop="1">
      <c r="A3141">
        <v>7833</v>
      </c>
      <c r="B3141" s="11" t="s">
        <v>3652</v>
      </c>
    </row>
    <row r="3142" spans="1:2">
      <c r="A3142">
        <v>7835</v>
      </c>
      <c r="B3142" s="79" t="s">
        <v>3653</v>
      </c>
    </row>
    <row r="3143" spans="1:2">
      <c r="A3143">
        <v>7836</v>
      </c>
      <c r="B3143" t="s">
        <v>3654</v>
      </c>
    </row>
    <row r="3144" spans="1:2">
      <c r="A3144">
        <v>7838</v>
      </c>
      <c r="B3144" t="s">
        <v>3655</v>
      </c>
    </row>
    <row r="3145" spans="1:2">
      <c r="A3145">
        <v>7842</v>
      </c>
      <c r="B3145" t="s">
        <v>3656</v>
      </c>
    </row>
    <row r="3146" spans="1:2">
      <c r="A3146">
        <v>7843</v>
      </c>
      <c r="B3146" s="14" t="s">
        <v>3657</v>
      </c>
    </row>
    <row r="3147" spans="1:2">
      <c r="A3147">
        <v>7844</v>
      </c>
      <c r="B3147" t="s">
        <v>3658</v>
      </c>
    </row>
    <row r="3148" spans="1:2">
      <c r="A3148">
        <v>7846</v>
      </c>
      <c r="B3148" s="79" t="s">
        <v>3659</v>
      </c>
    </row>
    <row r="3149" spans="1:2">
      <c r="A3149">
        <v>7847</v>
      </c>
      <c r="B3149" s="79" t="s">
        <v>3660</v>
      </c>
    </row>
    <row r="3150" spans="1:2">
      <c r="A3150">
        <v>8179</v>
      </c>
      <c r="B3150" t="s">
        <v>3661</v>
      </c>
    </row>
    <row r="3151" spans="1:2">
      <c r="A3151">
        <v>8180</v>
      </c>
      <c r="B3151" t="s">
        <v>3662</v>
      </c>
    </row>
    <row r="3152" spans="1:2">
      <c r="A3152">
        <v>8181</v>
      </c>
      <c r="B3152" t="s">
        <v>3663</v>
      </c>
    </row>
    <row r="3153" spans="1:2">
      <c r="A3153">
        <v>8201</v>
      </c>
      <c r="B3153" s="11" t="s">
        <v>3664</v>
      </c>
    </row>
    <row r="3154" spans="1:2">
      <c r="A3154">
        <v>8206</v>
      </c>
      <c r="B3154" t="s">
        <v>3665</v>
      </c>
    </row>
    <row r="3155" spans="1:2">
      <c r="A3155">
        <v>8207</v>
      </c>
      <c r="B3155" t="s">
        <v>3666</v>
      </c>
    </row>
    <row r="3156" spans="1:2">
      <c r="A3156">
        <v>8227</v>
      </c>
      <c r="B3156" s="79" t="s">
        <v>3667</v>
      </c>
    </row>
    <row r="3157" spans="1:2">
      <c r="A3157">
        <v>8228</v>
      </c>
      <c r="B3157" t="s">
        <v>3668</v>
      </c>
    </row>
    <row r="3158" spans="1:2">
      <c r="A3158">
        <v>8230</v>
      </c>
      <c r="B3158" t="s">
        <v>3669</v>
      </c>
    </row>
    <row r="3159" spans="1:2">
      <c r="A3159">
        <v>8231</v>
      </c>
      <c r="B3159" s="79" t="s">
        <v>3670</v>
      </c>
    </row>
    <row r="3160" spans="1:2" ht="15.75" thickBot="1">
      <c r="A3160">
        <v>8232</v>
      </c>
      <c r="B3160" t="s">
        <v>3671</v>
      </c>
    </row>
    <row r="3161" spans="1:2" ht="16.5" thickTop="1" thickBot="1">
      <c r="A3161">
        <v>8234</v>
      </c>
      <c r="B3161" s="1" t="s">
        <v>3672</v>
      </c>
    </row>
    <row r="3162" spans="1:2" ht="15.75" thickTop="1">
      <c r="A3162">
        <v>8255</v>
      </c>
      <c r="B3162" s="11" t="s">
        <v>3673</v>
      </c>
    </row>
    <row r="3163" spans="1:2">
      <c r="A3163">
        <v>8257</v>
      </c>
      <c r="B3163" s="79" t="s">
        <v>3674</v>
      </c>
    </row>
    <row r="3164" spans="1:2">
      <c r="A3164">
        <v>8258</v>
      </c>
      <c r="B3164" t="s">
        <v>3675</v>
      </c>
    </row>
    <row r="3165" spans="1:2">
      <c r="A3165">
        <v>8260</v>
      </c>
      <c r="B3165" t="s">
        <v>3676</v>
      </c>
    </row>
    <row r="3166" spans="1:2">
      <c r="A3166">
        <v>8264</v>
      </c>
      <c r="B3166" t="s">
        <v>3677</v>
      </c>
    </row>
    <row r="3167" spans="1:2">
      <c r="A3167">
        <v>8265</v>
      </c>
      <c r="B3167" s="14" t="s">
        <v>3678</v>
      </c>
    </row>
    <row r="3168" spans="1:2">
      <c r="A3168">
        <v>8266</v>
      </c>
      <c r="B3168" t="s">
        <v>3679</v>
      </c>
    </row>
    <row r="3169" spans="1:2">
      <c r="A3169">
        <v>8268</v>
      </c>
      <c r="B3169" s="79" t="s">
        <v>3680</v>
      </c>
    </row>
    <row r="3170" spans="1:2">
      <c r="A3170">
        <v>8269</v>
      </c>
      <c r="B3170" s="79" t="s">
        <v>3681</v>
      </c>
    </row>
    <row r="3171" spans="1:2">
      <c r="A3171">
        <v>8621</v>
      </c>
      <c r="B3171" t="s">
        <v>3682</v>
      </c>
    </row>
    <row r="3172" spans="1:2">
      <c r="A3172">
        <v>8622</v>
      </c>
      <c r="B3172" t="s">
        <v>3683</v>
      </c>
    </row>
    <row r="3173" spans="1:2">
      <c r="A3173">
        <v>8623</v>
      </c>
      <c r="B3173" t="s">
        <v>3684</v>
      </c>
    </row>
    <row r="3174" spans="1:2">
      <c r="A3174">
        <v>8642</v>
      </c>
      <c r="B3174" t="s">
        <v>3685</v>
      </c>
    </row>
    <row r="3175" spans="1:2">
      <c r="A3175">
        <v>8643</v>
      </c>
      <c r="B3175" s="14" t="s">
        <v>3686</v>
      </c>
    </row>
    <row r="3176" spans="1:2">
      <c r="A3176">
        <v>8647</v>
      </c>
      <c r="B3176" t="s">
        <v>3687</v>
      </c>
    </row>
    <row r="3177" spans="1:2">
      <c r="A3177">
        <v>8648</v>
      </c>
      <c r="B3177" t="s">
        <v>3688</v>
      </c>
    </row>
    <row r="3178" spans="1:2">
      <c r="A3178">
        <v>8649</v>
      </c>
      <c r="B3178" t="s">
        <v>3689</v>
      </c>
    </row>
    <row r="3179" spans="1:2">
      <c r="A3179">
        <v>8673</v>
      </c>
      <c r="B3179" t="s">
        <v>3690</v>
      </c>
    </row>
    <row r="3180" spans="1:2">
      <c r="A3180">
        <v>8674</v>
      </c>
      <c r="B3180" t="s">
        <v>3691</v>
      </c>
    </row>
    <row r="3181" spans="1:2">
      <c r="A3181">
        <v>8675</v>
      </c>
      <c r="B3181" t="s">
        <v>3692</v>
      </c>
    </row>
    <row r="3182" spans="1:2">
      <c r="A3182">
        <v>8695</v>
      </c>
      <c r="B3182" s="11" t="s">
        <v>3693</v>
      </c>
    </row>
    <row r="3183" spans="1:2">
      <c r="A3183">
        <v>8700</v>
      </c>
      <c r="B3183" t="s">
        <v>3694</v>
      </c>
    </row>
    <row r="3184" spans="1:2">
      <c r="A3184">
        <v>8701</v>
      </c>
      <c r="B3184" t="s">
        <v>3695</v>
      </c>
    </row>
    <row r="3185" spans="1:5">
      <c r="A3185">
        <v>8721</v>
      </c>
      <c r="B3185" s="79" t="s">
        <v>3696</v>
      </c>
    </row>
    <row r="3186" spans="1:5">
      <c r="A3186">
        <v>8722</v>
      </c>
      <c r="B3186" t="s">
        <v>3697</v>
      </c>
    </row>
    <row r="3187" spans="1:5">
      <c r="A3187">
        <v>8724</v>
      </c>
      <c r="B3187" t="s">
        <v>3698</v>
      </c>
    </row>
    <row r="3188" spans="1:5">
      <c r="A3188">
        <v>8725</v>
      </c>
      <c r="B3188" s="79" t="s">
        <v>3699</v>
      </c>
    </row>
    <row r="3189" spans="1:5">
      <c r="A3189">
        <v>8726</v>
      </c>
      <c r="B3189" t="s">
        <v>3700</v>
      </c>
    </row>
    <row r="3190" spans="1:5">
      <c r="A3190">
        <v>8747</v>
      </c>
      <c r="B3190" s="11" t="s">
        <v>3701</v>
      </c>
    </row>
    <row r="3191" spans="1:5">
      <c r="A3191">
        <v>8749</v>
      </c>
      <c r="B3191" s="79" t="s">
        <v>3702</v>
      </c>
    </row>
    <row r="3192" spans="1:5">
      <c r="A3192">
        <v>8750</v>
      </c>
      <c r="B3192" t="s">
        <v>3703</v>
      </c>
    </row>
    <row r="3193" spans="1:5">
      <c r="A3193">
        <v>8752</v>
      </c>
      <c r="B3193" t="s">
        <v>3704</v>
      </c>
    </row>
    <row r="3194" spans="1:5">
      <c r="A3194">
        <v>8754</v>
      </c>
      <c r="B3194" t="s">
        <v>3705</v>
      </c>
    </row>
    <row r="3195" spans="1:5">
      <c r="A3195">
        <v>8755</v>
      </c>
      <c r="B3195" t="s">
        <v>3706</v>
      </c>
    </row>
    <row r="3196" spans="1:5">
      <c r="A3196">
        <v>8756</v>
      </c>
      <c r="B3196" t="s">
        <v>3707</v>
      </c>
    </row>
    <row r="3197" spans="1:5">
      <c r="A3197">
        <v>8776</v>
      </c>
      <c r="B3197" s="79" t="s">
        <v>3708</v>
      </c>
    </row>
    <row r="3198" spans="1:5">
      <c r="A3198">
        <v>8777</v>
      </c>
      <c r="B3198" t="s">
        <v>3709</v>
      </c>
    </row>
    <row r="3199" spans="1:5" ht="15.75" thickBot="1">
      <c r="A3199">
        <v>8779</v>
      </c>
      <c r="B3199" t="s">
        <v>3710</v>
      </c>
    </row>
    <row r="3200" spans="1:5" ht="16.5" thickTop="1" thickBot="1">
      <c r="A3200">
        <v>8783</v>
      </c>
      <c r="B3200" s="1" t="s">
        <v>3711</v>
      </c>
      <c r="E3200" s="20" t="s">
        <v>3965</v>
      </c>
    </row>
    <row r="3201" spans="1:9" ht="15.75" thickTop="1">
      <c r="A3201">
        <v>8803</v>
      </c>
      <c r="B3201" s="11" t="s">
        <v>3712</v>
      </c>
      <c r="D3201" t="s">
        <v>654</v>
      </c>
      <c r="H3201" t="s">
        <v>38</v>
      </c>
      <c r="I3201">
        <v>0</v>
      </c>
    </row>
    <row r="3202" spans="1:9">
      <c r="A3202">
        <v>8805</v>
      </c>
      <c r="B3202" s="79" t="s">
        <v>3713</v>
      </c>
      <c r="H3202" t="s">
        <v>549</v>
      </c>
      <c r="I3202">
        <v>2</v>
      </c>
    </row>
    <row r="3203" spans="1:9">
      <c r="A3203">
        <v>8806</v>
      </c>
      <c r="B3203" t="s">
        <v>3714</v>
      </c>
      <c r="H3203" t="s">
        <v>550</v>
      </c>
      <c r="I3203">
        <v>4</v>
      </c>
    </row>
    <row r="3204" spans="1:9">
      <c r="A3204">
        <v>8808</v>
      </c>
      <c r="B3204" t="s">
        <v>3715</v>
      </c>
      <c r="H3204" t="s">
        <v>39</v>
      </c>
      <c r="I3204">
        <v>7</v>
      </c>
    </row>
    <row r="3205" spans="1:9">
      <c r="A3205">
        <v>8812</v>
      </c>
      <c r="B3205" s="14" t="s">
        <v>3716</v>
      </c>
      <c r="H3205" t="s">
        <v>413</v>
      </c>
      <c r="I3205">
        <v>9</v>
      </c>
    </row>
    <row r="3206" spans="1:9">
      <c r="A3206">
        <v>8813</v>
      </c>
      <c r="B3206" t="s">
        <v>3717</v>
      </c>
      <c r="H3206" t="s">
        <v>412</v>
      </c>
      <c r="I3206">
        <v>11</v>
      </c>
    </row>
    <row r="3207" spans="1:9">
      <c r="A3207">
        <v>8814</v>
      </c>
      <c r="B3207" s="79" t="s">
        <v>3718</v>
      </c>
      <c r="H3207" t="s">
        <v>50</v>
      </c>
      <c r="I3207">
        <v>15</v>
      </c>
    </row>
    <row r="3208" spans="1:9">
      <c r="A3208">
        <v>8815</v>
      </c>
      <c r="B3208" s="79" t="s">
        <v>3719</v>
      </c>
      <c r="H3208" t="s">
        <v>43</v>
      </c>
      <c r="I3208">
        <v>16</v>
      </c>
    </row>
    <row r="3209" spans="1:9">
      <c r="A3209">
        <v>8816</v>
      </c>
      <c r="B3209" s="79" t="s">
        <v>3720</v>
      </c>
      <c r="H3209" t="s">
        <v>48</v>
      </c>
      <c r="I3209">
        <v>17</v>
      </c>
    </row>
    <row r="3210" spans="1:9">
      <c r="A3210">
        <v>9263</v>
      </c>
      <c r="B3210" t="s">
        <v>3721</v>
      </c>
      <c r="H3210" t="s">
        <v>46</v>
      </c>
      <c r="I3210">
        <v>18</v>
      </c>
    </row>
    <row r="3211" spans="1:9">
      <c r="A3211">
        <v>9264</v>
      </c>
      <c r="B3211" t="s">
        <v>3722</v>
      </c>
      <c r="H3211" t="s">
        <v>41</v>
      </c>
      <c r="I3211">
        <v>19</v>
      </c>
    </row>
    <row r="3212" spans="1:9">
      <c r="A3212">
        <v>9265</v>
      </c>
      <c r="B3212" t="s">
        <v>3723</v>
      </c>
      <c r="H3212" t="s">
        <v>42</v>
      </c>
      <c r="I3212">
        <v>21</v>
      </c>
    </row>
    <row r="3213" spans="1:9">
      <c r="A3213">
        <v>9285</v>
      </c>
      <c r="B3213" s="11" t="s">
        <v>3724</v>
      </c>
      <c r="D3213" t="s">
        <v>655</v>
      </c>
      <c r="E3213" s="13" t="s">
        <v>3968</v>
      </c>
      <c r="H3213" t="s">
        <v>660</v>
      </c>
      <c r="I3213">
        <v>24</v>
      </c>
    </row>
    <row r="3214" spans="1:9">
      <c r="A3214">
        <v>9290</v>
      </c>
      <c r="B3214" t="s">
        <v>3725</v>
      </c>
      <c r="H3214" t="s">
        <v>659</v>
      </c>
      <c r="I3214">
        <v>27</v>
      </c>
    </row>
    <row r="3215" spans="1:9">
      <c r="A3215">
        <v>9291</v>
      </c>
      <c r="B3215" t="s">
        <v>3726</v>
      </c>
      <c r="H3215" t="s">
        <v>645</v>
      </c>
      <c r="I3215">
        <v>28</v>
      </c>
    </row>
    <row r="3216" spans="1:9">
      <c r="A3216">
        <v>9292</v>
      </c>
      <c r="B3216" s="14" t="s">
        <v>3727</v>
      </c>
      <c r="H3216" t="s">
        <v>646</v>
      </c>
      <c r="I3216">
        <v>31</v>
      </c>
    </row>
    <row r="3217" spans="1:9">
      <c r="A3217">
        <v>9293</v>
      </c>
      <c r="B3217" t="s">
        <v>3728</v>
      </c>
      <c r="H3217" t="s">
        <v>647</v>
      </c>
      <c r="I3217">
        <v>34</v>
      </c>
    </row>
    <row r="3218" spans="1:9">
      <c r="A3218">
        <v>9294</v>
      </c>
      <c r="B3218" t="s">
        <v>3729</v>
      </c>
      <c r="H3218" t="s">
        <v>648</v>
      </c>
      <c r="I3218">
        <v>35</v>
      </c>
    </row>
    <row r="3219" spans="1:9">
      <c r="A3219">
        <v>9295</v>
      </c>
      <c r="B3219" s="79" t="s">
        <v>3730</v>
      </c>
      <c r="H3219" t="s">
        <v>649</v>
      </c>
      <c r="I3219">
        <v>36</v>
      </c>
    </row>
    <row r="3220" spans="1:9">
      <c r="A3220">
        <v>9296</v>
      </c>
      <c r="B3220" s="79" t="s">
        <v>3731</v>
      </c>
      <c r="H3220" t="s">
        <v>650</v>
      </c>
      <c r="I3220">
        <v>37</v>
      </c>
    </row>
    <row r="3221" spans="1:9">
      <c r="A3221">
        <v>9297</v>
      </c>
      <c r="B3221" s="79" t="s">
        <v>3732</v>
      </c>
      <c r="H3221" t="s">
        <v>651</v>
      </c>
      <c r="I3221">
        <v>40</v>
      </c>
    </row>
    <row r="3222" spans="1:9">
      <c r="A3222">
        <v>9319</v>
      </c>
      <c r="B3222" t="s">
        <v>3733</v>
      </c>
      <c r="H3222" t="s">
        <v>652</v>
      </c>
      <c r="I3222">
        <v>42</v>
      </c>
    </row>
    <row r="3223" spans="1:9">
      <c r="A3223">
        <v>9629</v>
      </c>
      <c r="B3223" t="s">
        <v>3734</v>
      </c>
      <c r="H3223" t="s">
        <v>653</v>
      </c>
      <c r="I3223">
        <v>43</v>
      </c>
    </row>
    <row r="3224" spans="1:9">
      <c r="A3224">
        <v>9630</v>
      </c>
      <c r="B3224" t="s">
        <v>3735</v>
      </c>
      <c r="H3224" t="s">
        <v>658</v>
      </c>
      <c r="I3224">
        <v>44</v>
      </c>
    </row>
    <row r="3225" spans="1:9">
      <c r="A3225">
        <v>9631</v>
      </c>
      <c r="B3225" t="s">
        <v>3736</v>
      </c>
      <c r="H3225" t="s">
        <v>654</v>
      </c>
      <c r="I3225">
        <v>45</v>
      </c>
    </row>
    <row r="3226" spans="1:9">
      <c r="A3226">
        <v>9651</v>
      </c>
      <c r="B3226" s="11" t="s">
        <v>3737</v>
      </c>
      <c r="D3226" t="s">
        <v>656</v>
      </c>
      <c r="H3226" t="s">
        <v>655</v>
      </c>
      <c r="I3226">
        <v>46</v>
      </c>
    </row>
    <row r="3227" spans="1:9">
      <c r="A3227">
        <v>9655</v>
      </c>
      <c r="B3227" t="s">
        <v>3738</v>
      </c>
      <c r="H3227" t="s">
        <v>656</v>
      </c>
      <c r="I3227">
        <v>48</v>
      </c>
    </row>
    <row r="3228" spans="1:9">
      <c r="A3228">
        <v>9656</v>
      </c>
      <c r="B3228" t="s">
        <v>3739</v>
      </c>
      <c r="H3228" t="s">
        <v>657</v>
      </c>
      <c r="I3228">
        <v>49</v>
      </c>
    </row>
    <row r="3229" spans="1:9">
      <c r="A3229">
        <v>9657</v>
      </c>
      <c r="B3229" t="s">
        <v>3740</v>
      </c>
      <c r="H3229" t="s">
        <v>711</v>
      </c>
      <c r="I3229">
        <v>50</v>
      </c>
    </row>
    <row r="3230" spans="1:9">
      <c r="A3230">
        <v>9677</v>
      </c>
      <c r="B3230" s="79" t="s">
        <v>3741</v>
      </c>
    </row>
    <row r="3231" spans="1:9">
      <c r="A3231">
        <v>9678</v>
      </c>
      <c r="B3231" t="s">
        <v>3742</v>
      </c>
    </row>
    <row r="3232" spans="1:9">
      <c r="A3232">
        <v>9680</v>
      </c>
      <c r="B3232" t="s">
        <v>3743</v>
      </c>
    </row>
    <row r="3233" spans="1:5" ht="15.75" thickBot="1">
      <c r="A3233">
        <v>9681</v>
      </c>
      <c r="B3233" s="79" t="s">
        <v>3744</v>
      </c>
    </row>
    <row r="3234" spans="1:5" ht="16.5" thickTop="1" thickBot="1">
      <c r="A3234">
        <v>9684</v>
      </c>
      <c r="B3234" s="1" t="s">
        <v>3745</v>
      </c>
      <c r="E3234" s="20" t="s">
        <v>3958</v>
      </c>
    </row>
    <row r="3235" spans="1:5" ht="15.75" thickTop="1">
      <c r="A3235">
        <v>9705</v>
      </c>
      <c r="B3235" s="11" t="s">
        <v>3746</v>
      </c>
      <c r="D3235" t="s">
        <v>655</v>
      </c>
    </row>
    <row r="3236" spans="1:5">
      <c r="A3236">
        <v>9707</v>
      </c>
      <c r="B3236" s="79" t="s">
        <v>3747</v>
      </c>
    </row>
    <row r="3237" spans="1:5">
      <c r="A3237">
        <v>9708</v>
      </c>
      <c r="B3237" t="s">
        <v>3748</v>
      </c>
    </row>
    <row r="3238" spans="1:5">
      <c r="A3238">
        <v>9710</v>
      </c>
      <c r="B3238" t="s">
        <v>3749</v>
      </c>
    </row>
    <row r="3239" spans="1:5">
      <c r="A3239">
        <v>9714</v>
      </c>
      <c r="B3239" s="14" t="s">
        <v>3750</v>
      </c>
    </row>
    <row r="3240" spans="1:5">
      <c r="A3240">
        <v>9715</v>
      </c>
      <c r="B3240" t="s">
        <v>3751</v>
      </c>
    </row>
    <row r="3241" spans="1:5">
      <c r="A3241">
        <v>9716</v>
      </c>
      <c r="B3241" t="s">
        <v>3752</v>
      </c>
    </row>
    <row r="3242" spans="1:5">
      <c r="A3242">
        <v>9718</v>
      </c>
      <c r="B3242" s="79" t="s">
        <v>3753</v>
      </c>
    </row>
    <row r="3243" spans="1:5">
      <c r="A3243">
        <v>9719</v>
      </c>
      <c r="B3243" s="79" t="s">
        <v>3754</v>
      </c>
    </row>
    <row r="3244" spans="1:5">
      <c r="A3244">
        <v>9991</v>
      </c>
      <c r="B3244" t="s">
        <v>3755</v>
      </c>
    </row>
    <row r="3245" spans="1:5">
      <c r="A3245">
        <v>9992</v>
      </c>
      <c r="B3245" t="s">
        <v>3756</v>
      </c>
    </row>
    <row r="3246" spans="1:5">
      <c r="A3246">
        <v>9993</v>
      </c>
      <c r="B3246" t="s">
        <v>3757</v>
      </c>
    </row>
    <row r="3247" spans="1:5">
      <c r="A3247">
        <v>10013</v>
      </c>
      <c r="B3247" s="11" t="s">
        <v>3758</v>
      </c>
    </row>
    <row r="3248" spans="1:5">
      <c r="A3248">
        <v>10018</v>
      </c>
      <c r="B3248" t="s">
        <v>3759</v>
      </c>
    </row>
    <row r="3249" spans="1:5">
      <c r="A3249">
        <v>10019</v>
      </c>
      <c r="B3249" t="s">
        <v>3760</v>
      </c>
    </row>
    <row r="3250" spans="1:5">
      <c r="A3250">
        <v>10039</v>
      </c>
      <c r="B3250" s="79" t="s">
        <v>3761</v>
      </c>
    </row>
    <row r="3251" spans="1:5">
      <c r="A3251">
        <v>10040</v>
      </c>
      <c r="B3251" t="s">
        <v>3762</v>
      </c>
    </row>
    <row r="3252" spans="1:5">
      <c r="A3252">
        <v>10042</v>
      </c>
      <c r="B3252" t="s">
        <v>3763</v>
      </c>
    </row>
    <row r="3253" spans="1:5">
      <c r="A3253">
        <v>10043</v>
      </c>
      <c r="B3253" s="79" t="s">
        <v>3764</v>
      </c>
    </row>
    <row r="3254" spans="1:5" ht="15.75" thickBot="1">
      <c r="A3254">
        <v>10044</v>
      </c>
      <c r="B3254" t="s">
        <v>3765</v>
      </c>
    </row>
    <row r="3255" spans="1:5" ht="16.5" thickTop="1" thickBot="1">
      <c r="A3255">
        <v>10046</v>
      </c>
      <c r="B3255" s="1" t="s">
        <v>3766</v>
      </c>
      <c r="E3255" s="20" t="s">
        <v>3959</v>
      </c>
    </row>
    <row r="3256" spans="1:5" ht="15.75" thickTop="1">
      <c r="A3256">
        <v>10067</v>
      </c>
      <c r="B3256" s="11" t="s">
        <v>3767</v>
      </c>
    </row>
    <row r="3257" spans="1:5">
      <c r="A3257">
        <v>10069</v>
      </c>
      <c r="B3257" s="79" t="s">
        <v>3768</v>
      </c>
    </row>
    <row r="3258" spans="1:5">
      <c r="A3258">
        <v>10070</v>
      </c>
      <c r="B3258" t="s">
        <v>3769</v>
      </c>
    </row>
    <row r="3259" spans="1:5">
      <c r="A3259">
        <v>10072</v>
      </c>
      <c r="B3259" t="s">
        <v>3770</v>
      </c>
    </row>
    <row r="3260" spans="1:5">
      <c r="A3260">
        <v>10076</v>
      </c>
      <c r="B3260" s="14" t="s">
        <v>3771</v>
      </c>
    </row>
    <row r="3261" spans="1:5">
      <c r="A3261">
        <v>10077</v>
      </c>
      <c r="B3261" t="s">
        <v>3772</v>
      </c>
    </row>
    <row r="3262" spans="1:5">
      <c r="A3262">
        <v>10078</v>
      </c>
      <c r="B3262" t="s">
        <v>3773</v>
      </c>
    </row>
    <row r="3263" spans="1:5">
      <c r="A3263">
        <v>10080</v>
      </c>
      <c r="B3263" s="79" t="s">
        <v>3774</v>
      </c>
    </row>
    <row r="3264" spans="1:5">
      <c r="A3264">
        <v>10081</v>
      </c>
      <c r="B3264" s="79" t="s">
        <v>3775</v>
      </c>
    </row>
    <row r="3265" spans="1:5">
      <c r="A3265">
        <v>10373</v>
      </c>
      <c r="B3265" t="s">
        <v>3776</v>
      </c>
    </row>
    <row r="3266" spans="1:5">
      <c r="A3266">
        <v>10374</v>
      </c>
      <c r="B3266" t="s">
        <v>3777</v>
      </c>
    </row>
    <row r="3267" spans="1:5">
      <c r="A3267">
        <v>10375</v>
      </c>
      <c r="B3267" t="s">
        <v>3778</v>
      </c>
    </row>
    <row r="3268" spans="1:5">
      <c r="A3268">
        <v>10395</v>
      </c>
      <c r="B3268" s="11" t="s">
        <v>3779</v>
      </c>
    </row>
    <row r="3269" spans="1:5">
      <c r="A3269">
        <v>10400</v>
      </c>
      <c r="B3269" t="s">
        <v>3780</v>
      </c>
    </row>
    <row r="3270" spans="1:5">
      <c r="A3270">
        <v>10401</v>
      </c>
      <c r="B3270" t="s">
        <v>3781</v>
      </c>
    </row>
    <row r="3271" spans="1:5">
      <c r="A3271">
        <v>10421</v>
      </c>
      <c r="B3271" s="79" t="s">
        <v>3782</v>
      </c>
    </row>
    <row r="3272" spans="1:5">
      <c r="A3272">
        <v>10422</v>
      </c>
      <c r="B3272" t="s">
        <v>3783</v>
      </c>
    </row>
    <row r="3273" spans="1:5">
      <c r="A3273">
        <v>10424</v>
      </c>
      <c r="B3273" t="s">
        <v>3784</v>
      </c>
    </row>
    <row r="3274" spans="1:5">
      <c r="A3274">
        <v>10425</v>
      </c>
      <c r="B3274" s="79" t="s">
        <v>3785</v>
      </c>
    </row>
    <row r="3275" spans="1:5" ht="15.75" thickBot="1">
      <c r="A3275">
        <v>10426</v>
      </c>
      <c r="B3275" t="s">
        <v>3786</v>
      </c>
    </row>
    <row r="3276" spans="1:5" ht="16.5" thickTop="1" thickBot="1">
      <c r="A3276">
        <v>10428</v>
      </c>
      <c r="B3276" s="1" t="s">
        <v>3787</v>
      </c>
      <c r="E3276" s="20" t="s">
        <v>3960</v>
      </c>
    </row>
    <row r="3277" spans="1:5" ht="15.75" thickTop="1">
      <c r="A3277">
        <v>10449</v>
      </c>
      <c r="B3277" s="11" t="s">
        <v>3788</v>
      </c>
    </row>
    <row r="3278" spans="1:5">
      <c r="A3278">
        <v>10451</v>
      </c>
      <c r="B3278" s="79" t="s">
        <v>3789</v>
      </c>
    </row>
    <row r="3279" spans="1:5">
      <c r="A3279">
        <v>10452</v>
      </c>
      <c r="B3279" t="s">
        <v>3790</v>
      </c>
    </row>
    <row r="3280" spans="1:5">
      <c r="A3280">
        <v>10454</v>
      </c>
      <c r="B3280" t="s">
        <v>3791</v>
      </c>
    </row>
    <row r="3281" spans="1:2">
      <c r="A3281">
        <v>10458</v>
      </c>
      <c r="B3281" s="14" t="s">
        <v>3792</v>
      </c>
    </row>
    <row r="3282" spans="1:2">
      <c r="A3282">
        <v>10459</v>
      </c>
      <c r="B3282" t="s">
        <v>3793</v>
      </c>
    </row>
    <row r="3283" spans="1:2">
      <c r="A3283">
        <v>10460</v>
      </c>
      <c r="B3283" t="s">
        <v>3794</v>
      </c>
    </row>
    <row r="3284" spans="1:2">
      <c r="A3284">
        <v>10462</v>
      </c>
      <c r="B3284" s="79" t="s">
        <v>3795</v>
      </c>
    </row>
    <row r="3285" spans="1:2">
      <c r="A3285">
        <v>10463</v>
      </c>
      <c r="B3285" s="79" t="s">
        <v>3796</v>
      </c>
    </row>
    <row r="3286" spans="1:2">
      <c r="A3286">
        <v>10855</v>
      </c>
      <c r="B3286" t="s">
        <v>3797</v>
      </c>
    </row>
    <row r="3287" spans="1:2">
      <c r="A3287">
        <v>10856</v>
      </c>
      <c r="B3287" t="s">
        <v>3798</v>
      </c>
    </row>
    <row r="3288" spans="1:2">
      <c r="A3288">
        <v>10857</v>
      </c>
      <c r="B3288" t="s">
        <v>3799</v>
      </c>
    </row>
    <row r="3289" spans="1:2">
      <c r="A3289">
        <v>10877</v>
      </c>
      <c r="B3289" s="11" t="s">
        <v>3800</v>
      </c>
    </row>
    <row r="3290" spans="1:2">
      <c r="A3290">
        <v>10882</v>
      </c>
      <c r="B3290" t="s">
        <v>3801</v>
      </c>
    </row>
    <row r="3291" spans="1:2">
      <c r="A3291">
        <v>10883</v>
      </c>
      <c r="B3291" t="s">
        <v>3802</v>
      </c>
    </row>
    <row r="3292" spans="1:2">
      <c r="A3292">
        <v>10903</v>
      </c>
      <c r="B3292" s="79" t="s">
        <v>3803</v>
      </c>
    </row>
    <row r="3293" spans="1:2">
      <c r="A3293">
        <v>10904</v>
      </c>
      <c r="B3293" t="s">
        <v>3804</v>
      </c>
    </row>
    <row r="3294" spans="1:2">
      <c r="A3294">
        <v>10906</v>
      </c>
      <c r="B3294" t="s">
        <v>3805</v>
      </c>
    </row>
    <row r="3295" spans="1:2">
      <c r="A3295">
        <v>10907</v>
      </c>
      <c r="B3295" s="79" t="s">
        <v>3806</v>
      </c>
    </row>
    <row r="3296" spans="1:2" ht="15.75" thickBot="1">
      <c r="A3296">
        <v>10908</v>
      </c>
      <c r="B3296" t="s">
        <v>3807</v>
      </c>
    </row>
    <row r="3297" spans="1:5" ht="16.5" thickTop="1" thickBot="1">
      <c r="A3297">
        <v>10910</v>
      </c>
      <c r="B3297" s="1" t="s">
        <v>3808</v>
      </c>
      <c r="E3297" s="20" t="s">
        <v>3961</v>
      </c>
    </row>
    <row r="3298" spans="1:5" ht="15.75" thickTop="1">
      <c r="A3298">
        <v>10931</v>
      </c>
      <c r="B3298" s="11" t="s">
        <v>3809</v>
      </c>
    </row>
    <row r="3299" spans="1:5">
      <c r="A3299">
        <v>10933</v>
      </c>
      <c r="B3299" s="79" t="s">
        <v>3810</v>
      </c>
    </row>
    <row r="3300" spans="1:5">
      <c r="A3300">
        <v>10934</v>
      </c>
      <c r="B3300" t="s">
        <v>3811</v>
      </c>
    </row>
    <row r="3301" spans="1:5">
      <c r="A3301">
        <v>10936</v>
      </c>
      <c r="B3301" t="s">
        <v>3812</v>
      </c>
    </row>
    <row r="3302" spans="1:5">
      <c r="A3302">
        <v>10940</v>
      </c>
      <c r="B3302" s="14" t="s">
        <v>3813</v>
      </c>
    </row>
    <row r="3303" spans="1:5">
      <c r="A3303">
        <v>10941</v>
      </c>
      <c r="B3303" t="s">
        <v>3814</v>
      </c>
    </row>
    <row r="3304" spans="1:5">
      <c r="A3304">
        <v>10942</v>
      </c>
      <c r="B3304" t="s">
        <v>3815</v>
      </c>
    </row>
    <row r="3305" spans="1:5">
      <c r="A3305">
        <v>10944</v>
      </c>
      <c r="B3305" s="79" t="s">
        <v>3816</v>
      </c>
    </row>
    <row r="3306" spans="1:5">
      <c r="A3306">
        <v>10945</v>
      </c>
      <c r="B3306" s="79" t="s">
        <v>3817</v>
      </c>
      <c r="D3306" s="20"/>
    </row>
    <row r="3307" spans="1:5">
      <c r="A3307">
        <v>11342</v>
      </c>
      <c r="B3307" t="s">
        <v>3818</v>
      </c>
    </row>
    <row r="3308" spans="1:5">
      <c r="A3308">
        <v>11343</v>
      </c>
      <c r="B3308" t="s">
        <v>3819</v>
      </c>
    </row>
    <row r="3309" spans="1:5">
      <c r="A3309">
        <v>11344</v>
      </c>
      <c r="B3309" t="s">
        <v>3820</v>
      </c>
    </row>
    <row r="3310" spans="1:5">
      <c r="A3310">
        <v>11384</v>
      </c>
      <c r="B3310" t="s">
        <v>3821</v>
      </c>
    </row>
    <row r="3311" spans="1:5">
      <c r="A3311">
        <v>11385</v>
      </c>
      <c r="B3311" t="s">
        <v>3822</v>
      </c>
    </row>
    <row r="3312" spans="1:5">
      <c r="A3312">
        <v>11405</v>
      </c>
      <c r="B3312" s="11" t="s">
        <v>3823</v>
      </c>
    </row>
    <row r="3313" spans="1:5">
      <c r="A3313">
        <v>11409</v>
      </c>
      <c r="B3313" t="s">
        <v>3824</v>
      </c>
    </row>
    <row r="3314" spans="1:5">
      <c r="A3314">
        <v>11410</v>
      </c>
      <c r="B3314" t="s">
        <v>3825</v>
      </c>
    </row>
    <row r="3315" spans="1:5">
      <c r="A3315">
        <v>11411</v>
      </c>
      <c r="B3315" t="s">
        <v>3826</v>
      </c>
    </row>
    <row r="3316" spans="1:5">
      <c r="A3316">
        <v>11431</v>
      </c>
      <c r="B3316" s="79" t="s">
        <v>3827</v>
      </c>
    </row>
    <row r="3317" spans="1:5">
      <c r="A3317">
        <v>11432</v>
      </c>
      <c r="B3317" t="s">
        <v>3828</v>
      </c>
    </row>
    <row r="3318" spans="1:5">
      <c r="A3318">
        <v>11434</v>
      </c>
      <c r="B3318" t="s">
        <v>3829</v>
      </c>
    </row>
    <row r="3319" spans="1:5">
      <c r="A3319">
        <v>11435</v>
      </c>
      <c r="B3319" s="79" t="s">
        <v>3830</v>
      </c>
    </row>
    <row r="3320" spans="1:5" ht="15.75" thickBot="1">
      <c r="A3320">
        <v>11436</v>
      </c>
      <c r="B3320" t="s">
        <v>3831</v>
      </c>
    </row>
    <row r="3321" spans="1:5" ht="16.5" thickTop="1" thickBot="1">
      <c r="A3321">
        <v>11438</v>
      </c>
      <c r="B3321" s="1" t="s">
        <v>3832</v>
      </c>
      <c r="E3321" s="13" t="s">
        <v>3966</v>
      </c>
    </row>
    <row r="3322" spans="1:5" ht="15.75" thickTop="1">
      <c r="A3322">
        <v>11458</v>
      </c>
      <c r="B3322" s="11" t="s">
        <v>3833</v>
      </c>
    </row>
    <row r="3323" spans="1:5">
      <c r="A3323">
        <v>11460</v>
      </c>
      <c r="B3323" s="79" t="s">
        <v>3834</v>
      </c>
    </row>
    <row r="3324" spans="1:5">
      <c r="A3324">
        <v>11461</v>
      </c>
      <c r="B3324" t="s">
        <v>3835</v>
      </c>
    </row>
    <row r="3325" spans="1:5">
      <c r="A3325">
        <v>11463</v>
      </c>
      <c r="B3325" t="s">
        <v>3836</v>
      </c>
    </row>
    <row r="3326" spans="1:5">
      <c r="A3326">
        <v>11465</v>
      </c>
      <c r="B3326" t="s">
        <v>3837</v>
      </c>
    </row>
    <row r="3327" spans="1:5">
      <c r="A3327">
        <v>11466</v>
      </c>
      <c r="B3327" t="s">
        <v>3838</v>
      </c>
    </row>
    <row r="3328" spans="1:5">
      <c r="A3328">
        <v>11467</v>
      </c>
      <c r="B3328" t="s">
        <v>3839</v>
      </c>
    </row>
    <row r="3329" spans="1:2">
      <c r="A3329">
        <v>11468</v>
      </c>
      <c r="B3329" s="14" t="s">
        <v>3840</v>
      </c>
    </row>
    <row r="3330" spans="1:2">
      <c r="A3330">
        <v>11469</v>
      </c>
      <c r="B3330" t="s">
        <v>3841</v>
      </c>
    </row>
    <row r="3331" spans="1:2">
      <c r="A3331">
        <v>11470</v>
      </c>
      <c r="B3331" s="79" t="s">
        <v>3842</v>
      </c>
    </row>
    <row r="3332" spans="1:2">
      <c r="A3332">
        <v>11471</v>
      </c>
      <c r="B3332" s="79" t="s">
        <v>3843</v>
      </c>
    </row>
    <row r="3333" spans="1:2">
      <c r="A3333">
        <v>11472</v>
      </c>
      <c r="B3333" s="79" t="s">
        <v>3844</v>
      </c>
    </row>
    <row r="3334" spans="1:2">
      <c r="A3334">
        <v>11909</v>
      </c>
      <c r="B3334" t="s">
        <v>3845</v>
      </c>
    </row>
    <row r="3335" spans="1:2">
      <c r="A3335">
        <v>11910</v>
      </c>
      <c r="B3335" t="s">
        <v>3846</v>
      </c>
    </row>
    <row r="3336" spans="1:2">
      <c r="A3336">
        <v>11911</v>
      </c>
      <c r="B3336" t="s">
        <v>3847</v>
      </c>
    </row>
    <row r="3337" spans="1:2">
      <c r="A3337">
        <v>11931</v>
      </c>
      <c r="B3337" s="11" t="s">
        <v>3848</v>
      </c>
    </row>
    <row r="3338" spans="1:2">
      <c r="A3338">
        <v>11955</v>
      </c>
      <c r="B3338" s="79" t="s">
        <v>3849</v>
      </c>
    </row>
    <row r="3339" spans="1:2">
      <c r="A3339">
        <v>11956</v>
      </c>
      <c r="B3339" s="79" t="s">
        <v>3850</v>
      </c>
    </row>
    <row r="3340" spans="1:2">
      <c r="A3340">
        <v>11957</v>
      </c>
      <c r="B3340" t="s">
        <v>3851</v>
      </c>
    </row>
    <row r="3341" spans="1:2">
      <c r="A3341">
        <v>11959</v>
      </c>
      <c r="B3341" t="s">
        <v>3852</v>
      </c>
    </row>
    <row r="3342" spans="1:2" ht="15.75" thickBot="1">
      <c r="A3342">
        <v>11960</v>
      </c>
      <c r="B3342" s="79" t="s">
        <v>3853</v>
      </c>
    </row>
    <row r="3343" spans="1:2" ht="16.5" thickTop="1" thickBot="1">
      <c r="A3343">
        <v>11963</v>
      </c>
      <c r="B3343" s="1" t="s">
        <v>3854</v>
      </c>
    </row>
    <row r="3344" spans="1:2" ht="15.75" thickTop="1">
      <c r="A3344">
        <v>11983</v>
      </c>
      <c r="B3344" s="11" t="s">
        <v>3855</v>
      </c>
    </row>
    <row r="3345" spans="1:5">
      <c r="A3345">
        <v>11985</v>
      </c>
      <c r="B3345" s="79" t="s">
        <v>3856</v>
      </c>
    </row>
    <row r="3346" spans="1:5">
      <c r="A3346">
        <v>11986</v>
      </c>
      <c r="B3346" t="s">
        <v>3857</v>
      </c>
    </row>
    <row r="3347" spans="1:5">
      <c r="A3347">
        <v>11988</v>
      </c>
      <c r="B3347" t="s">
        <v>3858</v>
      </c>
    </row>
    <row r="3348" spans="1:5">
      <c r="A3348">
        <v>11992</v>
      </c>
      <c r="B3348" s="14" t="s">
        <v>3859</v>
      </c>
    </row>
    <row r="3349" spans="1:5">
      <c r="A3349">
        <v>11993</v>
      </c>
      <c r="B3349" t="s">
        <v>3860</v>
      </c>
      <c r="E3349" s="13" t="s">
        <v>3967</v>
      </c>
    </row>
    <row r="3350" spans="1:5">
      <c r="A3350">
        <v>11994</v>
      </c>
      <c r="B3350" s="79" t="s">
        <v>3861</v>
      </c>
    </row>
    <row r="3351" spans="1:5">
      <c r="A3351">
        <v>11995</v>
      </c>
      <c r="B3351" s="79" t="s">
        <v>3862</v>
      </c>
    </row>
    <row r="3352" spans="1:5">
      <c r="A3352">
        <v>11996</v>
      </c>
      <c r="B3352" s="79" t="s">
        <v>3863</v>
      </c>
    </row>
    <row r="3353" spans="1:5">
      <c r="A3353">
        <v>12018</v>
      </c>
      <c r="B3353" t="s">
        <v>3864</v>
      </c>
    </row>
    <row r="3354" spans="1:5">
      <c r="A3354">
        <v>12019</v>
      </c>
      <c r="B3354" t="s">
        <v>3865</v>
      </c>
    </row>
    <row r="3355" spans="1:5">
      <c r="A3355">
        <v>12020</v>
      </c>
      <c r="B3355" t="s">
        <v>3866</v>
      </c>
    </row>
    <row r="3356" spans="1:5">
      <c r="A3356">
        <v>12244</v>
      </c>
      <c r="B3356" t="s">
        <v>3867</v>
      </c>
    </row>
    <row r="3357" spans="1:5">
      <c r="A3357">
        <v>12245</v>
      </c>
      <c r="B3357" t="s">
        <v>3868</v>
      </c>
    </row>
    <row r="3358" spans="1:5">
      <c r="A3358">
        <v>12246</v>
      </c>
      <c r="B3358" t="s">
        <v>3869</v>
      </c>
    </row>
    <row r="3359" spans="1:5">
      <c r="A3359">
        <v>12296</v>
      </c>
      <c r="B3359" t="s">
        <v>3870</v>
      </c>
    </row>
    <row r="3360" spans="1:5">
      <c r="A3360">
        <v>12297</v>
      </c>
      <c r="B3360" t="s">
        <v>3871</v>
      </c>
    </row>
    <row r="3361" spans="1:2">
      <c r="A3361">
        <v>12317</v>
      </c>
      <c r="B3361" s="11" t="s">
        <v>3872</v>
      </c>
    </row>
    <row r="3362" spans="1:2">
      <c r="A3362">
        <v>12321</v>
      </c>
      <c r="B3362" t="s">
        <v>3873</v>
      </c>
    </row>
    <row r="3363" spans="1:2">
      <c r="A3363">
        <v>12322</v>
      </c>
      <c r="B3363" t="s">
        <v>3874</v>
      </c>
    </row>
    <row r="3364" spans="1:2">
      <c r="A3364">
        <v>12323</v>
      </c>
      <c r="B3364" t="s">
        <v>3875</v>
      </c>
    </row>
    <row r="3365" spans="1:2">
      <c r="A3365">
        <v>12324</v>
      </c>
      <c r="B3365" t="s">
        <v>3876</v>
      </c>
    </row>
    <row r="3366" spans="1:2">
      <c r="A3366">
        <v>12325</v>
      </c>
      <c r="B3366" s="79" t="s">
        <v>3877</v>
      </c>
    </row>
    <row r="3367" spans="1:2">
      <c r="A3367">
        <v>12326</v>
      </c>
      <c r="B3367" s="79" t="s">
        <v>3878</v>
      </c>
    </row>
    <row r="3368" spans="1:2">
      <c r="A3368">
        <v>12327</v>
      </c>
      <c r="B3368" t="s">
        <v>3879</v>
      </c>
    </row>
    <row r="3369" spans="1:2">
      <c r="A3369">
        <v>12329</v>
      </c>
      <c r="B3369" s="79" t="s">
        <v>3880</v>
      </c>
    </row>
    <row r="3370" spans="1:2">
      <c r="A3370">
        <v>12349</v>
      </c>
      <c r="B3370" s="79" t="s">
        <v>3881</v>
      </c>
    </row>
    <row r="3371" spans="1:2">
      <c r="A3371">
        <v>12350</v>
      </c>
      <c r="B3371" t="s">
        <v>3882</v>
      </c>
    </row>
    <row r="3372" spans="1:2">
      <c r="A3372">
        <v>12353</v>
      </c>
      <c r="B3372" t="s">
        <v>3883</v>
      </c>
    </row>
    <row r="3373" spans="1:2">
      <c r="A3373">
        <v>12374</v>
      </c>
      <c r="B3373" s="11" t="s">
        <v>3884</v>
      </c>
    </row>
    <row r="3374" spans="1:2">
      <c r="A3374">
        <v>12376</v>
      </c>
      <c r="B3374" s="79" t="s">
        <v>3885</v>
      </c>
    </row>
    <row r="3375" spans="1:2">
      <c r="A3375">
        <v>12377</v>
      </c>
      <c r="B3375" t="s">
        <v>3886</v>
      </c>
    </row>
    <row r="3376" spans="1:2">
      <c r="A3376">
        <v>12380</v>
      </c>
      <c r="B3376" t="s">
        <v>3887</v>
      </c>
    </row>
    <row r="3377" spans="1:2">
      <c r="A3377">
        <v>12381</v>
      </c>
      <c r="B3377" t="s">
        <v>3888</v>
      </c>
    </row>
    <row r="3378" spans="1:2">
      <c r="A3378">
        <v>12382</v>
      </c>
      <c r="B3378" t="s">
        <v>3889</v>
      </c>
    </row>
    <row r="3379" spans="1:2">
      <c r="A3379">
        <v>12383</v>
      </c>
      <c r="B3379" s="14" t="s">
        <v>3890</v>
      </c>
    </row>
    <row r="3380" spans="1:2">
      <c r="A3380">
        <v>12384</v>
      </c>
      <c r="B3380" t="s">
        <v>3891</v>
      </c>
    </row>
    <row r="3381" spans="1:2">
      <c r="A3381">
        <v>12385</v>
      </c>
      <c r="B3381" s="79" t="s">
        <v>3892</v>
      </c>
    </row>
    <row r="3382" spans="1:2">
      <c r="A3382">
        <v>12386</v>
      </c>
      <c r="B3382" s="79" t="s">
        <v>3893</v>
      </c>
    </row>
    <row r="3383" spans="1:2">
      <c r="A3383">
        <v>12387</v>
      </c>
      <c r="B3383" s="79" t="s">
        <v>3894</v>
      </c>
    </row>
    <row r="3384" spans="1:2">
      <c r="A3384">
        <v>12614</v>
      </c>
      <c r="B3384" t="s">
        <v>3895</v>
      </c>
    </row>
    <row r="3385" spans="1:2">
      <c r="A3385">
        <v>12615</v>
      </c>
      <c r="B3385" t="s">
        <v>3896</v>
      </c>
    </row>
    <row r="3386" spans="1:2">
      <c r="A3386">
        <v>12616</v>
      </c>
      <c r="B3386" t="s">
        <v>3897</v>
      </c>
    </row>
    <row r="3387" spans="1:2">
      <c r="A3387">
        <v>12636</v>
      </c>
      <c r="B3387" s="11" t="s">
        <v>3898</v>
      </c>
    </row>
    <row r="3388" spans="1:2">
      <c r="A3388">
        <v>12641</v>
      </c>
      <c r="B3388" t="s">
        <v>3899</v>
      </c>
    </row>
    <row r="3389" spans="1:2">
      <c r="A3389">
        <v>12642</v>
      </c>
      <c r="B3389" t="s">
        <v>3900</v>
      </c>
    </row>
    <row r="3390" spans="1:2">
      <c r="A3390">
        <v>12643</v>
      </c>
      <c r="B3390" s="14" t="s">
        <v>3901</v>
      </c>
    </row>
    <row r="3391" spans="1:2">
      <c r="A3391">
        <v>12644</v>
      </c>
      <c r="B3391" t="s">
        <v>3902</v>
      </c>
    </row>
    <row r="3392" spans="1:2">
      <c r="A3392">
        <v>12645</v>
      </c>
      <c r="B3392" s="79" t="s">
        <v>3903</v>
      </c>
    </row>
    <row r="3393" spans="1:2">
      <c r="A3393">
        <v>12646</v>
      </c>
      <c r="B3393" s="79" t="s">
        <v>3904</v>
      </c>
    </row>
    <row r="3394" spans="1:2">
      <c r="A3394">
        <v>12647</v>
      </c>
      <c r="B3394" s="79" t="s">
        <v>3905</v>
      </c>
    </row>
    <row r="3395" spans="1:2">
      <c r="A3395">
        <v>12669</v>
      </c>
      <c r="B3395" t="s">
        <v>3906</v>
      </c>
    </row>
    <row r="3396" spans="1:2">
      <c r="A3396">
        <v>13064</v>
      </c>
      <c r="B3396" t="s">
        <v>3907</v>
      </c>
    </row>
    <row r="3397" spans="1:2">
      <c r="A3397">
        <v>13065</v>
      </c>
      <c r="B3397" t="s">
        <v>3908</v>
      </c>
    </row>
    <row r="3398" spans="1:2">
      <c r="A3398">
        <v>13066</v>
      </c>
      <c r="B3398" t="s">
        <v>3909</v>
      </c>
    </row>
    <row r="3399" spans="1:2">
      <c r="A3399">
        <v>13086</v>
      </c>
      <c r="B3399" s="11" t="s">
        <v>3910</v>
      </c>
    </row>
    <row r="3400" spans="1:2">
      <c r="A3400">
        <v>13110</v>
      </c>
      <c r="B3400" s="79" t="s">
        <v>3911</v>
      </c>
    </row>
    <row r="3401" spans="1:2">
      <c r="A3401">
        <v>13111</v>
      </c>
      <c r="B3401" s="79" t="s">
        <v>3912</v>
      </c>
    </row>
    <row r="3402" spans="1:2">
      <c r="A3402">
        <v>13112</v>
      </c>
      <c r="B3402" t="s">
        <v>3913</v>
      </c>
    </row>
    <row r="3403" spans="1:2">
      <c r="A3403">
        <v>13114</v>
      </c>
      <c r="B3403" t="s">
        <v>3914</v>
      </c>
    </row>
    <row r="3404" spans="1:2">
      <c r="A3404">
        <v>13115</v>
      </c>
      <c r="B3404" s="79" t="s">
        <v>3915</v>
      </c>
    </row>
    <row r="3405" spans="1:2">
      <c r="A3405">
        <v>13138</v>
      </c>
      <c r="B3405" s="11" t="s">
        <v>3916</v>
      </c>
    </row>
    <row r="3406" spans="1:2">
      <c r="A3406">
        <v>13140</v>
      </c>
      <c r="B3406" s="79" t="s">
        <v>3917</v>
      </c>
    </row>
    <row r="3407" spans="1:2">
      <c r="A3407">
        <v>13141</v>
      </c>
      <c r="B3407" t="s">
        <v>3918</v>
      </c>
    </row>
    <row r="3408" spans="1:2">
      <c r="A3408">
        <v>13143</v>
      </c>
      <c r="B3408" t="s">
        <v>3919</v>
      </c>
    </row>
    <row r="3409" spans="1:2">
      <c r="A3409">
        <v>13147</v>
      </c>
      <c r="B3409" s="14" t="s">
        <v>3920</v>
      </c>
    </row>
    <row r="3410" spans="1:2">
      <c r="A3410">
        <v>13148</v>
      </c>
      <c r="B3410" t="s">
        <v>3921</v>
      </c>
    </row>
    <row r="3411" spans="1:2">
      <c r="A3411">
        <v>13149</v>
      </c>
      <c r="B3411" s="79" t="s">
        <v>3922</v>
      </c>
    </row>
    <row r="3412" spans="1:2">
      <c r="A3412">
        <v>13150</v>
      </c>
      <c r="B3412" s="79" t="s">
        <v>3923</v>
      </c>
    </row>
    <row r="3413" spans="1:2">
      <c r="A3413">
        <v>13151</v>
      </c>
      <c r="B3413" s="79" t="s">
        <v>3924</v>
      </c>
    </row>
    <row r="3414" spans="1:2">
      <c r="A3414">
        <v>13174</v>
      </c>
      <c r="B3414" t="s">
        <v>3925</v>
      </c>
    </row>
    <row r="3415" spans="1:2">
      <c r="A3415">
        <v>13175</v>
      </c>
      <c r="B3415" t="s">
        <v>3926</v>
      </c>
    </row>
    <row r="3416" spans="1:2">
      <c r="A3416">
        <v>13176</v>
      </c>
      <c r="B3416" t="s">
        <v>3927</v>
      </c>
    </row>
    <row r="3417" spans="1:2">
      <c r="A3417">
        <v>13415</v>
      </c>
      <c r="B3417" t="s">
        <v>3928</v>
      </c>
    </row>
    <row r="3418" spans="1:2">
      <c r="A3418">
        <v>13416</v>
      </c>
      <c r="B3418" t="s">
        <v>3929</v>
      </c>
    </row>
    <row r="3419" spans="1:2">
      <c r="A3419">
        <v>13417</v>
      </c>
      <c r="B3419" t="s">
        <v>3930</v>
      </c>
    </row>
    <row r="3420" spans="1:2">
      <c r="A3420">
        <v>13437</v>
      </c>
      <c r="B3420" s="11" t="s">
        <v>3931</v>
      </c>
    </row>
    <row r="3421" spans="1:2">
      <c r="A3421">
        <v>13461</v>
      </c>
      <c r="B3421" s="79" t="s">
        <v>3932</v>
      </c>
    </row>
    <row r="3422" spans="1:2">
      <c r="A3422">
        <v>13462</v>
      </c>
      <c r="B3422" s="79" t="s">
        <v>3933</v>
      </c>
    </row>
    <row r="3423" spans="1:2">
      <c r="A3423">
        <v>13463</v>
      </c>
      <c r="B3423" t="s">
        <v>3934</v>
      </c>
    </row>
    <row r="3424" spans="1:2">
      <c r="A3424">
        <v>13465</v>
      </c>
      <c r="B3424" t="s">
        <v>3935</v>
      </c>
    </row>
    <row r="3425" spans="1:2">
      <c r="A3425">
        <v>13466</v>
      </c>
      <c r="B3425" s="79" t="s">
        <v>3936</v>
      </c>
    </row>
    <row r="3426" spans="1:2">
      <c r="A3426">
        <v>13489</v>
      </c>
      <c r="B3426" s="11" t="s">
        <v>3937</v>
      </c>
    </row>
    <row r="3427" spans="1:2">
      <c r="A3427">
        <v>13491</v>
      </c>
      <c r="B3427" s="79" t="s">
        <v>3938</v>
      </c>
    </row>
    <row r="3428" spans="1:2">
      <c r="A3428">
        <v>13492</v>
      </c>
      <c r="B3428" t="s">
        <v>3939</v>
      </c>
    </row>
    <row r="3429" spans="1:2">
      <c r="A3429">
        <v>13494</v>
      </c>
      <c r="B3429" t="s">
        <v>3940</v>
      </c>
    </row>
    <row r="3430" spans="1:2">
      <c r="A3430">
        <v>13498</v>
      </c>
      <c r="B3430" t="s">
        <v>3941</v>
      </c>
    </row>
    <row r="3431" spans="1:2">
      <c r="A3431">
        <v>13499</v>
      </c>
      <c r="B3431" s="79" t="s">
        <v>3942</v>
      </c>
    </row>
    <row r="3432" spans="1:2">
      <c r="A3432">
        <v>13500</v>
      </c>
      <c r="B3432" s="79" t="s">
        <v>3943</v>
      </c>
    </row>
    <row r="3433" spans="1:2">
      <c r="A3433">
        <v>13501</v>
      </c>
      <c r="B3433" t="s">
        <v>3944</v>
      </c>
    </row>
    <row r="3434" spans="1:2">
      <c r="A3434">
        <v>13523</v>
      </c>
      <c r="B3434" s="79" t="s">
        <v>3945</v>
      </c>
    </row>
    <row r="3435" spans="1:2">
      <c r="A3435">
        <v>13524</v>
      </c>
      <c r="B3435" t="s">
        <v>3946</v>
      </c>
    </row>
    <row r="3436" spans="1:2">
      <c r="A3436">
        <v>13548</v>
      </c>
      <c r="B3436" s="11" t="s">
        <v>3947</v>
      </c>
    </row>
    <row r="3437" spans="1:2">
      <c r="A3437">
        <v>13550</v>
      </c>
      <c r="B3437" s="79" t="s">
        <v>3948</v>
      </c>
    </row>
    <row r="3438" spans="1:2">
      <c r="A3438">
        <v>13551</v>
      </c>
      <c r="B3438" t="s">
        <v>3949</v>
      </c>
    </row>
    <row r="3439" spans="1:2">
      <c r="A3439">
        <v>13556</v>
      </c>
      <c r="B3439" s="14" t="s">
        <v>3950</v>
      </c>
    </row>
    <row r="3440" spans="1:2">
      <c r="A3440">
        <v>13557</v>
      </c>
      <c r="B3440" t="s">
        <v>3951</v>
      </c>
    </row>
    <row r="3441" spans="1:6">
      <c r="A3441">
        <v>13558</v>
      </c>
      <c r="B3441" s="79" t="s">
        <v>3952</v>
      </c>
    </row>
    <row r="3442" spans="1:6">
      <c r="A3442">
        <v>13559</v>
      </c>
      <c r="B3442" s="79" t="s">
        <v>3953</v>
      </c>
    </row>
    <row r="3443" spans="1:6">
      <c r="A3443">
        <v>13560</v>
      </c>
      <c r="B3443" s="79" t="s">
        <v>3954</v>
      </c>
    </row>
    <row r="3444" spans="1:6">
      <c r="A3444">
        <v>13582</v>
      </c>
      <c r="B3444" t="s">
        <v>3955</v>
      </c>
    </row>
    <row r="3445" spans="1:6">
      <c r="A3445">
        <v>13583</v>
      </c>
      <c r="B3445" t="s">
        <v>3956</v>
      </c>
    </row>
    <row r="3446" spans="1:6">
      <c r="A3446">
        <v>13584</v>
      </c>
      <c r="B3446" t="s">
        <v>3957</v>
      </c>
    </row>
    <row r="3449" spans="1:6" ht="15.75" thickBot="1"/>
    <row r="3450" spans="1:6" ht="16.5" thickTop="1" thickBot="1">
      <c r="B3450" s="1" t="s">
        <v>771</v>
      </c>
    </row>
    <row r="3451" spans="1:6" ht="15.75" thickTop="1"/>
    <row r="3452" spans="1:6">
      <c r="B3452" t="s">
        <v>61</v>
      </c>
      <c r="E3452" t="s">
        <v>45</v>
      </c>
      <c r="F3452">
        <v>0</v>
      </c>
    </row>
    <row r="3453" spans="1:6">
      <c r="B3453" t="s">
        <v>625</v>
      </c>
      <c r="E3453" t="s">
        <v>44</v>
      </c>
      <c r="F3453">
        <v>10</v>
      </c>
    </row>
    <row r="3454" spans="1:6">
      <c r="B3454" t="s">
        <v>2944</v>
      </c>
      <c r="E3454" t="s">
        <v>33</v>
      </c>
      <c r="F3454">
        <v>20</v>
      </c>
    </row>
    <row r="3455" spans="1:6">
      <c r="B3455" t="s">
        <v>3962</v>
      </c>
      <c r="E3455" t="s">
        <v>34</v>
      </c>
      <c r="F3455">
        <v>30</v>
      </c>
    </row>
    <row r="3456" spans="1:6">
      <c r="B3456" t="s">
        <v>3963</v>
      </c>
      <c r="E3456" t="s">
        <v>32</v>
      </c>
      <c r="F3456">
        <v>40</v>
      </c>
    </row>
    <row r="3457" spans="1:6">
      <c r="B3457" t="s">
        <v>1041</v>
      </c>
      <c r="E3457" t="s">
        <v>601</v>
      </c>
      <c r="F3457">
        <v>50</v>
      </c>
    </row>
    <row r="3458" spans="1:6">
      <c r="B3458" t="s">
        <v>369</v>
      </c>
    </row>
    <row r="3459" spans="1:6">
      <c r="B3459" t="s">
        <v>626</v>
      </c>
    </row>
    <row r="3460" spans="1:6">
      <c r="B3460" t="s">
        <v>639</v>
      </c>
    </row>
    <row r="3461" spans="1:6">
      <c r="B3461" t="s">
        <v>772</v>
      </c>
    </row>
    <row r="3462" spans="1:6">
      <c r="B3462" t="s">
        <v>436</v>
      </c>
    </row>
    <row r="3465" spans="1:6">
      <c r="A3465" t="s">
        <v>371</v>
      </c>
      <c r="B3465" t="s">
        <v>548</v>
      </c>
      <c r="E3465" s="2" t="s">
        <v>2960</v>
      </c>
    </row>
    <row r="3466" spans="1:6">
      <c r="A3466">
        <v>24</v>
      </c>
      <c r="B3466" t="s">
        <v>773</v>
      </c>
    </row>
    <row r="3467" spans="1:6">
      <c r="A3467">
        <v>27</v>
      </c>
      <c r="B3467" t="s">
        <v>774</v>
      </c>
    </row>
    <row r="3468" spans="1:6">
      <c r="A3468">
        <v>28</v>
      </c>
      <c r="B3468" t="s">
        <v>3969</v>
      </c>
    </row>
    <row r="3469" spans="1:6">
      <c r="A3469">
        <v>29</v>
      </c>
      <c r="B3469" t="s">
        <v>3970</v>
      </c>
    </row>
    <row r="3470" spans="1:6">
      <c r="A3470">
        <v>30</v>
      </c>
      <c r="B3470" s="64" t="s">
        <v>2963</v>
      </c>
    </row>
    <row r="3471" spans="1:6">
      <c r="A3471">
        <v>31</v>
      </c>
      <c r="B3471" s="64" t="s">
        <v>3375</v>
      </c>
    </row>
    <row r="3472" spans="1:6">
      <c r="A3472">
        <v>32</v>
      </c>
      <c r="B3472" t="s">
        <v>3376</v>
      </c>
    </row>
    <row r="3473" spans="1:2">
      <c r="A3473">
        <v>34</v>
      </c>
      <c r="B3473" s="64" t="s">
        <v>3377</v>
      </c>
    </row>
    <row r="3474" spans="1:2">
      <c r="A3474">
        <v>54</v>
      </c>
      <c r="B3474" s="64" t="s">
        <v>3378</v>
      </c>
    </row>
    <row r="3475" spans="1:2">
      <c r="A3475">
        <v>55</v>
      </c>
      <c r="B3475" t="s">
        <v>3379</v>
      </c>
    </row>
    <row r="3476" spans="1:2">
      <c r="A3476">
        <v>93</v>
      </c>
      <c r="B3476" s="11" t="s">
        <v>3971</v>
      </c>
    </row>
    <row r="3477" spans="1:2">
      <c r="A3477">
        <v>95</v>
      </c>
      <c r="B3477" s="64" t="s">
        <v>3381</v>
      </c>
    </row>
    <row r="3478" spans="1:2">
      <c r="A3478">
        <v>96</v>
      </c>
      <c r="B3478" t="s">
        <v>3382</v>
      </c>
    </row>
    <row r="3479" spans="1:2">
      <c r="A3479">
        <v>103</v>
      </c>
      <c r="B3479" s="14" t="s">
        <v>3972</v>
      </c>
    </row>
    <row r="3480" spans="1:2">
      <c r="A3480">
        <v>104</v>
      </c>
      <c r="B3480" t="s">
        <v>3973</v>
      </c>
    </row>
    <row r="3481" spans="1:2">
      <c r="A3481">
        <v>105</v>
      </c>
      <c r="B3481" s="64" t="s">
        <v>3385</v>
      </c>
    </row>
    <row r="3482" spans="1:2">
      <c r="A3482">
        <v>106</v>
      </c>
      <c r="B3482" s="64" t="s">
        <v>3386</v>
      </c>
    </row>
    <row r="3483" spans="1:2">
      <c r="A3483">
        <v>107</v>
      </c>
      <c r="B3483" s="64" t="s">
        <v>3387</v>
      </c>
    </row>
    <row r="3484" spans="1:2">
      <c r="A3484">
        <v>129</v>
      </c>
      <c r="B3484" t="s">
        <v>3388</v>
      </c>
    </row>
    <row r="3485" spans="1:2">
      <c r="A3485">
        <v>132</v>
      </c>
      <c r="B3485" t="s">
        <v>3389</v>
      </c>
    </row>
    <row r="3486" spans="1:2">
      <c r="A3486">
        <v>133</v>
      </c>
      <c r="B3486" t="s">
        <v>3974</v>
      </c>
    </row>
    <row r="3487" spans="1:2">
      <c r="A3487">
        <v>811</v>
      </c>
      <c r="B3487" t="s">
        <v>3391</v>
      </c>
    </row>
    <row r="3488" spans="1:2">
      <c r="A3488">
        <v>812</v>
      </c>
      <c r="B3488" t="s">
        <v>3392</v>
      </c>
    </row>
    <row r="3489" spans="1:2">
      <c r="A3489">
        <v>813</v>
      </c>
      <c r="B3489" t="s">
        <v>3975</v>
      </c>
    </row>
    <row r="3490" spans="1:2">
      <c r="A3490">
        <v>839</v>
      </c>
      <c r="B3490" s="11" t="s">
        <v>3976</v>
      </c>
    </row>
    <row r="3491" spans="1:2">
      <c r="A3491">
        <v>845</v>
      </c>
      <c r="B3491" t="s">
        <v>3977</v>
      </c>
    </row>
    <row r="3492" spans="1:2">
      <c r="A3492">
        <v>846</v>
      </c>
      <c r="B3492" s="64" t="s">
        <v>3396</v>
      </c>
    </row>
    <row r="3493" spans="1:2">
      <c r="A3493">
        <v>847</v>
      </c>
      <c r="B3493" s="64" t="s">
        <v>3397</v>
      </c>
    </row>
    <row r="3494" spans="1:2">
      <c r="A3494">
        <v>848</v>
      </c>
      <c r="B3494" t="s">
        <v>3398</v>
      </c>
    </row>
    <row r="3495" spans="1:2">
      <c r="A3495">
        <v>850</v>
      </c>
      <c r="B3495" s="64" t="s">
        <v>3399</v>
      </c>
    </row>
    <row r="3496" spans="1:2">
      <c r="A3496">
        <v>870</v>
      </c>
      <c r="B3496" s="64" t="s">
        <v>3400</v>
      </c>
    </row>
    <row r="3497" spans="1:2">
      <c r="A3497">
        <v>871</v>
      </c>
      <c r="B3497" t="s">
        <v>3401</v>
      </c>
    </row>
    <row r="3498" spans="1:2">
      <c r="A3498">
        <v>907</v>
      </c>
      <c r="B3498" s="11" t="s">
        <v>3978</v>
      </c>
    </row>
    <row r="3499" spans="1:2">
      <c r="A3499">
        <v>909</v>
      </c>
      <c r="B3499" s="64" t="s">
        <v>3403</v>
      </c>
    </row>
    <row r="3500" spans="1:2">
      <c r="A3500">
        <v>910</v>
      </c>
      <c r="B3500" t="s">
        <v>3404</v>
      </c>
    </row>
    <row r="3501" spans="1:2">
      <c r="A3501">
        <v>915</v>
      </c>
      <c r="B3501" s="14" t="s">
        <v>3979</v>
      </c>
    </row>
    <row r="3502" spans="1:2">
      <c r="A3502">
        <v>916</v>
      </c>
      <c r="B3502" t="s">
        <v>3980</v>
      </c>
    </row>
    <row r="3503" spans="1:2">
      <c r="A3503">
        <v>917</v>
      </c>
      <c r="B3503" s="64" t="s">
        <v>3407</v>
      </c>
    </row>
    <row r="3504" spans="1:2">
      <c r="A3504">
        <v>918</v>
      </c>
      <c r="B3504" s="64" t="s">
        <v>3981</v>
      </c>
    </row>
    <row r="3505" spans="1:2">
      <c r="A3505">
        <v>919</v>
      </c>
      <c r="B3505" s="64" t="s">
        <v>3982</v>
      </c>
    </row>
    <row r="3506" spans="1:2">
      <c r="A3506">
        <v>941</v>
      </c>
      <c r="B3506" t="s">
        <v>3410</v>
      </c>
    </row>
    <row r="3507" spans="1:2">
      <c r="A3507">
        <v>942</v>
      </c>
      <c r="B3507" t="s">
        <v>3411</v>
      </c>
    </row>
    <row r="3508" spans="1:2">
      <c r="A3508">
        <v>943</v>
      </c>
      <c r="B3508" t="s">
        <v>3983</v>
      </c>
    </row>
    <row r="3509" spans="1:2">
      <c r="A3509">
        <v>2943</v>
      </c>
      <c r="B3509" t="s">
        <v>3984</v>
      </c>
    </row>
    <row r="3510" spans="1:2">
      <c r="A3510">
        <v>2944</v>
      </c>
      <c r="B3510" t="s">
        <v>3985</v>
      </c>
    </row>
    <row r="3511" spans="1:2">
      <c r="A3511">
        <v>2945</v>
      </c>
      <c r="B3511" t="s">
        <v>3986</v>
      </c>
    </row>
    <row r="3512" spans="1:2">
      <c r="A3512">
        <v>3002</v>
      </c>
      <c r="B3512" t="s">
        <v>3987</v>
      </c>
    </row>
    <row r="3513" spans="1:2">
      <c r="A3513">
        <v>3003</v>
      </c>
      <c r="B3513" t="s">
        <v>3988</v>
      </c>
    </row>
    <row r="3514" spans="1:2">
      <c r="A3514">
        <v>3004</v>
      </c>
      <c r="B3514" t="s">
        <v>3989</v>
      </c>
    </row>
    <row r="3515" spans="1:2">
      <c r="A3515">
        <v>3032</v>
      </c>
      <c r="B3515" s="11" t="s">
        <v>3990</v>
      </c>
    </row>
    <row r="3516" spans="1:2">
      <c r="A3516">
        <v>3037</v>
      </c>
      <c r="B3516" t="s">
        <v>3991</v>
      </c>
    </row>
    <row r="3517" spans="1:2">
      <c r="A3517">
        <v>3038</v>
      </c>
      <c r="B3517" t="s">
        <v>3992</v>
      </c>
    </row>
    <row r="3518" spans="1:2">
      <c r="A3518">
        <v>3039</v>
      </c>
      <c r="B3518" s="14" t="s">
        <v>3993</v>
      </c>
    </row>
    <row r="3519" spans="1:2">
      <c r="A3519">
        <v>3040</v>
      </c>
      <c r="B3519" t="s">
        <v>3994</v>
      </c>
    </row>
    <row r="3520" spans="1:2">
      <c r="A3520">
        <v>3065</v>
      </c>
      <c r="B3520" t="s">
        <v>3995</v>
      </c>
    </row>
    <row r="3521" spans="1:2">
      <c r="A3521">
        <v>3066</v>
      </c>
      <c r="B3521" t="s">
        <v>3996</v>
      </c>
    </row>
    <row r="3522" spans="1:2">
      <c r="A3522">
        <v>3067</v>
      </c>
      <c r="B3522" t="s">
        <v>3997</v>
      </c>
    </row>
    <row r="3523" spans="1:2">
      <c r="A3523">
        <v>3182</v>
      </c>
      <c r="B3523" t="s">
        <v>3998</v>
      </c>
    </row>
    <row r="3524" spans="1:2">
      <c r="A3524">
        <v>3183</v>
      </c>
      <c r="B3524" t="s">
        <v>3999</v>
      </c>
    </row>
    <row r="3525" spans="1:2">
      <c r="A3525">
        <v>3211</v>
      </c>
      <c r="B3525" s="11" t="s">
        <v>4000</v>
      </c>
    </row>
    <row r="3526" spans="1:2">
      <c r="A3526">
        <v>3215</v>
      </c>
      <c r="B3526" t="s">
        <v>4001</v>
      </c>
    </row>
    <row r="3527" spans="1:2">
      <c r="A3527">
        <v>3216</v>
      </c>
      <c r="B3527" t="s">
        <v>4002</v>
      </c>
    </row>
    <row r="3528" spans="1:2">
      <c r="A3528">
        <v>3217</v>
      </c>
      <c r="B3528" t="s">
        <v>4003</v>
      </c>
    </row>
    <row r="3529" spans="1:2">
      <c r="A3529">
        <v>3236</v>
      </c>
      <c r="B3529" s="64" t="s">
        <v>4004</v>
      </c>
    </row>
    <row r="3530" spans="1:2">
      <c r="A3530">
        <v>3237</v>
      </c>
      <c r="B3530" s="64" t="s">
        <v>4005</v>
      </c>
    </row>
    <row r="3531" spans="1:2">
      <c r="A3531">
        <v>3238</v>
      </c>
      <c r="B3531" t="s">
        <v>4006</v>
      </c>
    </row>
    <row r="3532" spans="1:2">
      <c r="A3532">
        <v>3240</v>
      </c>
      <c r="B3532" t="s">
        <v>4007</v>
      </c>
    </row>
    <row r="3533" spans="1:2">
      <c r="A3533">
        <v>3241</v>
      </c>
      <c r="B3533" s="64" t="s">
        <v>4008</v>
      </c>
    </row>
    <row r="3534" spans="1:2" ht="15.75" thickBot="1">
      <c r="A3534">
        <v>3242</v>
      </c>
      <c r="B3534" t="s">
        <v>4009</v>
      </c>
    </row>
    <row r="3535" spans="1:2" ht="16.5" thickTop="1" thickBot="1">
      <c r="A3535">
        <v>3250</v>
      </c>
      <c r="B3535" s="1" t="s">
        <v>4010</v>
      </c>
    </row>
    <row r="3536" spans="1:2" ht="15.75" thickTop="1">
      <c r="A3536">
        <v>3270</v>
      </c>
      <c r="B3536" s="11" t="s">
        <v>4011</v>
      </c>
    </row>
    <row r="3537" spans="1:2">
      <c r="A3537">
        <v>3272</v>
      </c>
      <c r="B3537" s="64" t="s">
        <v>4012</v>
      </c>
    </row>
    <row r="3538" spans="1:2">
      <c r="A3538">
        <v>3273</v>
      </c>
      <c r="B3538" t="s">
        <v>4013</v>
      </c>
    </row>
    <row r="3539" spans="1:2">
      <c r="A3539">
        <v>3275</v>
      </c>
      <c r="B3539" t="s">
        <v>4014</v>
      </c>
    </row>
    <row r="3540" spans="1:2">
      <c r="A3540">
        <v>3279</v>
      </c>
      <c r="B3540" s="14" t="s">
        <v>4015</v>
      </c>
    </row>
    <row r="3541" spans="1:2">
      <c r="A3541">
        <v>3280</v>
      </c>
      <c r="B3541" t="s">
        <v>4016</v>
      </c>
    </row>
    <row r="3542" spans="1:2">
      <c r="A3542">
        <v>3281</v>
      </c>
      <c r="B3542" s="64" t="s">
        <v>4017</v>
      </c>
    </row>
    <row r="3543" spans="1:2">
      <c r="A3543">
        <v>3282</v>
      </c>
      <c r="B3543" s="64" t="s">
        <v>4018</v>
      </c>
    </row>
    <row r="3544" spans="1:2">
      <c r="A3544">
        <v>3283</v>
      </c>
      <c r="B3544" s="64" t="s">
        <v>4019</v>
      </c>
    </row>
    <row r="3545" spans="1:2">
      <c r="A3545">
        <v>3604</v>
      </c>
      <c r="B3545" t="s">
        <v>4020</v>
      </c>
    </row>
    <row r="3546" spans="1:2">
      <c r="A3546">
        <v>3605</v>
      </c>
      <c r="B3546" t="s">
        <v>4021</v>
      </c>
    </row>
    <row r="3547" spans="1:2">
      <c r="A3547">
        <v>3606</v>
      </c>
      <c r="B3547" t="s">
        <v>4022</v>
      </c>
    </row>
    <row r="3548" spans="1:2">
      <c r="A3548">
        <v>3634</v>
      </c>
      <c r="B3548" s="11" t="s">
        <v>4023</v>
      </c>
    </row>
    <row r="3549" spans="1:2">
      <c r="A3549">
        <v>3638</v>
      </c>
      <c r="B3549" t="s">
        <v>4024</v>
      </c>
    </row>
    <row r="3550" spans="1:2">
      <c r="A3550">
        <v>3639</v>
      </c>
      <c r="B3550" t="s">
        <v>4025</v>
      </c>
    </row>
    <row r="3551" spans="1:2">
      <c r="A3551">
        <v>3640</v>
      </c>
      <c r="B3551" t="s">
        <v>4026</v>
      </c>
    </row>
    <row r="3552" spans="1:2">
      <c r="A3552">
        <v>3641</v>
      </c>
      <c r="B3552" t="s">
        <v>4027</v>
      </c>
    </row>
    <row r="3553" spans="1:2">
      <c r="A3553">
        <v>3642</v>
      </c>
      <c r="B3553" s="14" t="s">
        <v>4028</v>
      </c>
    </row>
    <row r="3554" spans="1:2">
      <c r="A3554">
        <v>3643</v>
      </c>
      <c r="B3554" t="s">
        <v>4029</v>
      </c>
    </row>
    <row r="3555" spans="1:2">
      <c r="A3555">
        <v>3644</v>
      </c>
      <c r="B3555" s="64" t="s">
        <v>4030</v>
      </c>
    </row>
    <row r="3556" spans="1:2">
      <c r="A3556">
        <v>3645</v>
      </c>
      <c r="B3556" s="64" t="s">
        <v>4031</v>
      </c>
    </row>
    <row r="3557" spans="1:2">
      <c r="A3557">
        <v>3646</v>
      </c>
      <c r="B3557" s="64" t="s">
        <v>4032</v>
      </c>
    </row>
    <row r="3558" spans="1:2">
      <c r="A3558">
        <v>3898</v>
      </c>
      <c r="B3558" t="s">
        <v>4033</v>
      </c>
    </row>
    <row r="3559" spans="1:2">
      <c r="A3559">
        <v>3899</v>
      </c>
      <c r="B3559" t="s">
        <v>4034</v>
      </c>
    </row>
    <row r="3560" spans="1:2">
      <c r="A3560">
        <v>3900</v>
      </c>
      <c r="B3560" t="s">
        <v>4035</v>
      </c>
    </row>
    <row r="3561" spans="1:2">
      <c r="A3561">
        <v>3928</v>
      </c>
      <c r="B3561" s="11" t="s">
        <v>4036</v>
      </c>
    </row>
    <row r="3562" spans="1:2">
      <c r="A3562">
        <v>3932</v>
      </c>
      <c r="B3562" t="s">
        <v>4037</v>
      </c>
    </row>
    <row r="3563" spans="1:2">
      <c r="A3563">
        <v>3933</v>
      </c>
      <c r="B3563" t="s">
        <v>4038</v>
      </c>
    </row>
    <row r="3564" spans="1:2">
      <c r="A3564">
        <v>3934</v>
      </c>
      <c r="B3564" t="s">
        <v>4039</v>
      </c>
    </row>
    <row r="3565" spans="1:2">
      <c r="A3565">
        <v>3954</v>
      </c>
      <c r="B3565" s="64" t="s">
        <v>4040</v>
      </c>
    </row>
    <row r="3566" spans="1:2">
      <c r="A3566">
        <v>3955</v>
      </c>
      <c r="B3566" t="s">
        <v>4041</v>
      </c>
    </row>
    <row r="3567" spans="1:2">
      <c r="A3567">
        <v>3957</v>
      </c>
      <c r="B3567" t="s">
        <v>4042</v>
      </c>
    </row>
    <row r="3568" spans="1:2" ht="15.75" thickBot="1">
      <c r="A3568">
        <v>3958</v>
      </c>
      <c r="B3568" s="64" t="s">
        <v>4043</v>
      </c>
    </row>
    <row r="3569" spans="1:2" ht="16.5" thickTop="1" thickBot="1">
      <c r="A3569">
        <v>3967</v>
      </c>
      <c r="B3569" s="1" t="s">
        <v>4044</v>
      </c>
    </row>
    <row r="3570" spans="1:2" ht="15.75" thickTop="1">
      <c r="A3570">
        <v>3987</v>
      </c>
      <c r="B3570" s="11" t="s">
        <v>4045</v>
      </c>
    </row>
    <row r="3571" spans="1:2">
      <c r="A3571">
        <v>3989</v>
      </c>
      <c r="B3571" s="64" t="s">
        <v>4046</v>
      </c>
    </row>
    <row r="3572" spans="1:2">
      <c r="A3572">
        <v>3990</v>
      </c>
      <c r="B3572" t="s">
        <v>4047</v>
      </c>
    </row>
    <row r="3573" spans="1:2">
      <c r="A3573">
        <v>3992</v>
      </c>
      <c r="B3573" t="s">
        <v>1027</v>
      </c>
    </row>
    <row r="3574" spans="1:2">
      <c r="A3574">
        <v>3996</v>
      </c>
      <c r="B3574" t="s">
        <v>4048</v>
      </c>
    </row>
    <row r="3575" spans="1:2">
      <c r="A3575">
        <v>3997</v>
      </c>
      <c r="B3575" s="14" t="s">
        <v>4049</v>
      </c>
    </row>
    <row r="3576" spans="1:2">
      <c r="A3576">
        <v>3998</v>
      </c>
      <c r="B3576" t="s">
        <v>4050</v>
      </c>
    </row>
    <row r="3577" spans="1:2">
      <c r="A3577">
        <v>4000</v>
      </c>
      <c r="B3577" s="64" t="s">
        <v>4051</v>
      </c>
    </row>
    <row r="3578" spans="1:2">
      <c r="A3578">
        <v>4001</v>
      </c>
      <c r="B3578" s="64" t="s">
        <v>4052</v>
      </c>
    </row>
    <row r="3579" spans="1:2">
      <c r="A3579">
        <v>4161</v>
      </c>
      <c r="B3579" t="s">
        <v>4053</v>
      </c>
    </row>
    <row r="3580" spans="1:2">
      <c r="A3580">
        <v>4162</v>
      </c>
      <c r="B3580" t="s">
        <v>4054</v>
      </c>
    </row>
    <row r="3581" spans="1:2">
      <c r="A3581">
        <v>4163</v>
      </c>
      <c r="B3581" t="s">
        <v>4055</v>
      </c>
    </row>
    <row r="3582" spans="1:2">
      <c r="A3582">
        <v>4208</v>
      </c>
      <c r="B3582" t="s">
        <v>4056</v>
      </c>
    </row>
    <row r="3583" spans="1:2">
      <c r="A3583">
        <v>4209</v>
      </c>
      <c r="B3583" t="s">
        <v>4057</v>
      </c>
    </row>
    <row r="3584" spans="1:2">
      <c r="A3584">
        <v>4210</v>
      </c>
      <c r="B3584" t="s">
        <v>4058</v>
      </c>
    </row>
    <row r="3585" spans="1:2">
      <c r="A3585">
        <v>4245</v>
      </c>
      <c r="B3585" s="11" t="s">
        <v>4059</v>
      </c>
    </row>
    <row r="3586" spans="1:2">
      <c r="A3586">
        <v>4250</v>
      </c>
      <c r="B3586" t="s">
        <v>4060</v>
      </c>
    </row>
    <row r="3587" spans="1:2">
      <c r="A3587">
        <v>4251</v>
      </c>
      <c r="B3587" t="s">
        <v>4061</v>
      </c>
    </row>
    <row r="3588" spans="1:2">
      <c r="A3588">
        <v>4271</v>
      </c>
      <c r="B3588" s="64" t="s">
        <v>4062</v>
      </c>
    </row>
    <row r="3589" spans="1:2">
      <c r="A3589">
        <v>4272</v>
      </c>
      <c r="B3589" t="s">
        <v>4063</v>
      </c>
    </row>
    <row r="3590" spans="1:2">
      <c r="A3590">
        <v>4274</v>
      </c>
      <c r="B3590" t="s">
        <v>4064</v>
      </c>
    </row>
    <row r="3591" spans="1:2">
      <c r="A3591">
        <v>4275</v>
      </c>
      <c r="B3591" s="64" t="s">
        <v>4065</v>
      </c>
    </row>
    <row r="3592" spans="1:2">
      <c r="A3592">
        <v>4276</v>
      </c>
      <c r="B3592" t="s">
        <v>4066</v>
      </c>
    </row>
    <row r="3593" spans="1:2">
      <c r="A3593">
        <v>4277</v>
      </c>
      <c r="B3593" t="s">
        <v>4067</v>
      </c>
    </row>
    <row r="3594" spans="1:2">
      <c r="A3594">
        <v>4278</v>
      </c>
      <c r="B3594" t="s">
        <v>4068</v>
      </c>
    </row>
    <row r="3595" spans="1:2">
      <c r="A3595">
        <v>4304</v>
      </c>
      <c r="B3595" s="11" t="s">
        <v>4069</v>
      </c>
    </row>
    <row r="3596" spans="1:2">
      <c r="A3596">
        <v>4306</v>
      </c>
      <c r="B3596" s="64" t="s">
        <v>4070</v>
      </c>
    </row>
    <row r="3597" spans="1:2">
      <c r="A3597">
        <v>4307</v>
      </c>
      <c r="B3597" t="s">
        <v>4071</v>
      </c>
    </row>
    <row r="3598" spans="1:2">
      <c r="A3598">
        <v>4309</v>
      </c>
      <c r="B3598" t="s">
        <v>4072</v>
      </c>
    </row>
    <row r="3599" spans="1:2">
      <c r="A3599">
        <v>4311</v>
      </c>
      <c r="B3599" t="s">
        <v>4073</v>
      </c>
    </row>
    <row r="3600" spans="1:2">
      <c r="A3600">
        <v>4332</v>
      </c>
      <c r="B3600" s="64" t="s">
        <v>4074</v>
      </c>
    </row>
    <row r="3601" spans="1:2">
      <c r="A3601">
        <v>4333</v>
      </c>
      <c r="B3601" t="s">
        <v>4075</v>
      </c>
    </row>
    <row r="3602" spans="1:2" ht="15.75" thickBot="1">
      <c r="A3602">
        <v>4335</v>
      </c>
      <c r="B3602" t="s">
        <v>4076</v>
      </c>
    </row>
    <row r="3603" spans="1:2" ht="16.5" thickTop="1" thickBot="1">
      <c r="A3603">
        <v>4345</v>
      </c>
      <c r="B3603" s="1" t="s">
        <v>4077</v>
      </c>
    </row>
    <row r="3604" spans="1:2" ht="15.75" thickTop="1">
      <c r="A3604">
        <v>4365</v>
      </c>
      <c r="B3604" s="11" t="s">
        <v>4078</v>
      </c>
    </row>
    <row r="3605" spans="1:2">
      <c r="A3605">
        <v>4367</v>
      </c>
      <c r="B3605" s="64" t="s">
        <v>4079</v>
      </c>
    </row>
    <row r="3606" spans="1:2">
      <c r="A3606">
        <v>4368</v>
      </c>
      <c r="B3606" t="s">
        <v>4080</v>
      </c>
    </row>
    <row r="3607" spans="1:2">
      <c r="A3607">
        <v>4370</v>
      </c>
      <c r="B3607" t="s">
        <v>4081</v>
      </c>
    </row>
    <row r="3608" spans="1:2">
      <c r="A3608">
        <v>4374</v>
      </c>
      <c r="B3608" s="14" t="s">
        <v>4082</v>
      </c>
    </row>
    <row r="3609" spans="1:2">
      <c r="A3609">
        <v>4375</v>
      </c>
      <c r="B3609" t="s">
        <v>4083</v>
      </c>
    </row>
    <row r="3610" spans="1:2">
      <c r="A3610">
        <v>4376</v>
      </c>
      <c r="B3610" s="64" t="s">
        <v>4084</v>
      </c>
    </row>
    <row r="3611" spans="1:2">
      <c r="A3611">
        <v>4377</v>
      </c>
      <c r="B3611" s="64" t="s">
        <v>4085</v>
      </c>
    </row>
    <row r="3612" spans="1:2">
      <c r="A3612">
        <v>4378</v>
      </c>
      <c r="B3612" s="64" t="s">
        <v>4086</v>
      </c>
    </row>
    <row r="3613" spans="1:2">
      <c r="A3613">
        <v>4722</v>
      </c>
      <c r="B3613" t="s">
        <v>4087</v>
      </c>
    </row>
    <row r="3614" spans="1:2">
      <c r="A3614">
        <v>4723</v>
      </c>
      <c r="B3614" t="s">
        <v>4088</v>
      </c>
    </row>
    <row r="3615" spans="1:2">
      <c r="A3615">
        <v>4724</v>
      </c>
      <c r="B3615" t="s">
        <v>4089</v>
      </c>
    </row>
    <row r="3616" spans="1:2">
      <c r="A3616">
        <v>4752</v>
      </c>
      <c r="B3616" s="11" t="s">
        <v>4090</v>
      </c>
    </row>
    <row r="3617" spans="1:2">
      <c r="A3617">
        <v>4756</v>
      </c>
      <c r="B3617" t="s">
        <v>4091</v>
      </c>
    </row>
    <row r="3618" spans="1:2">
      <c r="A3618">
        <v>4757</v>
      </c>
      <c r="B3618" t="s">
        <v>685</v>
      </c>
    </row>
    <row r="3619" spans="1:2">
      <c r="A3619">
        <v>4758</v>
      </c>
      <c r="B3619" t="s">
        <v>4092</v>
      </c>
    </row>
    <row r="3620" spans="1:2">
      <c r="A3620">
        <v>4759</v>
      </c>
      <c r="B3620" t="s">
        <v>4093</v>
      </c>
    </row>
    <row r="3621" spans="1:2">
      <c r="A3621">
        <v>4760</v>
      </c>
      <c r="B3621" s="14" t="s">
        <v>4094</v>
      </c>
    </row>
    <row r="3622" spans="1:2">
      <c r="A3622">
        <v>4761</v>
      </c>
      <c r="B3622" t="s">
        <v>4095</v>
      </c>
    </row>
    <row r="3623" spans="1:2">
      <c r="A3623">
        <v>4762</v>
      </c>
      <c r="B3623" s="64" t="s">
        <v>4096</v>
      </c>
    </row>
    <row r="3624" spans="1:2">
      <c r="A3624">
        <v>4763</v>
      </c>
      <c r="B3624" s="64" t="s">
        <v>4097</v>
      </c>
    </row>
    <row r="3625" spans="1:2">
      <c r="A3625">
        <v>4764</v>
      </c>
      <c r="B3625" s="64" t="s">
        <v>4098</v>
      </c>
    </row>
    <row r="3626" spans="1:2">
      <c r="A3626">
        <v>4973</v>
      </c>
      <c r="B3626" t="s">
        <v>4099</v>
      </c>
    </row>
    <row r="3627" spans="1:2">
      <c r="A3627">
        <v>4974</v>
      </c>
      <c r="B3627" t="s">
        <v>4100</v>
      </c>
    </row>
    <row r="3628" spans="1:2">
      <c r="A3628">
        <v>4975</v>
      </c>
      <c r="B3628" t="s">
        <v>4101</v>
      </c>
    </row>
    <row r="3629" spans="1:2">
      <c r="A3629">
        <v>5003</v>
      </c>
      <c r="B3629" s="11" t="s">
        <v>4102</v>
      </c>
    </row>
    <row r="3630" spans="1:2">
      <c r="A3630">
        <v>5007</v>
      </c>
      <c r="B3630" t="s">
        <v>4103</v>
      </c>
    </row>
    <row r="3631" spans="1:2">
      <c r="A3631">
        <v>5008</v>
      </c>
      <c r="B3631" t="s">
        <v>4104</v>
      </c>
    </row>
    <row r="3632" spans="1:2">
      <c r="A3632">
        <v>5009</v>
      </c>
      <c r="B3632" t="s">
        <v>4105</v>
      </c>
    </row>
    <row r="3633" spans="1:2">
      <c r="A3633">
        <v>5029</v>
      </c>
      <c r="B3633" s="64" t="s">
        <v>4106</v>
      </c>
    </row>
    <row r="3634" spans="1:2">
      <c r="A3634">
        <v>5030</v>
      </c>
      <c r="B3634" t="s">
        <v>4107</v>
      </c>
    </row>
    <row r="3635" spans="1:2">
      <c r="A3635">
        <v>5032</v>
      </c>
      <c r="B3635" t="s">
        <v>4108</v>
      </c>
    </row>
    <row r="3636" spans="1:2" ht="15.75" thickBot="1">
      <c r="A3636">
        <v>5033</v>
      </c>
      <c r="B3636" s="64" t="s">
        <v>4109</v>
      </c>
    </row>
    <row r="3637" spans="1:2" ht="16.5" thickTop="1" thickBot="1">
      <c r="A3637">
        <v>5042</v>
      </c>
      <c r="B3637" s="1" t="s">
        <v>4110</v>
      </c>
    </row>
    <row r="3638" spans="1:2" ht="15.75" thickTop="1">
      <c r="A3638">
        <v>5062</v>
      </c>
      <c r="B3638" s="11" t="s">
        <v>4111</v>
      </c>
    </row>
    <row r="3639" spans="1:2">
      <c r="A3639">
        <v>5064</v>
      </c>
      <c r="B3639" s="64" t="s">
        <v>4112</v>
      </c>
    </row>
    <row r="3640" spans="1:2">
      <c r="A3640">
        <v>5065</v>
      </c>
      <c r="B3640" t="s">
        <v>4113</v>
      </c>
    </row>
    <row r="3641" spans="1:2">
      <c r="A3641">
        <v>5067</v>
      </c>
      <c r="B3641" t="s">
        <v>4114</v>
      </c>
    </row>
    <row r="3642" spans="1:2">
      <c r="A3642">
        <v>5071</v>
      </c>
      <c r="B3642" t="s">
        <v>4115</v>
      </c>
    </row>
    <row r="3643" spans="1:2">
      <c r="A3643">
        <v>5072</v>
      </c>
      <c r="B3643" s="14" t="s">
        <v>4116</v>
      </c>
    </row>
    <row r="3644" spans="1:2">
      <c r="A3644">
        <v>5073</v>
      </c>
      <c r="B3644" t="s">
        <v>4117</v>
      </c>
    </row>
    <row r="3645" spans="1:2">
      <c r="A3645">
        <v>5075</v>
      </c>
      <c r="B3645" s="64" t="s">
        <v>4118</v>
      </c>
    </row>
    <row r="3646" spans="1:2">
      <c r="A3646">
        <v>5076</v>
      </c>
      <c r="B3646" s="64" t="s">
        <v>4119</v>
      </c>
    </row>
    <row r="3647" spans="1:2">
      <c r="A3647">
        <v>5098</v>
      </c>
      <c r="B3647" t="s">
        <v>4120</v>
      </c>
    </row>
    <row r="3648" spans="1:2">
      <c r="A3648">
        <v>5099</v>
      </c>
      <c r="B3648" t="s">
        <v>4121</v>
      </c>
    </row>
    <row r="3649" spans="1:2">
      <c r="A3649">
        <v>5100</v>
      </c>
      <c r="B3649" t="s">
        <v>4122</v>
      </c>
    </row>
    <row r="3650" spans="1:2">
      <c r="A3650">
        <v>5128</v>
      </c>
      <c r="B3650" s="11" t="s">
        <v>4123</v>
      </c>
    </row>
    <row r="3651" spans="1:2">
      <c r="A3651">
        <v>5132</v>
      </c>
      <c r="B3651" t="s">
        <v>4124</v>
      </c>
    </row>
    <row r="3652" spans="1:2">
      <c r="A3652">
        <v>5133</v>
      </c>
      <c r="B3652" t="s">
        <v>4125</v>
      </c>
    </row>
    <row r="3653" spans="1:2">
      <c r="A3653">
        <v>5134</v>
      </c>
      <c r="B3653" t="s">
        <v>4126</v>
      </c>
    </row>
    <row r="3654" spans="1:2">
      <c r="A3654">
        <v>5154</v>
      </c>
      <c r="B3654" s="64" t="s">
        <v>4127</v>
      </c>
    </row>
    <row r="3655" spans="1:2">
      <c r="A3655">
        <v>5155</v>
      </c>
      <c r="B3655" t="s">
        <v>4128</v>
      </c>
    </row>
    <row r="3656" spans="1:2">
      <c r="A3656">
        <v>5157</v>
      </c>
      <c r="B3656" t="s">
        <v>4129</v>
      </c>
    </row>
    <row r="3657" spans="1:2" ht="15.75" thickBot="1">
      <c r="A3657">
        <v>5158</v>
      </c>
      <c r="B3657" s="64" t="s">
        <v>4130</v>
      </c>
    </row>
    <row r="3658" spans="1:2" ht="16.5" thickTop="1" thickBot="1">
      <c r="A3658">
        <v>5167</v>
      </c>
      <c r="B3658" s="1" t="s">
        <v>4131</v>
      </c>
    </row>
    <row r="3659" spans="1:2" ht="15.75" thickTop="1">
      <c r="A3659">
        <v>5187</v>
      </c>
      <c r="B3659" s="11" t="s">
        <v>4132</v>
      </c>
    </row>
    <row r="3660" spans="1:2">
      <c r="A3660">
        <v>5189</v>
      </c>
      <c r="B3660" s="64" t="s">
        <v>4133</v>
      </c>
    </row>
    <row r="3661" spans="1:2">
      <c r="A3661">
        <v>5190</v>
      </c>
      <c r="B3661" t="s">
        <v>4134</v>
      </c>
    </row>
    <row r="3662" spans="1:2">
      <c r="A3662">
        <v>5192</v>
      </c>
      <c r="B3662" t="s">
        <v>4135</v>
      </c>
    </row>
    <row r="3663" spans="1:2">
      <c r="A3663">
        <v>5195</v>
      </c>
      <c r="B3663" t="s">
        <v>4136</v>
      </c>
    </row>
    <row r="3664" spans="1:2">
      <c r="A3664">
        <v>5196</v>
      </c>
      <c r="B3664" t="s">
        <v>4137</v>
      </c>
    </row>
    <row r="3665" spans="1:2">
      <c r="A3665">
        <v>5197</v>
      </c>
      <c r="B3665" t="s">
        <v>4138</v>
      </c>
    </row>
    <row r="3666" spans="1:2">
      <c r="A3666">
        <v>5198</v>
      </c>
      <c r="B3666" s="14" t="s">
        <v>4139</v>
      </c>
    </row>
    <row r="3667" spans="1:2">
      <c r="A3667">
        <v>5199</v>
      </c>
      <c r="B3667" t="s">
        <v>4140</v>
      </c>
    </row>
    <row r="3668" spans="1:2">
      <c r="A3668">
        <v>5201</v>
      </c>
      <c r="B3668" s="64" t="s">
        <v>4141</v>
      </c>
    </row>
    <row r="3669" spans="1:2">
      <c r="A3669">
        <v>5202</v>
      </c>
      <c r="B3669" s="64" t="s">
        <v>4142</v>
      </c>
    </row>
    <row r="3670" spans="1:2">
      <c r="A3670">
        <v>5224</v>
      </c>
      <c r="B3670" t="s">
        <v>4143</v>
      </c>
    </row>
    <row r="3671" spans="1:2">
      <c r="A3671">
        <v>5225</v>
      </c>
      <c r="B3671" t="s">
        <v>4144</v>
      </c>
    </row>
    <row r="3672" spans="1:2">
      <c r="A3672">
        <v>5226</v>
      </c>
      <c r="B3672" t="s">
        <v>4145</v>
      </c>
    </row>
    <row r="3673" spans="1:2">
      <c r="A3673">
        <v>5242</v>
      </c>
      <c r="B3673" t="s">
        <v>4146</v>
      </c>
    </row>
    <row r="3674" spans="1:2">
      <c r="A3674">
        <v>5310</v>
      </c>
      <c r="B3674" t="s">
        <v>4147</v>
      </c>
    </row>
    <row r="3675" spans="1:2">
      <c r="A3675">
        <v>5311</v>
      </c>
      <c r="B3675" t="s">
        <v>4148</v>
      </c>
    </row>
    <row r="3676" spans="1:2">
      <c r="A3676">
        <v>5312</v>
      </c>
      <c r="B3676" t="s">
        <v>4149</v>
      </c>
    </row>
    <row r="3677" spans="1:2">
      <c r="A3677">
        <v>5340</v>
      </c>
      <c r="B3677" s="11" t="s">
        <v>4150</v>
      </c>
    </row>
    <row r="3678" spans="1:2">
      <c r="A3678">
        <v>5344</v>
      </c>
      <c r="B3678" t="s">
        <v>4151</v>
      </c>
    </row>
    <row r="3679" spans="1:2">
      <c r="A3679">
        <v>5345</v>
      </c>
      <c r="B3679" t="s">
        <v>3107</v>
      </c>
    </row>
    <row r="3680" spans="1:2">
      <c r="A3680">
        <v>5346</v>
      </c>
      <c r="B3680" t="s">
        <v>4152</v>
      </c>
    </row>
    <row r="3681" spans="1:2">
      <c r="A3681">
        <v>5366</v>
      </c>
      <c r="B3681" s="64" t="s">
        <v>4153</v>
      </c>
    </row>
    <row r="3682" spans="1:2">
      <c r="A3682">
        <v>5367</v>
      </c>
      <c r="B3682" t="s">
        <v>4154</v>
      </c>
    </row>
    <row r="3683" spans="1:2">
      <c r="A3683">
        <v>5369</v>
      </c>
      <c r="B3683" t="s">
        <v>4155</v>
      </c>
    </row>
    <row r="3684" spans="1:2" ht="15.75" thickBot="1">
      <c r="A3684">
        <v>5370</v>
      </c>
      <c r="B3684" s="64" t="s">
        <v>4156</v>
      </c>
    </row>
    <row r="3685" spans="1:2" ht="16.5" thickTop="1" thickBot="1">
      <c r="A3685">
        <v>5379</v>
      </c>
      <c r="B3685" s="1" t="s">
        <v>4157</v>
      </c>
    </row>
    <row r="3686" spans="1:2" ht="15.75" thickTop="1">
      <c r="A3686">
        <v>5399</v>
      </c>
      <c r="B3686" s="11" t="s">
        <v>4158</v>
      </c>
    </row>
    <row r="3687" spans="1:2">
      <c r="A3687">
        <v>5401</v>
      </c>
      <c r="B3687" s="64" t="s">
        <v>4159</v>
      </c>
    </row>
    <row r="3688" spans="1:2">
      <c r="A3688">
        <v>5402</v>
      </c>
      <c r="B3688" t="s">
        <v>4160</v>
      </c>
    </row>
    <row r="3689" spans="1:2">
      <c r="A3689">
        <v>5404</v>
      </c>
      <c r="B3689" t="s">
        <v>4161</v>
      </c>
    </row>
    <row r="3690" spans="1:2">
      <c r="A3690">
        <v>5408</v>
      </c>
      <c r="B3690" t="s">
        <v>4162</v>
      </c>
    </row>
    <row r="3691" spans="1:2">
      <c r="A3691">
        <v>5409</v>
      </c>
      <c r="B3691" s="14" t="s">
        <v>4163</v>
      </c>
    </row>
    <row r="3692" spans="1:2">
      <c r="A3692">
        <v>5410</v>
      </c>
      <c r="B3692" t="s">
        <v>4164</v>
      </c>
    </row>
    <row r="3693" spans="1:2">
      <c r="A3693">
        <v>5412</v>
      </c>
      <c r="B3693" s="64" t="s">
        <v>4165</v>
      </c>
    </row>
    <row r="3694" spans="1:2">
      <c r="A3694">
        <v>5413</v>
      </c>
      <c r="B3694" s="64" t="s">
        <v>4166</v>
      </c>
    </row>
    <row r="3695" spans="1:2">
      <c r="A3695">
        <v>5790</v>
      </c>
      <c r="B3695" t="s">
        <v>4167</v>
      </c>
    </row>
    <row r="3696" spans="1:2">
      <c r="A3696">
        <v>5791</v>
      </c>
      <c r="B3696" t="s">
        <v>4168</v>
      </c>
    </row>
    <row r="3697" spans="1:2">
      <c r="A3697">
        <v>5792</v>
      </c>
      <c r="B3697" t="s">
        <v>4169</v>
      </c>
    </row>
    <row r="3698" spans="1:2">
      <c r="A3698">
        <v>5812</v>
      </c>
      <c r="B3698" s="11" t="s">
        <v>4170</v>
      </c>
    </row>
    <row r="3699" spans="1:2">
      <c r="A3699">
        <v>5816</v>
      </c>
      <c r="B3699" t="s">
        <v>4171</v>
      </c>
    </row>
    <row r="3700" spans="1:2">
      <c r="A3700">
        <v>5817</v>
      </c>
      <c r="B3700" t="s">
        <v>4172</v>
      </c>
    </row>
    <row r="3701" spans="1:2">
      <c r="A3701">
        <v>5818</v>
      </c>
      <c r="B3701" t="s">
        <v>4173</v>
      </c>
    </row>
    <row r="3702" spans="1:2">
      <c r="A3702">
        <v>5838</v>
      </c>
      <c r="B3702" s="64" t="s">
        <v>4174</v>
      </c>
    </row>
    <row r="3703" spans="1:2">
      <c r="A3703">
        <v>5839</v>
      </c>
      <c r="B3703" t="s">
        <v>4175</v>
      </c>
    </row>
    <row r="3704" spans="1:2">
      <c r="A3704">
        <v>5841</v>
      </c>
      <c r="B3704" t="s">
        <v>4176</v>
      </c>
    </row>
    <row r="3705" spans="1:2" ht="15.75" thickBot="1">
      <c r="A3705">
        <v>5842</v>
      </c>
      <c r="B3705" s="64" t="s">
        <v>4177</v>
      </c>
    </row>
    <row r="3706" spans="1:2" ht="16.5" thickTop="1" thickBot="1">
      <c r="A3706">
        <v>5845</v>
      </c>
      <c r="B3706" s="1" t="s">
        <v>4178</v>
      </c>
    </row>
    <row r="3707" spans="1:2" ht="15.75" thickTop="1">
      <c r="A3707">
        <v>5865</v>
      </c>
      <c r="B3707" s="11" t="s">
        <v>4179</v>
      </c>
    </row>
    <row r="3708" spans="1:2">
      <c r="A3708">
        <v>5867</v>
      </c>
      <c r="B3708" s="64" t="s">
        <v>4180</v>
      </c>
    </row>
    <row r="3709" spans="1:2">
      <c r="A3709">
        <v>5868</v>
      </c>
      <c r="B3709" t="s">
        <v>4181</v>
      </c>
    </row>
    <row r="3710" spans="1:2">
      <c r="A3710">
        <v>5870</v>
      </c>
      <c r="B3710" t="s">
        <v>4182</v>
      </c>
    </row>
    <row r="3711" spans="1:2">
      <c r="A3711">
        <v>5874</v>
      </c>
      <c r="B3711" t="s">
        <v>4183</v>
      </c>
    </row>
    <row r="3712" spans="1:2">
      <c r="A3712">
        <v>5875</v>
      </c>
      <c r="B3712" s="14" t="s">
        <v>4184</v>
      </c>
    </row>
    <row r="3713" spans="1:2">
      <c r="A3713">
        <v>5876</v>
      </c>
      <c r="B3713" t="s">
        <v>4185</v>
      </c>
    </row>
    <row r="3714" spans="1:2">
      <c r="A3714">
        <v>5878</v>
      </c>
      <c r="B3714" s="64" t="s">
        <v>4186</v>
      </c>
    </row>
    <row r="3715" spans="1:2">
      <c r="A3715">
        <v>5879</v>
      </c>
      <c r="B3715" s="64" t="s">
        <v>4187</v>
      </c>
    </row>
    <row r="3716" spans="1:2">
      <c r="A3716">
        <v>6192</v>
      </c>
      <c r="B3716" t="s">
        <v>4188</v>
      </c>
    </row>
    <row r="3717" spans="1:2">
      <c r="A3717">
        <v>6193</v>
      </c>
      <c r="B3717" t="s">
        <v>4189</v>
      </c>
    </row>
    <row r="3718" spans="1:2">
      <c r="A3718">
        <v>6213</v>
      </c>
      <c r="B3718" s="11" t="s">
        <v>4190</v>
      </c>
    </row>
    <row r="3719" spans="1:2">
      <c r="A3719">
        <v>6217</v>
      </c>
      <c r="B3719" t="s">
        <v>4191</v>
      </c>
    </row>
    <row r="3720" spans="1:2">
      <c r="A3720">
        <v>6218</v>
      </c>
      <c r="B3720" t="s">
        <v>4192</v>
      </c>
    </row>
    <row r="3721" spans="1:2">
      <c r="A3721">
        <v>6219</v>
      </c>
      <c r="B3721" t="s">
        <v>4193</v>
      </c>
    </row>
    <row r="3722" spans="1:2">
      <c r="A3722">
        <v>6239</v>
      </c>
      <c r="B3722" s="64" t="s">
        <v>4194</v>
      </c>
    </row>
    <row r="3723" spans="1:2">
      <c r="A3723">
        <v>6240</v>
      </c>
      <c r="B3723" t="s">
        <v>4195</v>
      </c>
    </row>
    <row r="3724" spans="1:2">
      <c r="A3724">
        <v>6242</v>
      </c>
      <c r="B3724" t="s">
        <v>4196</v>
      </c>
    </row>
    <row r="3725" spans="1:2">
      <c r="A3725">
        <v>6243</v>
      </c>
      <c r="B3725" s="64" t="s">
        <v>4197</v>
      </c>
    </row>
    <row r="3726" spans="1:2" ht="15.75" thickBot="1">
      <c r="A3726">
        <v>6244</v>
      </c>
      <c r="B3726" t="s">
        <v>4198</v>
      </c>
    </row>
    <row r="3727" spans="1:2" ht="16.5" thickTop="1" thickBot="1">
      <c r="A3727">
        <v>6246</v>
      </c>
      <c r="B3727" s="1" t="s">
        <v>4199</v>
      </c>
    </row>
    <row r="3728" spans="1:2" ht="15.75" thickTop="1">
      <c r="A3728">
        <v>6266</v>
      </c>
      <c r="B3728" s="11" t="s">
        <v>4200</v>
      </c>
    </row>
    <row r="3729" spans="1:2">
      <c r="A3729">
        <v>6268</v>
      </c>
      <c r="B3729" s="64" t="s">
        <v>4201</v>
      </c>
    </row>
    <row r="3730" spans="1:2">
      <c r="A3730">
        <v>6269</v>
      </c>
      <c r="B3730" t="s">
        <v>4202</v>
      </c>
    </row>
    <row r="3731" spans="1:2">
      <c r="A3731">
        <v>6271</v>
      </c>
      <c r="B3731" t="s">
        <v>4203</v>
      </c>
    </row>
    <row r="3732" spans="1:2">
      <c r="A3732">
        <v>6275</v>
      </c>
      <c r="B3732" t="s">
        <v>4204</v>
      </c>
    </row>
    <row r="3733" spans="1:2">
      <c r="A3733">
        <v>6276</v>
      </c>
      <c r="B3733" s="14" t="s">
        <v>4205</v>
      </c>
    </row>
    <row r="3734" spans="1:2">
      <c r="A3734">
        <v>6277</v>
      </c>
      <c r="B3734" t="s">
        <v>4206</v>
      </c>
    </row>
    <row r="3735" spans="1:2">
      <c r="A3735">
        <v>6279</v>
      </c>
      <c r="B3735" s="64" t="s">
        <v>4207</v>
      </c>
    </row>
    <row r="3736" spans="1:2">
      <c r="A3736">
        <v>6280</v>
      </c>
      <c r="B3736" s="64" t="s">
        <v>4208</v>
      </c>
    </row>
    <row r="3737" spans="1:2">
      <c r="A3737">
        <v>6637</v>
      </c>
      <c r="B3737" t="s">
        <v>4209</v>
      </c>
    </row>
    <row r="3738" spans="1:2">
      <c r="A3738">
        <v>6638</v>
      </c>
      <c r="B3738" t="s">
        <v>4210</v>
      </c>
    </row>
    <row r="3739" spans="1:2">
      <c r="A3739">
        <v>6639</v>
      </c>
      <c r="B3739" t="s">
        <v>4211</v>
      </c>
    </row>
    <row r="3740" spans="1:2">
      <c r="A3740">
        <v>6658</v>
      </c>
      <c r="B3740" t="s">
        <v>4212</v>
      </c>
    </row>
    <row r="3741" spans="1:2">
      <c r="A3741">
        <v>6659</v>
      </c>
      <c r="B3741" s="14" t="s">
        <v>4213</v>
      </c>
    </row>
    <row r="3742" spans="1:2">
      <c r="A3742">
        <v>6663</v>
      </c>
      <c r="B3742" t="s">
        <v>4214</v>
      </c>
    </row>
    <row r="3743" spans="1:2">
      <c r="A3743">
        <v>6664</v>
      </c>
      <c r="B3743" t="s">
        <v>4215</v>
      </c>
    </row>
    <row r="3744" spans="1:2">
      <c r="A3744">
        <v>6665</v>
      </c>
      <c r="B3744" t="s">
        <v>4216</v>
      </c>
    </row>
    <row r="3745" spans="1:2">
      <c r="A3745">
        <v>6719</v>
      </c>
      <c r="B3745" t="s">
        <v>4217</v>
      </c>
    </row>
    <row r="3746" spans="1:2">
      <c r="A3746">
        <v>6720</v>
      </c>
      <c r="B3746" t="s">
        <v>4218</v>
      </c>
    </row>
    <row r="3747" spans="1:2">
      <c r="A3747">
        <v>6721</v>
      </c>
      <c r="B3747" t="s">
        <v>4219</v>
      </c>
    </row>
    <row r="3748" spans="1:2">
      <c r="A3748">
        <v>6745</v>
      </c>
      <c r="B3748" t="s">
        <v>4220</v>
      </c>
    </row>
    <row r="3749" spans="1:2">
      <c r="A3749">
        <v>6746</v>
      </c>
      <c r="B3749" t="s">
        <v>4221</v>
      </c>
    </row>
    <row r="3750" spans="1:2">
      <c r="A3750">
        <v>6747</v>
      </c>
      <c r="B3750" t="s">
        <v>4222</v>
      </c>
    </row>
    <row r="3751" spans="1:2">
      <c r="A3751">
        <v>6767</v>
      </c>
      <c r="B3751" s="11" t="s">
        <v>4223</v>
      </c>
    </row>
    <row r="3752" spans="1:2">
      <c r="A3752">
        <v>6772</v>
      </c>
      <c r="B3752" t="s">
        <v>4224</v>
      </c>
    </row>
    <row r="3753" spans="1:2">
      <c r="A3753">
        <v>6773</v>
      </c>
      <c r="B3753" t="s">
        <v>4225</v>
      </c>
    </row>
    <row r="3754" spans="1:2">
      <c r="A3754">
        <v>6793</v>
      </c>
      <c r="B3754" s="64" t="s">
        <v>4226</v>
      </c>
    </row>
    <row r="3755" spans="1:2">
      <c r="A3755">
        <v>6794</v>
      </c>
      <c r="B3755" t="s">
        <v>4227</v>
      </c>
    </row>
    <row r="3756" spans="1:2">
      <c r="A3756">
        <v>6796</v>
      </c>
      <c r="B3756" t="s">
        <v>4228</v>
      </c>
    </row>
    <row r="3757" spans="1:2">
      <c r="A3757">
        <v>6797</v>
      </c>
      <c r="B3757" s="64" t="s">
        <v>4229</v>
      </c>
    </row>
    <row r="3758" spans="1:2">
      <c r="A3758">
        <v>6798</v>
      </c>
      <c r="B3758" t="s">
        <v>4230</v>
      </c>
    </row>
    <row r="3759" spans="1:2">
      <c r="A3759">
        <v>6819</v>
      </c>
      <c r="B3759" s="11" t="s">
        <v>4231</v>
      </c>
    </row>
    <row r="3760" spans="1:2">
      <c r="A3760">
        <v>6821</v>
      </c>
      <c r="B3760" s="64" t="s">
        <v>4232</v>
      </c>
    </row>
    <row r="3761" spans="1:5">
      <c r="A3761">
        <v>6822</v>
      </c>
      <c r="B3761" t="s">
        <v>4233</v>
      </c>
    </row>
    <row r="3762" spans="1:5">
      <c r="A3762">
        <v>6824</v>
      </c>
      <c r="B3762" t="s">
        <v>4234</v>
      </c>
    </row>
    <row r="3763" spans="1:5">
      <c r="A3763">
        <v>6826</v>
      </c>
      <c r="B3763" t="s">
        <v>4235</v>
      </c>
    </row>
    <row r="3764" spans="1:5">
      <c r="A3764">
        <v>6827</v>
      </c>
      <c r="B3764" t="s">
        <v>4236</v>
      </c>
    </row>
    <row r="3765" spans="1:5">
      <c r="A3765">
        <v>6828</v>
      </c>
      <c r="B3765" t="s">
        <v>4237</v>
      </c>
    </row>
    <row r="3766" spans="1:5">
      <c r="A3766">
        <v>6848</v>
      </c>
      <c r="B3766" s="64" t="s">
        <v>4238</v>
      </c>
    </row>
    <row r="3767" spans="1:5">
      <c r="A3767">
        <v>6849</v>
      </c>
      <c r="B3767" t="s">
        <v>4239</v>
      </c>
    </row>
    <row r="3768" spans="1:5" ht="15.75" thickBot="1">
      <c r="A3768">
        <v>6851</v>
      </c>
      <c r="B3768" t="s">
        <v>4240</v>
      </c>
    </row>
    <row r="3769" spans="1:5" ht="16.5" thickTop="1" thickBot="1">
      <c r="A3769">
        <v>6855</v>
      </c>
      <c r="B3769" s="1" t="s">
        <v>4241</v>
      </c>
      <c r="E3769" s="13" t="s">
        <v>4424</v>
      </c>
    </row>
    <row r="3770" spans="1:5" ht="15.75" thickTop="1">
      <c r="A3770">
        <v>6875</v>
      </c>
      <c r="B3770" s="11" t="s">
        <v>4242</v>
      </c>
    </row>
    <row r="3771" spans="1:5">
      <c r="A3771">
        <v>6877</v>
      </c>
      <c r="B3771" s="64" t="s">
        <v>4243</v>
      </c>
    </row>
    <row r="3772" spans="1:5">
      <c r="A3772">
        <v>6878</v>
      </c>
      <c r="B3772" t="s">
        <v>4244</v>
      </c>
    </row>
    <row r="3773" spans="1:5">
      <c r="A3773">
        <v>6880</v>
      </c>
      <c r="B3773" t="s">
        <v>4245</v>
      </c>
    </row>
    <row r="3774" spans="1:5">
      <c r="A3774">
        <v>6884</v>
      </c>
      <c r="B3774" s="14" t="s">
        <v>4246</v>
      </c>
    </row>
    <row r="3775" spans="1:5">
      <c r="A3775">
        <v>6885</v>
      </c>
      <c r="B3775" t="s">
        <v>4247</v>
      </c>
    </row>
    <row r="3776" spans="1:5">
      <c r="A3776">
        <v>6886</v>
      </c>
      <c r="B3776" s="64" t="s">
        <v>4248</v>
      </c>
    </row>
    <row r="3777" spans="1:8">
      <c r="A3777">
        <v>6887</v>
      </c>
      <c r="B3777" s="64" t="s">
        <v>4249</v>
      </c>
    </row>
    <row r="3778" spans="1:8">
      <c r="A3778">
        <v>6888</v>
      </c>
      <c r="B3778" s="64" t="s">
        <v>4250</v>
      </c>
    </row>
    <row r="3779" spans="1:8">
      <c r="A3779">
        <v>7355</v>
      </c>
      <c r="B3779" t="s">
        <v>4251</v>
      </c>
    </row>
    <row r="3780" spans="1:8">
      <c r="A3780">
        <v>7356</v>
      </c>
      <c r="B3780" t="s">
        <v>4252</v>
      </c>
    </row>
    <row r="3781" spans="1:8">
      <c r="A3781">
        <v>7357</v>
      </c>
      <c r="B3781" t="s">
        <v>4253</v>
      </c>
    </row>
    <row r="3782" spans="1:8">
      <c r="A3782">
        <v>7377</v>
      </c>
      <c r="B3782" s="11" t="s">
        <v>4254</v>
      </c>
    </row>
    <row r="3783" spans="1:8">
      <c r="A3783">
        <v>7382</v>
      </c>
      <c r="B3783" t="s">
        <v>4255</v>
      </c>
    </row>
    <row r="3784" spans="1:8">
      <c r="A3784">
        <v>7383</v>
      </c>
      <c r="B3784" t="s">
        <v>4256</v>
      </c>
    </row>
    <row r="3785" spans="1:8">
      <c r="A3785">
        <v>7384</v>
      </c>
      <c r="B3785" s="14" t="s">
        <v>4257</v>
      </c>
    </row>
    <row r="3786" spans="1:8">
      <c r="A3786">
        <v>7385</v>
      </c>
      <c r="B3786" t="s">
        <v>4258</v>
      </c>
    </row>
    <row r="3787" spans="1:8" ht="15.75" thickBot="1">
      <c r="A3787">
        <v>7386</v>
      </c>
      <c r="B3787" t="s">
        <v>4259</v>
      </c>
    </row>
    <row r="3788" spans="1:8" ht="31.5" thickTop="1" thickBot="1">
      <c r="A3788">
        <v>7387</v>
      </c>
      <c r="B3788" s="64" t="s">
        <v>4260</v>
      </c>
      <c r="E3788" s="13" t="s">
        <v>4424</v>
      </c>
      <c r="F3788" t="s">
        <v>4427</v>
      </c>
      <c r="G3788" s="80" t="s">
        <v>4428</v>
      </c>
      <c r="H3788" s="9" t="s">
        <v>655</v>
      </c>
    </row>
    <row r="3789" spans="1:8" ht="15.75" thickTop="1">
      <c r="A3789">
        <v>7388</v>
      </c>
      <c r="B3789" s="64" t="s">
        <v>4261</v>
      </c>
    </row>
    <row r="3790" spans="1:8">
      <c r="A3790">
        <v>7389</v>
      </c>
      <c r="B3790" s="64" t="s">
        <v>4262</v>
      </c>
    </row>
    <row r="3791" spans="1:8">
      <c r="A3791">
        <v>7411</v>
      </c>
      <c r="B3791" t="s">
        <v>4263</v>
      </c>
    </row>
    <row r="3792" spans="1:8">
      <c r="A3792">
        <v>7516</v>
      </c>
      <c r="B3792" t="s">
        <v>4264</v>
      </c>
    </row>
    <row r="3793" spans="1:8">
      <c r="A3793">
        <v>7517</v>
      </c>
      <c r="B3793" t="s">
        <v>4265</v>
      </c>
    </row>
    <row r="3794" spans="1:8" ht="15.75" thickBot="1">
      <c r="A3794">
        <v>7518</v>
      </c>
      <c r="B3794" t="s">
        <v>4266</v>
      </c>
    </row>
    <row r="3795" spans="1:8" ht="31.5" thickTop="1" thickBot="1">
      <c r="A3795">
        <v>7538</v>
      </c>
      <c r="B3795" s="11" t="s">
        <v>4267</v>
      </c>
      <c r="E3795" s="13" t="s">
        <v>4424</v>
      </c>
      <c r="F3795" t="s">
        <v>4429</v>
      </c>
      <c r="G3795" s="80" t="s">
        <v>4428</v>
      </c>
    </row>
    <row r="3796" spans="1:8" ht="15.75" thickTop="1">
      <c r="A3796">
        <v>7543</v>
      </c>
      <c r="B3796" t="s">
        <v>4268</v>
      </c>
    </row>
    <row r="3797" spans="1:8">
      <c r="A3797">
        <v>7544</v>
      </c>
      <c r="B3797" t="s">
        <v>4269</v>
      </c>
    </row>
    <row r="3798" spans="1:8">
      <c r="A3798">
        <v>7564</v>
      </c>
      <c r="B3798" s="64" t="s">
        <v>4270</v>
      </c>
    </row>
    <row r="3799" spans="1:8">
      <c r="A3799">
        <v>7565</v>
      </c>
      <c r="B3799" t="s">
        <v>4271</v>
      </c>
    </row>
    <row r="3800" spans="1:8">
      <c r="A3800">
        <v>7567</v>
      </c>
      <c r="B3800" t="s">
        <v>4272</v>
      </c>
    </row>
    <row r="3801" spans="1:8">
      <c r="A3801">
        <v>7568</v>
      </c>
      <c r="B3801" s="64" t="s">
        <v>4273</v>
      </c>
    </row>
    <row r="3802" spans="1:8" ht="15.75" thickBot="1">
      <c r="A3802">
        <v>7569</v>
      </c>
      <c r="B3802" t="s">
        <v>1030</v>
      </c>
    </row>
    <row r="3803" spans="1:8" ht="16.5" thickTop="1" thickBot="1">
      <c r="A3803">
        <v>7571</v>
      </c>
      <c r="B3803" s="1" t="s">
        <v>4274</v>
      </c>
    </row>
    <row r="3804" spans="1:8" ht="16.5" thickTop="1" thickBot="1">
      <c r="A3804">
        <v>7591</v>
      </c>
      <c r="B3804" s="11" t="s">
        <v>4275</v>
      </c>
    </row>
    <row r="3805" spans="1:8" ht="31.5" thickTop="1" thickBot="1">
      <c r="A3805">
        <v>7593</v>
      </c>
      <c r="B3805" s="64" t="s">
        <v>4276</v>
      </c>
      <c r="E3805" s="13" t="s">
        <v>4430</v>
      </c>
      <c r="F3805" t="s">
        <v>4427</v>
      </c>
      <c r="G3805" s="80" t="s">
        <v>4431</v>
      </c>
      <c r="H3805" s="9" t="s">
        <v>655</v>
      </c>
    </row>
    <row r="3806" spans="1:8" ht="15.75" thickTop="1">
      <c r="A3806">
        <v>7594</v>
      </c>
      <c r="B3806" t="s">
        <v>4277</v>
      </c>
    </row>
    <row r="3807" spans="1:8">
      <c r="A3807">
        <v>7596</v>
      </c>
      <c r="B3807" t="s">
        <v>4278</v>
      </c>
    </row>
    <row r="3808" spans="1:8">
      <c r="A3808">
        <v>7600</v>
      </c>
      <c r="B3808" s="14" t="s">
        <v>4279</v>
      </c>
    </row>
    <row r="3809" spans="1:7">
      <c r="A3809">
        <v>7601</v>
      </c>
      <c r="B3809" t="s">
        <v>4280</v>
      </c>
    </row>
    <row r="3810" spans="1:7">
      <c r="A3810">
        <v>7602</v>
      </c>
      <c r="B3810" t="s">
        <v>4281</v>
      </c>
    </row>
    <row r="3811" spans="1:7">
      <c r="A3811">
        <v>7604</v>
      </c>
      <c r="B3811" s="64" t="s">
        <v>4282</v>
      </c>
    </row>
    <row r="3812" spans="1:7">
      <c r="A3812">
        <v>7605</v>
      </c>
      <c r="B3812" s="64" t="s">
        <v>4283</v>
      </c>
    </row>
    <row r="3813" spans="1:7">
      <c r="A3813">
        <v>7777</v>
      </c>
      <c r="B3813" t="s">
        <v>4284</v>
      </c>
    </row>
    <row r="3814" spans="1:7">
      <c r="A3814">
        <v>7778</v>
      </c>
      <c r="B3814" t="s">
        <v>4285</v>
      </c>
    </row>
    <row r="3815" spans="1:7">
      <c r="A3815">
        <v>7779</v>
      </c>
      <c r="B3815" t="s">
        <v>4286</v>
      </c>
    </row>
    <row r="3816" spans="1:7">
      <c r="A3816">
        <v>7799</v>
      </c>
      <c r="B3816" s="11" t="s">
        <v>4287</v>
      </c>
    </row>
    <row r="3817" spans="1:7">
      <c r="A3817">
        <v>7804</v>
      </c>
      <c r="B3817" t="s">
        <v>4288</v>
      </c>
    </row>
    <row r="3818" spans="1:7" ht="15.75" thickBot="1">
      <c r="A3818">
        <v>7805</v>
      </c>
      <c r="B3818" t="s">
        <v>4289</v>
      </c>
    </row>
    <row r="3819" spans="1:7" ht="31.5" thickTop="1" thickBot="1">
      <c r="A3819">
        <v>7825</v>
      </c>
      <c r="B3819" s="64" t="s">
        <v>4290</v>
      </c>
      <c r="E3819" s="13" t="s">
        <v>4430</v>
      </c>
      <c r="F3819" t="s">
        <v>4429</v>
      </c>
      <c r="G3819" s="80" t="s">
        <v>4431</v>
      </c>
    </row>
    <row r="3820" spans="1:7" ht="15.75" thickTop="1">
      <c r="A3820">
        <v>7826</v>
      </c>
      <c r="B3820" t="s">
        <v>4291</v>
      </c>
    </row>
    <row r="3821" spans="1:7">
      <c r="A3821">
        <v>7828</v>
      </c>
      <c r="B3821" t="s">
        <v>4292</v>
      </c>
    </row>
    <row r="3822" spans="1:7">
      <c r="A3822">
        <v>7829</v>
      </c>
      <c r="B3822" s="64" t="s">
        <v>4293</v>
      </c>
    </row>
    <row r="3823" spans="1:7" ht="15.75" thickBot="1">
      <c r="A3823">
        <v>7830</v>
      </c>
      <c r="B3823" t="s">
        <v>4294</v>
      </c>
    </row>
    <row r="3824" spans="1:7" ht="16.5" thickTop="1" thickBot="1">
      <c r="A3824">
        <v>7832</v>
      </c>
      <c r="B3824" s="1" t="s">
        <v>4295</v>
      </c>
    </row>
    <row r="3825" spans="1:2" ht="15.75" thickTop="1">
      <c r="A3825">
        <v>7852</v>
      </c>
      <c r="B3825" s="11" t="s">
        <v>4296</v>
      </c>
    </row>
    <row r="3826" spans="1:2">
      <c r="A3826">
        <v>7854</v>
      </c>
      <c r="B3826" s="64" t="s">
        <v>4297</v>
      </c>
    </row>
    <row r="3827" spans="1:2">
      <c r="A3827">
        <v>7855</v>
      </c>
      <c r="B3827" t="s">
        <v>4298</v>
      </c>
    </row>
    <row r="3828" spans="1:2">
      <c r="A3828">
        <v>7857</v>
      </c>
      <c r="B3828" t="s">
        <v>4299</v>
      </c>
    </row>
    <row r="3829" spans="1:2">
      <c r="A3829">
        <v>7861</v>
      </c>
      <c r="B3829" s="14" t="s">
        <v>4300</v>
      </c>
    </row>
    <row r="3830" spans="1:2">
      <c r="A3830">
        <v>7862</v>
      </c>
      <c r="B3830" t="s">
        <v>4301</v>
      </c>
    </row>
    <row r="3831" spans="1:2">
      <c r="A3831">
        <v>7863</v>
      </c>
      <c r="B3831" t="s">
        <v>4302</v>
      </c>
    </row>
    <row r="3832" spans="1:2">
      <c r="A3832">
        <v>7865</v>
      </c>
      <c r="B3832" s="64" t="s">
        <v>4303</v>
      </c>
    </row>
    <row r="3833" spans="1:2">
      <c r="A3833">
        <v>7866</v>
      </c>
      <c r="B3833" s="64" t="s">
        <v>4304</v>
      </c>
    </row>
    <row r="3834" spans="1:2">
      <c r="A3834">
        <v>8013</v>
      </c>
      <c r="B3834" t="s">
        <v>4305</v>
      </c>
    </row>
    <row r="3835" spans="1:2">
      <c r="A3835">
        <v>8014</v>
      </c>
      <c r="B3835" t="s">
        <v>4306</v>
      </c>
    </row>
    <row r="3836" spans="1:2">
      <c r="A3836">
        <v>8015</v>
      </c>
      <c r="B3836" t="s">
        <v>4307</v>
      </c>
    </row>
    <row r="3837" spans="1:2">
      <c r="A3837">
        <v>8035</v>
      </c>
      <c r="B3837" s="11" t="s">
        <v>4308</v>
      </c>
    </row>
    <row r="3838" spans="1:2">
      <c r="A3838">
        <v>8040</v>
      </c>
      <c r="B3838" t="s">
        <v>4309</v>
      </c>
    </row>
    <row r="3839" spans="1:2">
      <c r="A3839">
        <v>8041</v>
      </c>
      <c r="B3839" t="s">
        <v>4310</v>
      </c>
    </row>
    <row r="3840" spans="1:2">
      <c r="A3840">
        <v>8061</v>
      </c>
      <c r="B3840" s="64" t="s">
        <v>4311</v>
      </c>
    </row>
    <row r="3841" spans="1:2">
      <c r="A3841">
        <v>8062</v>
      </c>
      <c r="B3841" t="s">
        <v>4312</v>
      </c>
    </row>
    <row r="3842" spans="1:2">
      <c r="A3842">
        <v>8064</v>
      </c>
      <c r="B3842" t="s">
        <v>4313</v>
      </c>
    </row>
    <row r="3843" spans="1:2">
      <c r="A3843">
        <v>8065</v>
      </c>
      <c r="B3843" s="64" t="s">
        <v>4314</v>
      </c>
    </row>
    <row r="3844" spans="1:2" ht="15.75" thickBot="1">
      <c r="A3844">
        <v>8066</v>
      </c>
      <c r="B3844" t="s">
        <v>4315</v>
      </c>
    </row>
    <row r="3845" spans="1:2" ht="16.5" thickTop="1" thickBot="1">
      <c r="A3845">
        <v>8068</v>
      </c>
      <c r="B3845" s="1" t="s">
        <v>4316</v>
      </c>
    </row>
    <row r="3846" spans="1:2" ht="15.75" thickTop="1">
      <c r="A3846">
        <v>8088</v>
      </c>
      <c r="B3846" s="11" t="s">
        <v>4317</v>
      </c>
    </row>
    <row r="3847" spans="1:2">
      <c r="A3847">
        <v>8090</v>
      </c>
      <c r="B3847" s="64" t="s">
        <v>4318</v>
      </c>
    </row>
    <row r="3848" spans="1:2">
      <c r="A3848">
        <v>8091</v>
      </c>
      <c r="B3848" t="s">
        <v>4319</v>
      </c>
    </row>
    <row r="3849" spans="1:2">
      <c r="A3849">
        <v>8093</v>
      </c>
      <c r="B3849" t="s">
        <v>4320</v>
      </c>
    </row>
    <row r="3850" spans="1:2">
      <c r="A3850">
        <v>8097</v>
      </c>
      <c r="B3850" s="14" t="s">
        <v>4321</v>
      </c>
    </row>
    <row r="3851" spans="1:2">
      <c r="A3851">
        <v>8098</v>
      </c>
      <c r="B3851" t="s">
        <v>4322</v>
      </c>
    </row>
    <row r="3852" spans="1:2">
      <c r="A3852">
        <v>8099</v>
      </c>
      <c r="B3852" t="s">
        <v>4323</v>
      </c>
    </row>
    <row r="3853" spans="1:2">
      <c r="A3853">
        <v>8101</v>
      </c>
      <c r="B3853" s="64" t="s">
        <v>4324</v>
      </c>
    </row>
    <row r="3854" spans="1:2">
      <c r="A3854">
        <v>8102</v>
      </c>
      <c r="B3854" s="64" t="s">
        <v>4325</v>
      </c>
    </row>
    <row r="3855" spans="1:2">
      <c r="A3855">
        <v>8254</v>
      </c>
      <c r="B3855" t="s">
        <v>4326</v>
      </c>
    </row>
    <row r="3856" spans="1:2">
      <c r="A3856">
        <v>8255</v>
      </c>
      <c r="B3856" t="s">
        <v>4327</v>
      </c>
    </row>
    <row r="3857" spans="1:2">
      <c r="A3857">
        <v>8256</v>
      </c>
      <c r="B3857" t="s">
        <v>4328</v>
      </c>
    </row>
    <row r="3858" spans="1:2">
      <c r="A3858">
        <v>8276</v>
      </c>
      <c r="B3858" s="11" t="s">
        <v>4329</v>
      </c>
    </row>
    <row r="3859" spans="1:2">
      <c r="A3859">
        <v>8281</v>
      </c>
      <c r="B3859" t="s">
        <v>4330</v>
      </c>
    </row>
    <row r="3860" spans="1:2">
      <c r="A3860">
        <v>8282</v>
      </c>
      <c r="B3860" t="s">
        <v>4331</v>
      </c>
    </row>
    <row r="3861" spans="1:2">
      <c r="A3861">
        <v>8302</v>
      </c>
      <c r="B3861" s="64" t="s">
        <v>4332</v>
      </c>
    </row>
    <row r="3862" spans="1:2">
      <c r="A3862">
        <v>8303</v>
      </c>
      <c r="B3862" t="s">
        <v>4333</v>
      </c>
    </row>
    <row r="3863" spans="1:2">
      <c r="A3863">
        <v>8305</v>
      </c>
      <c r="B3863" t="s">
        <v>4334</v>
      </c>
    </row>
    <row r="3864" spans="1:2">
      <c r="A3864">
        <v>8306</v>
      </c>
      <c r="B3864" s="64" t="s">
        <v>4335</v>
      </c>
    </row>
    <row r="3865" spans="1:2" ht="15.75" thickBot="1">
      <c r="A3865">
        <v>8307</v>
      </c>
      <c r="B3865" t="s">
        <v>4336</v>
      </c>
    </row>
    <row r="3866" spans="1:2" ht="16.5" thickTop="1" thickBot="1">
      <c r="A3866">
        <v>8309</v>
      </c>
      <c r="B3866" s="1" t="s">
        <v>4337</v>
      </c>
    </row>
    <row r="3867" spans="1:2" ht="15.75" thickTop="1">
      <c r="A3867">
        <v>8329</v>
      </c>
      <c r="B3867" s="11" t="s">
        <v>4338</v>
      </c>
    </row>
    <row r="3868" spans="1:2">
      <c r="A3868">
        <v>8331</v>
      </c>
      <c r="B3868" s="64" t="s">
        <v>4339</v>
      </c>
    </row>
    <row r="3869" spans="1:2">
      <c r="A3869">
        <v>8332</v>
      </c>
      <c r="B3869" t="s">
        <v>4340</v>
      </c>
    </row>
    <row r="3870" spans="1:2">
      <c r="A3870">
        <v>8334</v>
      </c>
      <c r="B3870" t="s">
        <v>4341</v>
      </c>
    </row>
    <row r="3871" spans="1:2">
      <c r="A3871">
        <v>8338</v>
      </c>
      <c r="B3871" s="14" t="s">
        <v>4342</v>
      </c>
    </row>
    <row r="3872" spans="1:2">
      <c r="A3872">
        <v>8339</v>
      </c>
      <c r="B3872" t="s">
        <v>4343</v>
      </c>
    </row>
    <row r="3873" spans="1:2">
      <c r="A3873">
        <v>8340</v>
      </c>
      <c r="B3873" t="s">
        <v>4344</v>
      </c>
    </row>
    <row r="3874" spans="1:2">
      <c r="A3874">
        <v>8342</v>
      </c>
      <c r="B3874" s="64" t="s">
        <v>4345</v>
      </c>
    </row>
    <row r="3875" spans="1:2">
      <c r="A3875">
        <v>8343</v>
      </c>
      <c r="B3875" s="64" t="s">
        <v>4346</v>
      </c>
    </row>
    <row r="3876" spans="1:2">
      <c r="A3876">
        <v>8736</v>
      </c>
      <c r="B3876" t="s">
        <v>4347</v>
      </c>
    </row>
    <row r="3877" spans="1:2">
      <c r="A3877">
        <v>8737</v>
      </c>
      <c r="B3877" t="s">
        <v>4348</v>
      </c>
    </row>
    <row r="3878" spans="1:2">
      <c r="A3878">
        <v>8741</v>
      </c>
      <c r="B3878" t="s">
        <v>4349</v>
      </c>
    </row>
    <row r="3879" spans="1:2">
      <c r="A3879">
        <v>8776</v>
      </c>
      <c r="B3879" t="s">
        <v>4350</v>
      </c>
    </row>
    <row r="3880" spans="1:2">
      <c r="A3880">
        <v>8777</v>
      </c>
      <c r="B3880" t="s">
        <v>4351</v>
      </c>
    </row>
    <row r="3881" spans="1:2">
      <c r="A3881">
        <v>8778</v>
      </c>
      <c r="B3881" t="s">
        <v>4352</v>
      </c>
    </row>
    <row r="3882" spans="1:2">
      <c r="A3882">
        <v>8798</v>
      </c>
      <c r="B3882" s="11" t="s">
        <v>4353</v>
      </c>
    </row>
    <row r="3883" spans="1:2">
      <c r="A3883">
        <v>8803</v>
      </c>
      <c r="B3883" t="s">
        <v>4354</v>
      </c>
    </row>
    <row r="3884" spans="1:2">
      <c r="A3884">
        <v>8804</v>
      </c>
      <c r="B3884" t="s">
        <v>4355</v>
      </c>
    </row>
    <row r="3885" spans="1:2">
      <c r="A3885">
        <v>8824</v>
      </c>
      <c r="B3885" s="64" t="s">
        <v>4356</v>
      </c>
    </row>
    <row r="3886" spans="1:2">
      <c r="A3886">
        <v>8825</v>
      </c>
      <c r="B3886" t="s">
        <v>4357</v>
      </c>
    </row>
    <row r="3887" spans="1:2">
      <c r="A3887">
        <v>8827</v>
      </c>
      <c r="B3887" t="s">
        <v>4358</v>
      </c>
    </row>
    <row r="3888" spans="1:2">
      <c r="A3888">
        <v>8828</v>
      </c>
      <c r="B3888" s="64" t="s">
        <v>4359</v>
      </c>
    </row>
    <row r="3889" spans="1:5" ht="15.75" thickBot="1">
      <c r="A3889">
        <v>8829</v>
      </c>
      <c r="B3889" t="s">
        <v>4360</v>
      </c>
    </row>
    <row r="3890" spans="1:5" ht="16.5" thickTop="1" thickBot="1">
      <c r="A3890">
        <v>8831</v>
      </c>
      <c r="B3890" s="1" t="s">
        <v>4361</v>
      </c>
      <c r="E3890" s="20" t="s">
        <v>638</v>
      </c>
    </row>
    <row r="3891" spans="1:5" ht="15.75" thickTop="1">
      <c r="A3891">
        <v>8851</v>
      </c>
      <c r="B3891" s="11" t="s">
        <v>4362</v>
      </c>
    </row>
    <row r="3892" spans="1:5">
      <c r="A3892">
        <v>8853</v>
      </c>
      <c r="B3892" s="64" t="s">
        <v>4363</v>
      </c>
    </row>
    <row r="3893" spans="1:5">
      <c r="A3893">
        <v>8854</v>
      </c>
      <c r="B3893" t="s">
        <v>4364</v>
      </c>
    </row>
    <row r="3894" spans="1:5">
      <c r="A3894">
        <v>8856</v>
      </c>
      <c r="B3894" t="s">
        <v>4365</v>
      </c>
    </row>
    <row r="3895" spans="1:5">
      <c r="A3895">
        <v>8858</v>
      </c>
      <c r="B3895" t="s">
        <v>4366</v>
      </c>
    </row>
    <row r="3896" spans="1:5">
      <c r="A3896">
        <v>8859</v>
      </c>
      <c r="B3896" t="s">
        <v>4367</v>
      </c>
    </row>
    <row r="3897" spans="1:5">
      <c r="A3897">
        <v>8860</v>
      </c>
      <c r="B3897" t="s">
        <v>4368</v>
      </c>
    </row>
    <row r="3898" spans="1:5">
      <c r="A3898">
        <v>8861</v>
      </c>
      <c r="B3898" s="14" t="s">
        <v>4369</v>
      </c>
    </row>
    <row r="3899" spans="1:5">
      <c r="A3899">
        <v>8862</v>
      </c>
      <c r="B3899" t="s">
        <v>4370</v>
      </c>
    </row>
    <row r="3900" spans="1:5">
      <c r="A3900">
        <v>8863</v>
      </c>
      <c r="B3900" s="64" t="s">
        <v>4371</v>
      </c>
    </row>
    <row r="3901" spans="1:5">
      <c r="A3901">
        <v>8864</v>
      </c>
      <c r="B3901" s="64" t="s">
        <v>4372</v>
      </c>
    </row>
    <row r="3902" spans="1:5">
      <c r="A3902">
        <v>8865</v>
      </c>
      <c r="B3902" s="64" t="s">
        <v>4373</v>
      </c>
    </row>
    <row r="3903" spans="1:5">
      <c r="A3903">
        <v>9302</v>
      </c>
      <c r="B3903" t="s">
        <v>4374</v>
      </c>
    </row>
    <row r="3904" spans="1:5">
      <c r="A3904">
        <v>9303</v>
      </c>
      <c r="B3904" t="s">
        <v>4375</v>
      </c>
    </row>
    <row r="3905" spans="1:2">
      <c r="A3905">
        <v>9304</v>
      </c>
      <c r="B3905" t="s">
        <v>4376</v>
      </c>
    </row>
    <row r="3906" spans="1:2">
      <c r="A3906">
        <v>9324</v>
      </c>
      <c r="B3906" s="11" t="s">
        <v>4377</v>
      </c>
    </row>
    <row r="3907" spans="1:2">
      <c r="A3907">
        <v>9348</v>
      </c>
      <c r="B3907" s="64" t="s">
        <v>4378</v>
      </c>
    </row>
    <row r="3908" spans="1:2">
      <c r="A3908">
        <v>9349</v>
      </c>
      <c r="B3908" s="64" t="s">
        <v>4379</v>
      </c>
    </row>
    <row r="3909" spans="1:2">
      <c r="A3909">
        <v>9350</v>
      </c>
      <c r="B3909" t="s">
        <v>4380</v>
      </c>
    </row>
    <row r="3910" spans="1:2">
      <c r="A3910">
        <v>9352</v>
      </c>
      <c r="B3910" t="s">
        <v>4381</v>
      </c>
    </row>
    <row r="3911" spans="1:2" ht="15.75" thickBot="1">
      <c r="A3911">
        <v>9353</v>
      </c>
      <c r="B3911" s="64" t="s">
        <v>4382</v>
      </c>
    </row>
    <row r="3912" spans="1:2" ht="16.5" thickTop="1" thickBot="1">
      <c r="A3912">
        <v>9356</v>
      </c>
      <c r="B3912" s="1" t="s">
        <v>4383</v>
      </c>
    </row>
    <row r="3913" spans="1:2" ht="15.75" thickTop="1">
      <c r="A3913">
        <v>9376</v>
      </c>
      <c r="B3913" s="11" t="s">
        <v>4384</v>
      </c>
    </row>
    <row r="3914" spans="1:2">
      <c r="A3914">
        <v>9378</v>
      </c>
      <c r="B3914" s="64" t="s">
        <v>4385</v>
      </c>
    </row>
    <row r="3915" spans="1:2">
      <c r="A3915">
        <v>9379</v>
      </c>
      <c r="B3915" t="s">
        <v>4386</v>
      </c>
    </row>
    <row r="3916" spans="1:2">
      <c r="A3916">
        <v>9381</v>
      </c>
      <c r="B3916" t="s">
        <v>4387</v>
      </c>
    </row>
    <row r="3917" spans="1:2">
      <c r="A3917">
        <v>9385</v>
      </c>
      <c r="B3917" s="14" t="s">
        <v>4388</v>
      </c>
    </row>
    <row r="3918" spans="1:2">
      <c r="A3918">
        <v>9386</v>
      </c>
      <c r="B3918" t="s">
        <v>4389</v>
      </c>
    </row>
    <row r="3919" spans="1:2">
      <c r="A3919">
        <v>9387</v>
      </c>
      <c r="B3919" s="64" t="s">
        <v>4390</v>
      </c>
    </row>
    <row r="3920" spans="1:2">
      <c r="A3920">
        <v>9388</v>
      </c>
      <c r="B3920" s="64" t="s">
        <v>4391</v>
      </c>
    </row>
    <row r="3921" spans="1:2">
      <c r="A3921">
        <v>9389</v>
      </c>
      <c r="B3921" s="64" t="s">
        <v>4392</v>
      </c>
    </row>
    <row r="3922" spans="1:2">
      <c r="A3922">
        <v>9411</v>
      </c>
      <c r="B3922" t="s">
        <v>4393</v>
      </c>
    </row>
    <row r="3923" spans="1:2">
      <c r="A3923">
        <v>9412</v>
      </c>
      <c r="B3923" t="s">
        <v>4394</v>
      </c>
    </row>
    <row r="3924" spans="1:2">
      <c r="A3924">
        <v>9413</v>
      </c>
      <c r="B3924" t="s">
        <v>4395</v>
      </c>
    </row>
    <row r="3925" spans="1:2">
      <c r="A3925">
        <v>9807</v>
      </c>
      <c r="B3925" t="s">
        <v>4396</v>
      </c>
    </row>
    <row r="3926" spans="1:2">
      <c r="A3926">
        <v>9808</v>
      </c>
      <c r="B3926" t="s">
        <v>4397</v>
      </c>
    </row>
    <row r="3927" spans="1:2">
      <c r="A3927">
        <v>9809</v>
      </c>
      <c r="B3927" t="s">
        <v>4398</v>
      </c>
    </row>
    <row r="3928" spans="1:2">
      <c r="A3928">
        <v>9838</v>
      </c>
      <c r="B3928" t="s">
        <v>4399</v>
      </c>
    </row>
    <row r="3929" spans="1:2">
      <c r="A3929">
        <v>9839</v>
      </c>
      <c r="B3929" t="s">
        <v>4400</v>
      </c>
    </row>
    <row r="3930" spans="1:2">
      <c r="A3930">
        <v>9840</v>
      </c>
      <c r="B3930" t="s">
        <v>4401</v>
      </c>
    </row>
    <row r="3931" spans="1:2">
      <c r="A3931">
        <v>9860</v>
      </c>
      <c r="B3931" s="11" t="s">
        <v>4402</v>
      </c>
    </row>
    <row r="3932" spans="1:2">
      <c r="A3932">
        <v>9865</v>
      </c>
      <c r="B3932" t="s">
        <v>4403</v>
      </c>
    </row>
    <row r="3933" spans="1:2">
      <c r="A3933">
        <v>9866</v>
      </c>
      <c r="B3933" t="s">
        <v>4404</v>
      </c>
    </row>
    <row r="3934" spans="1:2">
      <c r="A3934">
        <v>9867</v>
      </c>
      <c r="B3934" t="s">
        <v>4405</v>
      </c>
    </row>
    <row r="3935" spans="1:2">
      <c r="A3935">
        <v>9868</v>
      </c>
      <c r="B3935" s="64" t="s">
        <v>4406</v>
      </c>
    </row>
    <row r="3936" spans="1:2">
      <c r="A3936">
        <v>9869</v>
      </c>
      <c r="B3936" s="64" t="s">
        <v>4407</v>
      </c>
    </row>
    <row r="3937" spans="1:8">
      <c r="A3937">
        <v>9870</v>
      </c>
      <c r="B3937" t="s">
        <v>4408</v>
      </c>
    </row>
    <row r="3938" spans="1:8">
      <c r="A3938">
        <v>9872</v>
      </c>
      <c r="B3938" s="64" t="s">
        <v>4409</v>
      </c>
    </row>
    <row r="3939" spans="1:8">
      <c r="A3939">
        <v>9892</v>
      </c>
      <c r="B3939" s="64" t="s">
        <v>4410</v>
      </c>
      <c r="H3939" t="s">
        <v>551</v>
      </c>
    </row>
    <row r="3940" spans="1:8">
      <c r="A3940">
        <v>9893</v>
      </c>
      <c r="B3940" t="s">
        <v>4411</v>
      </c>
      <c r="H3940" t="s">
        <v>614</v>
      </c>
    </row>
    <row r="3941" spans="1:8">
      <c r="A3941">
        <v>9896</v>
      </c>
      <c r="B3941" t="s">
        <v>4412</v>
      </c>
      <c r="H3941" t="s">
        <v>615</v>
      </c>
    </row>
    <row r="3942" spans="1:8">
      <c r="A3942">
        <v>9917</v>
      </c>
      <c r="B3942" s="11" t="s">
        <v>4413</v>
      </c>
      <c r="H3942" t="s">
        <v>616</v>
      </c>
    </row>
    <row r="3943" spans="1:8">
      <c r="A3943">
        <v>9919</v>
      </c>
      <c r="B3943" s="64" t="s">
        <v>4414</v>
      </c>
      <c r="H3943" t="s">
        <v>617</v>
      </c>
    </row>
    <row r="3944" spans="1:8">
      <c r="A3944">
        <v>9920</v>
      </c>
      <c r="B3944" t="s">
        <v>4415</v>
      </c>
      <c r="H3944" t="s">
        <v>619</v>
      </c>
    </row>
    <row r="3945" spans="1:8">
      <c r="A3945">
        <v>9923</v>
      </c>
      <c r="B3945" t="s">
        <v>4416</v>
      </c>
      <c r="H3945" t="s">
        <v>620</v>
      </c>
    </row>
    <row r="3946" spans="1:8">
      <c r="A3946">
        <v>9924</v>
      </c>
      <c r="B3946" t="s">
        <v>4417</v>
      </c>
      <c r="H3946" t="s">
        <v>621</v>
      </c>
    </row>
    <row r="3947" spans="1:8">
      <c r="A3947">
        <v>9925</v>
      </c>
      <c r="B3947" t="s">
        <v>4418</v>
      </c>
      <c r="H3947" t="s">
        <v>622</v>
      </c>
    </row>
    <row r="3948" spans="1:8">
      <c r="A3948">
        <v>9926</v>
      </c>
      <c r="B3948" s="14" t="s">
        <v>4419</v>
      </c>
      <c r="H3948" t="s">
        <v>623</v>
      </c>
    </row>
    <row r="3949" spans="1:8">
      <c r="A3949">
        <v>9927</v>
      </c>
      <c r="B3949" t="s">
        <v>4420</v>
      </c>
      <c r="H3949" t="s">
        <v>624</v>
      </c>
    </row>
    <row r="3950" spans="1:8">
      <c r="A3950">
        <v>9928</v>
      </c>
      <c r="B3950" s="64" t="s">
        <v>4421</v>
      </c>
      <c r="H3950" t="s">
        <v>663</v>
      </c>
    </row>
    <row r="3951" spans="1:8">
      <c r="A3951">
        <v>9929</v>
      </c>
      <c r="B3951" s="64" t="s">
        <v>4422</v>
      </c>
      <c r="H3951" t="s">
        <v>664</v>
      </c>
    </row>
    <row r="3952" spans="1:8">
      <c r="A3952">
        <v>9930</v>
      </c>
      <c r="B3952" s="64" t="s">
        <v>4423</v>
      </c>
      <c r="H3952" t="s">
        <v>665</v>
      </c>
    </row>
    <row r="3953" spans="2:8">
      <c r="H3953" t="s">
        <v>666</v>
      </c>
    </row>
    <row r="3954" spans="2:8">
      <c r="H3954" t="s">
        <v>667</v>
      </c>
    </row>
    <row r="3955" spans="2:8" ht="15.75" thickBot="1">
      <c r="H3955" t="s">
        <v>668</v>
      </c>
    </row>
    <row r="3956" spans="2:8" ht="16.5" thickTop="1" thickBot="1">
      <c r="B3956" s="1" t="s">
        <v>4513</v>
      </c>
      <c r="H3956" t="s">
        <v>4497</v>
      </c>
    </row>
    <row r="3957" spans="2:8" ht="15.75" thickTop="1">
      <c r="H3957" t="s">
        <v>4498</v>
      </c>
    </row>
    <row r="3958" spans="2:8">
      <c r="B3958" t="s">
        <v>61</v>
      </c>
      <c r="H3958" t="s">
        <v>4499</v>
      </c>
    </row>
    <row r="3959" spans="2:8">
      <c r="B3959" t="s">
        <v>625</v>
      </c>
      <c r="H3959" t="s">
        <v>4500</v>
      </c>
    </row>
    <row r="3960" spans="2:8">
      <c r="B3960" t="s">
        <v>2944</v>
      </c>
      <c r="H3960" t="s">
        <v>4501</v>
      </c>
    </row>
    <row r="3961" spans="2:8">
      <c r="B3961" t="s">
        <v>3962</v>
      </c>
      <c r="H3961" t="s">
        <v>4502</v>
      </c>
    </row>
    <row r="3962" spans="2:8">
      <c r="B3962" t="s">
        <v>3963</v>
      </c>
      <c r="H3962" t="s">
        <v>4503</v>
      </c>
    </row>
    <row r="3963" spans="2:8">
      <c r="B3963" t="s">
        <v>1041</v>
      </c>
      <c r="H3963" t="s">
        <v>4504</v>
      </c>
    </row>
    <row r="3964" spans="2:8">
      <c r="B3964" t="s">
        <v>369</v>
      </c>
      <c r="H3964" t="s">
        <v>4505</v>
      </c>
    </row>
    <row r="3965" spans="2:8">
      <c r="B3965" t="s">
        <v>626</v>
      </c>
      <c r="H3965" t="s">
        <v>4506</v>
      </c>
    </row>
    <row r="3966" spans="2:8">
      <c r="B3966" t="s">
        <v>639</v>
      </c>
      <c r="H3966" t="s">
        <v>4507</v>
      </c>
    </row>
    <row r="3967" spans="2:8">
      <c r="B3967" t="s">
        <v>772</v>
      </c>
      <c r="H3967" t="s">
        <v>4508</v>
      </c>
    </row>
    <row r="3968" spans="2:8">
      <c r="B3968" t="s">
        <v>436</v>
      </c>
      <c r="H3968" t="s">
        <v>4509</v>
      </c>
    </row>
    <row r="3969" spans="1:8">
      <c r="H3969" t="s">
        <v>4510</v>
      </c>
    </row>
    <row r="3970" spans="1:8">
      <c r="H3970" t="s">
        <v>4511</v>
      </c>
    </row>
    <row r="3971" spans="1:8">
      <c r="A3971" t="s">
        <v>371</v>
      </c>
      <c r="B3971" t="s">
        <v>548</v>
      </c>
      <c r="H3971" t="s">
        <v>4512</v>
      </c>
    </row>
    <row r="3972" spans="1:8">
      <c r="A3972">
        <v>24</v>
      </c>
      <c r="B3972" t="s">
        <v>773</v>
      </c>
    </row>
    <row r="3973" spans="1:8">
      <c r="A3973">
        <v>27</v>
      </c>
      <c r="B3973" t="s">
        <v>774</v>
      </c>
    </row>
    <row r="3974" spans="1:8">
      <c r="A3974">
        <v>28</v>
      </c>
      <c r="B3974" t="s">
        <v>4524</v>
      </c>
    </row>
    <row r="3975" spans="1:8">
      <c r="A3975">
        <v>29</v>
      </c>
      <c r="B3975" t="s">
        <v>4525</v>
      </c>
    </row>
    <row r="3976" spans="1:8">
      <c r="A3976">
        <v>83</v>
      </c>
      <c r="B3976" s="11" t="s">
        <v>4526</v>
      </c>
      <c r="E3976"/>
    </row>
    <row r="3977" spans="1:8">
      <c r="A3977">
        <v>88</v>
      </c>
      <c r="B3977" t="s">
        <v>4527</v>
      </c>
    </row>
    <row r="3978" spans="1:8">
      <c r="A3978">
        <v>89</v>
      </c>
      <c r="B3978" t="s">
        <v>4528</v>
      </c>
    </row>
    <row r="3979" spans="1:8">
      <c r="A3979">
        <v>108</v>
      </c>
      <c r="B3979" t="s">
        <v>4514</v>
      </c>
    </row>
    <row r="3980" spans="1:8">
      <c r="A3980">
        <v>111</v>
      </c>
      <c r="B3980" t="s">
        <v>4515</v>
      </c>
    </row>
    <row r="3981" spans="1:8">
      <c r="A3981">
        <v>112</v>
      </c>
      <c r="B3981" t="s">
        <v>4529</v>
      </c>
    </row>
    <row r="3982" spans="1:8">
      <c r="A3982">
        <v>843</v>
      </c>
      <c r="B3982" t="s">
        <v>4516</v>
      </c>
    </row>
    <row r="3983" spans="1:8">
      <c r="A3983">
        <v>844</v>
      </c>
      <c r="B3983" t="s">
        <v>4517</v>
      </c>
    </row>
    <row r="3984" spans="1:8">
      <c r="A3984">
        <v>845</v>
      </c>
      <c r="B3984" t="s">
        <v>4530</v>
      </c>
    </row>
    <row r="3985" spans="1:5">
      <c r="A3985">
        <v>871</v>
      </c>
      <c r="B3985" s="11" t="s">
        <v>4531</v>
      </c>
      <c r="E3985"/>
    </row>
    <row r="3986" spans="1:5">
      <c r="A3986">
        <v>874</v>
      </c>
      <c r="B3986" t="s">
        <v>4532</v>
      </c>
    </row>
    <row r="3987" spans="1:5">
      <c r="A3987">
        <v>926</v>
      </c>
      <c r="B3987" s="11" t="s">
        <v>4533</v>
      </c>
      <c r="E3987"/>
    </row>
    <row r="3988" spans="1:5">
      <c r="A3988">
        <v>929</v>
      </c>
      <c r="B3988" t="s">
        <v>4534</v>
      </c>
    </row>
    <row r="3989" spans="1:5">
      <c r="A3989">
        <v>930</v>
      </c>
      <c r="B3989" t="s">
        <v>4535</v>
      </c>
    </row>
    <row r="3990" spans="1:5">
      <c r="A3990">
        <v>949</v>
      </c>
      <c r="B3990" t="s">
        <v>4518</v>
      </c>
    </row>
    <row r="3991" spans="1:5">
      <c r="A3991">
        <v>950</v>
      </c>
      <c r="B3991" t="s">
        <v>4519</v>
      </c>
    </row>
    <row r="3992" spans="1:5">
      <c r="A3992">
        <v>951</v>
      </c>
      <c r="B3992" t="s">
        <v>4536</v>
      </c>
    </row>
    <row r="3993" spans="1:5">
      <c r="A3993">
        <v>1132</v>
      </c>
      <c r="B3993" t="s">
        <v>4537</v>
      </c>
    </row>
    <row r="3994" spans="1:5">
      <c r="A3994">
        <v>1133</v>
      </c>
      <c r="B3994" t="s">
        <v>4538</v>
      </c>
    </row>
    <row r="3995" spans="1:5">
      <c r="A3995">
        <v>1134</v>
      </c>
      <c r="B3995" t="s">
        <v>4539</v>
      </c>
    </row>
    <row r="3996" spans="1:5">
      <c r="A3996">
        <v>1237</v>
      </c>
      <c r="B3996" t="s">
        <v>4540</v>
      </c>
    </row>
    <row r="3997" spans="1:5">
      <c r="A3997">
        <v>1238</v>
      </c>
      <c r="B3997" t="s">
        <v>4541</v>
      </c>
    </row>
    <row r="3998" spans="1:5">
      <c r="A3998">
        <v>1239</v>
      </c>
      <c r="B3998" t="s">
        <v>4542</v>
      </c>
    </row>
    <row r="3999" spans="1:5">
      <c r="A3999">
        <v>1267</v>
      </c>
      <c r="B3999" s="11" t="s">
        <v>4543</v>
      </c>
      <c r="E3999"/>
    </row>
    <row r="4000" spans="1:5">
      <c r="A4000">
        <v>1268</v>
      </c>
      <c r="B4000" t="s">
        <v>4544</v>
      </c>
    </row>
    <row r="4001" spans="1:5">
      <c r="A4001">
        <v>1269</v>
      </c>
      <c r="B4001" t="s">
        <v>4545</v>
      </c>
    </row>
    <row r="4002" spans="1:5">
      <c r="A4002">
        <v>1270</v>
      </c>
      <c r="B4002" t="s">
        <v>4546</v>
      </c>
    </row>
    <row r="4003" spans="1:5">
      <c r="A4003">
        <v>1271</v>
      </c>
      <c r="B4003" t="s">
        <v>4547</v>
      </c>
    </row>
    <row r="4004" spans="1:5">
      <c r="A4004">
        <v>1272</v>
      </c>
      <c r="B4004" t="s">
        <v>4548</v>
      </c>
    </row>
    <row r="4005" spans="1:5">
      <c r="A4005">
        <v>1311</v>
      </c>
      <c r="B4005" t="s">
        <v>4549</v>
      </c>
    </row>
    <row r="4006" spans="1:5">
      <c r="A4006">
        <v>1312</v>
      </c>
      <c r="B4006" t="s">
        <v>4550</v>
      </c>
    </row>
    <row r="4007" spans="1:5">
      <c r="A4007">
        <v>1313</v>
      </c>
      <c r="B4007" t="s">
        <v>4551</v>
      </c>
    </row>
    <row r="4008" spans="1:5">
      <c r="A4008">
        <v>1552</v>
      </c>
      <c r="B4008" t="s">
        <v>4552</v>
      </c>
    </row>
    <row r="4009" spans="1:5">
      <c r="A4009">
        <v>1553</v>
      </c>
      <c r="B4009" t="s">
        <v>4553</v>
      </c>
    </row>
    <row r="4010" spans="1:5">
      <c r="A4010">
        <v>1554</v>
      </c>
      <c r="B4010" t="s">
        <v>4554</v>
      </c>
    </row>
    <row r="4011" spans="1:5">
      <c r="A4011">
        <v>1582</v>
      </c>
      <c r="B4011" s="11" t="s">
        <v>4555</v>
      </c>
    </row>
    <row r="4012" spans="1:5">
      <c r="A4012">
        <v>1584</v>
      </c>
      <c r="B4012" t="s">
        <v>4556</v>
      </c>
    </row>
    <row r="4013" spans="1:5">
      <c r="A4013">
        <v>1585</v>
      </c>
      <c r="B4013" t="s">
        <v>4557</v>
      </c>
      <c r="E4013"/>
    </row>
    <row r="4014" spans="1:5">
      <c r="A4014">
        <v>1604</v>
      </c>
      <c r="B4014" t="s">
        <v>4558</v>
      </c>
    </row>
    <row r="4015" spans="1:5">
      <c r="A4015">
        <v>1605</v>
      </c>
      <c r="B4015" t="s">
        <v>4559</v>
      </c>
    </row>
    <row r="4016" spans="1:5">
      <c r="A4016">
        <v>1613</v>
      </c>
      <c r="B4016" t="s">
        <v>4560</v>
      </c>
    </row>
    <row r="4017" spans="1:5">
      <c r="A4017">
        <v>1633</v>
      </c>
      <c r="B4017" s="11" t="s">
        <v>4561</v>
      </c>
    </row>
    <row r="4018" spans="1:5">
      <c r="A4018">
        <v>1634</v>
      </c>
      <c r="B4018" t="s">
        <v>4562</v>
      </c>
    </row>
    <row r="4019" spans="1:5">
      <c r="A4019">
        <v>1637</v>
      </c>
      <c r="B4019" t="s">
        <v>4563</v>
      </c>
      <c r="E4019"/>
    </row>
    <row r="4020" spans="1:5">
      <c r="A4020">
        <v>1638</v>
      </c>
      <c r="B4020" t="s">
        <v>4564</v>
      </c>
    </row>
    <row r="4021" spans="1:5">
      <c r="A4021">
        <v>1657</v>
      </c>
      <c r="B4021" t="s">
        <v>4565</v>
      </c>
    </row>
    <row r="4022" spans="1:5">
      <c r="A4022">
        <v>1658</v>
      </c>
      <c r="B4022" t="s">
        <v>4566</v>
      </c>
    </row>
    <row r="4023" spans="1:5">
      <c r="A4023">
        <v>1659</v>
      </c>
      <c r="B4023" t="s">
        <v>4567</v>
      </c>
    </row>
    <row r="4024" spans="1:5">
      <c r="A4024">
        <v>1678</v>
      </c>
      <c r="B4024" t="s">
        <v>4568</v>
      </c>
    </row>
    <row r="4025" spans="1:5">
      <c r="A4025">
        <v>1679</v>
      </c>
      <c r="B4025" t="s">
        <v>4569</v>
      </c>
    </row>
    <row r="4026" spans="1:5">
      <c r="A4026">
        <v>1680</v>
      </c>
      <c r="B4026" t="s">
        <v>4570</v>
      </c>
    </row>
    <row r="4027" spans="1:5">
      <c r="A4027">
        <v>2079</v>
      </c>
      <c r="B4027" t="s">
        <v>4571</v>
      </c>
    </row>
    <row r="4028" spans="1:5">
      <c r="A4028">
        <v>2080</v>
      </c>
      <c r="B4028" t="s">
        <v>4572</v>
      </c>
    </row>
    <row r="4029" spans="1:5">
      <c r="A4029">
        <v>2081</v>
      </c>
      <c r="B4029" t="s">
        <v>4573</v>
      </c>
    </row>
    <row r="4030" spans="1:5">
      <c r="A4030">
        <v>2109</v>
      </c>
      <c r="B4030" s="11" t="s">
        <v>4574</v>
      </c>
    </row>
    <row r="4031" spans="1:5">
      <c r="A4031">
        <v>2111</v>
      </c>
      <c r="B4031" t="s">
        <v>4575</v>
      </c>
    </row>
    <row r="4032" spans="1:5">
      <c r="A4032">
        <v>2112</v>
      </c>
      <c r="B4032" t="s">
        <v>4576</v>
      </c>
      <c r="E4032"/>
    </row>
    <row r="4033" spans="1:2">
      <c r="A4033">
        <v>2113</v>
      </c>
      <c r="B4033" t="s">
        <v>4577</v>
      </c>
    </row>
    <row r="4034" spans="1:2">
      <c r="A4034">
        <v>2114</v>
      </c>
      <c r="B4034" t="s">
        <v>4578</v>
      </c>
    </row>
    <row r="4035" spans="1:2">
      <c r="A4035">
        <v>2115</v>
      </c>
      <c r="B4035" t="s">
        <v>4579</v>
      </c>
    </row>
    <row r="4036" spans="1:2">
      <c r="A4036">
        <v>2116</v>
      </c>
      <c r="B4036" t="s">
        <v>4580</v>
      </c>
    </row>
    <row r="4037" spans="1:2">
      <c r="A4037">
        <v>2135</v>
      </c>
      <c r="B4037" t="s">
        <v>4581</v>
      </c>
    </row>
    <row r="4038" spans="1:2">
      <c r="A4038">
        <v>2136</v>
      </c>
      <c r="B4038" t="s">
        <v>4582</v>
      </c>
    </row>
    <row r="4039" spans="1:2">
      <c r="A4039">
        <v>2137</v>
      </c>
      <c r="B4039" t="s">
        <v>4583</v>
      </c>
    </row>
    <row r="4040" spans="1:2">
      <c r="A4040">
        <v>2138</v>
      </c>
      <c r="B4040" t="s">
        <v>4584</v>
      </c>
    </row>
    <row r="4041" spans="1:2">
      <c r="A4041">
        <v>2157</v>
      </c>
      <c r="B4041" t="s">
        <v>4585</v>
      </c>
    </row>
    <row r="4042" spans="1:2">
      <c r="A4042">
        <v>2158</v>
      </c>
      <c r="B4042" t="s">
        <v>4586</v>
      </c>
    </row>
    <row r="4043" spans="1:2">
      <c r="A4043">
        <v>2159</v>
      </c>
      <c r="B4043" t="s">
        <v>4587</v>
      </c>
    </row>
    <row r="4044" spans="1:2">
      <c r="A4044">
        <v>2160</v>
      </c>
      <c r="B4044" t="s">
        <v>4588</v>
      </c>
    </row>
    <row r="4045" spans="1:2">
      <c r="A4045">
        <v>2179</v>
      </c>
      <c r="B4045" t="s">
        <v>4589</v>
      </c>
    </row>
    <row r="4046" spans="1:2">
      <c r="A4046">
        <v>2200</v>
      </c>
      <c r="B4046" t="s">
        <v>4590</v>
      </c>
    </row>
    <row r="4047" spans="1:2">
      <c r="A4047">
        <v>2221</v>
      </c>
      <c r="B4047" t="s">
        <v>4591</v>
      </c>
    </row>
    <row r="4048" spans="1:2">
      <c r="A4048">
        <v>2242</v>
      </c>
      <c r="B4048" t="s">
        <v>4592</v>
      </c>
    </row>
    <row r="4049" spans="1:5">
      <c r="A4049">
        <v>2263</v>
      </c>
      <c r="B4049" t="s">
        <v>4593</v>
      </c>
    </row>
    <row r="4050" spans="1:5">
      <c r="A4050">
        <v>2284</v>
      </c>
      <c r="B4050" t="s">
        <v>4594</v>
      </c>
    </row>
    <row r="4051" spans="1:5">
      <c r="A4051">
        <v>2305</v>
      </c>
      <c r="B4051" t="s">
        <v>4595</v>
      </c>
    </row>
    <row r="4052" spans="1:5">
      <c r="A4052">
        <v>2326</v>
      </c>
      <c r="B4052" t="s">
        <v>4596</v>
      </c>
    </row>
    <row r="4053" spans="1:5">
      <c r="A4053">
        <v>2347</v>
      </c>
      <c r="B4053" t="s">
        <v>4597</v>
      </c>
    </row>
    <row r="4054" spans="1:5">
      <c r="A4054">
        <v>2368</v>
      </c>
      <c r="B4054" t="s">
        <v>4598</v>
      </c>
    </row>
    <row r="4055" spans="1:5">
      <c r="A4055">
        <v>2369</v>
      </c>
      <c r="B4055" t="s">
        <v>4599</v>
      </c>
    </row>
    <row r="4056" spans="1:5">
      <c r="A4056">
        <v>2370</v>
      </c>
      <c r="B4056" t="s">
        <v>4600</v>
      </c>
    </row>
    <row r="4057" spans="1:5">
      <c r="A4057">
        <v>2371</v>
      </c>
      <c r="B4057" t="s">
        <v>4601</v>
      </c>
    </row>
    <row r="4058" spans="1:5">
      <c r="A4058">
        <v>2399</v>
      </c>
      <c r="B4058" s="11" t="s">
        <v>4602</v>
      </c>
    </row>
    <row r="4059" spans="1:5">
      <c r="A4059">
        <v>2400</v>
      </c>
      <c r="B4059" t="s">
        <v>4603</v>
      </c>
    </row>
    <row r="4060" spans="1:5">
      <c r="A4060">
        <v>2401</v>
      </c>
      <c r="B4060" t="s">
        <v>4604</v>
      </c>
      <c r="E4060"/>
    </row>
    <row r="4061" spans="1:5">
      <c r="A4061">
        <v>2402</v>
      </c>
      <c r="B4061" t="s">
        <v>4605</v>
      </c>
    </row>
    <row r="4062" spans="1:5">
      <c r="A4062">
        <v>2403</v>
      </c>
      <c r="B4062" t="s">
        <v>4606</v>
      </c>
    </row>
    <row r="4063" spans="1:5">
      <c r="A4063">
        <v>2422</v>
      </c>
      <c r="B4063" t="s">
        <v>4607</v>
      </c>
    </row>
    <row r="4064" spans="1:5">
      <c r="A4064">
        <v>2431</v>
      </c>
      <c r="B4064" t="s">
        <v>4608</v>
      </c>
    </row>
    <row r="4065" spans="1:5">
      <c r="A4065">
        <v>2451</v>
      </c>
      <c r="B4065" s="11" t="s">
        <v>4609</v>
      </c>
    </row>
    <row r="4066" spans="1:5">
      <c r="A4066">
        <v>2452</v>
      </c>
      <c r="B4066" t="s">
        <v>4610</v>
      </c>
    </row>
    <row r="4067" spans="1:5">
      <c r="A4067">
        <v>2455</v>
      </c>
      <c r="B4067" t="s">
        <v>4611</v>
      </c>
      <c r="E4067"/>
    </row>
    <row r="4068" spans="1:5">
      <c r="A4068">
        <v>2456</v>
      </c>
      <c r="B4068" t="s">
        <v>4612</v>
      </c>
    </row>
    <row r="4069" spans="1:5">
      <c r="A4069">
        <v>2457</v>
      </c>
      <c r="B4069" t="s">
        <v>4613</v>
      </c>
    </row>
    <row r="4070" spans="1:5">
      <c r="A4070">
        <v>2476</v>
      </c>
      <c r="B4070" t="s">
        <v>4614</v>
      </c>
    </row>
    <row r="4071" spans="1:5">
      <c r="A4071">
        <v>2477</v>
      </c>
      <c r="B4071" t="s">
        <v>4615</v>
      </c>
    </row>
    <row r="4072" spans="1:5">
      <c r="A4072">
        <v>2478</v>
      </c>
      <c r="B4072" t="s">
        <v>4616</v>
      </c>
    </row>
    <row r="4073" spans="1:5">
      <c r="A4073">
        <v>2497</v>
      </c>
      <c r="B4073" t="s">
        <v>4617</v>
      </c>
    </row>
    <row r="4074" spans="1:5">
      <c r="A4074">
        <v>2498</v>
      </c>
      <c r="B4074" t="s">
        <v>4618</v>
      </c>
    </row>
    <row r="4075" spans="1:5">
      <c r="A4075">
        <v>2499</v>
      </c>
      <c r="B4075" t="s">
        <v>4619</v>
      </c>
      <c r="E4075"/>
    </row>
    <row r="4076" spans="1:5">
      <c r="A4076">
        <v>2578</v>
      </c>
      <c r="B4076" t="s">
        <v>4620</v>
      </c>
    </row>
    <row r="4077" spans="1:5">
      <c r="A4077">
        <v>2579</v>
      </c>
      <c r="B4077" t="s">
        <v>4621</v>
      </c>
    </row>
    <row r="4078" spans="1:5">
      <c r="A4078">
        <v>2580</v>
      </c>
      <c r="B4078" t="s">
        <v>4622</v>
      </c>
    </row>
    <row r="4079" spans="1:5">
      <c r="A4079">
        <v>2608</v>
      </c>
      <c r="B4079" s="11" t="s">
        <v>4623</v>
      </c>
    </row>
    <row r="4080" spans="1:5">
      <c r="A4080">
        <v>2610</v>
      </c>
      <c r="B4080" t="s">
        <v>4624</v>
      </c>
    </row>
    <row r="4081" spans="1:5">
      <c r="A4081">
        <v>2611</v>
      </c>
      <c r="B4081" t="s">
        <v>4625</v>
      </c>
      <c r="E4081"/>
    </row>
    <row r="4082" spans="1:5">
      <c r="A4082">
        <v>2630</v>
      </c>
      <c r="B4082" t="s">
        <v>4626</v>
      </c>
    </row>
    <row r="4083" spans="1:5">
      <c r="A4083">
        <v>2631</v>
      </c>
      <c r="B4083" t="s">
        <v>4627</v>
      </c>
    </row>
    <row r="4084" spans="1:5">
      <c r="A4084">
        <v>2639</v>
      </c>
      <c r="B4084" t="s">
        <v>4628</v>
      </c>
    </row>
    <row r="4085" spans="1:5">
      <c r="A4085">
        <v>2659</v>
      </c>
      <c r="B4085" s="11" t="s">
        <v>4629</v>
      </c>
    </row>
    <row r="4086" spans="1:5">
      <c r="A4086">
        <v>2660</v>
      </c>
      <c r="B4086" t="s">
        <v>4630</v>
      </c>
    </row>
    <row r="4087" spans="1:5">
      <c r="A4087">
        <v>2663</v>
      </c>
      <c r="B4087" t="s">
        <v>4631</v>
      </c>
    </row>
    <row r="4088" spans="1:5">
      <c r="A4088">
        <v>2664</v>
      </c>
      <c r="B4088" t="s">
        <v>4632</v>
      </c>
    </row>
    <row r="4089" spans="1:5">
      <c r="A4089">
        <v>2665</v>
      </c>
      <c r="B4089" t="s">
        <v>4633</v>
      </c>
    </row>
    <row r="4090" spans="1:5">
      <c r="A4090">
        <v>2684</v>
      </c>
      <c r="B4090" t="s">
        <v>4634</v>
      </c>
    </row>
    <row r="4091" spans="1:5">
      <c r="A4091">
        <v>2685</v>
      </c>
      <c r="B4091" t="s">
        <v>4635</v>
      </c>
    </row>
    <row r="4092" spans="1:5">
      <c r="A4092">
        <v>2686</v>
      </c>
      <c r="B4092" t="s">
        <v>4636</v>
      </c>
    </row>
    <row r="4093" spans="1:5">
      <c r="A4093">
        <v>2705</v>
      </c>
      <c r="B4093" t="s">
        <v>4637</v>
      </c>
    </row>
    <row r="4094" spans="1:5">
      <c r="A4094">
        <v>2706</v>
      </c>
      <c r="B4094" t="s">
        <v>4638</v>
      </c>
    </row>
    <row r="4095" spans="1:5">
      <c r="A4095">
        <v>2707</v>
      </c>
      <c r="B4095" t="s">
        <v>4639</v>
      </c>
      <c r="E4095"/>
    </row>
    <row r="4096" spans="1:5">
      <c r="A4096">
        <v>3026</v>
      </c>
      <c r="B4096" t="s">
        <v>4640</v>
      </c>
    </row>
    <row r="4097" spans="1:5">
      <c r="A4097">
        <v>3027</v>
      </c>
      <c r="B4097" t="s">
        <v>4641</v>
      </c>
    </row>
    <row r="4098" spans="1:5">
      <c r="A4098">
        <v>3028</v>
      </c>
      <c r="B4098" t="s">
        <v>4642</v>
      </c>
    </row>
    <row r="4099" spans="1:5">
      <c r="A4099">
        <v>3107</v>
      </c>
      <c r="B4099" t="s">
        <v>4643</v>
      </c>
    </row>
    <row r="4100" spans="1:5">
      <c r="A4100">
        <v>3108</v>
      </c>
      <c r="B4100" t="s">
        <v>4644</v>
      </c>
    </row>
    <row r="4101" spans="1:5">
      <c r="A4101">
        <v>3109</v>
      </c>
      <c r="B4101" t="s">
        <v>4645</v>
      </c>
      <c r="E4101"/>
    </row>
    <row r="4102" spans="1:5">
      <c r="A4102">
        <v>3144</v>
      </c>
      <c r="B4102" s="11" t="s">
        <v>4646</v>
      </c>
    </row>
    <row r="4103" spans="1:5">
      <c r="A4103">
        <v>3145</v>
      </c>
      <c r="B4103" t="s">
        <v>4647</v>
      </c>
    </row>
    <row r="4104" spans="1:5">
      <c r="A4104">
        <v>3146</v>
      </c>
      <c r="B4104" t="s">
        <v>4648</v>
      </c>
    </row>
    <row r="4105" spans="1:5">
      <c r="A4105">
        <v>3147</v>
      </c>
      <c r="B4105" t="s">
        <v>4649</v>
      </c>
    </row>
    <row r="4106" spans="1:5">
      <c r="A4106">
        <v>3166</v>
      </c>
      <c r="B4106" t="s">
        <v>4650</v>
      </c>
    </row>
    <row r="4107" spans="1:5">
      <c r="A4107">
        <v>3167</v>
      </c>
      <c r="B4107" t="s">
        <v>4651</v>
      </c>
    </row>
    <row r="4108" spans="1:5">
      <c r="A4108">
        <v>3168</v>
      </c>
      <c r="B4108" t="s">
        <v>4652</v>
      </c>
    </row>
    <row r="4109" spans="1:5">
      <c r="A4109">
        <v>3169</v>
      </c>
      <c r="B4109" t="s">
        <v>4653</v>
      </c>
    </row>
    <row r="4110" spans="1:5">
      <c r="A4110">
        <v>3195</v>
      </c>
      <c r="B4110" s="11" t="s">
        <v>4654</v>
      </c>
    </row>
    <row r="4111" spans="1:5">
      <c r="A4111">
        <v>3196</v>
      </c>
      <c r="B4111" t="s">
        <v>4655</v>
      </c>
    </row>
    <row r="4112" spans="1:5">
      <c r="A4112">
        <v>3217</v>
      </c>
      <c r="B4112" t="s">
        <v>4656</v>
      </c>
      <c r="E4112"/>
    </row>
    <row r="4113" spans="1:5">
      <c r="A4113">
        <v>3226</v>
      </c>
      <c r="B4113" t="s">
        <v>4657</v>
      </c>
    </row>
    <row r="4114" spans="1:5">
      <c r="A4114">
        <v>3235</v>
      </c>
      <c r="B4114" t="s">
        <v>4658</v>
      </c>
    </row>
    <row r="4115" spans="1:5">
      <c r="A4115">
        <v>3244</v>
      </c>
      <c r="B4115" t="s">
        <v>4659</v>
      </c>
    </row>
    <row r="4116" spans="1:5">
      <c r="A4116">
        <v>3253</v>
      </c>
      <c r="B4116" t="s">
        <v>4660</v>
      </c>
    </row>
    <row r="4117" spans="1:5">
      <c r="A4117">
        <v>3262</v>
      </c>
      <c r="B4117" t="s">
        <v>4661</v>
      </c>
    </row>
    <row r="4118" spans="1:5">
      <c r="A4118">
        <v>3271</v>
      </c>
      <c r="B4118" t="s">
        <v>4662</v>
      </c>
    </row>
    <row r="4119" spans="1:5">
      <c r="A4119">
        <v>3280</v>
      </c>
      <c r="B4119" t="s">
        <v>4663</v>
      </c>
    </row>
    <row r="4120" spans="1:5">
      <c r="A4120">
        <v>3289</v>
      </c>
      <c r="B4120" t="s">
        <v>4664</v>
      </c>
      <c r="E4120"/>
    </row>
    <row r="4121" spans="1:5">
      <c r="A4121">
        <v>3298</v>
      </c>
      <c r="B4121" t="s">
        <v>4665</v>
      </c>
    </row>
    <row r="4122" spans="1:5">
      <c r="A4122">
        <v>3307</v>
      </c>
      <c r="B4122" t="s">
        <v>4666</v>
      </c>
    </row>
    <row r="4123" spans="1:5">
      <c r="A4123">
        <v>3316</v>
      </c>
      <c r="B4123" t="s">
        <v>4667</v>
      </c>
      <c r="E4123"/>
    </row>
    <row r="4124" spans="1:5">
      <c r="A4124">
        <v>3325</v>
      </c>
      <c r="B4124" t="s">
        <v>4668</v>
      </c>
    </row>
    <row r="4125" spans="1:5">
      <c r="A4125">
        <v>3334</v>
      </c>
      <c r="B4125" t="s">
        <v>4669</v>
      </c>
    </row>
    <row r="4126" spans="1:5">
      <c r="A4126">
        <v>3343</v>
      </c>
      <c r="B4126" t="s">
        <v>4670</v>
      </c>
    </row>
    <row r="4127" spans="1:5">
      <c r="A4127">
        <v>3352</v>
      </c>
      <c r="B4127" t="s">
        <v>4671</v>
      </c>
    </row>
    <row r="4128" spans="1:5">
      <c r="A4128">
        <v>3361</v>
      </c>
      <c r="B4128" t="s">
        <v>4672</v>
      </c>
    </row>
    <row r="4129" spans="1:5">
      <c r="A4129">
        <v>3370</v>
      </c>
      <c r="B4129" t="s">
        <v>4673</v>
      </c>
    </row>
    <row r="4130" spans="1:5">
      <c r="A4130">
        <v>3379</v>
      </c>
      <c r="B4130" t="s">
        <v>4674</v>
      </c>
    </row>
    <row r="4131" spans="1:5">
      <c r="A4131">
        <v>3388</v>
      </c>
      <c r="B4131" t="s">
        <v>4675</v>
      </c>
    </row>
    <row r="4132" spans="1:5">
      <c r="A4132">
        <v>3397</v>
      </c>
      <c r="B4132" t="s">
        <v>4676</v>
      </c>
      <c r="E4132"/>
    </row>
    <row r="4133" spans="1:5">
      <c r="A4133">
        <v>3406</v>
      </c>
      <c r="B4133" t="s">
        <v>4677</v>
      </c>
    </row>
    <row r="4134" spans="1:5">
      <c r="A4134">
        <v>3407</v>
      </c>
      <c r="B4134" t="s">
        <v>4678</v>
      </c>
    </row>
    <row r="4135" spans="1:5">
      <c r="A4135">
        <v>3408</v>
      </c>
      <c r="B4135" t="s">
        <v>4679</v>
      </c>
      <c r="E4135"/>
    </row>
    <row r="4136" spans="1:5">
      <c r="A4136">
        <v>3409</v>
      </c>
      <c r="B4136" t="s">
        <v>4680</v>
      </c>
    </row>
    <row r="4137" spans="1:5">
      <c r="A4137">
        <v>3435</v>
      </c>
      <c r="B4137" s="11" t="s">
        <v>4681</v>
      </c>
      <c r="E4137" t="s">
        <v>4508</v>
      </c>
    </row>
    <row r="4138" spans="1:5">
      <c r="A4138">
        <v>3436</v>
      </c>
      <c r="B4138" t="s">
        <v>4682</v>
      </c>
    </row>
    <row r="4139" spans="1:5">
      <c r="A4139">
        <v>3457</v>
      </c>
      <c r="B4139" t="s">
        <v>4683</v>
      </c>
    </row>
    <row r="4140" spans="1:5">
      <c r="A4140">
        <v>3466</v>
      </c>
      <c r="B4140" t="s">
        <v>4684</v>
      </c>
    </row>
    <row r="4141" spans="1:5">
      <c r="A4141">
        <v>3467</v>
      </c>
      <c r="B4141" t="s">
        <v>4685</v>
      </c>
    </row>
    <row r="4142" spans="1:5">
      <c r="A4142">
        <v>3487</v>
      </c>
      <c r="B4142" s="11" t="s">
        <v>4686</v>
      </c>
      <c r="E4142" t="s">
        <v>4509</v>
      </c>
    </row>
    <row r="4143" spans="1:5">
      <c r="A4143">
        <v>3488</v>
      </c>
      <c r="B4143" t="s">
        <v>4687</v>
      </c>
    </row>
    <row r="4144" spans="1:5">
      <c r="A4144">
        <v>3491</v>
      </c>
      <c r="B4144" t="s">
        <v>4688</v>
      </c>
    </row>
    <row r="4145" spans="1:5">
      <c r="A4145">
        <v>3492</v>
      </c>
      <c r="B4145" t="s">
        <v>4689</v>
      </c>
    </row>
    <row r="4146" spans="1:5">
      <c r="A4146">
        <v>3511</v>
      </c>
      <c r="B4146" t="s">
        <v>4690</v>
      </c>
    </row>
    <row r="4147" spans="1:5">
      <c r="A4147">
        <v>3512</v>
      </c>
      <c r="B4147" t="s">
        <v>4691</v>
      </c>
      <c r="E4147"/>
    </row>
    <row r="4148" spans="1:5">
      <c r="A4148">
        <v>3513</v>
      </c>
      <c r="B4148" t="s">
        <v>4692</v>
      </c>
    </row>
    <row r="4149" spans="1:5">
      <c r="A4149">
        <v>4892</v>
      </c>
      <c r="B4149" t="s">
        <v>4693</v>
      </c>
    </row>
    <row r="4150" spans="1:5">
      <c r="A4150">
        <v>4893</v>
      </c>
      <c r="B4150" t="s">
        <v>4694</v>
      </c>
    </row>
    <row r="4151" spans="1:5">
      <c r="A4151">
        <v>4894</v>
      </c>
      <c r="B4151" t="s">
        <v>4695</v>
      </c>
    </row>
    <row r="4152" spans="1:5">
      <c r="A4152">
        <v>4914</v>
      </c>
      <c r="B4152" s="11" t="s">
        <v>4696</v>
      </c>
      <c r="E4152" t="s">
        <v>4510</v>
      </c>
    </row>
    <row r="4153" spans="1:5">
      <c r="A4153">
        <v>4916</v>
      </c>
      <c r="B4153" t="s">
        <v>4697</v>
      </c>
    </row>
    <row r="4154" spans="1:5">
      <c r="A4154">
        <v>4917</v>
      </c>
      <c r="B4154" t="s">
        <v>4698</v>
      </c>
    </row>
    <row r="4155" spans="1:5">
      <c r="A4155">
        <v>4936</v>
      </c>
      <c r="B4155" t="s">
        <v>4699</v>
      </c>
    </row>
    <row r="4156" spans="1:5">
      <c r="A4156">
        <v>4939</v>
      </c>
      <c r="B4156" t="s">
        <v>4700</v>
      </c>
    </row>
    <row r="4157" spans="1:5">
      <c r="A4157">
        <v>4959</v>
      </c>
      <c r="B4157" s="11" t="s">
        <v>4701</v>
      </c>
      <c r="E4157" t="s">
        <v>4509</v>
      </c>
    </row>
    <row r="4158" spans="1:5">
      <c r="A4158">
        <v>4960</v>
      </c>
      <c r="B4158" t="s">
        <v>4702</v>
      </c>
    </row>
    <row r="4159" spans="1:5">
      <c r="A4159">
        <v>4963</v>
      </c>
      <c r="B4159" t="s">
        <v>4703</v>
      </c>
    </row>
    <row r="4160" spans="1:5">
      <c r="A4160">
        <v>4964</v>
      </c>
      <c r="B4160" t="s">
        <v>4704</v>
      </c>
    </row>
    <row r="4161" spans="1:5">
      <c r="A4161">
        <v>4983</v>
      </c>
      <c r="B4161" t="s">
        <v>4705</v>
      </c>
    </row>
    <row r="4162" spans="1:5">
      <c r="A4162">
        <v>4984</v>
      </c>
      <c r="B4162" t="s">
        <v>4706</v>
      </c>
    </row>
    <row r="4163" spans="1:5">
      <c r="A4163">
        <v>4985</v>
      </c>
      <c r="B4163" t="s">
        <v>4707</v>
      </c>
    </row>
    <row r="4164" spans="1:5">
      <c r="A4164">
        <v>4988</v>
      </c>
      <c r="B4164" t="s">
        <v>4708</v>
      </c>
      <c r="E4164"/>
    </row>
    <row r="4165" spans="1:5">
      <c r="A4165">
        <v>4989</v>
      </c>
      <c r="B4165" t="s">
        <v>4709</v>
      </c>
    </row>
    <row r="4166" spans="1:5">
      <c r="A4166">
        <v>4990</v>
      </c>
      <c r="B4166" t="s">
        <v>4710</v>
      </c>
    </row>
    <row r="4167" spans="1:5">
      <c r="A4167">
        <v>5247</v>
      </c>
      <c r="B4167" t="s">
        <v>4711</v>
      </c>
    </row>
    <row r="4168" spans="1:5">
      <c r="A4168">
        <v>5248</v>
      </c>
      <c r="B4168" t="s">
        <v>4712</v>
      </c>
    </row>
    <row r="4169" spans="1:5">
      <c r="A4169">
        <v>5249</v>
      </c>
      <c r="B4169" t="s">
        <v>4713</v>
      </c>
      <c r="E4169"/>
    </row>
    <row r="4170" spans="1:5">
      <c r="A4170">
        <v>5269</v>
      </c>
      <c r="B4170" s="11" t="s">
        <v>4714</v>
      </c>
      <c r="E4170" t="s">
        <v>4510</v>
      </c>
    </row>
    <row r="4171" spans="1:5">
      <c r="A4171">
        <v>5271</v>
      </c>
      <c r="B4171" t="s">
        <v>4715</v>
      </c>
    </row>
    <row r="4172" spans="1:5">
      <c r="A4172">
        <v>5272</v>
      </c>
      <c r="B4172" t="s">
        <v>4716</v>
      </c>
    </row>
    <row r="4173" spans="1:5">
      <c r="A4173">
        <v>5291</v>
      </c>
      <c r="B4173" t="s">
        <v>4717</v>
      </c>
    </row>
    <row r="4174" spans="1:5">
      <c r="A4174">
        <v>5294</v>
      </c>
      <c r="B4174" t="s">
        <v>4718</v>
      </c>
    </row>
    <row r="4175" spans="1:5">
      <c r="A4175">
        <v>5314</v>
      </c>
      <c r="B4175" s="11" t="s">
        <v>4719</v>
      </c>
      <c r="E4175" t="s">
        <v>4509</v>
      </c>
    </row>
    <row r="4176" spans="1:5">
      <c r="A4176">
        <v>5315</v>
      </c>
      <c r="B4176" t="s">
        <v>4720</v>
      </c>
    </row>
    <row r="4177" spans="1:5">
      <c r="A4177">
        <v>5316</v>
      </c>
      <c r="B4177" t="s">
        <v>4721</v>
      </c>
      <c r="E4177"/>
    </row>
    <row r="4178" spans="1:5">
      <c r="A4178">
        <v>5318</v>
      </c>
      <c r="B4178" t="s">
        <v>4722</v>
      </c>
    </row>
    <row r="4179" spans="1:5">
      <c r="A4179">
        <v>5319</v>
      </c>
      <c r="B4179" t="s">
        <v>4723</v>
      </c>
    </row>
    <row r="4180" spans="1:5">
      <c r="A4180">
        <v>5434</v>
      </c>
      <c r="B4180" t="s">
        <v>4724</v>
      </c>
    </row>
    <row r="4181" spans="1:5">
      <c r="A4181">
        <v>5435</v>
      </c>
      <c r="B4181" t="s">
        <v>4725</v>
      </c>
    </row>
    <row r="4182" spans="1:5">
      <c r="A4182">
        <v>5436</v>
      </c>
      <c r="B4182" t="s">
        <v>4726</v>
      </c>
    </row>
    <row r="4183" spans="1:5">
      <c r="A4183">
        <v>5457</v>
      </c>
      <c r="B4183" t="s">
        <v>4727</v>
      </c>
    </row>
    <row r="4184" spans="1:5">
      <c r="A4184">
        <v>5458</v>
      </c>
      <c r="B4184" t="s">
        <v>4728</v>
      </c>
    </row>
    <row r="4185" spans="1:5">
      <c r="A4185">
        <v>5459</v>
      </c>
      <c r="B4185" t="s">
        <v>4729</v>
      </c>
    </row>
    <row r="4186" spans="1:5">
      <c r="A4186">
        <v>5479</v>
      </c>
      <c r="B4186" s="11" t="s">
        <v>4730</v>
      </c>
      <c r="E4186" t="s">
        <v>4511</v>
      </c>
    </row>
    <row r="4187" spans="1:5">
      <c r="A4187">
        <v>5481</v>
      </c>
      <c r="B4187" t="s">
        <v>4731</v>
      </c>
    </row>
    <row r="4188" spans="1:5">
      <c r="A4188">
        <v>5482</v>
      </c>
      <c r="B4188" t="s">
        <v>4732</v>
      </c>
    </row>
    <row r="4189" spans="1:5">
      <c r="A4189">
        <v>5501</v>
      </c>
      <c r="B4189" t="s">
        <v>4733</v>
      </c>
    </row>
    <row r="4190" spans="1:5">
      <c r="A4190">
        <v>5523</v>
      </c>
      <c r="B4190" s="11" t="s">
        <v>4734</v>
      </c>
      <c r="E4190" s="4" t="s">
        <v>4502</v>
      </c>
    </row>
    <row r="4191" spans="1:5">
      <c r="A4191">
        <v>5524</v>
      </c>
      <c r="B4191" t="s">
        <v>4735</v>
      </c>
    </row>
    <row r="4192" spans="1:5">
      <c r="A4192">
        <v>5525</v>
      </c>
      <c r="B4192" t="s">
        <v>4736</v>
      </c>
    </row>
    <row r="4193" spans="1:2">
      <c r="A4193">
        <v>5545</v>
      </c>
      <c r="B4193" t="s">
        <v>4737</v>
      </c>
    </row>
    <row r="4194" spans="1:2">
      <c r="A4194">
        <v>5548</v>
      </c>
      <c r="B4194" t="s">
        <v>4738</v>
      </c>
    </row>
    <row r="4195" spans="1:2">
      <c r="A4195">
        <v>5549</v>
      </c>
      <c r="B4195" t="s">
        <v>4739</v>
      </c>
    </row>
    <row r="4196" spans="1:2">
      <c r="A4196">
        <v>5569</v>
      </c>
      <c r="B4196" s="11" t="s">
        <v>4740</v>
      </c>
    </row>
    <row r="4197" spans="1:2">
      <c r="A4197">
        <v>5570</v>
      </c>
      <c r="B4197" t="s">
        <v>4741</v>
      </c>
    </row>
    <row r="4198" spans="1:2">
      <c r="A4198">
        <v>5571</v>
      </c>
      <c r="B4198" t="s">
        <v>4521</v>
      </c>
    </row>
    <row r="4199" spans="1:2">
      <c r="A4199">
        <v>5572</v>
      </c>
      <c r="B4199" t="s">
        <v>4522</v>
      </c>
    </row>
    <row r="4200" spans="1:2">
      <c r="A4200">
        <v>5573</v>
      </c>
      <c r="B4200" t="s">
        <v>4742</v>
      </c>
    </row>
    <row r="4201" spans="1:2">
      <c r="A4201">
        <v>5574</v>
      </c>
      <c r="B4201" t="s">
        <v>4743</v>
      </c>
    </row>
    <row r="4202" spans="1:2">
      <c r="A4202">
        <v>5575</v>
      </c>
      <c r="B4202" t="s">
        <v>4744</v>
      </c>
    </row>
    <row r="4203" spans="1:2">
      <c r="A4203">
        <v>5594</v>
      </c>
      <c r="B4203" t="s">
        <v>4745</v>
      </c>
    </row>
    <row r="4204" spans="1:2">
      <c r="A4204">
        <v>5595</v>
      </c>
      <c r="B4204" t="s">
        <v>4746</v>
      </c>
    </row>
    <row r="4205" spans="1:2">
      <c r="A4205">
        <v>5596</v>
      </c>
      <c r="B4205" t="s">
        <v>4747</v>
      </c>
    </row>
    <row r="4206" spans="1:2">
      <c r="A4206">
        <v>5597</v>
      </c>
      <c r="B4206" t="s">
        <v>4748</v>
      </c>
    </row>
    <row r="4207" spans="1:2">
      <c r="A4207">
        <v>5598</v>
      </c>
      <c r="B4207" t="s">
        <v>4749</v>
      </c>
    </row>
    <row r="4208" spans="1:2">
      <c r="A4208">
        <v>5599</v>
      </c>
      <c r="B4208" t="s">
        <v>4750</v>
      </c>
    </row>
    <row r="4209" spans="1:2">
      <c r="A4209">
        <v>5790</v>
      </c>
      <c r="B4209" t="s">
        <v>4167</v>
      </c>
    </row>
    <row r="4210" spans="1:2">
      <c r="A4210">
        <v>5791</v>
      </c>
      <c r="B4210" t="s">
        <v>4168</v>
      </c>
    </row>
    <row r="4211" spans="1:2">
      <c r="A4211">
        <v>5792</v>
      </c>
      <c r="B4211" t="s">
        <v>4751</v>
      </c>
    </row>
    <row r="4212" spans="1:2">
      <c r="A4212">
        <v>5812</v>
      </c>
      <c r="B4212" s="11" t="s">
        <v>4752</v>
      </c>
    </row>
    <row r="4213" spans="1:2">
      <c r="A4213">
        <v>5814</v>
      </c>
      <c r="B4213" t="s">
        <v>4753</v>
      </c>
    </row>
    <row r="4214" spans="1:2">
      <c r="A4214">
        <v>5815</v>
      </c>
      <c r="B4214" t="s">
        <v>4754</v>
      </c>
    </row>
    <row r="4215" spans="1:2">
      <c r="A4215">
        <v>5816</v>
      </c>
      <c r="B4215" t="s">
        <v>4755</v>
      </c>
    </row>
    <row r="4216" spans="1:2">
      <c r="A4216">
        <v>5817</v>
      </c>
      <c r="B4216" t="s">
        <v>4756</v>
      </c>
    </row>
    <row r="4217" spans="1:2">
      <c r="A4217">
        <v>5818</v>
      </c>
      <c r="B4217" t="s">
        <v>4757</v>
      </c>
    </row>
    <row r="4218" spans="1:2">
      <c r="A4218">
        <v>5819</v>
      </c>
      <c r="B4218" t="s">
        <v>4758</v>
      </c>
    </row>
    <row r="4219" spans="1:2">
      <c r="A4219">
        <v>5838</v>
      </c>
      <c r="B4219" t="s">
        <v>4759</v>
      </c>
    </row>
    <row r="4220" spans="1:2">
      <c r="A4220">
        <v>5841</v>
      </c>
      <c r="B4220" t="s">
        <v>4760</v>
      </c>
    </row>
    <row r="4221" spans="1:2">
      <c r="A4221">
        <v>5842</v>
      </c>
      <c r="B4221" t="s">
        <v>4761</v>
      </c>
    </row>
    <row r="4222" spans="1:2">
      <c r="A4222">
        <v>5843</v>
      </c>
      <c r="B4222" t="s">
        <v>4762</v>
      </c>
    </row>
    <row r="4223" spans="1:2">
      <c r="A4223">
        <v>5844</v>
      </c>
      <c r="B4223" t="s">
        <v>4763</v>
      </c>
    </row>
    <row r="4224" spans="1:2">
      <c r="A4224">
        <v>5845</v>
      </c>
      <c r="B4224" t="s">
        <v>4764</v>
      </c>
    </row>
    <row r="4225" spans="1:2">
      <c r="A4225">
        <v>5847</v>
      </c>
      <c r="B4225" t="s">
        <v>4765</v>
      </c>
    </row>
    <row r="4226" spans="1:2">
      <c r="A4226">
        <v>5848</v>
      </c>
      <c r="B4226" t="s">
        <v>4766</v>
      </c>
    </row>
    <row r="4227" spans="1:2">
      <c r="A4227">
        <v>5849</v>
      </c>
      <c r="B4227" t="s">
        <v>4767</v>
      </c>
    </row>
    <row r="4228" spans="1:2">
      <c r="A4228">
        <v>5850</v>
      </c>
      <c r="B4228" t="s">
        <v>4768</v>
      </c>
    </row>
    <row r="4229" spans="1:2">
      <c r="A4229">
        <v>5851</v>
      </c>
      <c r="B4229" t="s">
        <v>4769</v>
      </c>
    </row>
    <row r="4230" spans="1:2">
      <c r="A4230">
        <v>5854</v>
      </c>
      <c r="B4230" t="s">
        <v>4770</v>
      </c>
    </row>
    <row r="4231" spans="1:2">
      <c r="A4231">
        <v>5855</v>
      </c>
      <c r="B4231" t="s">
        <v>4771</v>
      </c>
    </row>
    <row r="4232" spans="1:2">
      <c r="A4232">
        <v>5856</v>
      </c>
      <c r="B4232" t="s">
        <v>4772</v>
      </c>
    </row>
    <row r="4233" spans="1:2">
      <c r="A4233">
        <v>5857</v>
      </c>
      <c r="B4233" t="s">
        <v>4773</v>
      </c>
    </row>
    <row r="4234" spans="1:2">
      <c r="A4234">
        <v>5860</v>
      </c>
      <c r="B4234" t="s">
        <v>4774</v>
      </c>
    </row>
    <row r="4235" spans="1:2">
      <c r="A4235">
        <v>5861</v>
      </c>
      <c r="B4235" t="s">
        <v>4775</v>
      </c>
    </row>
    <row r="4236" spans="1:2">
      <c r="A4236">
        <v>5862</v>
      </c>
      <c r="B4236" t="s">
        <v>4776</v>
      </c>
    </row>
    <row r="4237" spans="1:2">
      <c r="A4237">
        <v>5863</v>
      </c>
      <c r="B4237" t="s">
        <v>4777</v>
      </c>
    </row>
    <row r="4238" spans="1:2">
      <c r="A4238">
        <v>5864</v>
      </c>
      <c r="B4238" t="s">
        <v>4778</v>
      </c>
    </row>
    <row r="4239" spans="1:2">
      <c r="A4239">
        <v>5867</v>
      </c>
      <c r="B4239" t="s">
        <v>4779</v>
      </c>
    </row>
    <row r="4240" spans="1:2">
      <c r="A4240">
        <v>5868</v>
      </c>
      <c r="B4240" t="s">
        <v>4780</v>
      </c>
    </row>
    <row r="4241" spans="1:2">
      <c r="A4241">
        <v>5869</v>
      </c>
      <c r="B4241" t="s">
        <v>4781</v>
      </c>
    </row>
    <row r="4242" spans="1:2">
      <c r="A4242">
        <v>5870</v>
      </c>
      <c r="B4242" t="s">
        <v>4782</v>
      </c>
    </row>
    <row r="4243" spans="1:2">
      <c r="A4243">
        <v>5873</v>
      </c>
      <c r="B4243" t="s">
        <v>4783</v>
      </c>
    </row>
    <row r="4244" spans="1:2">
      <c r="A4244">
        <v>5874</v>
      </c>
      <c r="B4244" t="s">
        <v>4784</v>
      </c>
    </row>
    <row r="4245" spans="1:2">
      <c r="A4245">
        <v>5875</v>
      </c>
      <c r="B4245" t="s">
        <v>4785</v>
      </c>
    </row>
    <row r="4246" spans="1:2">
      <c r="A4246">
        <v>5876</v>
      </c>
      <c r="B4246" t="s">
        <v>4786</v>
      </c>
    </row>
    <row r="4247" spans="1:2">
      <c r="A4247">
        <v>5877</v>
      </c>
      <c r="B4247" t="s">
        <v>4787</v>
      </c>
    </row>
    <row r="4248" spans="1:2">
      <c r="A4248">
        <v>5880</v>
      </c>
      <c r="B4248" t="s">
        <v>4788</v>
      </c>
    </row>
    <row r="4249" spans="1:2">
      <c r="A4249">
        <v>5881</v>
      </c>
      <c r="B4249" t="s">
        <v>4789</v>
      </c>
    </row>
    <row r="4250" spans="1:2">
      <c r="A4250">
        <v>5882</v>
      </c>
      <c r="B4250" t="s">
        <v>4790</v>
      </c>
    </row>
    <row r="4251" spans="1:2">
      <c r="A4251">
        <v>5883</v>
      </c>
      <c r="B4251" t="s">
        <v>4791</v>
      </c>
    </row>
    <row r="4252" spans="1:2">
      <c r="A4252">
        <v>5886</v>
      </c>
      <c r="B4252" t="s">
        <v>4792</v>
      </c>
    </row>
    <row r="4253" spans="1:2">
      <c r="A4253">
        <v>5887</v>
      </c>
      <c r="B4253" t="s">
        <v>4793</v>
      </c>
    </row>
    <row r="4254" spans="1:2">
      <c r="A4254">
        <v>5888</v>
      </c>
      <c r="B4254" t="s">
        <v>4794</v>
      </c>
    </row>
    <row r="4255" spans="1:2">
      <c r="A4255">
        <v>5889</v>
      </c>
      <c r="B4255" t="s">
        <v>4795</v>
      </c>
    </row>
    <row r="4256" spans="1:2">
      <c r="A4256">
        <v>5890</v>
      </c>
      <c r="B4256" t="s">
        <v>4796</v>
      </c>
    </row>
    <row r="4257" spans="1:2">
      <c r="A4257">
        <v>5893</v>
      </c>
      <c r="B4257" t="s">
        <v>4797</v>
      </c>
    </row>
    <row r="4258" spans="1:2">
      <c r="A4258">
        <v>5894</v>
      </c>
      <c r="B4258" t="s">
        <v>4798</v>
      </c>
    </row>
    <row r="4259" spans="1:2">
      <c r="A4259">
        <v>5895</v>
      </c>
      <c r="B4259" t="s">
        <v>4799</v>
      </c>
    </row>
    <row r="4260" spans="1:2">
      <c r="A4260">
        <v>5896</v>
      </c>
      <c r="B4260" t="s">
        <v>4800</v>
      </c>
    </row>
    <row r="4261" spans="1:2">
      <c r="A4261">
        <v>5899</v>
      </c>
      <c r="B4261" t="s">
        <v>4801</v>
      </c>
    </row>
    <row r="4262" spans="1:2">
      <c r="A4262">
        <v>5900</v>
      </c>
      <c r="B4262" t="s">
        <v>4802</v>
      </c>
    </row>
    <row r="4263" spans="1:2">
      <c r="A4263">
        <v>5901</v>
      </c>
      <c r="B4263" t="s">
        <v>4803</v>
      </c>
    </row>
    <row r="4264" spans="1:2">
      <c r="A4264">
        <v>5902</v>
      </c>
      <c r="B4264" t="s">
        <v>4804</v>
      </c>
    </row>
    <row r="4265" spans="1:2">
      <c r="A4265">
        <v>5903</v>
      </c>
      <c r="B4265" t="s">
        <v>4805</v>
      </c>
    </row>
    <row r="4266" spans="1:2">
      <c r="A4266">
        <v>5906</v>
      </c>
      <c r="B4266" t="s">
        <v>4806</v>
      </c>
    </row>
    <row r="4267" spans="1:2">
      <c r="A4267">
        <v>5907</v>
      </c>
      <c r="B4267" t="s">
        <v>4807</v>
      </c>
    </row>
    <row r="4268" spans="1:2">
      <c r="A4268">
        <v>5908</v>
      </c>
      <c r="B4268" t="s">
        <v>4808</v>
      </c>
    </row>
    <row r="4269" spans="1:2">
      <c r="A4269">
        <v>5909</v>
      </c>
      <c r="B4269" t="s">
        <v>4809</v>
      </c>
    </row>
    <row r="4270" spans="1:2">
      <c r="A4270">
        <v>5912</v>
      </c>
      <c r="B4270" t="s">
        <v>4810</v>
      </c>
    </row>
    <row r="4271" spans="1:2">
      <c r="A4271">
        <v>5913</v>
      </c>
      <c r="B4271" t="s">
        <v>4811</v>
      </c>
    </row>
    <row r="4272" spans="1:2">
      <c r="A4272">
        <v>5914</v>
      </c>
      <c r="B4272" t="s">
        <v>4812</v>
      </c>
    </row>
    <row r="4273" spans="1:5">
      <c r="A4273">
        <v>5915</v>
      </c>
      <c r="B4273" t="s">
        <v>4813</v>
      </c>
    </row>
    <row r="4274" spans="1:5">
      <c r="A4274">
        <v>5916</v>
      </c>
      <c r="B4274" t="s">
        <v>4814</v>
      </c>
    </row>
    <row r="4275" spans="1:5">
      <c r="A4275">
        <v>5919</v>
      </c>
      <c r="B4275" t="s">
        <v>4815</v>
      </c>
    </row>
    <row r="4276" spans="1:5">
      <c r="A4276">
        <v>5920</v>
      </c>
      <c r="B4276" t="s">
        <v>4816</v>
      </c>
    </row>
    <row r="4277" spans="1:5">
      <c r="A4277">
        <v>5921</v>
      </c>
      <c r="B4277" t="s">
        <v>4817</v>
      </c>
    </row>
    <row r="4278" spans="1:5">
      <c r="A4278">
        <v>5922</v>
      </c>
      <c r="B4278" t="s">
        <v>4818</v>
      </c>
    </row>
    <row r="4279" spans="1:5">
      <c r="A4279">
        <v>5925</v>
      </c>
      <c r="B4279" t="s">
        <v>4819</v>
      </c>
    </row>
    <row r="4280" spans="1:5">
      <c r="A4280">
        <v>5926</v>
      </c>
      <c r="B4280" t="s">
        <v>4820</v>
      </c>
    </row>
    <row r="4281" spans="1:5">
      <c r="A4281">
        <v>5927</v>
      </c>
      <c r="B4281" t="s">
        <v>4821</v>
      </c>
    </row>
    <row r="4282" spans="1:5">
      <c r="A4282">
        <v>5928</v>
      </c>
      <c r="B4282" t="s">
        <v>4822</v>
      </c>
    </row>
    <row r="4283" spans="1:5">
      <c r="A4283">
        <v>5929</v>
      </c>
      <c r="B4283" t="s">
        <v>4823</v>
      </c>
    </row>
    <row r="4284" spans="1:5">
      <c r="A4284">
        <v>5932</v>
      </c>
      <c r="B4284" t="s">
        <v>4824</v>
      </c>
      <c r="E4284"/>
    </row>
    <row r="4285" spans="1:5">
      <c r="A4285">
        <v>5933</v>
      </c>
      <c r="B4285" t="s">
        <v>4825</v>
      </c>
    </row>
    <row r="4286" spans="1:5">
      <c r="A4286">
        <v>5934</v>
      </c>
      <c r="B4286" t="s">
        <v>4826</v>
      </c>
    </row>
    <row r="4287" spans="1:5">
      <c r="A4287">
        <v>5935</v>
      </c>
      <c r="B4287" t="s">
        <v>4827</v>
      </c>
    </row>
    <row r="4288" spans="1:5">
      <c r="A4288">
        <v>5938</v>
      </c>
      <c r="B4288" t="s">
        <v>4828</v>
      </c>
    </row>
    <row r="4289" spans="1:5">
      <c r="A4289">
        <v>5939</v>
      </c>
      <c r="B4289" t="s">
        <v>4829</v>
      </c>
    </row>
    <row r="4290" spans="1:5">
      <c r="A4290">
        <v>5940</v>
      </c>
      <c r="B4290" t="s">
        <v>4830</v>
      </c>
      <c r="E4290"/>
    </row>
    <row r="4291" spans="1:5">
      <c r="A4291">
        <v>5941</v>
      </c>
      <c r="B4291" t="s">
        <v>4831</v>
      </c>
    </row>
    <row r="4292" spans="1:5">
      <c r="A4292">
        <v>5942</v>
      </c>
      <c r="B4292" t="s">
        <v>4832</v>
      </c>
    </row>
    <row r="4293" spans="1:5">
      <c r="A4293">
        <v>5945</v>
      </c>
      <c r="B4293" t="s">
        <v>4833</v>
      </c>
    </row>
    <row r="4294" spans="1:5">
      <c r="A4294">
        <v>5946</v>
      </c>
      <c r="B4294" t="s">
        <v>4834</v>
      </c>
    </row>
    <row r="4295" spans="1:5">
      <c r="A4295">
        <v>5947</v>
      </c>
      <c r="B4295" t="s">
        <v>4835</v>
      </c>
    </row>
    <row r="4296" spans="1:5">
      <c r="A4296">
        <v>5948</v>
      </c>
      <c r="B4296" t="s">
        <v>4836</v>
      </c>
    </row>
    <row r="4297" spans="1:5">
      <c r="A4297">
        <v>5951</v>
      </c>
      <c r="B4297" t="s">
        <v>4837</v>
      </c>
    </row>
    <row r="4298" spans="1:5">
      <c r="A4298">
        <v>5952</v>
      </c>
      <c r="B4298" t="s">
        <v>4838</v>
      </c>
    </row>
    <row r="4299" spans="1:5">
      <c r="A4299">
        <v>5953</v>
      </c>
      <c r="B4299" t="s">
        <v>4839</v>
      </c>
    </row>
    <row r="4300" spans="1:5">
      <c r="A4300">
        <v>5954</v>
      </c>
      <c r="B4300" t="s">
        <v>4840</v>
      </c>
    </row>
    <row r="4301" spans="1:5">
      <c r="A4301">
        <v>5955</v>
      </c>
      <c r="B4301" t="s">
        <v>4841</v>
      </c>
    </row>
    <row r="4302" spans="1:5">
      <c r="A4302">
        <v>5958</v>
      </c>
      <c r="B4302" t="s">
        <v>4842</v>
      </c>
    </row>
    <row r="4303" spans="1:5">
      <c r="A4303">
        <v>5959</v>
      </c>
      <c r="B4303" t="s">
        <v>4843</v>
      </c>
    </row>
    <row r="4304" spans="1:5">
      <c r="A4304">
        <v>5960</v>
      </c>
      <c r="B4304" t="s">
        <v>4844</v>
      </c>
      <c r="E4304"/>
    </row>
    <row r="4305" spans="1:5">
      <c r="A4305">
        <v>5961</v>
      </c>
      <c r="B4305" t="s">
        <v>4845</v>
      </c>
    </row>
    <row r="4306" spans="1:5">
      <c r="A4306">
        <v>5964</v>
      </c>
      <c r="B4306" t="s">
        <v>4846</v>
      </c>
    </row>
    <row r="4307" spans="1:5">
      <c r="A4307">
        <v>5965</v>
      </c>
      <c r="B4307" t="s">
        <v>4847</v>
      </c>
    </row>
    <row r="4308" spans="1:5">
      <c r="A4308">
        <v>5966</v>
      </c>
      <c r="B4308" t="s">
        <v>4848</v>
      </c>
    </row>
    <row r="4309" spans="1:5">
      <c r="A4309">
        <v>5967</v>
      </c>
      <c r="B4309" t="s">
        <v>4849</v>
      </c>
      <c r="E4309"/>
    </row>
    <row r="4310" spans="1:5">
      <c r="A4310">
        <v>5968</v>
      </c>
      <c r="B4310" t="s">
        <v>4850</v>
      </c>
    </row>
    <row r="4311" spans="1:5">
      <c r="A4311">
        <v>5971</v>
      </c>
      <c r="B4311" t="s">
        <v>4851</v>
      </c>
    </row>
    <row r="4312" spans="1:5">
      <c r="A4312">
        <v>5972</v>
      </c>
      <c r="B4312" t="s">
        <v>4852</v>
      </c>
    </row>
    <row r="4313" spans="1:5">
      <c r="A4313">
        <v>5973</v>
      </c>
      <c r="B4313" t="s">
        <v>4853</v>
      </c>
    </row>
    <row r="4314" spans="1:5">
      <c r="A4314">
        <v>5974</v>
      </c>
      <c r="B4314" t="s">
        <v>4854</v>
      </c>
    </row>
    <row r="4315" spans="1:5">
      <c r="A4315">
        <v>5977</v>
      </c>
      <c r="B4315" t="s">
        <v>4855</v>
      </c>
    </row>
    <row r="4316" spans="1:5">
      <c r="A4316">
        <v>5978</v>
      </c>
      <c r="B4316" t="s">
        <v>4856</v>
      </c>
    </row>
    <row r="4317" spans="1:5">
      <c r="A4317">
        <v>5979</v>
      </c>
      <c r="B4317" t="s">
        <v>4857</v>
      </c>
    </row>
    <row r="4318" spans="1:5">
      <c r="A4318">
        <v>5980</v>
      </c>
      <c r="B4318" t="s">
        <v>4858</v>
      </c>
    </row>
    <row r="4319" spans="1:5">
      <c r="A4319">
        <v>5981</v>
      </c>
      <c r="B4319" t="s">
        <v>4859</v>
      </c>
    </row>
    <row r="4320" spans="1:5">
      <c r="A4320">
        <v>5984</v>
      </c>
      <c r="B4320" t="s">
        <v>4860</v>
      </c>
    </row>
    <row r="4321" spans="1:2">
      <c r="A4321">
        <v>5985</v>
      </c>
      <c r="B4321" t="s">
        <v>4861</v>
      </c>
    </row>
    <row r="4322" spans="1:2">
      <c r="A4322">
        <v>5986</v>
      </c>
      <c r="B4322" t="s">
        <v>4862</v>
      </c>
    </row>
    <row r="4323" spans="1:2">
      <c r="A4323">
        <v>5987</v>
      </c>
      <c r="B4323" t="s">
        <v>4863</v>
      </c>
    </row>
    <row r="4324" spans="1:2">
      <c r="A4324">
        <v>5990</v>
      </c>
      <c r="B4324" t="s">
        <v>4864</v>
      </c>
    </row>
    <row r="4325" spans="1:2">
      <c r="A4325">
        <v>5991</v>
      </c>
      <c r="B4325" t="s">
        <v>4865</v>
      </c>
    </row>
    <row r="4326" spans="1:2">
      <c r="A4326">
        <v>5992</v>
      </c>
      <c r="B4326" t="s">
        <v>4866</v>
      </c>
    </row>
    <row r="4327" spans="1:2">
      <c r="A4327">
        <v>5993</v>
      </c>
      <c r="B4327" t="s">
        <v>4867</v>
      </c>
    </row>
    <row r="4328" spans="1:2">
      <c r="A4328">
        <v>5994</v>
      </c>
      <c r="B4328" t="s">
        <v>4868</v>
      </c>
    </row>
    <row r="4329" spans="1:2">
      <c r="A4329">
        <v>5997</v>
      </c>
      <c r="B4329" t="s">
        <v>4869</v>
      </c>
    </row>
    <row r="4330" spans="1:2">
      <c r="A4330">
        <v>5998</v>
      </c>
      <c r="B4330" t="s">
        <v>4870</v>
      </c>
    </row>
    <row r="4331" spans="1:2">
      <c r="A4331">
        <v>5999</v>
      </c>
      <c r="B4331" t="s">
        <v>4871</v>
      </c>
    </row>
    <row r="4332" spans="1:2">
      <c r="A4332">
        <v>6000</v>
      </c>
      <c r="B4332" t="s">
        <v>4872</v>
      </c>
    </row>
    <row r="4333" spans="1:2">
      <c r="A4333">
        <v>6003</v>
      </c>
      <c r="B4333" t="s">
        <v>4873</v>
      </c>
    </row>
    <row r="4334" spans="1:2">
      <c r="A4334">
        <v>6004</v>
      </c>
      <c r="B4334" t="s">
        <v>4874</v>
      </c>
    </row>
    <row r="4335" spans="1:2">
      <c r="A4335">
        <v>6005</v>
      </c>
      <c r="B4335" t="s">
        <v>4875</v>
      </c>
    </row>
    <row r="4336" spans="1:2">
      <c r="A4336">
        <v>6006</v>
      </c>
      <c r="B4336" t="s">
        <v>4876</v>
      </c>
    </row>
    <row r="4337" spans="1:5">
      <c r="A4337">
        <v>6007</v>
      </c>
      <c r="B4337" t="s">
        <v>4877</v>
      </c>
    </row>
    <row r="4338" spans="1:5">
      <c r="A4338">
        <v>6010</v>
      </c>
      <c r="B4338" t="s">
        <v>4878</v>
      </c>
    </row>
    <row r="4339" spans="1:5">
      <c r="A4339">
        <v>6011</v>
      </c>
      <c r="B4339" t="s">
        <v>4879</v>
      </c>
    </row>
    <row r="4340" spans="1:5">
      <c r="A4340">
        <v>6012</v>
      </c>
      <c r="B4340" t="s">
        <v>4880</v>
      </c>
    </row>
    <row r="4341" spans="1:5">
      <c r="A4341">
        <v>6013</v>
      </c>
      <c r="B4341" t="s">
        <v>4881</v>
      </c>
      <c r="E4341"/>
    </row>
    <row r="4342" spans="1:5">
      <c r="A4342">
        <v>6016</v>
      </c>
      <c r="B4342" t="s">
        <v>4882</v>
      </c>
    </row>
    <row r="4343" spans="1:5">
      <c r="A4343">
        <v>6017</v>
      </c>
      <c r="B4343" t="s">
        <v>4883</v>
      </c>
    </row>
    <row r="4344" spans="1:5">
      <c r="A4344">
        <v>6018</v>
      </c>
      <c r="B4344" t="s">
        <v>4884</v>
      </c>
    </row>
    <row r="4345" spans="1:5">
      <c r="A4345">
        <v>6019</v>
      </c>
      <c r="B4345" t="s">
        <v>4885</v>
      </c>
      <c r="E4345"/>
    </row>
    <row r="4346" spans="1:5">
      <c r="A4346">
        <v>6020</v>
      </c>
      <c r="B4346" t="s">
        <v>4886</v>
      </c>
    </row>
    <row r="4347" spans="1:5">
      <c r="A4347">
        <v>6023</v>
      </c>
      <c r="B4347" t="s">
        <v>4887</v>
      </c>
    </row>
    <row r="4348" spans="1:5">
      <c r="A4348">
        <v>6024</v>
      </c>
      <c r="B4348" t="s">
        <v>4888</v>
      </c>
    </row>
    <row r="4349" spans="1:5">
      <c r="A4349">
        <v>6025</v>
      </c>
      <c r="B4349" t="s">
        <v>4889</v>
      </c>
    </row>
    <row r="4350" spans="1:5">
      <c r="A4350">
        <v>6026</v>
      </c>
      <c r="B4350" t="s">
        <v>4890</v>
      </c>
    </row>
    <row r="4351" spans="1:5">
      <c r="A4351">
        <v>6029</v>
      </c>
      <c r="B4351" t="s">
        <v>4891</v>
      </c>
    </row>
    <row r="4352" spans="1:5">
      <c r="A4352">
        <v>6030</v>
      </c>
      <c r="B4352" t="s">
        <v>4892</v>
      </c>
    </row>
    <row r="4353" spans="1:2">
      <c r="A4353">
        <v>6031</v>
      </c>
      <c r="B4353" t="s">
        <v>4893</v>
      </c>
    </row>
    <row r="4354" spans="1:2">
      <c r="A4354">
        <v>6032</v>
      </c>
      <c r="B4354" t="s">
        <v>4894</v>
      </c>
    </row>
    <row r="4355" spans="1:2">
      <c r="A4355">
        <v>6033</v>
      </c>
      <c r="B4355" t="s">
        <v>4895</v>
      </c>
    </row>
    <row r="4356" spans="1:2">
      <c r="A4356">
        <v>6036</v>
      </c>
      <c r="B4356" t="s">
        <v>4896</v>
      </c>
    </row>
    <row r="4357" spans="1:2">
      <c r="A4357">
        <v>6037</v>
      </c>
      <c r="B4357" t="s">
        <v>4897</v>
      </c>
    </row>
    <row r="4358" spans="1:2">
      <c r="A4358">
        <v>6038</v>
      </c>
      <c r="B4358" t="s">
        <v>4898</v>
      </c>
    </row>
    <row r="4359" spans="1:2">
      <c r="A4359">
        <v>6039</v>
      </c>
      <c r="B4359" t="s">
        <v>4899</v>
      </c>
    </row>
    <row r="4360" spans="1:2">
      <c r="A4360">
        <v>6042</v>
      </c>
      <c r="B4360" t="s">
        <v>4900</v>
      </c>
    </row>
    <row r="4361" spans="1:2">
      <c r="A4361">
        <v>6043</v>
      </c>
      <c r="B4361" t="s">
        <v>4901</v>
      </c>
    </row>
    <row r="4362" spans="1:2">
      <c r="A4362">
        <v>6044</v>
      </c>
      <c r="B4362" t="s">
        <v>4902</v>
      </c>
    </row>
    <row r="4363" spans="1:2">
      <c r="A4363">
        <v>6045</v>
      </c>
      <c r="B4363" t="s">
        <v>4903</v>
      </c>
    </row>
    <row r="4364" spans="1:2">
      <c r="A4364">
        <v>6046</v>
      </c>
      <c r="B4364" t="s">
        <v>4904</v>
      </c>
    </row>
    <row r="4365" spans="1:2">
      <c r="A4365">
        <v>6049</v>
      </c>
      <c r="B4365" t="s">
        <v>4905</v>
      </c>
    </row>
    <row r="4366" spans="1:2">
      <c r="A4366">
        <v>6050</v>
      </c>
      <c r="B4366" t="s">
        <v>4906</v>
      </c>
    </row>
    <row r="4367" spans="1:2">
      <c r="A4367">
        <v>6051</v>
      </c>
      <c r="B4367" t="s">
        <v>4907</v>
      </c>
    </row>
    <row r="4368" spans="1:2">
      <c r="A4368">
        <v>6052</v>
      </c>
      <c r="B4368" t="s">
        <v>4908</v>
      </c>
    </row>
    <row r="4369" spans="1:2">
      <c r="A4369">
        <v>6055</v>
      </c>
      <c r="B4369" t="s">
        <v>4909</v>
      </c>
    </row>
    <row r="4370" spans="1:2">
      <c r="A4370">
        <v>6056</v>
      </c>
      <c r="B4370" t="s">
        <v>4910</v>
      </c>
    </row>
    <row r="4371" spans="1:2">
      <c r="A4371">
        <v>6057</v>
      </c>
      <c r="B4371" t="s">
        <v>4911</v>
      </c>
    </row>
    <row r="4372" spans="1:2">
      <c r="A4372">
        <v>6058</v>
      </c>
      <c r="B4372" t="s">
        <v>4912</v>
      </c>
    </row>
    <row r="4373" spans="1:2">
      <c r="A4373">
        <v>6059</v>
      </c>
      <c r="B4373" t="s">
        <v>4913</v>
      </c>
    </row>
    <row r="4374" spans="1:2">
      <c r="A4374">
        <v>6062</v>
      </c>
      <c r="B4374" t="s">
        <v>4914</v>
      </c>
    </row>
    <row r="4375" spans="1:2">
      <c r="A4375">
        <v>6063</v>
      </c>
      <c r="B4375" t="s">
        <v>4915</v>
      </c>
    </row>
    <row r="4376" spans="1:2">
      <c r="A4376">
        <v>6064</v>
      </c>
      <c r="B4376" t="s">
        <v>4916</v>
      </c>
    </row>
    <row r="4377" spans="1:2">
      <c r="A4377">
        <v>6065</v>
      </c>
      <c r="B4377" t="s">
        <v>4917</v>
      </c>
    </row>
    <row r="4378" spans="1:2">
      <c r="A4378">
        <v>6068</v>
      </c>
      <c r="B4378" t="s">
        <v>4918</v>
      </c>
    </row>
    <row r="4379" spans="1:2">
      <c r="A4379">
        <v>6069</v>
      </c>
      <c r="B4379" t="s">
        <v>4919</v>
      </c>
    </row>
    <row r="4380" spans="1:2">
      <c r="A4380">
        <v>6070</v>
      </c>
      <c r="B4380" t="s">
        <v>4920</v>
      </c>
    </row>
    <row r="4381" spans="1:2">
      <c r="A4381">
        <v>6071</v>
      </c>
      <c r="B4381" t="s">
        <v>4921</v>
      </c>
    </row>
    <row r="4382" spans="1:2">
      <c r="A4382">
        <v>6074</v>
      </c>
      <c r="B4382" t="s">
        <v>4922</v>
      </c>
    </row>
    <row r="4383" spans="1:2">
      <c r="A4383">
        <v>6075</v>
      </c>
      <c r="B4383" t="s">
        <v>4923</v>
      </c>
    </row>
    <row r="4384" spans="1:2">
      <c r="A4384">
        <v>6076</v>
      </c>
      <c r="B4384" t="s">
        <v>4924</v>
      </c>
    </row>
    <row r="4385" spans="1:2">
      <c r="A4385">
        <v>6077</v>
      </c>
      <c r="B4385" t="s">
        <v>4925</v>
      </c>
    </row>
    <row r="4386" spans="1:2">
      <c r="A4386">
        <v>6078</v>
      </c>
      <c r="B4386" t="s">
        <v>4926</v>
      </c>
    </row>
    <row r="4387" spans="1:2">
      <c r="A4387">
        <v>6081</v>
      </c>
      <c r="B4387" t="s">
        <v>4927</v>
      </c>
    </row>
    <row r="4388" spans="1:2">
      <c r="A4388">
        <v>6082</v>
      </c>
      <c r="B4388" t="s">
        <v>4928</v>
      </c>
    </row>
    <row r="4389" spans="1:2">
      <c r="A4389">
        <v>6083</v>
      </c>
      <c r="B4389" t="s">
        <v>4929</v>
      </c>
    </row>
    <row r="4390" spans="1:2">
      <c r="A4390">
        <v>6084</v>
      </c>
      <c r="B4390" t="s">
        <v>4930</v>
      </c>
    </row>
    <row r="4391" spans="1:2">
      <c r="A4391">
        <v>6085</v>
      </c>
      <c r="B4391" t="s">
        <v>4931</v>
      </c>
    </row>
    <row r="4392" spans="1:2">
      <c r="A4392">
        <v>6088</v>
      </c>
      <c r="B4392" t="s">
        <v>4932</v>
      </c>
    </row>
    <row r="4393" spans="1:2">
      <c r="A4393">
        <v>6089</v>
      </c>
      <c r="B4393" t="s">
        <v>4933</v>
      </c>
    </row>
    <row r="4394" spans="1:2">
      <c r="A4394">
        <v>6090</v>
      </c>
      <c r="B4394" t="s">
        <v>4934</v>
      </c>
    </row>
    <row r="4395" spans="1:2">
      <c r="A4395">
        <v>6091</v>
      </c>
      <c r="B4395" t="s">
        <v>4935</v>
      </c>
    </row>
    <row r="4396" spans="1:2">
      <c r="A4396">
        <v>6094</v>
      </c>
      <c r="B4396" t="s">
        <v>4936</v>
      </c>
    </row>
    <row r="4397" spans="1:2">
      <c r="A4397">
        <v>6095</v>
      </c>
      <c r="B4397" t="s">
        <v>4937</v>
      </c>
    </row>
    <row r="4398" spans="1:2">
      <c r="A4398">
        <v>6096</v>
      </c>
      <c r="B4398" t="s">
        <v>4938</v>
      </c>
    </row>
    <row r="4399" spans="1:2">
      <c r="A4399">
        <v>6097</v>
      </c>
      <c r="B4399" t="s">
        <v>4939</v>
      </c>
    </row>
    <row r="4400" spans="1:2">
      <c r="A4400">
        <v>6098</v>
      </c>
      <c r="B4400" t="s">
        <v>4940</v>
      </c>
    </row>
    <row r="4401" spans="1:2">
      <c r="A4401">
        <v>6101</v>
      </c>
      <c r="B4401" t="s">
        <v>4941</v>
      </c>
    </row>
    <row r="4402" spans="1:2">
      <c r="A4402">
        <v>6102</v>
      </c>
      <c r="B4402" t="s">
        <v>4942</v>
      </c>
    </row>
    <row r="4403" spans="1:2">
      <c r="A4403">
        <v>6103</v>
      </c>
      <c r="B4403" t="s">
        <v>4943</v>
      </c>
    </row>
    <row r="4404" spans="1:2">
      <c r="A4404">
        <v>6104</v>
      </c>
      <c r="B4404" t="s">
        <v>4944</v>
      </c>
    </row>
    <row r="4405" spans="1:2">
      <c r="A4405">
        <v>6107</v>
      </c>
      <c r="B4405" t="s">
        <v>4945</v>
      </c>
    </row>
    <row r="4406" spans="1:2">
      <c r="A4406">
        <v>6108</v>
      </c>
      <c r="B4406" t="s">
        <v>4946</v>
      </c>
    </row>
    <row r="4407" spans="1:2">
      <c r="A4407">
        <v>6109</v>
      </c>
      <c r="B4407" t="s">
        <v>4947</v>
      </c>
    </row>
    <row r="4408" spans="1:2">
      <c r="A4408">
        <v>6110</v>
      </c>
      <c r="B4408" t="s">
        <v>4948</v>
      </c>
    </row>
    <row r="4409" spans="1:2">
      <c r="A4409">
        <v>6111</v>
      </c>
      <c r="B4409" t="s">
        <v>4949</v>
      </c>
    </row>
    <row r="4410" spans="1:2">
      <c r="A4410">
        <v>6114</v>
      </c>
      <c r="B4410" t="s">
        <v>4950</v>
      </c>
    </row>
    <row r="4411" spans="1:2">
      <c r="A4411">
        <v>6115</v>
      </c>
      <c r="B4411" t="s">
        <v>4951</v>
      </c>
    </row>
    <row r="4412" spans="1:2">
      <c r="A4412">
        <v>6116</v>
      </c>
      <c r="B4412" t="s">
        <v>4952</v>
      </c>
    </row>
    <row r="4413" spans="1:2">
      <c r="A4413">
        <v>6117</v>
      </c>
      <c r="B4413" t="s">
        <v>4953</v>
      </c>
    </row>
    <row r="4414" spans="1:2">
      <c r="A4414">
        <v>6120</v>
      </c>
      <c r="B4414" t="s">
        <v>4954</v>
      </c>
    </row>
    <row r="4415" spans="1:2">
      <c r="A4415">
        <v>6121</v>
      </c>
      <c r="B4415" t="s">
        <v>4955</v>
      </c>
    </row>
    <row r="4416" spans="1:2">
      <c r="A4416">
        <v>6122</v>
      </c>
      <c r="B4416" t="s">
        <v>4956</v>
      </c>
    </row>
    <row r="4417" spans="1:2">
      <c r="A4417">
        <v>6123</v>
      </c>
      <c r="B4417" t="s">
        <v>4957</v>
      </c>
    </row>
    <row r="4418" spans="1:2">
      <c r="A4418">
        <v>6124</v>
      </c>
      <c r="B4418" t="s">
        <v>4958</v>
      </c>
    </row>
    <row r="4419" spans="1:2">
      <c r="A4419">
        <v>6127</v>
      </c>
      <c r="B4419" t="s">
        <v>4959</v>
      </c>
    </row>
    <row r="4420" spans="1:2">
      <c r="A4420">
        <v>6128</v>
      </c>
      <c r="B4420" t="s">
        <v>4960</v>
      </c>
    </row>
    <row r="4421" spans="1:2">
      <c r="A4421">
        <v>6129</v>
      </c>
      <c r="B4421" t="s">
        <v>4961</v>
      </c>
    </row>
    <row r="4422" spans="1:2">
      <c r="A4422">
        <v>6130</v>
      </c>
      <c r="B4422" t="s">
        <v>4962</v>
      </c>
    </row>
    <row r="4423" spans="1:2">
      <c r="A4423">
        <v>6133</v>
      </c>
      <c r="B4423" t="s">
        <v>4963</v>
      </c>
    </row>
    <row r="4424" spans="1:2">
      <c r="A4424">
        <v>6134</v>
      </c>
      <c r="B4424" t="s">
        <v>4964</v>
      </c>
    </row>
    <row r="4425" spans="1:2">
      <c r="A4425">
        <v>6135</v>
      </c>
      <c r="B4425" t="s">
        <v>4965</v>
      </c>
    </row>
    <row r="4426" spans="1:2">
      <c r="A4426">
        <v>6136</v>
      </c>
      <c r="B4426" t="s">
        <v>4966</v>
      </c>
    </row>
    <row r="4427" spans="1:2">
      <c r="A4427">
        <v>6137</v>
      </c>
      <c r="B4427" t="s">
        <v>4967</v>
      </c>
    </row>
    <row r="4428" spans="1:2">
      <c r="A4428">
        <v>6140</v>
      </c>
      <c r="B4428" t="s">
        <v>4968</v>
      </c>
    </row>
    <row r="4429" spans="1:2">
      <c r="A4429">
        <v>6141</v>
      </c>
      <c r="B4429" t="s">
        <v>4969</v>
      </c>
    </row>
    <row r="4430" spans="1:2">
      <c r="A4430">
        <v>6142</v>
      </c>
      <c r="B4430" t="s">
        <v>4970</v>
      </c>
    </row>
    <row r="4431" spans="1:2">
      <c r="A4431">
        <v>6143</v>
      </c>
      <c r="B4431" t="s">
        <v>4971</v>
      </c>
    </row>
    <row r="4432" spans="1:2">
      <c r="A4432">
        <v>6146</v>
      </c>
      <c r="B4432" t="s">
        <v>4972</v>
      </c>
    </row>
    <row r="4433" spans="1:2">
      <c r="A4433">
        <v>6147</v>
      </c>
      <c r="B4433" t="s">
        <v>4973</v>
      </c>
    </row>
    <row r="4434" spans="1:2">
      <c r="A4434">
        <v>6148</v>
      </c>
      <c r="B4434" t="s">
        <v>4974</v>
      </c>
    </row>
    <row r="4435" spans="1:2">
      <c r="A4435">
        <v>6149</v>
      </c>
      <c r="B4435" t="s">
        <v>4975</v>
      </c>
    </row>
    <row r="4436" spans="1:2">
      <c r="A4436">
        <v>6150</v>
      </c>
      <c r="B4436" t="s">
        <v>4976</v>
      </c>
    </row>
    <row r="4437" spans="1:2">
      <c r="A4437">
        <v>6153</v>
      </c>
      <c r="B4437" t="s">
        <v>4977</v>
      </c>
    </row>
    <row r="4438" spans="1:2">
      <c r="A4438">
        <v>6154</v>
      </c>
      <c r="B4438" t="s">
        <v>4978</v>
      </c>
    </row>
    <row r="4439" spans="1:2">
      <c r="A4439">
        <v>6155</v>
      </c>
      <c r="B4439" t="s">
        <v>4979</v>
      </c>
    </row>
    <row r="4440" spans="1:2">
      <c r="A4440">
        <v>6156</v>
      </c>
      <c r="B4440" t="s">
        <v>4980</v>
      </c>
    </row>
    <row r="4441" spans="1:2">
      <c r="A4441">
        <v>6159</v>
      </c>
      <c r="B4441" t="s">
        <v>4981</v>
      </c>
    </row>
    <row r="4442" spans="1:2">
      <c r="A4442">
        <v>6160</v>
      </c>
      <c r="B4442" t="s">
        <v>4982</v>
      </c>
    </row>
    <row r="4443" spans="1:2">
      <c r="A4443">
        <v>6161</v>
      </c>
      <c r="B4443" t="s">
        <v>4983</v>
      </c>
    </row>
    <row r="4444" spans="1:2">
      <c r="A4444">
        <v>6162</v>
      </c>
      <c r="B4444" t="s">
        <v>4984</v>
      </c>
    </row>
    <row r="4445" spans="1:2">
      <c r="A4445">
        <v>6163</v>
      </c>
      <c r="B4445" t="s">
        <v>4985</v>
      </c>
    </row>
    <row r="4446" spans="1:2">
      <c r="A4446">
        <v>6166</v>
      </c>
      <c r="B4446" t="s">
        <v>4986</v>
      </c>
    </row>
    <row r="4447" spans="1:2">
      <c r="A4447">
        <v>6167</v>
      </c>
      <c r="B4447" t="s">
        <v>4987</v>
      </c>
    </row>
    <row r="4448" spans="1:2">
      <c r="A4448">
        <v>6168</v>
      </c>
      <c r="B4448" t="s">
        <v>4988</v>
      </c>
    </row>
    <row r="4449" spans="1:2">
      <c r="A4449">
        <v>6169</v>
      </c>
      <c r="B4449" t="s">
        <v>4989</v>
      </c>
    </row>
    <row r="4450" spans="1:2">
      <c r="A4450">
        <v>6172</v>
      </c>
      <c r="B4450" t="s">
        <v>4990</v>
      </c>
    </row>
    <row r="4451" spans="1:2">
      <c r="A4451">
        <v>6173</v>
      </c>
      <c r="B4451" t="s">
        <v>4991</v>
      </c>
    </row>
    <row r="4452" spans="1:2">
      <c r="A4452">
        <v>6174</v>
      </c>
      <c r="B4452" t="s">
        <v>4992</v>
      </c>
    </row>
    <row r="4453" spans="1:2">
      <c r="A4453">
        <v>6175</v>
      </c>
      <c r="B4453" t="s">
        <v>4993</v>
      </c>
    </row>
    <row r="4454" spans="1:2">
      <c r="A4454">
        <v>6176</v>
      </c>
      <c r="B4454" t="s">
        <v>4994</v>
      </c>
    </row>
    <row r="4455" spans="1:2">
      <c r="A4455">
        <v>6179</v>
      </c>
      <c r="B4455" t="s">
        <v>4995</v>
      </c>
    </row>
    <row r="4456" spans="1:2">
      <c r="A4456">
        <v>6180</v>
      </c>
      <c r="B4456" t="s">
        <v>4996</v>
      </c>
    </row>
    <row r="4457" spans="1:2">
      <c r="A4457">
        <v>6181</v>
      </c>
      <c r="B4457" t="s">
        <v>4997</v>
      </c>
    </row>
    <row r="4458" spans="1:2">
      <c r="A4458">
        <v>6182</v>
      </c>
      <c r="B4458" t="s">
        <v>4998</v>
      </c>
    </row>
    <row r="4459" spans="1:2">
      <c r="A4459">
        <v>6185</v>
      </c>
      <c r="B4459" t="s">
        <v>4999</v>
      </c>
    </row>
    <row r="4460" spans="1:2">
      <c r="A4460">
        <v>6186</v>
      </c>
      <c r="B4460" t="s">
        <v>5000</v>
      </c>
    </row>
    <row r="4461" spans="1:2">
      <c r="A4461">
        <v>6187</v>
      </c>
      <c r="B4461" t="s">
        <v>5001</v>
      </c>
    </row>
    <row r="4462" spans="1:2">
      <c r="A4462">
        <v>6188</v>
      </c>
      <c r="B4462" t="s">
        <v>5002</v>
      </c>
    </row>
    <row r="4463" spans="1:2">
      <c r="A4463">
        <v>6189</v>
      </c>
      <c r="B4463" t="s">
        <v>5003</v>
      </c>
    </row>
    <row r="4464" spans="1:2">
      <c r="A4464">
        <v>6192</v>
      </c>
      <c r="B4464" t="s">
        <v>5004</v>
      </c>
    </row>
    <row r="4465" spans="1:2">
      <c r="A4465">
        <v>6193</v>
      </c>
      <c r="B4465" t="s">
        <v>5005</v>
      </c>
    </row>
    <row r="4466" spans="1:2">
      <c r="A4466">
        <v>6194</v>
      </c>
      <c r="B4466" t="s">
        <v>5006</v>
      </c>
    </row>
    <row r="4467" spans="1:2">
      <c r="A4467">
        <v>6195</v>
      </c>
      <c r="B4467" t="s">
        <v>5007</v>
      </c>
    </row>
    <row r="4468" spans="1:2">
      <c r="A4468">
        <v>6198</v>
      </c>
      <c r="B4468" t="s">
        <v>5008</v>
      </c>
    </row>
    <row r="4469" spans="1:2">
      <c r="A4469">
        <v>6199</v>
      </c>
      <c r="B4469" t="s">
        <v>5009</v>
      </c>
    </row>
    <row r="4470" spans="1:2">
      <c r="A4470">
        <v>6200</v>
      </c>
      <c r="B4470" t="s">
        <v>5010</v>
      </c>
    </row>
    <row r="4471" spans="1:2">
      <c r="A4471">
        <v>6201</v>
      </c>
      <c r="B4471" t="s">
        <v>5011</v>
      </c>
    </row>
    <row r="4472" spans="1:2">
      <c r="A4472">
        <v>6202</v>
      </c>
      <c r="B4472" t="s">
        <v>5012</v>
      </c>
    </row>
    <row r="4473" spans="1:2">
      <c r="A4473">
        <v>6205</v>
      </c>
      <c r="B4473" t="s">
        <v>5013</v>
      </c>
    </row>
    <row r="4474" spans="1:2">
      <c r="A4474">
        <v>6206</v>
      </c>
      <c r="B4474" t="s">
        <v>5014</v>
      </c>
    </row>
    <row r="4475" spans="1:2">
      <c r="A4475">
        <v>6207</v>
      </c>
      <c r="B4475" t="s">
        <v>5015</v>
      </c>
    </row>
    <row r="4476" spans="1:2">
      <c r="A4476">
        <v>6208</v>
      </c>
      <c r="B4476" t="s">
        <v>5016</v>
      </c>
    </row>
    <row r="4477" spans="1:2">
      <c r="A4477">
        <v>6211</v>
      </c>
      <c r="B4477" t="s">
        <v>5017</v>
      </c>
    </row>
    <row r="4478" spans="1:2">
      <c r="A4478">
        <v>6212</v>
      </c>
      <c r="B4478" t="s">
        <v>5018</v>
      </c>
    </row>
    <row r="4479" spans="1:2">
      <c r="A4479">
        <v>6213</v>
      </c>
      <c r="B4479" t="s">
        <v>5019</v>
      </c>
    </row>
    <row r="4480" spans="1:2">
      <c r="A4480">
        <v>6214</v>
      </c>
      <c r="B4480" t="s">
        <v>5020</v>
      </c>
    </row>
    <row r="4481" spans="1:2">
      <c r="A4481">
        <v>6215</v>
      </c>
      <c r="B4481" t="s">
        <v>5021</v>
      </c>
    </row>
    <row r="4482" spans="1:2">
      <c r="A4482">
        <v>6218</v>
      </c>
      <c r="B4482" t="s">
        <v>5022</v>
      </c>
    </row>
    <row r="4483" spans="1:2">
      <c r="A4483">
        <v>6219</v>
      </c>
      <c r="B4483" t="s">
        <v>5023</v>
      </c>
    </row>
    <row r="4484" spans="1:2">
      <c r="A4484">
        <v>6220</v>
      </c>
      <c r="B4484" t="s">
        <v>5024</v>
      </c>
    </row>
    <row r="4485" spans="1:2">
      <c r="A4485">
        <v>6221</v>
      </c>
      <c r="B4485" t="s">
        <v>5025</v>
      </c>
    </row>
    <row r="4486" spans="1:2">
      <c r="A4486">
        <v>6224</v>
      </c>
      <c r="B4486" t="s">
        <v>5026</v>
      </c>
    </row>
    <row r="4487" spans="1:2">
      <c r="A4487">
        <v>6225</v>
      </c>
      <c r="B4487" t="s">
        <v>5027</v>
      </c>
    </row>
    <row r="4488" spans="1:2">
      <c r="A4488">
        <v>6226</v>
      </c>
      <c r="B4488" t="s">
        <v>5028</v>
      </c>
    </row>
    <row r="4489" spans="1:2">
      <c r="A4489">
        <v>6227</v>
      </c>
      <c r="B4489" t="s">
        <v>5029</v>
      </c>
    </row>
    <row r="4490" spans="1:2">
      <c r="A4490">
        <v>6228</v>
      </c>
      <c r="B4490" t="s">
        <v>5030</v>
      </c>
    </row>
    <row r="4491" spans="1:2">
      <c r="A4491">
        <v>6231</v>
      </c>
      <c r="B4491" t="s">
        <v>5031</v>
      </c>
    </row>
    <row r="4492" spans="1:2">
      <c r="A4492">
        <v>6232</v>
      </c>
      <c r="B4492" t="s">
        <v>5032</v>
      </c>
    </row>
    <row r="4493" spans="1:2">
      <c r="A4493">
        <v>6233</v>
      </c>
      <c r="B4493" t="s">
        <v>5033</v>
      </c>
    </row>
    <row r="4494" spans="1:2">
      <c r="A4494">
        <v>6234</v>
      </c>
      <c r="B4494" t="s">
        <v>5034</v>
      </c>
    </row>
    <row r="4495" spans="1:2">
      <c r="A4495">
        <v>6237</v>
      </c>
      <c r="B4495" t="s">
        <v>5035</v>
      </c>
    </row>
    <row r="4496" spans="1:2">
      <c r="A4496">
        <v>6238</v>
      </c>
      <c r="B4496" t="s">
        <v>5036</v>
      </c>
    </row>
    <row r="4497" spans="1:2">
      <c r="A4497">
        <v>6239</v>
      </c>
      <c r="B4497" t="s">
        <v>5037</v>
      </c>
    </row>
    <row r="4498" spans="1:2">
      <c r="A4498">
        <v>6240</v>
      </c>
      <c r="B4498" t="s">
        <v>5038</v>
      </c>
    </row>
    <row r="4499" spans="1:2">
      <c r="A4499">
        <v>6241</v>
      </c>
      <c r="B4499" t="s">
        <v>5039</v>
      </c>
    </row>
    <row r="4500" spans="1:2">
      <c r="A4500">
        <v>6244</v>
      </c>
      <c r="B4500" t="s">
        <v>5040</v>
      </c>
    </row>
    <row r="4501" spans="1:2">
      <c r="A4501">
        <v>6245</v>
      </c>
      <c r="B4501" t="s">
        <v>5041</v>
      </c>
    </row>
    <row r="4502" spans="1:2">
      <c r="A4502">
        <v>6246</v>
      </c>
      <c r="B4502" t="s">
        <v>5042</v>
      </c>
    </row>
    <row r="4503" spans="1:2">
      <c r="A4503">
        <v>6247</v>
      </c>
      <c r="B4503" t="s">
        <v>5043</v>
      </c>
    </row>
    <row r="4504" spans="1:2">
      <c r="A4504">
        <v>6250</v>
      </c>
      <c r="B4504" t="s">
        <v>5044</v>
      </c>
    </row>
    <row r="4505" spans="1:2">
      <c r="A4505">
        <v>6251</v>
      </c>
      <c r="B4505" t="s">
        <v>5045</v>
      </c>
    </row>
    <row r="4506" spans="1:2">
      <c r="A4506">
        <v>6252</v>
      </c>
      <c r="B4506" t="s">
        <v>5046</v>
      </c>
    </row>
    <row r="4507" spans="1:2">
      <c r="A4507">
        <v>6253</v>
      </c>
      <c r="B4507" t="s">
        <v>5047</v>
      </c>
    </row>
    <row r="4508" spans="1:2">
      <c r="A4508">
        <v>6254</v>
      </c>
      <c r="B4508" t="s">
        <v>5048</v>
      </c>
    </row>
    <row r="4509" spans="1:2">
      <c r="A4509">
        <v>6257</v>
      </c>
      <c r="B4509" t="s">
        <v>5049</v>
      </c>
    </row>
    <row r="4510" spans="1:2">
      <c r="A4510">
        <v>6258</v>
      </c>
      <c r="B4510" t="s">
        <v>5050</v>
      </c>
    </row>
    <row r="4511" spans="1:2">
      <c r="A4511">
        <v>6259</v>
      </c>
      <c r="B4511" t="s">
        <v>5051</v>
      </c>
    </row>
    <row r="4512" spans="1:2">
      <c r="A4512">
        <v>6260</v>
      </c>
      <c r="B4512" t="s">
        <v>5052</v>
      </c>
    </row>
    <row r="4513" spans="1:2">
      <c r="A4513">
        <v>6263</v>
      </c>
      <c r="B4513" t="s">
        <v>5053</v>
      </c>
    </row>
    <row r="4514" spans="1:2">
      <c r="A4514">
        <v>6264</v>
      </c>
      <c r="B4514" t="s">
        <v>5054</v>
      </c>
    </row>
    <row r="4515" spans="1:2">
      <c r="A4515">
        <v>6265</v>
      </c>
      <c r="B4515" t="s">
        <v>5055</v>
      </c>
    </row>
    <row r="4516" spans="1:2">
      <c r="A4516">
        <v>6266</v>
      </c>
      <c r="B4516" t="s">
        <v>5056</v>
      </c>
    </row>
    <row r="4517" spans="1:2">
      <c r="A4517">
        <v>6267</v>
      </c>
      <c r="B4517" t="s">
        <v>5057</v>
      </c>
    </row>
    <row r="4518" spans="1:2">
      <c r="A4518">
        <v>6270</v>
      </c>
      <c r="B4518" t="s">
        <v>5058</v>
      </c>
    </row>
    <row r="4519" spans="1:2">
      <c r="A4519">
        <v>6271</v>
      </c>
      <c r="B4519" t="s">
        <v>5059</v>
      </c>
    </row>
    <row r="4520" spans="1:2">
      <c r="A4520">
        <v>6272</v>
      </c>
      <c r="B4520" t="s">
        <v>5060</v>
      </c>
    </row>
    <row r="4521" spans="1:2">
      <c r="A4521">
        <v>6273</v>
      </c>
      <c r="B4521" t="s">
        <v>5061</v>
      </c>
    </row>
    <row r="4522" spans="1:2">
      <c r="A4522">
        <v>6276</v>
      </c>
      <c r="B4522" t="s">
        <v>5062</v>
      </c>
    </row>
    <row r="4523" spans="1:2">
      <c r="A4523">
        <v>6277</v>
      </c>
      <c r="B4523" t="s">
        <v>5063</v>
      </c>
    </row>
    <row r="4524" spans="1:2">
      <c r="A4524">
        <v>6278</v>
      </c>
      <c r="B4524" t="s">
        <v>5064</v>
      </c>
    </row>
    <row r="4525" spans="1:2">
      <c r="A4525">
        <v>6279</v>
      </c>
      <c r="B4525" t="s">
        <v>5065</v>
      </c>
    </row>
    <row r="4526" spans="1:2">
      <c r="A4526">
        <v>6280</v>
      </c>
      <c r="B4526" t="s">
        <v>5066</v>
      </c>
    </row>
    <row r="4527" spans="1:2">
      <c r="A4527">
        <v>6283</v>
      </c>
      <c r="B4527" t="s">
        <v>5067</v>
      </c>
    </row>
    <row r="4528" spans="1:2">
      <c r="A4528">
        <v>6284</v>
      </c>
      <c r="B4528" t="s">
        <v>5068</v>
      </c>
    </row>
    <row r="4529" spans="1:2">
      <c r="A4529">
        <v>6285</v>
      </c>
      <c r="B4529" t="s">
        <v>5069</v>
      </c>
    </row>
    <row r="4530" spans="1:2">
      <c r="A4530">
        <v>6286</v>
      </c>
      <c r="B4530" t="s">
        <v>5070</v>
      </c>
    </row>
    <row r="4531" spans="1:2">
      <c r="A4531">
        <v>6289</v>
      </c>
      <c r="B4531" t="s">
        <v>5071</v>
      </c>
    </row>
    <row r="4532" spans="1:2">
      <c r="A4532">
        <v>6290</v>
      </c>
      <c r="B4532" t="s">
        <v>5072</v>
      </c>
    </row>
    <row r="4533" spans="1:2">
      <c r="A4533">
        <v>6291</v>
      </c>
      <c r="B4533" t="s">
        <v>5073</v>
      </c>
    </row>
    <row r="4534" spans="1:2">
      <c r="A4534">
        <v>6292</v>
      </c>
      <c r="B4534" t="s">
        <v>5074</v>
      </c>
    </row>
    <row r="4535" spans="1:2">
      <c r="A4535">
        <v>6293</v>
      </c>
      <c r="B4535" t="s">
        <v>5075</v>
      </c>
    </row>
    <row r="4536" spans="1:2">
      <c r="A4536">
        <v>6296</v>
      </c>
      <c r="B4536" t="s">
        <v>5076</v>
      </c>
    </row>
    <row r="4537" spans="1:2">
      <c r="A4537">
        <v>6297</v>
      </c>
      <c r="B4537" t="s">
        <v>5077</v>
      </c>
    </row>
    <row r="4538" spans="1:2">
      <c r="A4538">
        <v>6298</v>
      </c>
      <c r="B4538" t="s">
        <v>5078</v>
      </c>
    </row>
    <row r="4539" spans="1:2">
      <c r="A4539">
        <v>6299</v>
      </c>
      <c r="B4539" t="s">
        <v>5079</v>
      </c>
    </row>
    <row r="4540" spans="1:2">
      <c r="A4540">
        <v>6302</v>
      </c>
      <c r="B4540" t="s">
        <v>5080</v>
      </c>
    </row>
    <row r="4541" spans="1:2">
      <c r="A4541">
        <v>6303</v>
      </c>
      <c r="B4541" t="s">
        <v>5081</v>
      </c>
    </row>
    <row r="4542" spans="1:2">
      <c r="A4542">
        <v>6304</v>
      </c>
      <c r="B4542" t="s">
        <v>5082</v>
      </c>
    </row>
    <row r="4543" spans="1:2">
      <c r="A4543">
        <v>6305</v>
      </c>
      <c r="B4543" t="s">
        <v>5083</v>
      </c>
    </row>
    <row r="4544" spans="1:2">
      <c r="A4544">
        <v>6306</v>
      </c>
      <c r="B4544" t="s">
        <v>5084</v>
      </c>
    </row>
    <row r="4545" spans="1:2">
      <c r="A4545">
        <v>6309</v>
      </c>
      <c r="B4545" t="s">
        <v>5085</v>
      </c>
    </row>
    <row r="4546" spans="1:2">
      <c r="A4546">
        <v>6310</v>
      </c>
      <c r="B4546" t="s">
        <v>5086</v>
      </c>
    </row>
    <row r="4547" spans="1:2">
      <c r="A4547">
        <v>6311</v>
      </c>
      <c r="B4547" t="s">
        <v>5087</v>
      </c>
    </row>
    <row r="4548" spans="1:2">
      <c r="A4548">
        <v>6312</v>
      </c>
      <c r="B4548" t="s">
        <v>5088</v>
      </c>
    </row>
    <row r="4549" spans="1:2">
      <c r="A4549">
        <v>6313</v>
      </c>
      <c r="B4549" t="s">
        <v>5089</v>
      </c>
    </row>
    <row r="4550" spans="1:2">
      <c r="A4550">
        <v>6314</v>
      </c>
      <c r="B4550" t="s">
        <v>5090</v>
      </c>
    </row>
    <row r="4551" spans="1:2">
      <c r="A4551">
        <v>6315</v>
      </c>
      <c r="B4551" t="s">
        <v>5091</v>
      </c>
    </row>
    <row r="4552" spans="1:2">
      <c r="A4552">
        <v>6334</v>
      </c>
      <c r="B4552" t="s">
        <v>5092</v>
      </c>
    </row>
    <row r="4553" spans="1:2">
      <c r="A4553">
        <v>6335</v>
      </c>
      <c r="B4553" t="s">
        <v>5093</v>
      </c>
    </row>
    <row r="4554" spans="1:2">
      <c r="A4554">
        <v>6336</v>
      </c>
      <c r="B4554" t="s">
        <v>5094</v>
      </c>
    </row>
    <row r="4555" spans="1:2">
      <c r="A4555">
        <v>6337</v>
      </c>
      <c r="B4555" t="s">
        <v>5095</v>
      </c>
    </row>
    <row r="4556" spans="1:2">
      <c r="A4556">
        <v>6338</v>
      </c>
      <c r="B4556" t="s">
        <v>5096</v>
      </c>
    </row>
    <row r="4557" spans="1:2">
      <c r="A4557">
        <v>6339</v>
      </c>
      <c r="B4557" t="s">
        <v>5097</v>
      </c>
    </row>
    <row r="4558" spans="1:2">
      <c r="A4558">
        <v>6359</v>
      </c>
      <c r="B4558" s="11" t="s">
        <v>5098</v>
      </c>
    </row>
    <row r="4559" spans="1:2">
      <c r="A4559">
        <v>6360</v>
      </c>
      <c r="B4559" t="s">
        <v>5099</v>
      </c>
    </row>
    <row r="4560" spans="1:2">
      <c r="A4560">
        <v>6361</v>
      </c>
      <c r="B4560" t="s">
        <v>5100</v>
      </c>
    </row>
    <row r="4561" spans="1:2">
      <c r="A4561">
        <v>6362</v>
      </c>
      <c r="B4561" t="s">
        <v>5101</v>
      </c>
    </row>
    <row r="4562" spans="1:2">
      <c r="A4562">
        <v>6363</v>
      </c>
      <c r="B4562" t="s">
        <v>5102</v>
      </c>
    </row>
    <row r="4563" spans="1:2">
      <c r="A4563">
        <v>6382</v>
      </c>
      <c r="B4563" t="s">
        <v>5103</v>
      </c>
    </row>
    <row r="4564" spans="1:2">
      <c r="A4564">
        <v>6383</v>
      </c>
      <c r="B4564" t="s">
        <v>5104</v>
      </c>
    </row>
    <row r="4565" spans="1:2">
      <c r="A4565">
        <v>6385</v>
      </c>
      <c r="B4565" t="s">
        <v>5105</v>
      </c>
    </row>
    <row r="4566" spans="1:2">
      <c r="A4566">
        <v>6405</v>
      </c>
      <c r="B4566" s="11" t="s">
        <v>5106</v>
      </c>
    </row>
    <row r="4567" spans="1:2">
      <c r="A4567">
        <v>6406</v>
      </c>
      <c r="B4567" t="s">
        <v>5107</v>
      </c>
    </row>
    <row r="4568" spans="1:2">
      <c r="A4568">
        <v>6409</v>
      </c>
      <c r="B4568" t="s">
        <v>5108</v>
      </c>
    </row>
    <row r="4569" spans="1:2">
      <c r="A4569">
        <v>6410</v>
      </c>
      <c r="B4569" t="s">
        <v>5109</v>
      </c>
    </row>
    <row r="4570" spans="1:2">
      <c r="A4570">
        <v>6411</v>
      </c>
      <c r="B4570" t="s">
        <v>5110</v>
      </c>
    </row>
    <row r="4571" spans="1:2">
      <c r="A4571">
        <v>6412</v>
      </c>
      <c r="B4571" t="s">
        <v>5111</v>
      </c>
    </row>
    <row r="4572" spans="1:2">
      <c r="A4572">
        <v>6431</v>
      </c>
      <c r="B4572" t="s">
        <v>5112</v>
      </c>
    </row>
    <row r="4573" spans="1:2">
      <c r="A4573">
        <v>6434</v>
      </c>
      <c r="B4573" t="s">
        <v>5113</v>
      </c>
    </row>
    <row r="4574" spans="1:2">
      <c r="A4574">
        <v>6435</v>
      </c>
      <c r="B4574" t="s">
        <v>5114</v>
      </c>
    </row>
    <row r="4575" spans="1:2">
      <c r="A4575">
        <v>6436</v>
      </c>
      <c r="B4575" t="s">
        <v>5115</v>
      </c>
    </row>
    <row r="4576" spans="1:2">
      <c r="A4576">
        <v>6437</v>
      </c>
      <c r="B4576" t="s">
        <v>5116</v>
      </c>
    </row>
    <row r="4577" spans="1:2">
      <c r="A4577">
        <v>6440</v>
      </c>
      <c r="B4577" t="s">
        <v>5117</v>
      </c>
    </row>
    <row r="4578" spans="1:2">
      <c r="A4578">
        <v>6441</v>
      </c>
      <c r="B4578" t="s">
        <v>5118</v>
      </c>
    </row>
    <row r="4579" spans="1:2">
      <c r="A4579">
        <v>6442</v>
      </c>
      <c r="B4579" t="s">
        <v>5119</v>
      </c>
    </row>
    <row r="4580" spans="1:2">
      <c r="A4580">
        <v>6443</v>
      </c>
      <c r="B4580" t="s">
        <v>5120</v>
      </c>
    </row>
    <row r="4581" spans="1:2">
      <c r="A4581">
        <v>6444</v>
      </c>
      <c r="B4581" t="s">
        <v>5121</v>
      </c>
    </row>
    <row r="4582" spans="1:2">
      <c r="A4582">
        <v>6447</v>
      </c>
      <c r="B4582" t="s">
        <v>5122</v>
      </c>
    </row>
    <row r="4583" spans="1:2">
      <c r="A4583">
        <v>6448</v>
      </c>
      <c r="B4583" t="s">
        <v>5123</v>
      </c>
    </row>
    <row r="4584" spans="1:2">
      <c r="A4584">
        <v>6449</v>
      </c>
      <c r="B4584" t="s">
        <v>5124</v>
      </c>
    </row>
    <row r="4585" spans="1:2">
      <c r="A4585">
        <v>6450</v>
      </c>
      <c r="B4585" t="s">
        <v>5125</v>
      </c>
    </row>
    <row r="4586" spans="1:2">
      <c r="A4586">
        <v>6453</v>
      </c>
      <c r="B4586" t="s">
        <v>5126</v>
      </c>
    </row>
    <row r="4587" spans="1:2">
      <c r="A4587">
        <v>6454</v>
      </c>
      <c r="B4587" t="s">
        <v>5127</v>
      </c>
    </row>
    <row r="4588" spans="1:2">
      <c r="A4588">
        <v>6455</v>
      </c>
      <c r="B4588" t="s">
        <v>5128</v>
      </c>
    </row>
    <row r="4589" spans="1:2">
      <c r="A4589">
        <v>6456</v>
      </c>
      <c r="B4589" t="s">
        <v>5129</v>
      </c>
    </row>
    <row r="4590" spans="1:2">
      <c r="A4590">
        <v>6457</v>
      </c>
      <c r="B4590" t="s">
        <v>5130</v>
      </c>
    </row>
    <row r="4591" spans="1:2">
      <c r="A4591">
        <v>6460</v>
      </c>
      <c r="B4591" t="s">
        <v>5131</v>
      </c>
    </row>
    <row r="4592" spans="1:2">
      <c r="A4592">
        <v>6461</v>
      </c>
      <c r="B4592" t="s">
        <v>5132</v>
      </c>
    </row>
    <row r="4593" spans="1:2">
      <c r="A4593">
        <v>6462</v>
      </c>
      <c r="B4593" t="s">
        <v>5133</v>
      </c>
    </row>
    <row r="4594" spans="1:2">
      <c r="A4594">
        <v>6463</v>
      </c>
      <c r="B4594" t="s">
        <v>5134</v>
      </c>
    </row>
    <row r="4595" spans="1:2">
      <c r="A4595">
        <v>6466</v>
      </c>
      <c r="B4595" t="s">
        <v>5135</v>
      </c>
    </row>
    <row r="4596" spans="1:2">
      <c r="A4596">
        <v>6467</v>
      </c>
      <c r="B4596" t="s">
        <v>5136</v>
      </c>
    </row>
    <row r="4597" spans="1:2">
      <c r="A4597">
        <v>6468</v>
      </c>
      <c r="B4597" t="s">
        <v>5137</v>
      </c>
    </row>
    <row r="4598" spans="1:2">
      <c r="A4598">
        <v>6469</v>
      </c>
      <c r="B4598" t="s">
        <v>5138</v>
      </c>
    </row>
    <row r="4599" spans="1:2">
      <c r="A4599">
        <v>6470</v>
      </c>
      <c r="B4599" t="s">
        <v>5139</v>
      </c>
    </row>
    <row r="4600" spans="1:2">
      <c r="A4600">
        <v>6473</v>
      </c>
      <c r="B4600" t="s">
        <v>5140</v>
      </c>
    </row>
    <row r="4601" spans="1:2">
      <c r="A4601">
        <v>6474</v>
      </c>
      <c r="B4601" t="s">
        <v>5141</v>
      </c>
    </row>
    <row r="4602" spans="1:2">
      <c r="A4602">
        <v>6475</v>
      </c>
      <c r="B4602" t="s">
        <v>5142</v>
      </c>
    </row>
    <row r="4603" spans="1:2">
      <c r="A4603">
        <v>6476</v>
      </c>
      <c r="B4603" t="s">
        <v>5143</v>
      </c>
    </row>
    <row r="4604" spans="1:2">
      <c r="A4604">
        <v>6479</v>
      </c>
      <c r="B4604" t="s">
        <v>5144</v>
      </c>
    </row>
    <row r="4605" spans="1:2">
      <c r="A4605">
        <v>6480</v>
      </c>
      <c r="B4605" t="s">
        <v>5145</v>
      </c>
    </row>
    <row r="4606" spans="1:2">
      <c r="A4606">
        <v>6481</v>
      </c>
      <c r="B4606" t="s">
        <v>5146</v>
      </c>
    </row>
    <row r="4607" spans="1:2">
      <c r="A4607">
        <v>6482</v>
      </c>
      <c r="B4607" t="s">
        <v>5147</v>
      </c>
    </row>
    <row r="4608" spans="1:2">
      <c r="A4608">
        <v>6483</v>
      </c>
      <c r="B4608" t="s">
        <v>5148</v>
      </c>
    </row>
    <row r="4609" spans="1:2">
      <c r="A4609">
        <v>6486</v>
      </c>
      <c r="B4609" t="s">
        <v>5149</v>
      </c>
    </row>
    <row r="4610" spans="1:2">
      <c r="A4610">
        <v>6487</v>
      </c>
      <c r="B4610" t="s">
        <v>5150</v>
      </c>
    </row>
    <row r="4611" spans="1:2">
      <c r="A4611">
        <v>6488</v>
      </c>
      <c r="B4611" t="s">
        <v>5151</v>
      </c>
    </row>
    <row r="4612" spans="1:2">
      <c r="A4612">
        <v>6489</v>
      </c>
      <c r="B4612" t="s">
        <v>5152</v>
      </c>
    </row>
    <row r="4613" spans="1:2">
      <c r="A4613">
        <v>6492</v>
      </c>
      <c r="B4613" t="s">
        <v>5153</v>
      </c>
    </row>
    <row r="4614" spans="1:2">
      <c r="A4614">
        <v>6493</v>
      </c>
      <c r="B4614" t="s">
        <v>5154</v>
      </c>
    </row>
    <row r="4615" spans="1:2">
      <c r="A4615">
        <v>6494</v>
      </c>
      <c r="B4615" t="s">
        <v>5155</v>
      </c>
    </row>
    <row r="4616" spans="1:2">
      <c r="A4616">
        <v>6495</v>
      </c>
      <c r="B4616" t="s">
        <v>5156</v>
      </c>
    </row>
    <row r="4617" spans="1:2">
      <c r="A4617">
        <v>6496</v>
      </c>
      <c r="B4617" t="s">
        <v>5157</v>
      </c>
    </row>
    <row r="4618" spans="1:2">
      <c r="A4618">
        <v>6499</v>
      </c>
      <c r="B4618" t="s">
        <v>5158</v>
      </c>
    </row>
    <row r="4619" spans="1:2">
      <c r="A4619">
        <v>6500</v>
      </c>
      <c r="B4619" t="s">
        <v>5159</v>
      </c>
    </row>
    <row r="4620" spans="1:2">
      <c r="A4620">
        <v>6501</v>
      </c>
      <c r="B4620" t="s">
        <v>5160</v>
      </c>
    </row>
    <row r="4621" spans="1:2">
      <c r="A4621">
        <v>6502</v>
      </c>
      <c r="B4621" t="s">
        <v>5161</v>
      </c>
    </row>
    <row r="4622" spans="1:2">
      <c r="A4622">
        <v>6505</v>
      </c>
      <c r="B4622" t="s">
        <v>5162</v>
      </c>
    </row>
    <row r="4623" spans="1:2">
      <c r="A4623">
        <v>6506</v>
      </c>
      <c r="B4623" t="s">
        <v>5163</v>
      </c>
    </row>
    <row r="4624" spans="1:2">
      <c r="A4624">
        <v>6507</v>
      </c>
      <c r="B4624" t="s">
        <v>5164</v>
      </c>
    </row>
    <row r="4625" spans="1:2">
      <c r="A4625">
        <v>6508</v>
      </c>
      <c r="B4625" t="s">
        <v>5165</v>
      </c>
    </row>
    <row r="4626" spans="1:2">
      <c r="A4626">
        <v>6509</v>
      </c>
      <c r="B4626" t="s">
        <v>5166</v>
      </c>
    </row>
    <row r="4627" spans="1:2">
      <c r="A4627">
        <v>6512</v>
      </c>
      <c r="B4627" t="s">
        <v>5167</v>
      </c>
    </row>
    <row r="4628" spans="1:2">
      <c r="A4628">
        <v>6513</v>
      </c>
      <c r="B4628" t="s">
        <v>5168</v>
      </c>
    </row>
    <row r="4629" spans="1:2">
      <c r="A4629">
        <v>6514</v>
      </c>
      <c r="B4629" t="s">
        <v>5169</v>
      </c>
    </row>
    <row r="4630" spans="1:2">
      <c r="A4630">
        <v>6515</v>
      </c>
      <c r="B4630" t="s">
        <v>5170</v>
      </c>
    </row>
    <row r="4631" spans="1:2">
      <c r="A4631">
        <v>6518</v>
      </c>
      <c r="B4631" t="s">
        <v>5171</v>
      </c>
    </row>
    <row r="4632" spans="1:2">
      <c r="A4632">
        <v>6519</v>
      </c>
      <c r="B4632" t="s">
        <v>5172</v>
      </c>
    </row>
    <row r="4633" spans="1:2">
      <c r="A4633">
        <v>6520</v>
      </c>
      <c r="B4633" t="s">
        <v>5173</v>
      </c>
    </row>
    <row r="4634" spans="1:2">
      <c r="A4634">
        <v>6521</v>
      </c>
      <c r="B4634" t="s">
        <v>5174</v>
      </c>
    </row>
    <row r="4635" spans="1:2">
      <c r="A4635">
        <v>6522</v>
      </c>
      <c r="B4635" t="s">
        <v>5175</v>
      </c>
    </row>
    <row r="4636" spans="1:2">
      <c r="A4636">
        <v>6525</v>
      </c>
      <c r="B4636" t="s">
        <v>5176</v>
      </c>
    </row>
    <row r="4637" spans="1:2">
      <c r="A4637">
        <v>6526</v>
      </c>
      <c r="B4637" t="s">
        <v>5177</v>
      </c>
    </row>
    <row r="4638" spans="1:2">
      <c r="A4638">
        <v>6527</v>
      </c>
      <c r="B4638" t="s">
        <v>5178</v>
      </c>
    </row>
    <row r="4639" spans="1:2">
      <c r="A4639">
        <v>6528</v>
      </c>
      <c r="B4639" t="s">
        <v>5179</v>
      </c>
    </row>
    <row r="4640" spans="1:2">
      <c r="A4640">
        <v>6531</v>
      </c>
      <c r="B4640" t="s">
        <v>5180</v>
      </c>
    </row>
    <row r="4641" spans="1:2">
      <c r="A4641">
        <v>6532</v>
      </c>
      <c r="B4641" t="s">
        <v>5181</v>
      </c>
    </row>
    <row r="4642" spans="1:2">
      <c r="A4642">
        <v>6533</v>
      </c>
      <c r="B4642" t="s">
        <v>5182</v>
      </c>
    </row>
    <row r="4643" spans="1:2">
      <c r="A4643">
        <v>6534</v>
      </c>
      <c r="B4643" t="s">
        <v>5183</v>
      </c>
    </row>
    <row r="4644" spans="1:2">
      <c r="A4644">
        <v>6535</v>
      </c>
      <c r="B4644" t="s">
        <v>5184</v>
      </c>
    </row>
    <row r="4645" spans="1:2">
      <c r="A4645">
        <v>6538</v>
      </c>
      <c r="B4645" t="s">
        <v>5185</v>
      </c>
    </row>
    <row r="4646" spans="1:2">
      <c r="A4646">
        <v>6539</v>
      </c>
      <c r="B4646" t="s">
        <v>5186</v>
      </c>
    </row>
    <row r="4647" spans="1:2">
      <c r="A4647">
        <v>6540</v>
      </c>
      <c r="B4647" t="s">
        <v>5187</v>
      </c>
    </row>
    <row r="4648" spans="1:2">
      <c r="A4648">
        <v>6541</v>
      </c>
      <c r="B4648" t="s">
        <v>5188</v>
      </c>
    </row>
    <row r="4649" spans="1:2">
      <c r="A4649">
        <v>6544</v>
      </c>
      <c r="B4649" t="s">
        <v>5189</v>
      </c>
    </row>
    <row r="4650" spans="1:2">
      <c r="A4650">
        <v>6545</v>
      </c>
      <c r="B4650" t="s">
        <v>5190</v>
      </c>
    </row>
    <row r="4651" spans="1:2">
      <c r="A4651">
        <v>6546</v>
      </c>
      <c r="B4651" t="s">
        <v>5191</v>
      </c>
    </row>
    <row r="4652" spans="1:2">
      <c r="A4652">
        <v>6547</v>
      </c>
      <c r="B4652" t="s">
        <v>5192</v>
      </c>
    </row>
    <row r="4653" spans="1:2">
      <c r="A4653">
        <v>6548</v>
      </c>
      <c r="B4653" t="s">
        <v>5193</v>
      </c>
    </row>
    <row r="4654" spans="1:2">
      <c r="A4654">
        <v>6551</v>
      </c>
      <c r="B4654" t="s">
        <v>5194</v>
      </c>
    </row>
    <row r="4655" spans="1:2">
      <c r="A4655">
        <v>6552</v>
      </c>
      <c r="B4655" t="s">
        <v>5195</v>
      </c>
    </row>
    <row r="4656" spans="1:2">
      <c r="A4656">
        <v>6553</v>
      </c>
      <c r="B4656" t="s">
        <v>5196</v>
      </c>
    </row>
    <row r="4657" spans="1:2">
      <c r="A4657">
        <v>6554</v>
      </c>
      <c r="B4657" t="s">
        <v>5197</v>
      </c>
    </row>
    <row r="4658" spans="1:2">
      <c r="A4658">
        <v>6557</v>
      </c>
      <c r="B4658" t="s">
        <v>5198</v>
      </c>
    </row>
    <row r="4659" spans="1:2">
      <c r="A4659">
        <v>6558</v>
      </c>
      <c r="B4659" t="s">
        <v>5199</v>
      </c>
    </row>
    <row r="4660" spans="1:2">
      <c r="A4660">
        <v>6559</v>
      </c>
      <c r="B4660" t="s">
        <v>5200</v>
      </c>
    </row>
    <row r="4661" spans="1:2">
      <c r="A4661">
        <v>6560</v>
      </c>
      <c r="B4661" t="s">
        <v>5201</v>
      </c>
    </row>
    <row r="4662" spans="1:2">
      <c r="A4662">
        <v>6561</v>
      </c>
      <c r="B4662" t="s">
        <v>5202</v>
      </c>
    </row>
    <row r="4663" spans="1:2">
      <c r="A4663">
        <v>6564</v>
      </c>
      <c r="B4663" t="s">
        <v>5203</v>
      </c>
    </row>
    <row r="4664" spans="1:2">
      <c r="A4664">
        <v>6565</v>
      </c>
      <c r="B4664" t="s">
        <v>5204</v>
      </c>
    </row>
    <row r="4665" spans="1:2">
      <c r="A4665">
        <v>6566</v>
      </c>
      <c r="B4665" t="s">
        <v>5205</v>
      </c>
    </row>
    <row r="4666" spans="1:2">
      <c r="A4666">
        <v>6567</v>
      </c>
      <c r="B4666" t="s">
        <v>5206</v>
      </c>
    </row>
    <row r="4667" spans="1:2">
      <c r="A4667">
        <v>6570</v>
      </c>
      <c r="B4667" t="s">
        <v>5207</v>
      </c>
    </row>
    <row r="4668" spans="1:2">
      <c r="A4668">
        <v>6571</v>
      </c>
      <c r="B4668" t="s">
        <v>5208</v>
      </c>
    </row>
    <row r="4669" spans="1:2">
      <c r="A4669">
        <v>6572</v>
      </c>
      <c r="B4669" t="s">
        <v>5209</v>
      </c>
    </row>
    <row r="4670" spans="1:2">
      <c r="A4670">
        <v>6573</v>
      </c>
      <c r="B4670" t="s">
        <v>5210</v>
      </c>
    </row>
    <row r="4671" spans="1:2">
      <c r="A4671">
        <v>6576</v>
      </c>
      <c r="B4671" t="s">
        <v>5211</v>
      </c>
    </row>
    <row r="4672" spans="1:2">
      <c r="A4672">
        <v>6577</v>
      </c>
      <c r="B4672" t="s">
        <v>5212</v>
      </c>
    </row>
    <row r="4673" spans="1:5">
      <c r="A4673">
        <v>6578</v>
      </c>
      <c r="B4673" t="s">
        <v>5213</v>
      </c>
      <c r="E4673"/>
    </row>
    <row r="4674" spans="1:5">
      <c r="A4674">
        <v>6579</v>
      </c>
      <c r="B4674" t="s">
        <v>5214</v>
      </c>
    </row>
    <row r="4675" spans="1:5">
      <c r="A4675">
        <v>6580</v>
      </c>
      <c r="B4675" t="s">
        <v>5215</v>
      </c>
    </row>
    <row r="4676" spans="1:5">
      <c r="A4676">
        <v>6583</v>
      </c>
      <c r="B4676" t="s">
        <v>5216</v>
      </c>
    </row>
    <row r="4677" spans="1:5">
      <c r="A4677">
        <v>6584</v>
      </c>
      <c r="B4677" t="s">
        <v>5217</v>
      </c>
    </row>
    <row r="4678" spans="1:5">
      <c r="A4678">
        <v>6585</v>
      </c>
      <c r="B4678" t="s">
        <v>5218</v>
      </c>
      <c r="E4678"/>
    </row>
    <row r="4679" spans="1:5">
      <c r="A4679">
        <v>6586</v>
      </c>
      <c r="B4679" t="s">
        <v>5219</v>
      </c>
    </row>
    <row r="4680" spans="1:5">
      <c r="A4680">
        <v>6589</v>
      </c>
      <c r="B4680" t="s">
        <v>5220</v>
      </c>
    </row>
    <row r="4681" spans="1:5">
      <c r="A4681">
        <v>6590</v>
      </c>
      <c r="B4681" t="s">
        <v>5221</v>
      </c>
    </row>
    <row r="4682" spans="1:5">
      <c r="A4682">
        <v>6591</v>
      </c>
      <c r="B4682" t="s">
        <v>5222</v>
      </c>
    </row>
    <row r="4683" spans="1:5">
      <c r="A4683">
        <v>6592</v>
      </c>
      <c r="B4683" t="s">
        <v>5223</v>
      </c>
    </row>
    <row r="4684" spans="1:5">
      <c r="A4684">
        <v>6593</v>
      </c>
      <c r="B4684" t="s">
        <v>5224</v>
      </c>
    </row>
    <row r="4685" spans="1:5">
      <c r="A4685">
        <v>6596</v>
      </c>
      <c r="B4685" t="s">
        <v>5225</v>
      </c>
    </row>
    <row r="4686" spans="1:5">
      <c r="A4686">
        <v>6597</v>
      </c>
      <c r="B4686" t="s">
        <v>5226</v>
      </c>
    </row>
    <row r="4687" spans="1:5">
      <c r="A4687">
        <v>6598</v>
      </c>
      <c r="B4687" t="s">
        <v>5227</v>
      </c>
    </row>
    <row r="4688" spans="1:5">
      <c r="A4688">
        <v>6599</v>
      </c>
      <c r="B4688" t="s">
        <v>5228</v>
      </c>
    </row>
    <row r="4689" spans="1:5">
      <c r="A4689">
        <v>6602</v>
      </c>
      <c r="B4689" t="s">
        <v>5229</v>
      </c>
    </row>
    <row r="4690" spans="1:5">
      <c r="A4690">
        <v>6603</v>
      </c>
      <c r="B4690" t="s">
        <v>5230</v>
      </c>
    </row>
    <row r="4691" spans="1:5">
      <c r="A4691">
        <v>6604</v>
      </c>
      <c r="B4691" t="s">
        <v>5231</v>
      </c>
    </row>
    <row r="4692" spans="1:5">
      <c r="A4692">
        <v>6605</v>
      </c>
      <c r="B4692" t="s">
        <v>5232</v>
      </c>
    </row>
    <row r="4693" spans="1:5">
      <c r="A4693">
        <v>6606</v>
      </c>
      <c r="B4693" t="s">
        <v>5233</v>
      </c>
    </row>
    <row r="4694" spans="1:5">
      <c r="A4694">
        <v>6609</v>
      </c>
      <c r="B4694" t="s">
        <v>5234</v>
      </c>
    </row>
    <row r="4695" spans="1:5">
      <c r="A4695">
        <v>6610</v>
      </c>
      <c r="B4695" t="s">
        <v>5235</v>
      </c>
      <c r="E4695"/>
    </row>
    <row r="4696" spans="1:5">
      <c r="A4696">
        <v>6611</v>
      </c>
      <c r="B4696" t="s">
        <v>5236</v>
      </c>
    </row>
    <row r="4697" spans="1:5">
      <c r="A4697">
        <v>6612</v>
      </c>
      <c r="B4697" t="s">
        <v>5237</v>
      </c>
    </row>
    <row r="4698" spans="1:5">
      <c r="A4698">
        <v>6615</v>
      </c>
      <c r="B4698" t="s">
        <v>5238</v>
      </c>
    </row>
    <row r="4699" spans="1:5">
      <c r="A4699">
        <v>6616</v>
      </c>
      <c r="B4699" t="s">
        <v>5239</v>
      </c>
    </row>
    <row r="4700" spans="1:5">
      <c r="A4700">
        <v>6617</v>
      </c>
      <c r="B4700" t="s">
        <v>5240</v>
      </c>
      <c r="E4700"/>
    </row>
    <row r="4701" spans="1:5">
      <c r="A4701">
        <v>6618</v>
      </c>
      <c r="B4701" t="s">
        <v>5241</v>
      </c>
    </row>
    <row r="4702" spans="1:5">
      <c r="A4702">
        <v>6619</v>
      </c>
      <c r="B4702" t="s">
        <v>5242</v>
      </c>
    </row>
    <row r="4703" spans="1:5">
      <c r="A4703">
        <v>6622</v>
      </c>
      <c r="B4703" t="s">
        <v>5243</v>
      </c>
    </row>
    <row r="4704" spans="1:5">
      <c r="A4704">
        <v>6623</v>
      </c>
      <c r="B4704" t="s">
        <v>5244</v>
      </c>
    </row>
    <row r="4705" spans="1:5">
      <c r="A4705">
        <v>6624</v>
      </c>
      <c r="B4705" t="s">
        <v>5245</v>
      </c>
    </row>
    <row r="4706" spans="1:5">
      <c r="A4706">
        <v>6625</v>
      </c>
      <c r="B4706" t="s">
        <v>5246</v>
      </c>
    </row>
    <row r="4707" spans="1:5">
      <c r="A4707">
        <v>6628</v>
      </c>
      <c r="B4707" t="s">
        <v>5247</v>
      </c>
    </row>
    <row r="4708" spans="1:5">
      <c r="A4708">
        <v>6629</v>
      </c>
      <c r="B4708" t="s">
        <v>5248</v>
      </c>
    </row>
    <row r="4709" spans="1:5">
      <c r="A4709">
        <v>6630</v>
      </c>
      <c r="B4709" t="s">
        <v>5249</v>
      </c>
    </row>
    <row r="4710" spans="1:5">
      <c r="A4710">
        <v>6631</v>
      </c>
      <c r="B4710" t="s">
        <v>5250</v>
      </c>
    </row>
    <row r="4711" spans="1:5">
      <c r="A4711">
        <v>6632</v>
      </c>
      <c r="B4711" t="s">
        <v>5251</v>
      </c>
    </row>
    <row r="4712" spans="1:5">
      <c r="A4712">
        <v>6635</v>
      </c>
      <c r="B4712" t="s">
        <v>5252</v>
      </c>
    </row>
    <row r="4713" spans="1:5">
      <c r="A4713">
        <v>6636</v>
      </c>
      <c r="B4713" t="s">
        <v>5253</v>
      </c>
    </row>
    <row r="4714" spans="1:5">
      <c r="A4714">
        <v>6637</v>
      </c>
      <c r="B4714" t="s">
        <v>5254</v>
      </c>
      <c r="E4714"/>
    </row>
    <row r="4715" spans="1:5">
      <c r="A4715">
        <v>6638</v>
      </c>
      <c r="B4715" t="s">
        <v>5255</v>
      </c>
    </row>
    <row r="4716" spans="1:5">
      <c r="A4716">
        <v>6641</v>
      </c>
      <c r="B4716" t="s">
        <v>5256</v>
      </c>
    </row>
    <row r="4717" spans="1:5">
      <c r="A4717">
        <v>6642</v>
      </c>
      <c r="B4717" t="s">
        <v>5257</v>
      </c>
    </row>
    <row r="4718" spans="1:5">
      <c r="A4718">
        <v>6643</v>
      </c>
      <c r="B4718" t="s">
        <v>5258</v>
      </c>
    </row>
    <row r="4719" spans="1:5">
      <c r="A4719">
        <v>6644</v>
      </c>
      <c r="B4719" t="s">
        <v>5259</v>
      </c>
      <c r="E4719"/>
    </row>
    <row r="4720" spans="1:5">
      <c r="A4720">
        <v>6645</v>
      </c>
      <c r="B4720" t="s">
        <v>5260</v>
      </c>
    </row>
    <row r="4721" spans="1:5">
      <c r="A4721">
        <v>6648</v>
      </c>
      <c r="B4721" t="s">
        <v>5261</v>
      </c>
    </row>
    <row r="4722" spans="1:5">
      <c r="A4722">
        <v>6649</v>
      </c>
      <c r="B4722" t="s">
        <v>5262</v>
      </c>
    </row>
    <row r="4723" spans="1:5">
      <c r="A4723">
        <v>6650</v>
      </c>
      <c r="B4723" t="s">
        <v>5263</v>
      </c>
    </row>
    <row r="4724" spans="1:5">
      <c r="A4724">
        <v>6651</v>
      </c>
      <c r="B4724" t="s">
        <v>5264</v>
      </c>
    </row>
    <row r="4725" spans="1:5">
      <c r="A4725">
        <v>6654</v>
      </c>
      <c r="B4725" t="s">
        <v>5265</v>
      </c>
    </row>
    <row r="4726" spans="1:5">
      <c r="A4726">
        <v>6655</v>
      </c>
      <c r="B4726" t="s">
        <v>5266</v>
      </c>
    </row>
    <row r="4727" spans="1:5">
      <c r="A4727">
        <v>6656</v>
      </c>
      <c r="B4727" t="s">
        <v>5267</v>
      </c>
    </row>
    <row r="4728" spans="1:5">
      <c r="A4728">
        <v>6657</v>
      </c>
      <c r="B4728" t="s">
        <v>5268</v>
      </c>
    </row>
    <row r="4729" spans="1:5">
      <c r="A4729">
        <v>6658</v>
      </c>
      <c r="B4729" t="s">
        <v>5269</v>
      </c>
    </row>
    <row r="4730" spans="1:5">
      <c r="A4730">
        <v>6661</v>
      </c>
      <c r="B4730" t="s">
        <v>5270</v>
      </c>
    </row>
    <row r="4731" spans="1:5">
      <c r="A4731">
        <v>6662</v>
      </c>
      <c r="B4731" t="s">
        <v>5271</v>
      </c>
    </row>
    <row r="4732" spans="1:5">
      <c r="A4732">
        <v>6663</v>
      </c>
      <c r="B4732" t="s">
        <v>5272</v>
      </c>
    </row>
    <row r="4733" spans="1:5">
      <c r="A4733">
        <v>6664</v>
      </c>
      <c r="B4733" t="s">
        <v>5273</v>
      </c>
    </row>
    <row r="4734" spans="1:5">
      <c r="A4734">
        <v>6667</v>
      </c>
      <c r="B4734" t="s">
        <v>5274</v>
      </c>
    </row>
    <row r="4735" spans="1:5">
      <c r="A4735">
        <v>6668</v>
      </c>
      <c r="B4735" t="s">
        <v>5275</v>
      </c>
    </row>
    <row r="4736" spans="1:5">
      <c r="A4736">
        <v>6669</v>
      </c>
      <c r="B4736" t="s">
        <v>5276</v>
      </c>
      <c r="E4736"/>
    </row>
    <row r="4737" spans="1:5">
      <c r="A4737">
        <v>6670</v>
      </c>
      <c r="B4737" t="s">
        <v>5277</v>
      </c>
    </row>
    <row r="4738" spans="1:5">
      <c r="A4738">
        <v>6671</v>
      </c>
      <c r="B4738" t="s">
        <v>5278</v>
      </c>
    </row>
    <row r="4739" spans="1:5">
      <c r="A4739">
        <v>6674</v>
      </c>
      <c r="B4739" t="s">
        <v>5279</v>
      </c>
    </row>
    <row r="4740" spans="1:5">
      <c r="A4740">
        <v>6675</v>
      </c>
      <c r="B4740" t="s">
        <v>5280</v>
      </c>
      <c r="E4740"/>
    </row>
    <row r="4741" spans="1:5">
      <c r="A4741">
        <v>6676</v>
      </c>
      <c r="B4741" t="s">
        <v>5281</v>
      </c>
    </row>
    <row r="4742" spans="1:5">
      <c r="A4742">
        <v>6677</v>
      </c>
      <c r="B4742" t="s">
        <v>5282</v>
      </c>
    </row>
    <row r="4743" spans="1:5">
      <c r="A4743">
        <v>6680</v>
      </c>
      <c r="B4743" t="s">
        <v>5283</v>
      </c>
    </row>
    <row r="4744" spans="1:5">
      <c r="A4744">
        <v>6681</v>
      </c>
      <c r="B4744" t="s">
        <v>5284</v>
      </c>
    </row>
    <row r="4745" spans="1:5">
      <c r="A4745">
        <v>6682</v>
      </c>
      <c r="B4745" t="s">
        <v>5285</v>
      </c>
    </row>
    <row r="4746" spans="1:5">
      <c r="A4746">
        <v>6683</v>
      </c>
      <c r="B4746" t="s">
        <v>5286</v>
      </c>
    </row>
    <row r="4747" spans="1:5">
      <c r="A4747">
        <v>6684</v>
      </c>
      <c r="B4747" t="s">
        <v>5287</v>
      </c>
    </row>
    <row r="4748" spans="1:5">
      <c r="A4748">
        <v>6687</v>
      </c>
      <c r="B4748" t="s">
        <v>5288</v>
      </c>
    </row>
    <row r="4749" spans="1:5">
      <c r="A4749">
        <v>6688</v>
      </c>
      <c r="B4749" t="s">
        <v>5289</v>
      </c>
    </row>
    <row r="4750" spans="1:5">
      <c r="A4750">
        <v>6689</v>
      </c>
      <c r="B4750" t="s">
        <v>5290</v>
      </c>
    </row>
    <row r="4751" spans="1:5">
      <c r="A4751">
        <v>6690</v>
      </c>
      <c r="B4751" t="s">
        <v>5291</v>
      </c>
    </row>
    <row r="4752" spans="1:5">
      <c r="A4752">
        <v>6693</v>
      </c>
      <c r="B4752" t="s">
        <v>5292</v>
      </c>
    </row>
    <row r="4753" spans="1:2">
      <c r="A4753">
        <v>6694</v>
      </c>
      <c r="B4753" t="s">
        <v>5293</v>
      </c>
    </row>
    <row r="4754" spans="1:2">
      <c r="A4754">
        <v>6695</v>
      </c>
      <c r="B4754" t="s">
        <v>5294</v>
      </c>
    </row>
    <row r="4755" spans="1:2">
      <c r="A4755">
        <v>6696</v>
      </c>
      <c r="B4755" t="s">
        <v>5295</v>
      </c>
    </row>
    <row r="4756" spans="1:2">
      <c r="A4756">
        <v>6697</v>
      </c>
      <c r="B4756" t="s">
        <v>5296</v>
      </c>
    </row>
    <row r="4757" spans="1:2">
      <c r="A4757">
        <v>6700</v>
      </c>
      <c r="B4757" t="s">
        <v>5297</v>
      </c>
    </row>
    <row r="4758" spans="1:2">
      <c r="A4758">
        <v>6701</v>
      </c>
      <c r="B4758" t="s">
        <v>5298</v>
      </c>
    </row>
    <row r="4759" spans="1:2">
      <c r="A4759">
        <v>6702</v>
      </c>
      <c r="B4759" t="s">
        <v>5299</v>
      </c>
    </row>
    <row r="4760" spans="1:2">
      <c r="A4760">
        <v>6703</v>
      </c>
      <c r="B4760" t="s">
        <v>5300</v>
      </c>
    </row>
    <row r="4761" spans="1:2">
      <c r="A4761">
        <v>6706</v>
      </c>
      <c r="B4761" t="s">
        <v>5301</v>
      </c>
    </row>
    <row r="4762" spans="1:2">
      <c r="A4762">
        <v>6707</v>
      </c>
      <c r="B4762" t="s">
        <v>5302</v>
      </c>
    </row>
    <row r="4763" spans="1:2">
      <c r="A4763">
        <v>6708</v>
      </c>
      <c r="B4763" t="s">
        <v>5303</v>
      </c>
    </row>
    <row r="4764" spans="1:2">
      <c r="A4764">
        <v>6709</v>
      </c>
      <c r="B4764" t="s">
        <v>5304</v>
      </c>
    </row>
    <row r="4765" spans="1:2">
      <c r="A4765">
        <v>6710</v>
      </c>
      <c r="B4765" t="s">
        <v>5305</v>
      </c>
    </row>
    <row r="4766" spans="1:2">
      <c r="A4766">
        <v>6713</v>
      </c>
      <c r="B4766" t="s">
        <v>5306</v>
      </c>
    </row>
    <row r="4767" spans="1:2">
      <c r="A4767">
        <v>6714</v>
      </c>
      <c r="B4767" t="s">
        <v>5307</v>
      </c>
    </row>
    <row r="4768" spans="1:2">
      <c r="A4768">
        <v>6715</v>
      </c>
      <c r="B4768" t="s">
        <v>5308</v>
      </c>
    </row>
    <row r="4769" spans="1:2">
      <c r="A4769">
        <v>6716</v>
      </c>
      <c r="B4769" t="s">
        <v>5309</v>
      </c>
    </row>
    <row r="4770" spans="1:2">
      <c r="A4770">
        <v>6719</v>
      </c>
      <c r="B4770" t="s">
        <v>5310</v>
      </c>
    </row>
    <row r="4771" spans="1:2">
      <c r="A4771">
        <v>6720</v>
      </c>
      <c r="B4771" t="s">
        <v>5311</v>
      </c>
    </row>
    <row r="4772" spans="1:2">
      <c r="A4772">
        <v>6721</v>
      </c>
      <c r="B4772" t="s">
        <v>5312</v>
      </c>
    </row>
    <row r="4773" spans="1:2">
      <c r="A4773">
        <v>6722</v>
      </c>
      <c r="B4773" t="s">
        <v>5313</v>
      </c>
    </row>
    <row r="4774" spans="1:2">
      <c r="A4774">
        <v>6723</v>
      </c>
      <c r="B4774" t="s">
        <v>5314</v>
      </c>
    </row>
    <row r="4775" spans="1:2">
      <c r="A4775">
        <v>6726</v>
      </c>
      <c r="B4775" t="s">
        <v>5315</v>
      </c>
    </row>
    <row r="4776" spans="1:2">
      <c r="A4776">
        <v>6727</v>
      </c>
      <c r="B4776" t="s">
        <v>5316</v>
      </c>
    </row>
    <row r="4777" spans="1:2">
      <c r="A4777">
        <v>6728</v>
      </c>
      <c r="B4777" t="s">
        <v>5317</v>
      </c>
    </row>
    <row r="4778" spans="1:2">
      <c r="A4778">
        <v>6729</v>
      </c>
      <c r="B4778" t="s">
        <v>5318</v>
      </c>
    </row>
    <row r="4779" spans="1:2">
      <c r="A4779">
        <v>6732</v>
      </c>
      <c r="B4779" t="s">
        <v>5319</v>
      </c>
    </row>
    <row r="4780" spans="1:2">
      <c r="A4780">
        <v>6733</v>
      </c>
      <c r="B4780" t="s">
        <v>5320</v>
      </c>
    </row>
    <row r="4781" spans="1:2">
      <c r="A4781">
        <v>6734</v>
      </c>
      <c r="B4781" t="s">
        <v>5321</v>
      </c>
    </row>
    <row r="4782" spans="1:2">
      <c r="A4782">
        <v>6735</v>
      </c>
      <c r="B4782" t="s">
        <v>5322</v>
      </c>
    </row>
    <row r="4783" spans="1:2">
      <c r="A4783">
        <v>6736</v>
      </c>
      <c r="B4783" t="s">
        <v>5323</v>
      </c>
    </row>
    <row r="4784" spans="1:2">
      <c r="A4784">
        <v>6739</v>
      </c>
      <c r="B4784" t="s">
        <v>5324</v>
      </c>
    </row>
    <row r="4785" spans="1:2">
      <c r="A4785">
        <v>6740</v>
      </c>
      <c r="B4785" t="s">
        <v>5325</v>
      </c>
    </row>
    <row r="4786" spans="1:2">
      <c r="A4786">
        <v>6741</v>
      </c>
      <c r="B4786" t="s">
        <v>5326</v>
      </c>
    </row>
    <row r="4787" spans="1:2">
      <c r="A4787">
        <v>6742</v>
      </c>
      <c r="B4787" t="s">
        <v>5327</v>
      </c>
    </row>
    <row r="4788" spans="1:2">
      <c r="A4788">
        <v>6745</v>
      </c>
      <c r="B4788" t="s">
        <v>5328</v>
      </c>
    </row>
    <row r="4789" spans="1:2">
      <c r="A4789">
        <v>6746</v>
      </c>
      <c r="B4789" t="s">
        <v>5329</v>
      </c>
    </row>
    <row r="4790" spans="1:2">
      <c r="A4790">
        <v>6747</v>
      </c>
      <c r="B4790" t="s">
        <v>5330</v>
      </c>
    </row>
    <row r="4791" spans="1:2">
      <c r="A4791">
        <v>6748</v>
      </c>
      <c r="B4791" t="s">
        <v>5331</v>
      </c>
    </row>
    <row r="4792" spans="1:2">
      <c r="A4792">
        <v>6749</v>
      </c>
      <c r="B4792" t="s">
        <v>5332</v>
      </c>
    </row>
    <row r="4793" spans="1:2">
      <c r="A4793">
        <v>6752</v>
      </c>
      <c r="B4793" t="s">
        <v>5333</v>
      </c>
    </row>
    <row r="4794" spans="1:2">
      <c r="A4794">
        <v>6753</v>
      </c>
      <c r="B4794" t="s">
        <v>5334</v>
      </c>
    </row>
    <row r="4795" spans="1:2">
      <c r="A4795">
        <v>6754</v>
      </c>
      <c r="B4795" t="s">
        <v>5335</v>
      </c>
    </row>
    <row r="4796" spans="1:2">
      <c r="A4796">
        <v>6755</v>
      </c>
      <c r="B4796" t="s">
        <v>5336</v>
      </c>
    </row>
    <row r="4797" spans="1:2">
      <c r="A4797">
        <v>6758</v>
      </c>
      <c r="B4797" t="s">
        <v>5337</v>
      </c>
    </row>
    <row r="4798" spans="1:2">
      <c r="A4798">
        <v>6759</v>
      </c>
      <c r="B4798" t="s">
        <v>5338</v>
      </c>
    </row>
    <row r="4799" spans="1:2">
      <c r="A4799">
        <v>6760</v>
      </c>
      <c r="B4799" t="s">
        <v>5339</v>
      </c>
    </row>
    <row r="4800" spans="1:2">
      <c r="A4800">
        <v>6761</v>
      </c>
      <c r="B4800" t="s">
        <v>5340</v>
      </c>
    </row>
    <row r="4801" spans="1:2">
      <c r="A4801">
        <v>6762</v>
      </c>
      <c r="B4801" t="s">
        <v>5341</v>
      </c>
    </row>
    <row r="4802" spans="1:2">
      <c r="A4802">
        <v>6765</v>
      </c>
      <c r="B4802" t="s">
        <v>5342</v>
      </c>
    </row>
    <row r="4803" spans="1:2">
      <c r="A4803">
        <v>6766</v>
      </c>
      <c r="B4803" t="s">
        <v>5343</v>
      </c>
    </row>
    <row r="4804" spans="1:2">
      <c r="A4804">
        <v>6767</v>
      </c>
      <c r="B4804" t="s">
        <v>5344</v>
      </c>
    </row>
    <row r="4805" spans="1:2">
      <c r="A4805">
        <v>6768</v>
      </c>
      <c r="B4805" t="s">
        <v>5345</v>
      </c>
    </row>
    <row r="4806" spans="1:2">
      <c r="A4806">
        <v>6771</v>
      </c>
      <c r="B4806" t="s">
        <v>5346</v>
      </c>
    </row>
    <row r="4807" spans="1:2">
      <c r="A4807">
        <v>6772</v>
      </c>
      <c r="B4807" t="s">
        <v>5347</v>
      </c>
    </row>
    <row r="4808" spans="1:2">
      <c r="A4808">
        <v>6773</v>
      </c>
      <c r="B4808" t="s">
        <v>5348</v>
      </c>
    </row>
    <row r="4809" spans="1:2">
      <c r="A4809">
        <v>6774</v>
      </c>
      <c r="B4809" t="s">
        <v>5349</v>
      </c>
    </row>
    <row r="4810" spans="1:2">
      <c r="A4810">
        <v>6775</v>
      </c>
      <c r="B4810" t="s">
        <v>5350</v>
      </c>
    </row>
    <row r="4811" spans="1:2">
      <c r="A4811">
        <v>6778</v>
      </c>
      <c r="B4811" t="s">
        <v>5351</v>
      </c>
    </row>
    <row r="4812" spans="1:2">
      <c r="A4812">
        <v>6779</v>
      </c>
      <c r="B4812" t="s">
        <v>5352</v>
      </c>
    </row>
    <row r="4813" spans="1:2">
      <c r="A4813">
        <v>6780</v>
      </c>
      <c r="B4813" t="s">
        <v>5353</v>
      </c>
    </row>
    <row r="4814" spans="1:2">
      <c r="A4814">
        <v>6781</v>
      </c>
      <c r="B4814" t="s">
        <v>5354</v>
      </c>
    </row>
    <row r="4815" spans="1:2">
      <c r="A4815">
        <v>6784</v>
      </c>
      <c r="B4815" t="s">
        <v>5355</v>
      </c>
    </row>
    <row r="4816" spans="1:2">
      <c r="A4816">
        <v>6785</v>
      </c>
      <c r="B4816" t="s">
        <v>5356</v>
      </c>
    </row>
    <row r="4817" spans="1:2">
      <c r="A4817">
        <v>6786</v>
      </c>
      <c r="B4817" t="s">
        <v>5357</v>
      </c>
    </row>
    <row r="4818" spans="1:2">
      <c r="A4818">
        <v>6787</v>
      </c>
      <c r="B4818" t="s">
        <v>5358</v>
      </c>
    </row>
    <row r="4819" spans="1:2">
      <c r="A4819">
        <v>6788</v>
      </c>
      <c r="B4819" t="s">
        <v>5359</v>
      </c>
    </row>
    <row r="4820" spans="1:2">
      <c r="A4820">
        <v>6791</v>
      </c>
      <c r="B4820" t="s">
        <v>5360</v>
      </c>
    </row>
    <row r="4821" spans="1:2">
      <c r="A4821">
        <v>6792</v>
      </c>
      <c r="B4821" t="s">
        <v>5361</v>
      </c>
    </row>
    <row r="4822" spans="1:2">
      <c r="A4822">
        <v>6793</v>
      </c>
      <c r="B4822" t="s">
        <v>5362</v>
      </c>
    </row>
    <row r="4823" spans="1:2">
      <c r="A4823">
        <v>6794</v>
      </c>
      <c r="B4823" t="s">
        <v>5363</v>
      </c>
    </row>
    <row r="4824" spans="1:2">
      <c r="A4824">
        <v>6797</v>
      </c>
      <c r="B4824" t="s">
        <v>5364</v>
      </c>
    </row>
    <row r="4825" spans="1:2">
      <c r="A4825">
        <v>6798</v>
      </c>
      <c r="B4825" t="s">
        <v>5365</v>
      </c>
    </row>
    <row r="4826" spans="1:2">
      <c r="A4826">
        <v>6799</v>
      </c>
      <c r="B4826" t="s">
        <v>5366</v>
      </c>
    </row>
    <row r="4827" spans="1:2">
      <c r="A4827">
        <v>6800</v>
      </c>
      <c r="B4827" t="s">
        <v>5367</v>
      </c>
    </row>
    <row r="4828" spans="1:2">
      <c r="A4828">
        <v>6801</v>
      </c>
      <c r="B4828" t="s">
        <v>5368</v>
      </c>
    </row>
    <row r="4829" spans="1:2">
      <c r="A4829">
        <v>6804</v>
      </c>
      <c r="B4829" t="s">
        <v>5369</v>
      </c>
    </row>
    <row r="4830" spans="1:2">
      <c r="A4830">
        <v>6805</v>
      </c>
      <c r="B4830" t="s">
        <v>5370</v>
      </c>
    </row>
    <row r="4831" spans="1:2">
      <c r="A4831">
        <v>6806</v>
      </c>
      <c r="B4831" t="s">
        <v>5371</v>
      </c>
    </row>
    <row r="4832" spans="1:2">
      <c r="A4832">
        <v>6807</v>
      </c>
      <c r="B4832" t="s">
        <v>5372</v>
      </c>
    </row>
    <row r="4833" spans="1:2">
      <c r="A4833">
        <v>6810</v>
      </c>
      <c r="B4833" t="s">
        <v>5373</v>
      </c>
    </row>
    <row r="4834" spans="1:2">
      <c r="A4834">
        <v>6811</v>
      </c>
      <c r="B4834" t="s">
        <v>5374</v>
      </c>
    </row>
    <row r="4835" spans="1:2">
      <c r="A4835">
        <v>6812</v>
      </c>
      <c r="B4835" t="s">
        <v>5375</v>
      </c>
    </row>
    <row r="4836" spans="1:2">
      <c r="A4836">
        <v>6813</v>
      </c>
      <c r="B4836" t="s">
        <v>5376</v>
      </c>
    </row>
    <row r="4837" spans="1:2">
      <c r="A4837">
        <v>6814</v>
      </c>
      <c r="B4837" t="s">
        <v>5377</v>
      </c>
    </row>
    <row r="4838" spans="1:2">
      <c r="A4838">
        <v>6817</v>
      </c>
      <c r="B4838" t="s">
        <v>5378</v>
      </c>
    </row>
    <row r="4839" spans="1:2">
      <c r="A4839">
        <v>6818</v>
      </c>
      <c r="B4839" t="s">
        <v>5379</v>
      </c>
    </row>
    <row r="4840" spans="1:2">
      <c r="A4840">
        <v>6819</v>
      </c>
      <c r="B4840" t="s">
        <v>5380</v>
      </c>
    </row>
    <row r="4841" spans="1:2">
      <c r="A4841">
        <v>6820</v>
      </c>
      <c r="B4841" t="s">
        <v>5381</v>
      </c>
    </row>
    <row r="4842" spans="1:2">
      <c r="A4842">
        <v>6823</v>
      </c>
      <c r="B4842" t="s">
        <v>5382</v>
      </c>
    </row>
    <row r="4843" spans="1:2">
      <c r="A4843">
        <v>6824</v>
      </c>
      <c r="B4843" t="s">
        <v>5383</v>
      </c>
    </row>
    <row r="4844" spans="1:2">
      <c r="A4844">
        <v>6825</v>
      </c>
      <c r="B4844" t="s">
        <v>5384</v>
      </c>
    </row>
    <row r="4845" spans="1:2">
      <c r="A4845">
        <v>6826</v>
      </c>
      <c r="B4845" t="s">
        <v>5385</v>
      </c>
    </row>
    <row r="4846" spans="1:2">
      <c r="A4846">
        <v>6827</v>
      </c>
      <c r="B4846" t="s">
        <v>5386</v>
      </c>
    </row>
    <row r="4847" spans="1:2">
      <c r="A4847">
        <v>6830</v>
      </c>
      <c r="B4847" t="s">
        <v>5387</v>
      </c>
    </row>
    <row r="4848" spans="1:2">
      <c r="A4848">
        <v>6831</v>
      </c>
      <c r="B4848" t="s">
        <v>5388</v>
      </c>
    </row>
    <row r="4849" spans="1:2">
      <c r="A4849">
        <v>6832</v>
      </c>
      <c r="B4849" t="s">
        <v>5389</v>
      </c>
    </row>
    <row r="4850" spans="1:2">
      <c r="A4850">
        <v>6833</v>
      </c>
      <c r="B4850" t="s">
        <v>5390</v>
      </c>
    </row>
    <row r="4851" spans="1:2">
      <c r="A4851">
        <v>6836</v>
      </c>
      <c r="B4851" t="s">
        <v>5391</v>
      </c>
    </row>
    <row r="4852" spans="1:2">
      <c r="A4852">
        <v>6837</v>
      </c>
      <c r="B4852" t="s">
        <v>5392</v>
      </c>
    </row>
    <row r="4853" spans="1:2">
      <c r="A4853">
        <v>6838</v>
      </c>
      <c r="B4853" t="s">
        <v>5393</v>
      </c>
    </row>
    <row r="4854" spans="1:2">
      <c r="A4854">
        <v>6839</v>
      </c>
      <c r="B4854" t="s">
        <v>5394</v>
      </c>
    </row>
    <row r="4855" spans="1:2">
      <c r="A4855">
        <v>6840</v>
      </c>
      <c r="B4855" t="s">
        <v>5395</v>
      </c>
    </row>
    <row r="4856" spans="1:2">
      <c r="A4856">
        <v>6843</v>
      </c>
      <c r="B4856" t="s">
        <v>5396</v>
      </c>
    </row>
    <row r="4857" spans="1:2">
      <c r="A4857">
        <v>6844</v>
      </c>
      <c r="B4857" t="s">
        <v>5397</v>
      </c>
    </row>
    <row r="4858" spans="1:2">
      <c r="A4858">
        <v>6845</v>
      </c>
      <c r="B4858" t="s">
        <v>5398</v>
      </c>
    </row>
    <row r="4859" spans="1:2">
      <c r="A4859">
        <v>6846</v>
      </c>
      <c r="B4859" t="s">
        <v>5399</v>
      </c>
    </row>
    <row r="4860" spans="1:2">
      <c r="A4860">
        <v>6849</v>
      </c>
      <c r="B4860" t="s">
        <v>5400</v>
      </c>
    </row>
    <row r="4861" spans="1:2">
      <c r="A4861">
        <v>6850</v>
      </c>
      <c r="B4861" t="s">
        <v>5401</v>
      </c>
    </row>
    <row r="4862" spans="1:2">
      <c r="A4862">
        <v>6851</v>
      </c>
      <c r="B4862" t="s">
        <v>5402</v>
      </c>
    </row>
    <row r="4863" spans="1:2">
      <c r="A4863">
        <v>6852</v>
      </c>
      <c r="B4863" t="s">
        <v>5403</v>
      </c>
    </row>
    <row r="4864" spans="1:2">
      <c r="A4864">
        <v>6855</v>
      </c>
      <c r="B4864" t="s">
        <v>5404</v>
      </c>
    </row>
    <row r="4865" spans="1:2">
      <c r="A4865">
        <v>6856</v>
      </c>
      <c r="B4865" t="s">
        <v>5405</v>
      </c>
    </row>
    <row r="4866" spans="1:2">
      <c r="A4866">
        <v>6857</v>
      </c>
      <c r="B4866" t="s">
        <v>5406</v>
      </c>
    </row>
    <row r="4867" spans="1:2">
      <c r="A4867">
        <v>6858</v>
      </c>
      <c r="B4867" t="s">
        <v>5407</v>
      </c>
    </row>
    <row r="4868" spans="1:2">
      <c r="A4868">
        <v>6859</v>
      </c>
      <c r="B4868" t="s">
        <v>5408</v>
      </c>
    </row>
    <row r="4869" spans="1:2">
      <c r="A4869">
        <v>6862</v>
      </c>
      <c r="B4869" t="s">
        <v>5409</v>
      </c>
    </row>
    <row r="4870" spans="1:2">
      <c r="A4870">
        <v>6863</v>
      </c>
      <c r="B4870" t="s">
        <v>5410</v>
      </c>
    </row>
    <row r="4871" spans="1:2">
      <c r="A4871">
        <v>6864</v>
      </c>
      <c r="B4871" t="s">
        <v>5411</v>
      </c>
    </row>
    <row r="4872" spans="1:2">
      <c r="A4872">
        <v>6865</v>
      </c>
      <c r="B4872" t="s">
        <v>5412</v>
      </c>
    </row>
    <row r="4873" spans="1:2">
      <c r="A4873">
        <v>6866</v>
      </c>
      <c r="B4873" t="s">
        <v>5413</v>
      </c>
    </row>
    <row r="4874" spans="1:2">
      <c r="A4874">
        <v>6869</v>
      </c>
      <c r="B4874" t="s">
        <v>5414</v>
      </c>
    </row>
    <row r="4875" spans="1:2">
      <c r="A4875">
        <v>6870</v>
      </c>
      <c r="B4875" t="s">
        <v>5415</v>
      </c>
    </row>
    <row r="4876" spans="1:2">
      <c r="A4876">
        <v>6871</v>
      </c>
      <c r="B4876" t="s">
        <v>5416</v>
      </c>
    </row>
    <row r="4877" spans="1:2">
      <c r="A4877">
        <v>6872</v>
      </c>
      <c r="B4877" t="s">
        <v>5417</v>
      </c>
    </row>
    <row r="4878" spans="1:2">
      <c r="A4878">
        <v>6875</v>
      </c>
      <c r="B4878" t="s">
        <v>5418</v>
      </c>
    </row>
    <row r="4879" spans="1:2">
      <c r="A4879">
        <v>6876</v>
      </c>
      <c r="B4879" t="s">
        <v>5419</v>
      </c>
    </row>
    <row r="4880" spans="1:2">
      <c r="A4880">
        <v>6877</v>
      </c>
      <c r="B4880" t="s">
        <v>5420</v>
      </c>
    </row>
    <row r="4881" spans="1:2">
      <c r="A4881">
        <v>6878</v>
      </c>
      <c r="B4881" t="s">
        <v>5421</v>
      </c>
    </row>
    <row r="4882" spans="1:2">
      <c r="A4882">
        <v>6879</v>
      </c>
      <c r="B4882" t="s">
        <v>5422</v>
      </c>
    </row>
    <row r="4883" spans="1:2">
      <c r="A4883">
        <v>6882</v>
      </c>
      <c r="B4883" t="s">
        <v>5423</v>
      </c>
    </row>
    <row r="4884" spans="1:2">
      <c r="A4884">
        <v>6883</v>
      </c>
      <c r="B4884" t="s">
        <v>5424</v>
      </c>
    </row>
    <row r="4885" spans="1:2">
      <c r="A4885">
        <v>6884</v>
      </c>
      <c r="B4885" t="s">
        <v>5425</v>
      </c>
    </row>
    <row r="4886" spans="1:2">
      <c r="A4886">
        <v>6885</v>
      </c>
      <c r="B4886" t="s">
        <v>5426</v>
      </c>
    </row>
    <row r="4887" spans="1:2">
      <c r="A4887">
        <v>6888</v>
      </c>
      <c r="B4887" t="s">
        <v>5427</v>
      </c>
    </row>
    <row r="4888" spans="1:2">
      <c r="A4888">
        <v>6889</v>
      </c>
      <c r="B4888" t="s">
        <v>5428</v>
      </c>
    </row>
    <row r="4889" spans="1:2">
      <c r="A4889">
        <v>6890</v>
      </c>
      <c r="B4889" t="s">
        <v>5429</v>
      </c>
    </row>
    <row r="4890" spans="1:2">
      <c r="A4890">
        <v>6891</v>
      </c>
      <c r="B4890" t="s">
        <v>5430</v>
      </c>
    </row>
    <row r="4891" spans="1:2">
      <c r="A4891">
        <v>6892</v>
      </c>
      <c r="B4891" t="s">
        <v>5431</v>
      </c>
    </row>
    <row r="4892" spans="1:2">
      <c r="A4892">
        <v>6893</v>
      </c>
      <c r="B4892" t="s">
        <v>5432</v>
      </c>
    </row>
    <row r="4893" spans="1:2">
      <c r="A4893">
        <v>6894</v>
      </c>
      <c r="B4893" t="s">
        <v>5433</v>
      </c>
    </row>
    <row r="4894" spans="1:2">
      <c r="A4894">
        <v>6895</v>
      </c>
      <c r="B4894" t="s">
        <v>5434</v>
      </c>
    </row>
    <row r="4895" spans="1:2">
      <c r="A4895">
        <v>6896</v>
      </c>
      <c r="B4895" t="s">
        <v>5435</v>
      </c>
    </row>
    <row r="4896" spans="1:2">
      <c r="A4896">
        <v>6897</v>
      </c>
      <c r="B4896" t="s">
        <v>5436</v>
      </c>
    </row>
    <row r="4897" spans="1:2">
      <c r="A4897">
        <v>6898</v>
      </c>
      <c r="B4897" t="s">
        <v>5437</v>
      </c>
    </row>
    <row r="4898" spans="1:2">
      <c r="A4898">
        <v>6899</v>
      </c>
      <c r="B4898" t="s">
        <v>5438</v>
      </c>
    </row>
    <row r="4899" spans="1:2">
      <c r="A4899">
        <v>6902</v>
      </c>
      <c r="B4899" t="s">
        <v>5439</v>
      </c>
    </row>
    <row r="4900" spans="1:2">
      <c r="A4900">
        <v>6903</v>
      </c>
      <c r="B4900" t="s">
        <v>5440</v>
      </c>
    </row>
    <row r="4901" spans="1:2">
      <c r="A4901">
        <v>6904</v>
      </c>
      <c r="B4901" t="s">
        <v>5441</v>
      </c>
    </row>
    <row r="4902" spans="1:2">
      <c r="A4902">
        <v>6905</v>
      </c>
      <c r="B4902" t="s">
        <v>5442</v>
      </c>
    </row>
    <row r="4903" spans="1:2">
      <c r="A4903">
        <v>6906</v>
      </c>
      <c r="B4903" t="s">
        <v>5443</v>
      </c>
    </row>
    <row r="4904" spans="1:2">
      <c r="A4904">
        <v>6925</v>
      </c>
      <c r="B4904" t="s">
        <v>5444</v>
      </c>
    </row>
    <row r="4905" spans="1:2">
      <c r="A4905">
        <v>6926</v>
      </c>
      <c r="B4905" t="s">
        <v>5445</v>
      </c>
    </row>
    <row r="4906" spans="1:2">
      <c r="A4906">
        <v>6927</v>
      </c>
      <c r="B4906" t="s">
        <v>5446</v>
      </c>
    </row>
    <row r="4907" spans="1:2">
      <c r="A4907">
        <v>6929</v>
      </c>
      <c r="B4907" t="s">
        <v>5447</v>
      </c>
    </row>
    <row r="4908" spans="1:2">
      <c r="A4908">
        <v>6930</v>
      </c>
      <c r="B4908" t="s">
        <v>5448</v>
      </c>
    </row>
    <row r="4909" spans="1:2">
      <c r="A4909">
        <v>6931</v>
      </c>
      <c r="B4909" t="s">
        <v>5449</v>
      </c>
    </row>
    <row r="4910" spans="1:2">
      <c r="A4910">
        <v>6932</v>
      </c>
      <c r="B4910" t="s">
        <v>5450</v>
      </c>
    </row>
    <row r="4911" spans="1:2">
      <c r="A4911">
        <v>6933</v>
      </c>
      <c r="B4911" t="s">
        <v>5451</v>
      </c>
    </row>
    <row r="4912" spans="1:2">
      <c r="A4912">
        <v>6934</v>
      </c>
      <c r="B4912" t="s">
        <v>5452</v>
      </c>
    </row>
    <row r="4913" spans="1:9">
      <c r="A4913">
        <v>6935</v>
      </c>
      <c r="B4913" t="s">
        <v>5453</v>
      </c>
    </row>
    <row r="4914" spans="1:9">
      <c r="A4914">
        <v>6936</v>
      </c>
      <c r="B4914" t="s">
        <v>5454</v>
      </c>
    </row>
    <row r="4915" spans="1:9">
      <c r="A4915">
        <v>6937</v>
      </c>
      <c r="B4915" t="s">
        <v>5455</v>
      </c>
    </row>
    <row r="4916" spans="1:9">
      <c r="A4916">
        <v>6938</v>
      </c>
      <c r="B4916" t="s">
        <v>5456</v>
      </c>
      <c r="H4916" t="s">
        <v>45</v>
      </c>
      <c r="I4916">
        <v>0</v>
      </c>
    </row>
    <row r="4917" spans="1:9">
      <c r="A4917">
        <v>6939</v>
      </c>
      <c r="B4917" t="s">
        <v>5457</v>
      </c>
      <c r="H4917" t="s">
        <v>44</v>
      </c>
      <c r="I4917">
        <v>10</v>
      </c>
    </row>
    <row r="4918" spans="1:9">
      <c r="A4918">
        <v>6940</v>
      </c>
      <c r="B4918" t="s">
        <v>5458</v>
      </c>
      <c r="H4918" t="s">
        <v>33</v>
      </c>
      <c r="I4918">
        <v>20</v>
      </c>
    </row>
    <row r="4919" spans="1:9">
      <c r="A4919">
        <v>6941</v>
      </c>
      <c r="B4919" t="s">
        <v>5459</v>
      </c>
      <c r="H4919" t="s">
        <v>34</v>
      </c>
      <c r="I4919">
        <v>30</v>
      </c>
    </row>
    <row r="4920" spans="1:9">
      <c r="A4920">
        <v>6943</v>
      </c>
      <c r="B4920" t="s">
        <v>5460</v>
      </c>
      <c r="H4920" t="s">
        <v>32</v>
      </c>
      <c r="I4920">
        <v>40</v>
      </c>
    </row>
    <row r="4921" spans="1:9">
      <c r="A4921">
        <v>6944</v>
      </c>
      <c r="B4921" t="s">
        <v>5461</v>
      </c>
      <c r="H4921" t="s">
        <v>601</v>
      </c>
      <c r="I4921">
        <v>50</v>
      </c>
    </row>
    <row r="4922" spans="1:9">
      <c r="A4922">
        <v>6964</v>
      </c>
      <c r="B4922" s="11" t="s">
        <v>5462</v>
      </c>
      <c r="H4922" t="s">
        <v>730</v>
      </c>
      <c r="I4922">
        <v>60</v>
      </c>
    </row>
    <row r="4923" spans="1:9">
      <c r="A4923">
        <v>6965</v>
      </c>
      <c r="B4923" t="s">
        <v>5463</v>
      </c>
    </row>
    <row r="4924" spans="1:9">
      <c r="A4924">
        <v>6966</v>
      </c>
      <c r="B4924" t="s">
        <v>5464</v>
      </c>
      <c r="G4924" t="s">
        <v>5570</v>
      </c>
    </row>
    <row r="4925" spans="1:9">
      <c r="A4925">
        <v>6967</v>
      </c>
      <c r="B4925" t="s">
        <v>5465</v>
      </c>
      <c r="G4925" t="s">
        <v>551</v>
      </c>
    </row>
    <row r="4926" spans="1:9">
      <c r="A4926">
        <v>6986</v>
      </c>
      <c r="B4926" t="s">
        <v>5466</v>
      </c>
      <c r="G4926" t="s">
        <v>614</v>
      </c>
      <c r="H4926" t="s">
        <v>618</v>
      </c>
      <c r="I4926">
        <v>62</v>
      </c>
    </row>
    <row r="4927" spans="1:9">
      <c r="A4927">
        <v>6989</v>
      </c>
      <c r="B4927" t="s">
        <v>5467</v>
      </c>
      <c r="G4927" t="s">
        <v>615</v>
      </c>
      <c r="H4927" t="s">
        <v>661</v>
      </c>
      <c r="I4927">
        <v>63</v>
      </c>
    </row>
    <row r="4928" spans="1:9">
      <c r="A4928">
        <v>7009</v>
      </c>
      <c r="B4928" s="11" t="s">
        <v>5468</v>
      </c>
      <c r="G4928" t="s">
        <v>616</v>
      </c>
      <c r="H4928" t="s">
        <v>662</v>
      </c>
      <c r="I4928">
        <v>64</v>
      </c>
    </row>
    <row r="4929" spans="1:9">
      <c r="A4929">
        <v>7010</v>
      </c>
      <c r="B4929" t="s">
        <v>5469</v>
      </c>
      <c r="G4929" t="s">
        <v>617</v>
      </c>
      <c r="H4929" t="s">
        <v>713</v>
      </c>
      <c r="I4929">
        <v>65</v>
      </c>
    </row>
    <row r="4930" spans="1:9">
      <c r="A4930">
        <v>7011</v>
      </c>
      <c r="B4930" t="s">
        <v>5470</v>
      </c>
      <c r="G4930" t="s">
        <v>619</v>
      </c>
      <c r="H4930" t="s">
        <v>712</v>
      </c>
      <c r="I4930">
        <v>66</v>
      </c>
    </row>
    <row r="4931" spans="1:9">
      <c r="A4931">
        <v>7013</v>
      </c>
      <c r="B4931" t="s">
        <v>5471</v>
      </c>
      <c r="G4931" t="s">
        <v>620</v>
      </c>
      <c r="H4931" t="s">
        <v>673</v>
      </c>
      <c r="I4931">
        <v>71</v>
      </c>
    </row>
    <row r="4932" spans="1:9">
      <c r="A4932">
        <v>7014</v>
      </c>
      <c r="B4932" t="s">
        <v>5472</v>
      </c>
      <c r="G4932" t="s">
        <v>621</v>
      </c>
      <c r="H4932" t="s">
        <v>672</v>
      </c>
      <c r="I4932">
        <v>72</v>
      </c>
    </row>
    <row r="4933" spans="1:9">
      <c r="A4933">
        <v>7033</v>
      </c>
      <c r="B4933" t="s">
        <v>5473</v>
      </c>
      <c r="G4933" t="s">
        <v>622</v>
      </c>
      <c r="H4933" t="s">
        <v>674</v>
      </c>
      <c r="I4933">
        <v>73</v>
      </c>
    </row>
    <row r="4934" spans="1:9">
      <c r="A4934">
        <v>7034</v>
      </c>
      <c r="B4934" t="s">
        <v>5474</v>
      </c>
      <c r="G4934" t="s">
        <v>623</v>
      </c>
      <c r="H4934" t="s">
        <v>675</v>
      </c>
      <c r="I4934">
        <v>74</v>
      </c>
    </row>
    <row r="4935" spans="1:9">
      <c r="A4935">
        <v>7035</v>
      </c>
      <c r="B4935" t="s">
        <v>5475</v>
      </c>
      <c r="G4935" t="s">
        <v>624</v>
      </c>
      <c r="H4935" t="s">
        <v>676</v>
      </c>
      <c r="I4935">
        <v>75</v>
      </c>
    </row>
    <row r="4936" spans="1:9">
      <c r="A4936">
        <v>7036</v>
      </c>
      <c r="B4936" t="s">
        <v>5476</v>
      </c>
      <c r="G4936" t="s">
        <v>663</v>
      </c>
      <c r="H4936" t="s">
        <v>677</v>
      </c>
      <c r="I4936">
        <v>76</v>
      </c>
    </row>
    <row r="4937" spans="1:9">
      <c r="A4937">
        <v>7037</v>
      </c>
      <c r="B4937" t="s">
        <v>5477</v>
      </c>
      <c r="G4937" t="s">
        <v>664</v>
      </c>
      <c r="H4937" t="s">
        <v>686</v>
      </c>
      <c r="I4937">
        <v>81</v>
      </c>
    </row>
    <row r="4938" spans="1:9">
      <c r="A4938">
        <v>7038</v>
      </c>
      <c r="B4938" t="s">
        <v>5478</v>
      </c>
      <c r="G4938" t="s">
        <v>665</v>
      </c>
      <c r="H4938" t="s">
        <v>687</v>
      </c>
      <c r="I4938">
        <v>82</v>
      </c>
    </row>
    <row r="4939" spans="1:9">
      <c r="A4939">
        <v>7221</v>
      </c>
      <c r="B4939" t="s">
        <v>5479</v>
      </c>
      <c r="G4939" t="s">
        <v>666</v>
      </c>
      <c r="H4939" t="s">
        <v>4471</v>
      </c>
      <c r="I4939">
        <v>83</v>
      </c>
    </row>
    <row r="4940" spans="1:9">
      <c r="A4940">
        <v>7222</v>
      </c>
      <c r="B4940" t="s">
        <v>5480</v>
      </c>
      <c r="G4940" t="s">
        <v>667</v>
      </c>
      <c r="H4940" t="s">
        <v>4472</v>
      </c>
      <c r="I4940">
        <v>84</v>
      </c>
    </row>
    <row r="4941" spans="1:9">
      <c r="A4941">
        <v>7223</v>
      </c>
      <c r="B4941" t="s">
        <v>5481</v>
      </c>
      <c r="G4941" t="s">
        <v>668</v>
      </c>
      <c r="H4941" t="s">
        <v>5598</v>
      </c>
      <c r="I4941">
        <v>86</v>
      </c>
    </row>
    <row r="4942" spans="1:9">
      <c r="A4942">
        <v>8101</v>
      </c>
      <c r="B4942" t="s">
        <v>5482</v>
      </c>
      <c r="G4942" t="s">
        <v>4497</v>
      </c>
      <c r="H4942" t="s">
        <v>5599</v>
      </c>
      <c r="I4942">
        <v>87</v>
      </c>
    </row>
    <row r="4943" spans="1:9" ht="15.75" thickBot="1">
      <c r="G4943" t="s">
        <v>4498</v>
      </c>
      <c r="H4943" t="s">
        <v>5600</v>
      </c>
      <c r="I4943">
        <v>88</v>
      </c>
    </row>
    <row r="4944" spans="1:9" ht="16.5" thickTop="1" thickBot="1">
      <c r="B4944" s="1" t="s">
        <v>5554</v>
      </c>
      <c r="G4944" t="s">
        <v>4499</v>
      </c>
      <c r="H4944" t="s">
        <v>4470</v>
      </c>
      <c r="I4944">
        <v>89</v>
      </c>
    </row>
    <row r="4945" spans="1:9" ht="15.75" thickTop="1">
      <c r="G4945" t="s">
        <v>4500</v>
      </c>
      <c r="H4945" t="s">
        <v>5568</v>
      </c>
      <c r="I4945">
        <v>91</v>
      </c>
    </row>
    <row r="4946" spans="1:9">
      <c r="B4946" t="s">
        <v>61</v>
      </c>
      <c r="G4946" t="s">
        <v>4501</v>
      </c>
      <c r="H4946" t="s">
        <v>5569</v>
      </c>
      <c r="I4946">
        <v>92</v>
      </c>
    </row>
    <row r="4947" spans="1:9">
      <c r="B4947" t="s">
        <v>625</v>
      </c>
      <c r="G4947" t="s">
        <v>4502</v>
      </c>
      <c r="H4947" t="s">
        <v>5601</v>
      </c>
      <c r="I4947">
        <v>93</v>
      </c>
    </row>
    <row r="4948" spans="1:9">
      <c r="B4948" t="s">
        <v>2944</v>
      </c>
      <c r="G4948" t="s">
        <v>4503</v>
      </c>
      <c r="H4948" t="s">
        <v>5602</v>
      </c>
      <c r="I4948">
        <v>94</v>
      </c>
    </row>
    <row r="4949" spans="1:9">
      <c r="B4949" t="s">
        <v>3962</v>
      </c>
      <c r="G4949" t="s">
        <v>4504</v>
      </c>
      <c r="H4949" t="s">
        <v>5603</v>
      </c>
      <c r="I4949">
        <v>95</v>
      </c>
    </row>
    <row r="4950" spans="1:9">
      <c r="B4950" t="s">
        <v>3963</v>
      </c>
      <c r="G4950" t="s">
        <v>4505</v>
      </c>
      <c r="H4950" t="s">
        <v>5604</v>
      </c>
      <c r="I4950">
        <v>96</v>
      </c>
    </row>
    <row r="4951" spans="1:9">
      <c r="B4951" t="s">
        <v>1041</v>
      </c>
      <c r="G4951" t="s">
        <v>4506</v>
      </c>
      <c r="H4951" t="s">
        <v>5605</v>
      </c>
      <c r="I4951">
        <v>97</v>
      </c>
    </row>
    <row r="4952" spans="1:9">
      <c r="B4952" t="s">
        <v>369</v>
      </c>
      <c r="G4952" t="s">
        <v>4507</v>
      </c>
      <c r="H4952" t="s">
        <v>5606</v>
      </c>
      <c r="I4952">
        <v>98</v>
      </c>
    </row>
    <row r="4953" spans="1:9">
      <c r="B4953" t="s">
        <v>626</v>
      </c>
      <c r="G4953" t="s">
        <v>4508</v>
      </c>
      <c r="H4953" t="s">
        <v>5607</v>
      </c>
      <c r="I4953">
        <v>101</v>
      </c>
    </row>
    <row r="4954" spans="1:9">
      <c r="B4954" t="s">
        <v>639</v>
      </c>
      <c r="G4954" t="s">
        <v>5548</v>
      </c>
      <c r="H4954" t="s">
        <v>5608</v>
      </c>
      <c r="I4954">
        <v>102</v>
      </c>
    </row>
    <row r="4955" spans="1:9">
      <c r="B4955" t="s">
        <v>772</v>
      </c>
      <c r="G4955" t="s">
        <v>5549</v>
      </c>
      <c r="H4955" t="s">
        <v>5609</v>
      </c>
      <c r="I4955">
        <v>103</v>
      </c>
    </row>
    <row r="4956" spans="1:9">
      <c r="B4956" t="s">
        <v>436</v>
      </c>
      <c r="G4956" t="s">
        <v>5550</v>
      </c>
      <c r="H4956" t="s">
        <v>5610</v>
      </c>
      <c r="I4956">
        <v>104</v>
      </c>
    </row>
    <row r="4957" spans="1:9">
      <c r="G4957" t="s">
        <v>5551</v>
      </c>
      <c r="H4957" t="s">
        <v>5611</v>
      </c>
      <c r="I4957">
        <v>105</v>
      </c>
    </row>
    <row r="4958" spans="1:9">
      <c r="G4958" t="s">
        <v>5552</v>
      </c>
      <c r="H4958" t="s">
        <v>5533</v>
      </c>
      <c r="I4958">
        <v>108</v>
      </c>
    </row>
    <row r="4959" spans="1:9">
      <c r="A4959" t="s">
        <v>371</v>
      </c>
      <c r="B4959" t="s">
        <v>548</v>
      </c>
      <c r="G4959" t="s">
        <v>5553</v>
      </c>
      <c r="H4959" t="s">
        <v>5536</v>
      </c>
      <c r="I4959">
        <v>109</v>
      </c>
    </row>
    <row r="4960" spans="1:9">
      <c r="A4960">
        <v>24</v>
      </c>
      <c r="B4960" t="s">
        <v>773</v>
      </c>
      <c r="E4960"/>
    </row>
    <row r="4961" spans="1:5">
      <c r="A4961">
        <v>27</v>
      </c>
      <c r="B4961" t="s">
        <v>774</v>
      </c>
      <c r="E4961"/>
    </row>
    <row r="4962" spans="1:5">
      <c r="A4962">
        <v>28</v>
      </c>
      <c r="B4962" t="s">
        <v>5613</v>
      </c>
      <c r="E4962"/>
    </row>
    <row r="4963" spans="1:5">
      <c r="A4963">
        <v>29</v>
      </c>
      <c r="B4963" t="s">
        <v>5614</v>
      </c>
      <c r="E4963"/>
    </row>
    <row r="4964" spans="1:5">
      <c r="A4964">
        <v>83</v>
      </c>
      <c r="B4964" s="11" t="s">
        <v>5615</v>
      </c>
      <c r="E4964"/>
    </row>
    <row r="4965" spans="1:5">
      <c r="A4965">
        <v>88</v>
      </c>
      <c r="B4965" s="14" t="s">
        <v>5616</v>
      </c>
      <c r="D4965" t="s">
        <v>32</v>
      </c>
      <c r="E4965"/>
    </row>
    <row r="4966" spans="1:5">
      <c r="A4966">
        <v>89</v>
      </c>
      <c r="B4966" t="s">
        <v>5617</v>
      </c>
      <c r="E4966"/>
    </row>
    <row r="4967" spans="1:5">
      <c r="A4967">
        <v>108</v>
      </c>
      <c r="B4967" t="s">
        <v>4514</v>
      </c>
      <c r="E4967"/>
    </row>
    <row r="4968" spans="1:5">
      <c r="A4968">
        <v>111</v>
      </c>
      <c r="B4968" t="s">
        <v>4515</v>
      </c>
      <c r="E4968"/>
    </row>
    <row r="4969" spans="1:5">
      <c r="A4969">
        <v>112</v>
      </c>
      <c r="B4969" t="s">
        <v>5618</v>
      </c>
      <c r="E4969"/>
    </row>
    <row r="4970" spans="1:5">
      <c r="A4970">
        <v>1163</v>
      </c>
      <c r="B4970" t="s">
        <v>5619</v>
      </c>
      <c r="E4970"/>
    </row>
    <row r="4971" spans="1:5">
      <c r="A4971">
        <v>1164</v>
      </c>
      <c r="B4971" t="s">
        <v>5620</v>
      </c>
      <c r="E4971"/>
    </row>
    <row r="4972" spans="1:5">
      <c r="A4972">
        <v>1165</v>
      </c>
      <c r="B4972" t="s">
        <v>5621</v>
      </c>
      <c r="E4972"/>
    </row>
    <row r="4973" spans="1:5">
      <c r="A4973">
        <v>1191</v>
      </c>
      <c r="B4973" s="11" t="s">
        <v>5622</v>
      </c>
      <c r="E4973"/>
    </row>
    <row r="4974" spans="1:5">
      <c r="A4974">
        <v>1194</v>
      </c>
      <c r="B4974" t="s">
        <v>5623</v>
      </c>
      <c r="E4974"/>
    </row>
    <row r="4975" spans="1:5">
      <c r="A4975">
        <v>1246</v>
      </c>
      <c r="B4975" s="11" t="s">
        <v>5624</v>
      </c>
      <c r="E4975"/>
    </row>
    <row r="4976" spans="1:5">
      <c r="A4976">
        <v>1249</v>
      </c>
      <c r="B4976" s="14" t="s">
        <v>5625</v>
      </c>
      <c r="D4976" t="s">
        <v>601</v>
      </c>
      <c r="E4976"/>
    </row>
    <row r="4977" spans="1:5">
      <c r="A4977">
        <v>1250</v>
      </c>
      <c r="B4977" t="s">
        <v>5626</v>
      </c>
      <c r="E4977"/>
    </row>
    <row r="4978" spans="1:5">
      <c r="A4978">
        <v>1269</v>
      </c>
      <c r="B4978" t="s">
        <v>5627</v>
      </c>
      <c r="E4978"/>
    </row>
    <row r="4979" spans="1:5">
      <c r="A4979">
        <v>1270</v>
      </c>
      <c r="B4979" t="s">
        <v>5628</v>
      </c>
      <c r="E4979"/>
    </row>
    <row r="4980" spans="1:5">
      <c r="A4980">
        <v>1271</v>
      </c>
      <c r="B4980" t="s">
        <v>5629</v>
      </c>
      <c r="E4980"/>
    </row>
    <row r="4981" spans="1:5">
      <c r="A4981">
        <v>1478</v>
      </c>
      <c r="B4981" t="s">
        <v>5630</v>
      </c>
      <c r="E4981"/>
    </row>
    <row r="4982" spans="1:5">
      <c r="A4982">
        <v>1479</v>
      </c>
      <c r="B4982" t="s">
        <v>5631</v>
      </c>
      <c r="E4982"/>
    </row>
    <row r="4983" spans="1:5">
      <c r="A4983">
        <v>1480</v>
      </c>
      <c r="B4983" t="s">
        <v>5632</v>
      </c>
      <c r="E4983"/>
    </row>
    <row r="4984" spans="1:5">
      <c r="A4984">
        <v>1531</v>
      </c>
      <c r="B4984" t="s">
        <v>5633</v>
      </c>
      <c r="E4984"/>
    </row>
    <row r="4985" spans="1:5">
      <c r="A4985">
        <v>1532</v>
      </c>
      <c r="B4985" t="s">
        <v>5634</v>
      </c>
      <c r="E4985"/>
    </row>
    <row r="4986" spans="1:5">
      <c r="A4986">
        <v>1533</v>
      </c>
      <c r="B4986" t="s">
        <v>5635</v>
      </c>
      <c r="E4986"/>
    </row>
    <row r="4987" spans="1:5">
      <c r="A4987">
        <v>1561</v>
      </c>
      <c r="B4987" s="11" t="s">
        <v>5636</v>
      </c>
      <c r="E4987"/>
    </row>
    <row r="4988" spans="1:5">
      <c r="A4988">
        <v>1562</v>
      </c>
      <c r="B4988" t="s">
        <v>5637</v>
      </c>
      <c r="E4988"/>
    </row>
    <row r="4989" spans="1:5">
      <c r="A4989">
        <v>1563</v>
      </c>
      <c r="B4989" t="s">
        <v>5638</v>
      </c>
      <c r="E4989"/>
    </row>
    <row r="4990" spans="1:5">
      <c r="A4990">
        <v>1564</v>
      </c>
      <c r="B4990" t="s">
        <v>5639</v>
      </c>
      <c r="E4990"/>
    </row>
    <row r="4991" spans="1:5">
      <c r="A4991">
        <v>1565</v>
      </c>
      <c r="B4991" s="14" t="s">
        <v>5640</v>
      </c>
      <c r="D4991" t="s">
        <v>618</v>
      </c>
      <c r="E4991"/>
    </row>
    <row r="4992" spans="1:5">
      <c r="A4992">
        <v>1566</v>
      </c>
      <c r="B4992" t="s">
        <v>5641</v>
      </c>
      <c r="E4992"/>
    </row>
    <row r="4993" spans="1:5">
      <c r="A4993">
        <v>1585</v>
      </c>
      <c r="B4993" t="s">
        <v>5642</v>
      </c>
      <c r="E4993"/>
    </row>
    <row r="4994" spans="1:5">
      <c r="A4994">
        <v>1586</v>
      </c>
      <c r="B4994" t="s">
        <v>5643</v>
      </c>
      <c r="E4994"/>
    </row>
    <row r="4995" spans="1:5">
      <c r="A4995">
        <v>1587</v>
      </c>
      <c r="B4995" t="s">
        <v>5644</v>
      </c>
      <c r="E4995"/>
    </row>
    <row r="4996" spans="1:5">
      <c r="A4996">
        <v>1606</v>
      </c>
      <c r="B4996" t="s">
        <v>5645</v>
      </c>
      <c r="E4996"/>
    </row>
    <row r="4997" spans="1:5">
      <c r="A4997">
        <v>1607</v>
      </c>
      <c r="B4997" t="s">
        <v>5646</v>
      </c>
      <c r="E4997"/>
    </row>
    <row r="4998" spans="1:5">
      <c r="A4998">
        <v>1608</v>
      </c>
      <c r="B4998" t="s">
        <v>5647</v>
      </c>
      <c r="E4998"/>
    </row>
    <row r="4999" spans="1:5">
      <c r="A4999">
        <v>1747</v>
      </c>
      <c r="B4999" t="s">
        <v>5648</v>
      </c>
      <c r="E4999"/>
    </row>
    <row r="5000" spans="1:5">
      <c r="A5000">
        <v>1748</v>
      </c>
      <c r="B5000" t="s">
        <v>5649</v>
      </c>
      <c r="E5000"/>
    </row>
    <row r="5001" spans="1:5">
      <c r="A5001">
        <v>1749</v>
      </c>
      <c r="B5001" t="s">
        <v>5650</v>
      </c>
      <c r="E5001"/>
    </row>
    <row r="5002" spans="1:5">
      <c r="A5002">
        <v>1777</v>
      </c>
      <c r="B5002" s="11" t="s">
        <v>5651</v>
      </c>
      <c r="E5002"/>
    </row>
    <row r="5003" spans="1:5">
      <c r="A5003">
        <v>1778</v>
      </c>
      <c r="B5003" t="s">
        <v>5652</v>
      </c>
      <c r="E5003"/>
    </row>
    <row r="5004" spans="1:5">
      <c r="A5004">
        <v>1779</v>
      </c>
      <c r="B5004" t="s">
        <v>5653</v>
      </c>
      <c r="E5004"/>
    </row>
    <row r="5005" spans="1:5">
      <c r="A5005">
        <v>1780</v>
      </c>
      <c r="B5005" t="s">
        <v>5654</v>
      </c>
      <c r="E5005"/>
    </row>
    <row r="5006" spans="1:5">
      <c r="A5006">
        <v>1799</v>
      </c>
      <c r="B5006" t="s">
        <v>5655</v>
      </c>
      <c r="E5006"/>
    </row>
    <row r="5007" spans="1:5">
      <c r="A5007">
        <v>1808</v>
      </c>
      <c r="B5007" t="s">
        <v>5656</v>
      </c>
      <c r="E5007"/>
    </row>
    <row r="5008" spans="1:5">
      <c r="A5008">
        <v>1828</v>
      </c>
      <c r="B5008" s="11" t="s">
        <v>5657</v>
      </c>
      <c r="E5008"/>
    </row>
    <row r="5009" spans="1:5">
      <c r="A5009">
        <v>1829</v>
      </c>
      <c r="B5009" t="s">
        <v>5658</v>
      </c>
      <c r="E5009"/>
    </row>
    <row r="5010" spans="1:5">
      <c r="A5010">
        <v>1832</v>
      </c>
      <c r="B5010" s="14" t="s">
        <v>5659</v>
      </c>
      <c r="D5010" t="s">
        <v>661</v>
      </c>
      <c r="E5010"/>
    </row>
    <row r="5011" spans="1:5">
      <c r="A5011">
        <v>1833</v>
      </c>
      <c r="B5011" t="s">
        <v>5660</v>
      </c>
      <c r="E5011"/>
    </row>
    <row r="5012" spans="1:5">
      <c r="A5012">
        <v>1852</v>
      </c>
      <c r="B5012" t="s">
        <v>5661</v>
      </c>
      <c r="E5012"/>
    </row>
    <row r="5013" spans="1:5">
      <c r="A5013">
        <v>1853</v>
      </c>
      <c r="B5013" t="s">
        <v>5662</v>
      </c>
      <c r="E5013"/>
    </row>
    <row r="5014" spans="1:5">
      <c r="A5014">
        <v>1854</v>
      </c>
      <c r="B5014" t="s">
        <v>5663</v>
      </c>
      <c r="E5014"/>
    </row>
    <row r="5015" spans="1:5">
      <c r="A5015">
        <v>1873</v>
      </c>
      <c r="B5015" t="s">
        <v>5664</v>
      </c>
      <c r="E5015"/>
    </row>
    <row r="5016" spans="1:5">
      <c r="A5016">
        <v>1874</v>
      </c>
      <c r="B5016" t="s">
        <v>5665</v>
      </c>
      <c r="E5016"/>
    </row>
    <row r="5017" spans="1:5">
      <c r="A5017">
        <v>1875</v>
      </c>
      <c r="B5017" t="s">
        <v>5666</v>
      </c>
      <c r="E5017"/>
    </row>
    <row r="5018" spans="1:5">
      <c r="A5018">
        <v>1994</v>
      </c>
      <c r="B5018" t="s">
        <v>5667</v>
      </c>
      <c r="E5018"/>
    </row>
    <row r="5019" spans="1:5">
      <c r="A5019">
        <v>1995</v>
      </c>
      <c r="B5019" t="s">
        <v>5668</v>
      </c>
      <c r="E5019"/>
    </row>
    <row r="5020" spans="1:5">
      <c r="A5020">
        <v>1996</v>
      </c>
      <c r="B5020" t="s">
        <v>5669</v>
      </c>
      <c r="E5020"/>
    </row>
    <row r="5021" spans="1:5">
      <c r="A5021">
        <v>2024</v>
      </c>
      <c r="B5021" s="11" t="s">
        <v>5670</v>
      </c>
      <c r="E5021"/>
    </row>
    <row r="5022" spans="1:5">
      <c r="A5022">
        <v>2026</v>
      </c>
      <c r="B5022" t="s">
        <v>5671</v>
      </c>
      <c r="E5022"/>
    </row>
    <row r="5023" spans="1:5">
      <c r="A5023">
        <v>2027</v>
      </c>
      <c r="B5023" t="s">
        <v>5672</v>
      </c>
      <c r="E5023"/>
    </row>
    <row r="5024" spans="1:5">
      <c r="A5024">
        <v>2028</v>
      </c>
      <c r="B5024" t="s">
        <v>5673</v>
      </c>
      <c r="E5024"/>
    </row>
    <row r="5025" spans="1:5">
      <c r="A5025">
        <v>2029</v>
      </c>
      <c r="B5025" s="14" t="s">
        <v>5674</v>
      </c>
      <c r="D5025" t="s">
        <v>686</v>
      </c>
      <c r="E5025"/>
    </row>
    <row r="5026" spans="1:5">
      <c r="A5026">
        <v>2030</v>
      </c>
      <c r="B5026" t="s">
        <v>5675</v>
      </c>
      <c r="E5026"/>
    </row>
    <row r="5027" spans="1:5">
      <c r="A5027">
        <v>2031</v>
      </c>
      <c r="B5027" t="s">
        <v>5676</v>
      </c>
      <c r="E5027"/>
    </row>
    <row r="5028" spans="1:5">
      <c r="A5028">
        <v>2050</v>
      </c>
      <c r="B5028" t="s">
        <v>5677</v>
      </c>
      <c r="E5028"/>
    </row>
    <row r="5029" spans="1:5">
      <c r="A5029">
        <v>2051</v>
      </c>
      <c r="B5029" t="s">
        <v>5678</v>
      </c>
      <c r="E5029"/>
    </row>
    <row r="5030" spans="1:5">
      <c r="A5030">
        <v>2071</v>
      </c>
      <c r="B5030" t="s">
        <v>5679</v>
      </c>
      <c r="E5030"/>
    </row>
    <row r="5031" spans="1:5">
      <c r="A5031">
        <v>2092</v>
      </c>
      <c r="B5031" t="s">
        <v>5680</v>
      </c>
      <c r="E5031"/>
    </row>
    <row r="5032" spans="1:5">
      <c r="A5032">
        <v>2113</v>
      </c>
      <c r="B5032" t="s">
        <v>5681</v>
      </c>
      <c r="E5032"/>
    </row>
    <row r="5033" spans="1:5">
      <c r="A5033">
        <v>2134</v>
      </c>
      <c r="B5033" t="s">
        <v>5682</v>
      </c>
      <c r="E5033"/>
    </row>
    <row r="5034" spans="1:5">
      <c r="A5034">
        <v>2155</v>
      </c>
      <c r="B5034" t="s">
        <v>5555</v>
      </c>
      <c r="E5034"/>
    </row>
    <row r="5035" spans="1:5">
      <c r="A5035">
        <v>2176</v>
      </c>
      <c r="B5035" t="s">
        <v>5556</v>
      </c>
      <c r="E5035"/>
    </row>
    <row r="5036" spans="1:5">
      <c r="A5036">
        <v>2197</v>
      </c>
      <c r="B5036" t="s">
        <v>5557</v>
      </c>
      <c r="E5036"/>
    </row>
    <row r="5037" spans="1:5">
      <c r="A5037">
        <v>2218</v>
      </c>
      <c r="B5037" t="s">
        <v>5558</v>
      </c>
      <c r="E5037"/>
    </row>
    <row r="5038" spans="1:5">
      <c r="A5038">
        <v>2239</v>
      </c>
      <c r="B5038" t="s">
        <v>5559</v>
      </c>
      <c r="E5038"/>
    </row>
    <row r="5039" spans="1:5">
      <c r="A5039">
        <v>2260</v>
      </c>
      <c r="B5039" t="s">
        <v>5560</v>
      </c>
      <c r="E5039"/>
    </row>
    <row r="5040" spans="1:5">
      <c r="A5040">
        <v>2261</v>
      </c>
      <c r="B5040" t="s">
        <v>5683</v>
      </c>
      <c r="E5040"/>
    </row>
    <row r="5041" spans="1:5">
      <c r="A5041">
        <v>2262</v>
      </c>
      <c r="B5041" t="s">
        <v>5684</v>
      </c>
      <c r="E5041"/>
    </row>
    <row r="5042" spans="1:5">
      <c r="A5042">
        <v>2263</v>
      </c>
      <c r="B5042" t="s">
        <v>5685</v>
      </c>
      <c r="E5042"/>
    </row>
    <row r="5043" spans="1:5">
      <c r="A5043">
        <v>2291</v>
      </c>
      <c r="B5043" s="11" t="s">
        <v>5686</v>
      </c>
      <c r="E5043"/>
    </row>
    <row r="5044" spans="1:5">
      <c r="A5044">
        <v>2292</v>
      </c>
      <c r="B5044" t="s">
        <v>5687</v>
      </c>
      <c r="E5044"/>
    </row>
    <row r="5045" spans="1:5">
      <c r="A5045">
        <v>2294</v>
      </c>
      <c r="B5045" t="s">
        <v>5688</v>
      </c>
      <c r="E5045"/>
    </row>
    <row r="5046" spans="1:5">
      <c r="A5046">
        <v>2295</v>
      </c>
      <c r="B5046" t="s">
        <v>5689</v>
      </c>
      <c r="E5046"/>
    </row>
    <row r="5047" spans="1:5">
      <c r="A5047">
        <v>2314</v>
      </c>
      <c r="B5047" t="s">
        <v>5690</v>
      </c>
      <c r="E5047"/>
    </row>
    <row r="5048" spans="1:5">
      <c r="A5048">
        <v>2315</v>
      </c>
      <c r="B5048" t="s">
        <v>5691</v>
      </c>
      <c r="E5048"/>
    </row>
    <row r="5049" spans="1:5">
      <c r="A5049">
        <v>2323</v>
      </c>
      <c r="B5049" t="s">
        <v>5692</v>
      </c>
      <c r="E5049"/>
    </row>
    <row r="5050" spans="1:5">
      <c r="A5050">
        <v>2343</v>
      </c>
      <c r="B5050" s="11" t="s">
        <v>5693</v>
      </c>
      <c r="E5050"/>
    </row>
    <row r="5051" spans="1:5">
      <c r="A5051">
        <v>2344</v>
      </c>
      <c r="B5051" t="s">
        <v>5694</v>
      </c>
      <c r="E5051"/>
    </row>
    <row r="5052" spans="1:5">
      <c r="A5052">
        <v>2347</v>
      </c>
      <c r="B5052" t="s">
        <v>5695</v>
      </c>
      <c r="E5052"/>
    </row>
    <row r="5053" spans="1:5">
      <c r="A5053">
        <v>2348</v>
      </c>
      <c r="B5053" s="14" t="s">
        <v>5696</v>
      </c>
      <c r="D5053" t="s">
        <v>687</v>
      </c>
      <c r="E5053"/>
    </row>
    <row r="5054" spans="1:5">
      <c r="A5054">
        <v>2349</v>
      </c>
      <c r="B5054" t="s">
        <v>5697</v>
      </c>
      <c r="E5054"/>
    </row>
    <row r="5055" spans="1:5">
      <c r="A5055">
        <v>2368</v>
      </c>
      <c r="B5055" t="s">
        <v>5698</v>
      </c>
      <c r="E5055"/>
    </row>
    <row r="5056" spans="1:5">
      <c r="A5056">
        <v>2369</v>
      </c>
      <c r="B5056" t="s">
        <v>5699</v>
      </c>
      <c r="E5056"/>
    </row>
    <row r="5057" spans="1:5">
      <c r="A5057">
        <v>2370</v>
      </c>
      <c r="B5057" t="s">
        <v>5700</v>
      </c>
      <c r="E5057"/>
    </row>
    <row r="5058" spans="1:5">
      <c r="A5058">
        <v>2389</v>
      </c>
      <c r="B5058" t="s">
        <v>5701</v>
      </c>
      <c r="E5058"/>
    </row>
    <row r="5059" spans="1:5">
      <c r="A5059">
        <v>2390</v>
      </c>
      <c r="B5059" t="s">
        <v>5702</v>
      </c>
      <c r="E5059"/>
    </row>
    <row r="5060" spans="1:5">
      <c r="A5060">
        <v>2391</v>
      </c>
      <c r="B5060" t="s">
        <v>5703</v>
      </c>
      <c r="E5060"/>
    </row>
    <row r="5061" spans="1:5">
      <c r="A5061">
        <v>2650</v>
      </c>
      <c r="B5061" t="s">
        <v>5704</v>
      </c>
      <c r="E5061"/>
    </row>
    <row r="5062" spans="1:5">
      <c r="A5062">
        <v>2651</v>
      </c>
      <c r="B5062" t="s">
        <v>5705</v>
      </c>
      <c r="E5062"/>
    </row>
    <row r="5063" spans="1:5">
      <c r="A5063">
        <v>2652</v>
      </c>
      <c r="B5063" t="s">
        <v>5706</v>
      </c>
      <c r="E5063"/>
    </row>
    <row r="5064" spans="1:5">
      <c r="A5064">
        <v>2680</v>
      </c>
      <c r="B5064" s="11" t="s">
        <v>5707</v>
      </c>
      <c r="E5064"/>
    </row>
    <row r="5065" spans="1:5">
      <c r="A5065">
        <v>2681</v>
      </c>
      <c r="B5065" t="s">
        <v>5708</v>
      </c>
      <c r="E5065"/>
    </row>
    <row r="5066" spans="1:5">
      <c r="A5066">
        <v>2682</v>
      </c>
      <c r="B5066" t="s">
        <v>5709</v>
      </c>
      <c r="E5066"/>
    </row>
    <row r="5067" spans="1:5">
      <c r="A5067">
        <v>2683</v>
      </c>
      <c r="B5067" t="s">
        <v>5710</v>
      </c>
      <c r="E5067"/>
    </row>
    <row r="5068" spans="1:5">
      <c r="A5068">
        <v>2702</v>
      </c>
      <c r="B5068" t="s">
        <v>5711</v>
      </c>
      <c r="E5068"/>
    </row>
    <row r="5069" spans="1:5">
      <c r="A5069">
        <v>2711</v>
      </c>
      <c r="B5069" t="s">
        <v>5712</v>
      </c>
      <c r="E5069"/>
    </row>
    <row r="5070" spans="1:5">
      <c r="A5070">
        <v>2731</v>
      </c>
      <c r="B5070" s="11" t="s">
        <v>5713</v>
      </c>
      <c r="E5070"/>
    </row>
    <row r="5071" spans="1:5">
      <c r="A5071">
        <v>2732</v>
      </c>
      <c r="B5071" t="s">
        <v>5714</v>
      </c>
      <c r="E5071"/>
    </row>
    <row r="5072" spans="1:5">
      <c r="A5072">
        <v>2735</v>
      </c>
      <c r="B5072" t="s">
        <v>5715</v>
      </c>
      <c r="E5072"/>
    </row>
    <row r="5073" spans="1:5">
      <c r="A5073">
        <v>2736</v>
      </c>
      <c r="B5073" s="14" t="s">
        <v>5716</v>
      </c>
      <c r="D5073" t="s">
        <v>4471</v>
      </c>
      <c r="E5073"/>
    </row>
    <row r="5074" spans="1:5">
      <c r="A5074">
        <v>2737</v>
      </c>
      <c r="B5074" t="s">
        <v>5717</v>
      </c>
      <c r="E5074"/>
    </row>
    <row r="5075" spans="1:5">
      <c r="A5075">
        <v>3036</v>
      </c>
      <c r="B5075" t="s">
        <v>5718</v>
      </c>
      <c r="E5075"/>
    </row>
    <row r="5076" spans="1:5">
      <c r="A5076">
        <v>3037</v>
      </c>
      <c r="B5076" t="s">
        <v>3991</v>
      </c>
      <c r="E5076"/>
    </row>
    <row r="5077" spans="1:5">
      <c r="A5077">
        <v>3038</v>
      </c>
      <c r="B5077" t="s">
        <v>5719</v>
      </c>
      <c r="E5077"/>
    </row>
    <row r="5078" spans="1:5">
      <c r="A5078">
        <v>3077</v>
      </c>
      <c r="B5078" t="s">
        <v>5720</v>
      </c>
      <c r="E5078"/>
    </row>
    <row r="5079" spans="1:5">
      <c r="A5079">
        <v>3078</v>
      </c>
      <c r="B5079" t="s">
        <v>5721</v>
      </c>
      <c r="E5079"/>
    </row>
    <row r="5080" spans="1:5">
      <c r="A5080">
        <v>3079</v>
      </c>
      <c r="B5080" t="s">
        <v>5722</v>
      </c>
      <c r="E5080"/>
    </row>
    <row r="5081" spans="1:5">
      <c r="A5081">
        <v>3114</v>
      </c>
      <c r="B5081" s="11" t="s">
        <v>5723</v>
      </c>
      <c r="E5081"/>
    </row>
    <row r="5082" spans="1:5">
      <c r="A5082">
        <v>3115</v>
      </c>
      <c r="B5082" t="s">
        <v>5724</v>
      </c>
      <c r="E5082"/>
    </row>
    <row r="5083" spans="1:5">
      <c r="A5083">
        <v>3116</v>
      </c>
      <c r="B5083" t="s">
        <v>5725</v>
      </c>
      <c r="E5083"/>
    </row>
    <row r="5084" spans="1:5">
      <c r="A5084">
        <v>3117</v>
      </c>
      <c r="B5084" t="s">
        <v>5726</v>
      </c>
      <c r="E5084"/>
    </row>
    <row r="5085" spans="1:5">
      <c r="A5085">
        <v>3136</v>
      </c>
      <c r="B5085" t="s">
        <v>5727</v>
      </c>
      <c r="E5085"/>
    </row>
    <row r="5086" spans="1:5">
      <c r="A5086">
        <v>3137</v>
      </c>
      <c r="B5086" t="s">
        <v>5728</v>
      </c>
      <c r="E5086"/>
    </row>
    <row r="5087" spans="1:5">
      <c r="A5087">
        <v>3138</v>
      </c>
      <c r="B5087" t="s">
        <v>5729</v>
      </c>
      <c r="E5087"/>
    </row>
    <row r="5088" spans="1:5">
      <c r="A5088">
        <v>3139</v>
      </c>
      <c r="B5088" t="s">
        <v>5730</v>
      </c>
      <c r="E5088"/>
    </row>
    <row r="5089" spans="1:5">
      <c r="A5089">
        <v>3165</v>
      </c>
      <c r="B5089" s="11" t="s">
        <v>5731</v>
      </c>
      <c r="E5089"/>
    </row>
    <row r="5090" spans="1:5">
      <c r="A5090">
        <v>3166</v>
      </c>
      <c r="B5090" t="s">
        <v>4650</v>
      </c>
      <c r="E5090"/>
    </row>
    <row r="5091" spans="1:5">
      <c r="A5091">
        <v>3187</v>
      </c>
      <c r="B5091" t="s">
        <v>5561</v>
      </c>
      <c r="E5091"/>
    </row>
    <row r="5092" spans="1:5">
      <c r="A5092">
        <v>3196</v>
      </c>
      <c r="B5092" t="s">
        <v>4655</v>
      </c>
      <c r="E5092"/>
    </row>
    <row r="5093" spans="1:5">
      <c r="A5093">
        <v>3205</v>
      </c>
      <c r="B5093" t="s">
        <v>5732</v>
      </c>
      <c r="E5093"/>
    </row>
    <row r="5094" spans="1:5">
      <c r="A5094">
        <v>3214</v>
      </c>
      <c r="B5094" t="s">
        <v>5733</v>
      </c>
      <c r="E5094"/>
    </row>
    <row r="5095" spans="1:5">
      <c r="A5095">
        <v>3223</v>
      </c>
      <c r="B5095" t="s">
        <v>5734</v>
      </c>
      <c r="E5095"/>
    </row>
    <row r="5096" spans="1:5">
      <c r="A5096">
        <v>3232</v>
      </c>
      <c r="B5096" t="s">
        <v>5735</v>
      </c>
      <c r="E5096"/>
    </row>
    <row r="5097" spans="1:5">
      <c r="A5097">
        <v>3241</v>
      </c>
      <c r="B5097" t="s">
        <v>5736</v>
      </c>
      <c r="E5097"/>
    </row>
    <row r="5098" spans="1:5">
      <c r="A5098">
        <v>3250</v>
      </c>
      <c r="B5098" t="s">
        <v>5737</v>
      </c>
      <c r="E5098"/>
    </row>
    <row r="5099" spans="1:5">
      <c r="A5099">
        <v>3259</v>
      </c>
      <c r="B5099" t="s">
        <v>4520</v>
      </c>
      <c r="E5099"/>
    </row>
    <row r="5100" spans="1:5">
      <c r="A5100">
        <v>3268</v>
      </c>
      <c r="B5100" t="s">
        <v>5738</v>
      </c>
      <c r="E5100"/>
    </row>
    <row r="5101" spans="1:5">
      <c r="A5101">
        <v>3277</v>
      </c>
      <c r="B5101" t="s">
        <v>5739</v>
      </c>
      <c r="E5101"/>
    </row>
    <row r="5102" spans="1:5">
      <c r="A5102">
        <v>3286</v>
      </c>
      <c r="B5102" t="s">
        <v>5740</v>
      </c>
      <c r="E5102"/>
    </row>
    <row r="5103" spans="1:5">
      <c r="A5103">
        <v>3295</v>
      </c>
      <c r="B5103" t="s">
        <v>5741</v>
      </c>
      <c r="E5103"/>
    </row>
    <row r="5104" spans="1:5">
      <c r="A5104">
        <v>3304</v>
      </c>
      <c r="B5104" t="s">
        <v>5742</v>
      </c>
      <c r="E5104"/>
    </row>
    <row r="5105" spans="1:5">
      <c r="A5105">
        <v>3313</v>
      </c>
      <c r="B5105" t="s">
        <v>5743</v>
      </c>
      <c r="E5105"/>
    </row>
    <row r="5106" spans="1:5">
      <c r="A5106">
        <v>3322</v>
      </c>
      <c r="B5106" t="s">
        <v>5744</v>
      </c>
      <c r="E5106"/>
    </row>
    <row r="5107" spans="1:5">
      <c r="A5107">
        <v>3331</v>
      </c>
      <c r="B5107" t="s">
        <v>5745</v>
      </c>
      <c r="E5107"/>
    </row>
    <row r="5108" spans="1:5">
      <c r="A5108">
        <v>3340</v>
      </c>
      <c r="B5108" t="s">
        <v>5746</v>
      </c>
      <c r="E5108"/>
    </row>
    <row r="5109" spans="1:5">
      <c r="A5109">
        <v>3349</v>
      </c>
      <c r="B5109" t="s">
        <v>5747</v>
      </c>
      <c r="E5109"/>
    </row>
    <row r="5110" spans="1:5">
      <c r="A5110">
        <v>3358</v>
      </c>
      <c r="B5110" t="s">
        <v>5748</v>
      </c>
      <c r="E5110"/>
    </row>
    <row r="5111" spans="1:5">
      <c r="A5111">
        <v>3367</v>
      </c>
      <c r="B5111" t="s">
        <v>5749</v>
      </c>
      <c r="E5111"/>
    </row>
    <row r="5112" spans="1:5">
      <c r="A5112">
        <v>3376</v>
      </c>
      <c r="B5112" t="s">
        <v>5750</v>
      </c>
      <c r="E5112"/>
    </row>
    <row r="5113" spans="1:5">
      <c r="A5113">
        <v>3385</v>
      </c>
      <c r="B5113" t="s">
        <v>5751</v>
      </c>
      <c r="E5113"/>
    </row>
    <row r="5114" spans="1:5">
      <c r="A5114">
        <v>3394</v>
      </c>
      <c r="B5114" t="s">
        <v>5752</v>
      </c>
      <c r="E5114"/>
    </row>
    <row r="5115" spans="1:5">
      <c r="A5115">
        <v>3403</v>
      </c>
      <c r="B5115" t="s">
        <v>5753</v>
      </c>
      <c r="E5115"/>
    </row>
    <row r="5116" spans="1:5">
      <c r="A5116">
        <v>3412</v>
      </c>
      <c r="B5116" t="s">
        <v>5564</v>
      </c>
      <c r="E5116"/>
    </row>
    <row r="5117" spans="1:5">
      <c r="A5117">
        <v>3421</v>
      </c>
      <c r="B5117" t="s">
        <v>5754</v>
      </c>
      <c r="E5117"/>
    </row>
    <row r="5118" spans="1:5">
      <c r="A5118">
        <v>3430</v>
      </c>
      <c r="B5118" t="s">
        <v>5755</v>
      </c>
      <c r="E5118"/>
    </row>
    <row r="5119" spans="1:5">
      <c r="A5119">
        <v>3439</v>
      </c>
      <c r="B5119" t="s">
        <v>5756</v>
      </c>
      <c r="E5119"/>
    </row>
    <row r="5120" spans="1:5">
      <c r="A5120">
        <v>3448</v>
      </c>
      <c r="B5120" t="s">
        <v>5757</v>
      </c>
      <c r="E5120"/>
    </row>
    <row r="5121" spans="1:5">
      <c r="A5121">
        <v>3457</v>
      </c>
      <c r="B5121" t="s">
        <v>4683</v>
      </c>
      <c r="E5121"/>
    </row>
    <row r="5122" spans="1:5">
      <c r="A5122">
        <v>3466</v>
      </c>
      <c r="B5122" t="s">
        <v>5758</v>
      </c>
      <c r="E5122"/>
    </row>
    <row r="5123" spans="1:5">
      <c r="A5123">
        <v>3475</v>
      </c>
      <c r="B5123" t="s">
        <v>5759</v>
      </c>
      <c r="E5123"/>
    </row>
    <row r="5124" spans="1:5">
      <c r="A5124">
        <v>3476</v>
      </c>
      <c r="B5124" t="s">
        <v>5760</v>
      </c>
      <c r="E5124"/>
    </row>
    <row r="5125" spans="1:5">
      <c r="A5125">
        <v>3477</v>
      </c>
      <c r="B5125" t="s">
        <v>5761</v>
      </c>
      <c r="E5125"/>
    </row>
    <row r="5126" spans="1:5">
      <c r="A5126">
        <v>3478</v>
      </c>
      <c r="B5126" t="s">
        <v>5762</v>
      </c>
      <c r="E5126"/>
    </row>
    <row r="5127" spans="1:5">
      <c r="A5127">
        <v>3504</v>
      </c>
      <c r="B5127" s="11" t="s">
        <v>5763</v>
      </c>
      <c r="E5127" t="s">
        <v>4508</v>
      </c>
    </row>
    <row r="5128" spans="1:5">
      <c r="A5128">
        <v>3505</v>
      </c>
      <c r="B5128" t="s">
        <v>5764</v>
      </c>
      <c r="E5128"/>
    </row>
    <row r="5129" spans="1:5">
      <c r="A5129">
        <v>3526</v>
      </c>
      <c r="B5129" t="s">
        <v>5765</v>
      </c>
      <c r="E5129"/>
    </row>
    <row r="5130" spans="1:5">
      <c r="A5130">
        <v>3535</v>
      </c>
      <c r="B5130" t="s">
        <v>5766</v>
      </c>
      <c r="E5130"/>
    </row>
    <row r="5131" spans="1:5">
      <c r="A5131">
        <v>3555</v>
      </c>
      <c r="B5131" s="11" t="s">
        <v>5767</v>
      </c>
      <c r="E5131" t="s">
        <v>5548</v>
      </c>
    </row>
    <row r="5132" spans="1:5">
      <c r="A5132">
        <v>3556</v>
      </c>
      <c r="B5132" t="s">
        <v>5768</v>
      </c>
      <c r="E5132"/>
    </row>
    <row r="5133" spans="1:5">
      <c r="A5133">
        <v>3559</v>
      </c>
      <c r="B5133" s="14" t="s">
        <v>5769</v>
      </c>
      <c r="D5133" t="s">
        <v>5533</v>
      </c>
      <c r="E5133"/>
    </row>
    <row r="5134" spans="1:5">
      <c r="A5134">
        <v>3560</v>
      </c>
      <c r="B5134" t="s">
        <v>5770</v>
      </c>
      <c r="E5134"/>
    </row>
    <row r="5135" spans="1:5">
      <c r="A5135">
        <v>3579</v>
      </c>
      <c r="B5135" t="s">
        <v>5771</v>
      </c>
      <c r="E5135"/>
    </row>
    <row r="5136" spans="1:5">
      <c r="A5136">
        <v>3580</v>
      </c>
      <c r="B5136" t="s">
        <v>5772</v>
      </c>
      <c r="E5136"/>
    </row>
    <row r="5137" spans="1:5">
      <c r="A5137">
        <v>3581</v>
      </c>
      <c r="B5137" t="s">
        <v>5773</v>
      </c>
      <c r="E5137"/>
    </row>
    <row r="5138" spans="1:5">
      <c r="A5138">
        <v>4026</v>
      </c>
      <c r="B5138" t="s">
        <v>5774</v>
      </c>
      <c r="E5138"/>
    </row>
    <row r="5139" spans="1:5">
      <c r="A5139">
        <v>4027</v>
      </c>
      <c r="B5139" t="s">
        <v>5775</v>
      </c>
      <c r="E5139"/>
    </row>
    <row r="5140" spans="1:5">
      <c r="A5140">
        <v>4028</v>
      </c>
      <c r="B5140" t="s">
        <v>5776</v>
      </c>
      <c r="E5140"/>
    </row>
    <row r="5141" spans="1:5">
      <c r="A5141">
        <v>4048</v>
      </c>
      <c r="B5141" s="11" t="s">
        <v>5777</v>
      </c>
      <c r="E5141" t="s">
        <v>5549</v>
      </c>
    </row>
    <row r="5142" spans="1:5">
      <c r="A5142">
        <v>4050</v>
      </c>
      <c r="B5142" t="s">
        <v>5778</v>
      </c>
      <c r="E5142"/>
    </row>
    <row r="5143" spans="1:5">
      <c r="A5143">
        <v>4051</v>
      </c>
      <c r="B5143" t="s">
        <v>5779</v>
      </c>
      <c r="E5143"/>
    </row>
    <row r="5144" spans="1:5">
      <c r="A5144">
        <v>4052</v>
      </c>
      <c r="B5144" t="s">
        <v>5780</v>
      </c>
      <c r="E5144"/>
    </row>
    <row r="5145" spans="1:5">
      <c r="A5145">
        <v>4053</v>
      </c>
      <c r="B5145" s="14" t="s">
        <v>5781</v>
      </c>
      <c r="D5145" t="s">
        <v>5568</v>
      </c>
      <c r="E5145"/>
    </row>
    <row r="5146" spans="1:5">
      <c r="A5146">
        <v>4054</v>
      </c>
      <c r="B5146" t="s">
        <v>5782</v>
      </c>
      <c r="E5146"/>
    </row>
    <row r="5147" spans="1:5">
      <c r="A5147">
        <v>4073</v>
      </c>
      <c r="B5147" t="s">
        <v>5783</v>
      </c>
      <c r="E5147"/>
    </row>
    <row r="5148" spans="1:5">
      <c r="A5148">
        <v>4074</v>
      </c>
      <c r="B5148" t="s">
        <v>5784</v>
      </c>
      <c r="E5148"/>
    </row>
    <row r="5149" spans="1:5">
      <c r="A5149">
        <v>4075</v>
      </c>
      <c r="B5149" t="s">
        <v>5785</v>
      </c>
      <c r="E5149"/>
    </row>
    <row r="5150" spans="1:5">
      <c r="A5150">
        <v>4076</v>
      </c>
      <c r="B5150" t="s">
        <v>5786</v>
      </c>
      <c r="E5150"/>
    </row>
    <row r="5151" spans="1:5">
      <c r="A5151">
        <v>4077</v>
      </c>
      <c r="B5151" t="s">
        <v>5787</v>
      </c>
      <c r="E5151"/>
    </row>
    <row r="5152" spans="1:5">
      <c r="A5152">
        <v>4078</v>
      </c>
      <c r="B5152" t="s">
        <v>5788</v>
      </c>
      <c r="E5152"/>
    </row>
    <row r="5153" spans="1:5">
      <c r="A5153">
        <v>4231</v>
      </c>
      <c r="B5153" t="s">
        <v>5789</v>
      </c>
      <c r="E5153"/>
    </row>
    <row r="5154" spans="1:5">
      <c r="A5154">
        <v>4232</v>
      </c>
      <c r="B5154" t="s">
        <v>5790</v>
      </c>
      <c r="E5154"/>
    </row>
    <row r="5155" spans="1:5">
      <c r="A5155">
        <v>4233</v>
      </c>
      <c r="B5155" t="s">
        <v>5791</v>
      </c>
      <c r="E5155"/>
    </row>
    <row r="5156" spans="1:5">
      <c r="A5156">
        <v>4253</v>
      </c>
      <c r="B5156" s="11" t="s">
        <v>5792</v>
      </c>
      <c r="E5156" t="s">
        <v>5550</v>
      </c>
    </row>
    <row r="5157" spans="1:5">
      <c r="A5157">
        <v>4255</v>
      </c>
      <c r="B5157" t="s">
        <v>5793</v>
      </c>
      <c r="E5157"/>
    </row>
    <row r="5158" spans="1:5">
      <c r="A5158">
        <v>4256</v>
      </c>
      <c r="B5158" t="s">
        <v>5794</v>
      </c>
      <c r="E5158"/>
    </row>
    <row r="5159" spans="1:5">
      <c r="A5159">
        <v>4275</v>
      </c>
      <c r="B5159" t="s">
        <v>5562</v>
      </c>
      <c r="E5159"/>
    </row>
    <row r="5160" spans="1:5">
      <c r="A5160">
        <v>4276</v>
      </c>
      <c r="B5160" t="s">
        <v>5795</v>
      </c>
      <c r="E5160"/>
    </row>
    <row r="5161" spans="1:5">
      <c r="A5161">
        <v>4278</v>
      </c>
      <c r="B5161" t="s">
        <v>5796</v>
      </c>
      <c r="E5161"/>
    </row>
    <row r="5162" spans="1:5">
      <c r="A5162">
        <v>4298</v>
      </c>
      <c r="B5162" s="11" t="s">
        <v>5797</v>
      </c>
      <c r="E5162" t="s">
        <v>5549</v>
      </c>
    </row>
    <row r="5163" spans="1:5">
      <c r="A5163">
        <v>4299</v>
      </c>
      <c r="B5163" t="s">
        <v>5563</v>
      </c>
      <c r="E5163"/>
    </row>
    <row r="5164" spans="1:5">
      <c r="A5164">
        <v>4302</v>
      </c>
      <c r="B5164" t="s">
        <v>5798</v>
      </c>
      <c r="E5164"/>
    </row>
    <row r="5165" spans="1:5">
      <c r="A5165">
        <v>4303</v>
      </c>
      <c r="B5165" s="14" t="s">
        <v>5799</v>
      </c>
      <c r="D5165" t="s">
        <v>5569</v>
      </c>
      <c r="E5165"/>
    </row>
    <row r="5166" spans="1:5">
      <c r="A5166">
        <v>4304</v>
      </c>
      <c r="B5166" t="s">
        <v>5800</v>
      </c>
      <c r="E5166"/>
    </row>
    <row r="5167" spans="1:5">
      <c r="A5167">
        <v>4323</v>
      </c>
      <c r="B5167" t="s">
        <v>5801</v>
      </c>
      <c r="E5167"/>
    </row>
    <row r="5168" spans="1:5">
      <c r="A5168">
        <v>4324</v>
      </c>
      <c r="B5168" t="s">
        <v>5802</v>
      </c>
      <c r="E5168"/>
    </row>
    <row r="5169" spans="1:5">
      <c r="A5169">
        <v>4325</v>
      </c>
      <c r="B5169" t="s">
        <v>5803</v>
      </c>
      <c r="E5169"/>
    </row>
    <row r="5170" spans="1:5">
      <c r="A5170">
        <v>4326</v>
      </c>
      <c r="B5170" t="s">
        <v>5804</v>
      </c>
      <c r="E5170"/>
    </row>
    <row r="5171" spans="1:5">
      <c r="A5171">
        <v>4327</v>
      </c>
      <c r="B5171" t="s">
        <v>5805</v>
      </c>
      <c r="E5171"/>
    </row>
    <row r="5172" spans="1:5">
      <c r="A5172">
        <v>4328</v>
      </c>
      <c r="B5172" t="s">
        <v>5806</v>
      </c>
      <c r="E5172"/>
    </row>
    <row r="5173" spans="1:5">
      <c r="A5173">
        <v>4365</v>
      </c>
      <c r="B5173" t="s">
        <v>5807</v>
      </c>
      <c r="E5173"/>
    </row>
    <row r="5174" spans="1:5">
      <c r="A5174">
        <v>4366</v>
      </c>
      <c r="B5174" t="s">
        <v>5808</v>
      </c>
      <c r="E5174"/>
    </row>
    <row r="5175" spans="1:5">
      <c r="A5175">
        <v>4367</v>
      </c>
      <c r="B5175" t="s">
        <v>5809</v>
      </c>
      <c r="E5175"/>
    </row>
    <row r="5176" spans="1:5">
      <c r="A5176">
        <v>4387</v>
      </c>
      <c r="B5176" s="11" t="s">
        <v>5810</v>
      </c>
      <c r="E5176" t="s">
        <v>5550</v>
      </c>
    </row>
    <row r="5177" spans="1:5">
      <c r="A5177">
        <v>4389</v>
      </c>
      <c r="B5177" t="s">
        <v>5811</v>
      </c>
      <c r="E5177"/>
    </row>
    <row r="5178" spans="1:5">
      <c r="A5178">
        <v>4390</v>
      </c>
      <c r="B5178" t="s">
        <v>5812</v>
      </c>
      <c r="E5178"/>
    </row>
    <row r="5179" spans="1:5">
      <c r="A5179">
        <v>4409</v>
      </c>
      <c r="B5179" t="s">
        <v>5813</v>
      </c>
      <c r="E5179"/>
    </row>
    <row r="5180" spans="1:5">
      <c r="A5180">
        <v>4410</v>
      </c>
      <c r="B5180" t="s">
        <v>5814</v>
      </c>
      <c r="E5180"/>
    </row>
    <row r="5181" spans="1:5">
      <c r="A5181">
        <v>4412</v>
      </c>
      <c r="B5181" t="s">
        <v>5815</v>
      </c>
      <c r="E5181"/>
    </row>
    <row r="5182" spans="1:5">
      <c r="A5182">
        <v>4432</v>
      </c>
      <c r="B5182" s="11" t="s">
        <v>5816</v>
      </c>
      <c r="E5182" t="s">
        <v>5549</v>
      </c>
    </row>
    <row r="5183" spans="1:5">
      <c r="A5183">
        <v>4433</v>
      </c>
      <c r="B5183" t="s">
        <v>5567</v>
      </c>
      <c r="E5183"/>
    </row>
    <row r="5184" spans="1:5">
      <c r="A5184">
        <v>4436</v>
      </c>
      <c r="B5184" t="s">
        <v>5817</v>
      </c>
      <c r="E5184"/>
    </row>
    <row r="5185" spans="1:5">
      <c r="A5185">
        <v>4437</v>
      </c>
      <c r="B5185" s="14" t="s">
        <v>5818</v>
      </c>
      <c r="D5185" t="s">
        <v>5601</v>
      </c>
      <c r="E5185"/>
    </row>
    <row r="5186" spans="1:5">
      <c r="A5186">
        <v>4438</v>
      </c>
      <c r="B5186" t="s">
        <v>5819</v>
      </c>
      <c r="E5186"/>
    </row>
    <row r="5187" spans="1:5">
      <c r="A5187">
        <v>4457</v>
      </c>
      <c r="B5187" t="s">
        <v>5820</v>
      </c>
      <c r="E5187"/>
    </row>
    <row r="5188" spans="1:5">
      <c r="A5188">
        <v>4458</v>
      </c>
      <c r="B5188" t="s">
        <v>5821</v>
      </c>
      <c r="E5188"/>
    </row>
    <row r="5189" spans="1:5">
      <c r="A5189">
        <v>4459</v>
      </c>
      <c r="B5189" t="s">
        <v>5822</v>
      </c>
      <c r="E5189"/>
    </row>
    <row r="5190" spans="1:5">
      <c r="A5190">
        <v>4460</v>
      </c>
      <c r="B5190" t="s">
        <v>5823</v>
      </c>
      <c r="E5190"/>
    </row>
    <row r="5191" spans="1:5">
      <c r="A5191">
        <v>4461</v>
      </c>
      <c r="B5191" t="s">
        <v>5824</v>
      </c>
      <c r="E5191"/>
    </row>
    <row r="5192" spans="1:5">
      <c r="A5192">
        <v>4462</v>
      </c>
      <c r="B5192" t="s">
        <v>5825</v>
      </c>
      <c r="E5192"/>
    </row>
    <row r="5193" spans="1:5">
      <c r="A5193">
        <v>4541</v>
      </c>
      <c r="B5193" t="s">
        <v>5826</v>
      </c>
      <c r="E5193"/>
    </row>
    <row r="5194" spans="1:5">
      <c r="A5194">
        <v>4542</v>
      </c>
      <c r="B5194" t="s">
        <v>5827</v>
      </c>
      <c r="E5194"/>
    </row>
    <row r="5195" spans="1:5">
      <c r="A5195">
        <v>4543</v>
      </c>
      <c r="B5195" t="s">
        <v>5828</v>
      </c>
      <c r="E5195"/>
    </row>
    <row r="5196" spans="1:5">
      <c r="A5196">
        <v>4563</v>
      </c>
      <c r="B5196" s="11" t="s">
        <v>5829</v>
      </c>
      <c r="E5196" t="s">
        <v>5550</v>
      </c>
    </row>
    <row r="5197" spans="1:5">
      <c r="A5197">
        <v>4565</v>
      </c>
      <c r="B5197" t="s">
        <v>5830</v>
      </c>
      <c r="E5197"/>
    </row>
    <row r="5198" spans="1:5">
      <c r="A5198">
        <v>4566</v>
      </c>
      <c r="B5198" t="s">
        <v>5831</v>
      </c>
      <c r="E5198"/>
    </row>
    <row r="5199" spans="1:5">
      <c r="A5199">
        <v>4585</v>
      </c>
      <c r="B5199" t="s">
        <v>5832</v>
      </c>
      <c r="E5199"/>
    </row>
    <row r="5200" spans="1:5">
      <c r="A5200">
        <v>4588</v>
      </c>
      <c r="B5200" t="s">
        <v>5833</v>
      </c>
      <c r="E5200"/>
    </row>
    <row r="5201" spans="1:5">
      <c r="A5201">
        <v>4608</v>
      </c>
      <c r="B5201" s="11" t="s">
        <v>5834</v>
      </c>
      <c r="E5201" t="s">
        <v>5549</v>
      </c>
    </row>
    <row r="5202" spans="1:5">
      <c r="A5202">
        <v>4609</v>
      </c>
      <c r="B5202" t="s">
        <v>5835</v>
      </c>
      <c r="E5202"/>
    </row>
    <row r="5203" spans="1:5">
      <c r="A5203">
        <v>4610</v>
      </c>
      <c r="B5203" t="s">
        <v>5836</v>
      </c>
      <c r="E5203"/>
    </row>
    <row r="5204" spans="1:5">
      <c r="A5204">
        <v>4612</v>
      </c>
      <c r="B5204" t="s">
        <v>5837</v>
      </c>
      <c r="E5204"/>
    </row>
    <row r="5205" spans="1:5">
      <c r="A5205">
        <v>4613</v>
      </c>
      <c r="B5205" s="14" t="s">
        <v>5838</v>
      </c>
      <c r="D5205" t="s">
        <v>5602</v>
      </c>
      <c r="E5205"/>
    </row>
    <row r="5206" spans="1:5">
      <c r="A5206">
        <v>4614</v>
      </c>
      <c r="B5206" t="s">
        <v>5839</v>
      </c>
      <c r="E5206"/>
    </row>
    <row r="5207" spans="1:5">
      <c r="A5207">
        <v>4633</v>
      </c>
      <c r="B5207" t="s">
        <v>5840</v>
      </c>
      <c r="E5207"/>
    </row>
    <row r="5208" spans="1:5">
      <c r="A5208">
        <v>4634</v>
      </c>
      <c r="B5208" t="s">
        <v>5841</v>
      </c>
      <c r="E5208"/>
    </row>
    <row r="5209" spans="1:5">
      <c r="A5209">
        <v>4635</v>
      </c>
      <c r="B5209" t="s">
        <v>5842</v>
      </c>
      <c r="E5209"/>
    </row>
    <row r="5210" spans="1:5">
      <c r="A5210">
        <v>4636</v>
      </c>
      <c r="B5210" t="s">
        <v>5843</v>
      </c>
      <c r="E5210"/>
    </row>
    <row r="5211" spans="1:5">
      <c r="A5211">
        <v>4637</v>
      </c>
      <c r="B5211" t="s">
        <v>5844</v>
      </c>
      <c r="E5211"/>
    </row>
    <row r="5212" spans="1:5">
      <c r="A5212">
        <v>4638</v>
      </c>
      <c r="B5212" t="s">
        <v>5845</v>
      </c>
      <c r="E5212"/>
    </row>
    <row r="5213" spans="1:5">
      <c r="A5213">
        <v>4695</v>
      </c>
      <c r="B5213" t="s">
        <v>5846</v>
      </c>
      <c r="E5213"/>
    </row>
    <row r="5214" spans="1:5">
      <c r="A5214">
        <v>4696</v>
      </c>
      <c r="B5214" t="s">
        <v>5847</v>
      </c>
      <c r="E5214"/>
    </row>
    <row r="5215" spans="1:5">
      <c r="A5215">
        <v>4697</v>
      </c>
      <c r="B5215" t="s">
        <v>5848</v>
      </c>
      <c r="E5215"/>
    </row>
    <row r="5216" spans="1:5">
      <c r="A5216">
        <v>4717</v>
      </c>
      <c r="B5216" s="11" t="s">
        <v>5849</v>
      </c>
      <c r="E5216" t="s">
        <v>5550</v>
      </c>
    </row>
    <row r="5217" spans="1:5">
      <c r="A5217">
        <v>4719</v>
      </c>
      <c r="B5217" t="s">
        <v>5850</v>
      </c>
      <c r="E5217"/>
    </row>
    <row r="5218" spans="1:5">
      <c r="A5218">
        <v>4720</v>
      </c>
      <c r="B5218" t="s">
        <v>5851</v>
      </c>
      <c r="E5218"/>
    </row>
    <row r="5219" spans="1:5">
      <c r="A5219">
        <v>4739</v>
      </c>
      <c r="B5219" t="s">
        <v>5852</v>
      </c>
      <c r="E5219"/>
    </row>
    <row r="5220" spans="1:5">
      <c r="A5220">
        <v>4740</v>
      </c>
      <c r="B5220" t="s">
        <v>5853</v>
      </c>
      <c r="E5220"/>
    </row>
    <row r="5221" spans="1:5">
      <c r="A5221">
        <v>4742</v>
      </c>
      <c r="B5221" t="s">
        <v>5854</v>
      </c>
      <c r="E5221"/>
    </row>
    <row r="5222" spans="1:5">
      <c r="A5222">
        <v>4762</v>
      </c>
      <c r="B5222" s="11" t="s">
        <v>5855</v>
      </c>
      <c r="E5222" t="s">
        <v>5549</v>
      </c>
    </row>
    <row r="5223" spans="1:5">
      <c r="A5223">
        <v>4763</v>
      </c>
      <c r="B5223" t="s">
        <v>5856</v>
      </c>
      <c r="E5223"/>
    </row>
    <row r="5224" spans="1:5">
      <c r="A5224">
        <v>4766</v>
      </c>
      <c r="B5224" t="s">
        <v>5857</v>
      </c>
      <c r="E5224"/>
    </row>
    <row r="5225" spans="1:5">
      <c r="A5225">
        <v>4767</v>
      </c>
      <c r="B5225" s="14" t="s">
        <v>5858</v>
      </c>
      <c r="D5225" t="s">
        <v>5603</v>
      </c>
      <c r="E5225"/>
    </row>
    <row r="5226" spans="1:5">
      <c r="A5226">
        <v>4768</v>
      </c>
      <c r="B5226" t="s">
        <v>5859</v>
      </c>
      <c r="E5226"/>
    </row>
    <row r="5227" spans="1:5">
      <c r="A5227">
        <v>4787</v>
      </c>
      <c r="B5227" t="s">
        <v>5860</v>
      </c>
      <c r="E5227"/>
    </row>
    <row r="5228" spans="1:5">
      <c r="A5228">
        <v>4788</v>
      </c>
      <c r="B5228" t="s">
        <v>5861</v>
      </c>
      <c r="E5228"/>
    </row>
    <row r="5229" spans="1:5">
      <c r="A5229">
        <v>4789</v>
      </c>
      <c r="B5229" t="s">
        <v>5862</v>
      </c>
      <c r="E5229"/>
    </row>
    <row r="5230" spans="1:5">
      <c r="A5230">
        <v>4790</v>
      </c>
      <c r="B5230" t="s">
        <v>5863</v>
      </c>
      <c r="E5230"/>
    </row>
    <row r="5231" spans="1:5">
      <c r="A5231">
        <v>4791</v>
      </c>
      <c r="B5231" t="s">
        <v>5864</v>
      </c>
      <c r="E5231"/>
    </row>
    <row r="5232" spans="1:5">
      <c r="A5232">
        <v>4792</v>
      </c>
      <c r="B5232" t="s">
        <v>5865</v>
      </c>
      <c r="E5232"/>
    </row>
    <row r="5233" spans="1:5">
      <c r="A5233">
        <v>4863</v>
      </c>
      <c r="B5233" t="s">
        <v>5866</v>
      </c>
      <c r="E5233"/>
    </row>
    <row r="5234" spans="1:5">
      <c r="A5234">
        <v>4864</v>
      </c>
      <c r="B5234" t="s">
        <v>5867</v>
      </c>
      <c r="E5234"/>
    </row>
    <row r="5235" spans="1:5">
      <c r="A5235">
        <v>4865</v>
      </c>
      <c r="B5235" t="s">
        <v>5868</v>
      </c>
      <c r="E5235"/>
    </row>
    <row r="5236" spans="1:5">
      <c r="A5236">
        <v>4885</v>
      </c>
      <c r="B5236" s="11" t="s">
        <v>5869</v>
      </c>
      <c r="E5236" t="s">
        <v>5550</v>
      </c>
    </row>
    <row r="5237" spans="1:5">
      <c r="A5237">
        <v>4887</v>
      </c>
      <c r="B5237" t="s">
        <v>5870</v>
      </c>
      <c r="E5237"/>
    </row>
    <row r="5238" spans="1:5">
      <c r="A5238">
        <v>4888</v>
      </c>
      <c r="B5238" t="s">
        <v>5871</v>
      </c>
      <c r="E5238"/>
    </row>
    <row r="5239" spans="1:5">
      <c r="A5239">
        <v>4907</v>
      </c>
      <c r="B5239" t="s">
        <v>5872</v>
      </c>
      <c r="E5239"/>
    </row>
    <row r="5240" spans="1:5">
      <c r="A5240">
        <v>4908</v>
      </c>
      <c r="B5240" t="s">
        <v>5873</v>
      </c>
      <c r="E5240"/>
    </row>
    <row r="5241" spans="1:5">
      <c r="A5241">
        <v>4910</v>
      </c>
      <c r="B5241" t="s">
        <v>5874</v>
      </c>
      <c r="E5241"/>
    </row>
    <row r="5242" spans="1:5">
      <c r="A5242">
        <v>4930</v>
      </c>
      <c r="B5242" s="11" t="s">
        <v>5875</v>
      </c>
      <c r="E5242" t="s">
        <v>5549</v>
      </c>
    </row>
    <row r="5243" spans="1:5">
      <c r="A5243">
        <v>4931</v>
      </c>
      <c r="B5243" t="s">
        <v>5876</v>
      </c>
      <c r="E5243"/>
    </row>
    <row r="5244" spans="1:5">
      <c r="A5244">
        <v>4934</v>
      </c>
      <c r="B5244" t="s">
        <v>5877</v>
      </c>
      <c r="E5244"/>
    </row>
    <row r="5245" spans="1:5">
      <c r="A5245">
        <v>4935</v>
      </c>
      <c r="B5245" s="14" t="s">
        <v>5878</v>
      </c>
      <c r="D5245" t="s">
        <v>5604</v>
      </c>
      <c r="E5245"/>
    </row>
    <row r="5246" spans="1:5">
      <c r="A5246">
        <v>4936</v>
      </c>
      <c r="B5246" t="s">
        <v>5879</v>
      </c>
      <c r="E5246"/>
    </row>
    <row r="5247" spans="1:5">
      <c r="A5247">
        <v>4955</v>
      </c>
      <c r="B5247" t="s">
        <v>5880</v>
      </c>
      <c r="E5247"/>
    </row>
    <row r="5248" spans="1:5">
      <c r="A5248">
        <v>4956</v>
      </c>
      <c r="B5248" t="s">
        <v>5881</v>
      </c>
      <c r="E5248"/>
    </row>
    <row r="5249" spans="1:5">
      <c r="A5249">
        <v>4957</v>
      </c>
      <c r="B5249" t="s">
        <v>5882</v>
      </c>
      <c r="E5249"/>
    </row>
    <row r="5250" spans="1:5">
      <c r="A5250">
        <v>4958</v>
      </c>
      <c r="B5250" t="s">
        <v>5883</v>
      </c>
      <c r="E5250"/>
    </row>
    <row r="5251" spans="1:5">
      <c r="A5251">
        <v>4959</v>
      </c>
      <c r="B5251" t="s">
        <v>5884</v>
      </c>
      <c r="E5251"/>
    </row>
    <row r="5252" spans="1:5">
      <c r="A5252">
        <v>4960</v>
      </c>
      <c r="B5252" t="s">
        <v>5885</v>
      </c>
      <c r="E5252"/>
    </row>
    <row r="5253" spans="1:5">
      <c r="A5253">
        <v>5041</v>
      </c>
      <c r="B5253" t="s">
        <v>5886</v>
      </c>
      <c r="E5253"/>
    </row>
    <row r="5254" spans="1:5">
      <c r="A5254">
        <v>5042</v>
      </c>
      <c r="B5254" t="s">
        <v>5887</v>
      </c>
      <c r="E5254"/>
    </row>
    <row r="5255" spans="1:5">
      <c r="A5255">
        <v>5043</v>
      </c>
      <c r="B5255" t="s">
        <v>5888</v>
      </c>
      <c r="E5255"/>
    </row>
    <row r="5256" spans="1:5">
      <c r="A5256">
        <v>5063</v>
      </c>
      <c r="B5256" s="11" t="s">
        <v>5889</v>
      </c>
      <c r="E5256" t="s">
        <v>5550</v>
      </c>
    </row>
    <row r="5257" spans="1:5">
      <c r="A5257">
        <v>5065</v>
      </c>
      <c r="B5257" t="s">
        <v>5890</v>
      </c>
      <c r="E5257"/>
    </row>
    <row r="5258" spans="1:5">
      <c r="A5258">
        <v>5066</v>
      </c>
      <c r="B5258" t="s">
        <v>5891</v>
      </c>
      <c r="E5258"/>
    </row>
    <row r="5259" spans="1:5">
      <c r="A5259">
        <v>5085</v>
      </c>
      <c r="B5259" t="s">
        <v>5565</v>
      </c>
      <c r="E5259"/>
    </row>
    <row r="5260" spans="1:5">
      <c r="A5260">
        <v>5086</v>
      </c>
      <c r="B5260" t="s">
        <v>5892</v>
      </c>
      <c r="E5260"/>
    </row>
    <row r="5261" spans="1:5">
      <c r="A5261">
        <v>5088</v>
      </c>
      <c r="B5261" t="s">
        <v>5893</v>
      </c>
      <c r="E5261"/>
    </row>
    <row r="5262" spans="1:5">
      <c r="A5262">
        <v>5108</v>
      </c>
      <c r="B5262" s="11" t="s">
        <v>5894</v>
      </c>
      <c r="E5262" t="s">
        <v>5549</v>
      </c>
    </row>
    <row r="5263" spans="1:5">
      <c r="A5263">
        <v>5109</v>
      </c>
      <c r="B5263" t="s">
        <v>5895</v>
      </c>
      <c r="E5263"/>
    </row>
    <row r="5264" spans="1:5">
      <c r="A5264">
        <v>5112</v>
      </c>
      <c r="B5264" t="s">
        <v>5896</v>
      </c>
      <c r="E5264"/>
    </row>
    <row r="5265" spans="1:5">
      <c r="A5265">
        <v>5113</v>
      </c>
      <c r="B5265" s="14" t="s">
        <v>5897</v>
      </c>
      <c r="D5265" t="s">
        <v>5605</v>
      </c>
      <c r="E5265"/>
    </row>
    <row r="5266" spans="1:5">
      <c r="A5266">
        <v>5114</v>
      </c>
      <c r="B5266" t="s">
        <v>5898</v>
      </c>
      <c r="E5266"/>
    </row>
    <row r="5267" spans="1:5">
      <c r="A5267">
        <v>5133</v>
      </c>
      <c r="B5267" t="s">
        <v>5899</v>
      </c>
      <c r="E5267"/>
    </row>
    <row r="5268" spans="1:5">
      <c r="A5268">
        <v>5134</v>
      </c>
      <c r="B5268" t="s">
        <v>5900</v>
      </c>
      <c r="E5268"/>
    </row>
    <row r="5269" spans="1:5">
      <c r="A5269">
        <v>5135</v>
      </c>
      <c r="B5269" t="s">
        <v>5901</v>
      </c>
      <c r="E5269"/>
    </row>
    <row r="5270" spans="1:5">
      <c r="A5270">
        <v>5136</v>
      </c>
      <c r="B5270" t="s">
        <v>5902</v>
      </c>
      <c r="E5270"/>
    </row>
    <row r="5271" spans="1:5">
      <c r="A5271">
        <v>5137</v>
      </c>
      <c r="B5271" t="s">
        <v>5903</v>
      </c>
      <c r="E5271"/>
    </row>
    <row r="5272" spans="1:5">
      <c r="A5272">
        <v>5138</v>
      </c>
      <c r="B5272" t="s">
        <v>5904</v>
      </c>
      <c r="E5272"/>
    </row>
    <row r="5273" spans="1:5">
      <c r="A5273">
        <v>5219</v>
      </c>
      <c r="B5273" t="s">
        <v>5905</v>
      </c>
      <c r="E5273"/>
    </row>
    <row r="5274" spans="1:5">
      <c r="A5274">
        <v>5220</v>
      </c>
      <c r="B5274" t="s">
        <v>5906</v>
      </c>
      <c r="E5274"/>
    </row>
    <row r="5275" spans="1:5">
      <c r="A5275">
        <v>5221</v>
      </c>
      <c r="B5275" t="s">
        <v>5907</v>
      </c>
      <c r="E5275"/>
    </row>
    <row r="5276" spans="1:5">
      <c r="A5276">
        <v>5241</v>
      </c>
      <c r="B5276" s="11" t="s">
        <v>5908</v>
      </c>
      <c r="E5276" t="s">
        <v>5550</v>
      </c>
    </row>
    <row r="5277" spans="1:5">
      <c r="A5277">
        <v>5243</v>
      </c>
      <c r="B5277" t="s">
        <v>5909</v>
      </c>
      <c r="E5277"/>
    </row>
    <row r="5278" spans="1:5">
      <c r="A5278">
        <v>5244</v>
      </c>
      <c r="B5278" t="s">
        <v>5910</v>
      </c>
      <c r="E5278"/>
    </row>
    <row r="5279" spans="1:5">
      <c r="A5279">
        <v>5263</v>
      </c>
      <c r="B5279" t="s">
        <v>5911</v>
      </c>
      <c r="E5279"/>
    </row>
    <row r="5280" spans="1:5">
      <c r="A5280">
        <v>5264</v>
      </c>
      <c r="B5280" t="s">
        <v>5912</v>
      </c>
      <c r="E5280"/>
    </row>
    <row r="5281" spans="1:5">
      <c r="A5281">
        <v>5266</v>
      </c>
      <c r="B5281" t="s">
        <v>5913</v>
      </c>
      <c r="E5281"/>
    </row>
    <row r="5282" spans="1:5">
      <c r="A5282">
        <v>5286</v>
      </c>
      <c r="B5282" s="11" t="s">
        <v>5914</v>
      </c>
      <c r="E5282" t="s">
        <v>5549</v>
      </c>
    </row>
    <row r="5283" spans="1:5">
      <c r="A5283">
        <v>5287</v>
      </c>
      <c r="B5283" t="s">
        <v>5915</v>
      </c>
      <c r="E5283"/>
    </row>
    <row r="5284" spans="1:5">
      <c r="A5284">
        <v>5290</v>
      </c>
      <c r="B5284" t="s">
        <v>5916</v>
      </c>
      <c r="E5284"/>
    </row>
    <row r="5285" spans="1:5">
      <c r="A5285">
        <v>5291</v>
      </c>
      <c r="B5285" s="14" t="s">
        <v>5917</v>
      </c>
      <c r="D5285" t="s">
        <v>5606</v>
      </c>
      <c r="E5285"/>
    </row>
    <row r="5286" spans="1:5">
      <c r="A5286">
        <v>5292</v>
      </c>
      <c r="B5286" t="s">
        <v>5918</v>
      </c>
      <c r="E5286"/>
    </row>
    <row r="5287" spans="1:5">
      <c r="A5287">
        <v>5311</v>
      </c>
      <c r="B5287" t="s">
        <v>5919</v>
      </c>
      <c r="E5287"/>
    </row>
    <row r="5288" spans="1:5">
      <c r="A5288">
        <v>5312</v>
      </c>
      <c r="B5288" t="s">
        <v>5920</v>
      </c>
      <c r="E5288"/>
    </row>
    <row r="5289" spans="1:5">
      <c r="A5289">
        <v>5313</v>
      </c>
      <c r="B5289" t="s">
        <v>5921</v>
      </c>
      <c r="E5289"/>
    </row>
    <row r="5290" spans="1:5">
      <c r="A5290">
        <v>5314</v>
      </c>
      <c r="B5290" t="s">
        <v>5922</v>
      </c>
      <c r="E5290"/>
    </row>
    <row r="5291" spans="1:5">
      <c r="A5291">
        <v>5315</v>
      </c>
      <c r="B5291" t="s">
        <v>5923</v>
      </c>
      <c r="E5291"/>
    </row>
    <row r="5292" spans="1:5">
      <c r="A5292">
        <v>5316</v>
      </c>
      <c r="B5292" t="s">
        <v>5924</v>
      </c>
      <c r="E5292"/>
    </row>
    <row r="5293" spans="1:5">
      <c r="A5293">
        <v>5465</v>
      </c>
      <c r="B5293" t="s">
        <v>5925</v>
      </c>
      <c r="E5293"/>
    </row>
    <row r="5294" spans="1:5">
      <c r="A5294">
        <v>5466</v>
      </c>
      <c r="B5294" t="s">
        <v>5926</v>
      </c>
      <c r="E5294"/>
    </row>
    <row r="5295" spans="1:5">
      <c r="A5295">
        <v>5467</v>
      </c>
      <c r="B5295" t="s">
        <v>5927</v>
      </c>
      <c r="E5295"/>
    </row>
    <row r="5296" spans="1:5">
      <c r="A5296">
        <v>5482</v>
      </c>
      <c r="B5296" t="s">
        <v>5928</v>
      </c>
      <c r="E5296"/>
    </row>
    <row r="5297" spans="1:5">
      <c r="A5297">
        <v>5483</v>
      </c>
      <c r="B5297" t="s">
        <v>5929</v>
      </c>
      <c r="E5297"/>
    </row>
    <row r="5298" spans="1:5">
      <c r="A5298">
        <v>5484</v>
      </c>
      <c r="B5298" t="s">
        <v>5930</v>
      </c>
      <c r="E5298"/>
    </row>
    <row r="5299" spans="1:5">
      <c r="A5299">
        <v>5504</v>
      </c>
      <c r="B5299" s="11" t="s">
        <v>5931</v>
      </c>
      <c r="E5299" t="s">
        <v>5551</v>
      </c>
    </row>
    <row r="5300" spans="1:5">
      <c r="A5300">
        <v>5506</v>
      </c>
      <c r="B5300" t="s">
        <v>5932</v>
      </c>
      <c r="E5300"/>
    </row>
    <row r="5301" spans="1:5">
      <c r="A5301">
        <v>5507</v>
      </c>
      <c r="B5301" t="s">
        <v>5933</v>
      </c>
      <c r="E5301"/>
    </row>
    <row r="5302" spans="1:5">
      <c r="A5302">
        <v>5526</v>
      </c>
      <c r="B5302" t="s">
        <v>5934</v>
      </c>
      <c r="E5302"/>
    </row>
    <row r="5303" spans="1:5">
      <c r="A5303">
        <v>5548</v>
      </c>
      <c r="B5303" s="11" t="s">
        <v>5935</v>
      </c>
      <c r="E5303" t="s">
        <v>5566</v>
      </c>
    </row>
    <row r="5304" spans="1:5">
      <c r="A5304">
        <v>5549</v>
      </c>
      <c r="B5304" t="s">
        <v>5936</v>
      </c>
      <c r="E5304"/>
    </row>
    <row r="5305" spans="1:5">
      <c r="A5305">
        <v>5570</v>
      </c>
      <c r="B5305" t="s">
        <v>4741</v>
      </c>
      <c r="E5305"/>
    </row>
    <row r="5306" spans="1:5">
      <c r="A5306">
        <v>5571</v>
      </c>
      <c r="B5306" t="s">
        <v>5937</v>
      </c>
      <c r="E5306"/>
    </row>
    <row r="5307" spans="1:5">
      <c r="A5307">
        <v>5572</v>
      </c>
      <c r="B5307" t="s">
        <v>4522</v>
      </c>
      <c r="E5307"/>
    </row>
    <row r="5308" spans="1:5">
      <c r="A5308">
        <v>5573</v>
      </c>
      <c r="B5308" t="s">
        <v>5938</v>
      </c>
      <c r="E5308"/>
    </row>
    <row r="5309" spans="1:5">
      <c r="A5309">
        <v>5574</v>
      </c>
      <c r="B5309" s="4" t="s">
        <v>5939</v>
      </c>
      <c r="E5309"/>
    </row>
    <row r="5310" spans="1:5">
      <c r="A5310">
        <v>5594</v>
      </c>
      <c r="B5310" s="11" t="s">
        <v>5940</v>
      </c>
      <c r="E5310" t="s">
        <v>5552</v>
      </c>
    </row>
    <row r="5311" spans="1:5">
      <c r="A5311">
        <v>5595</v>
      </c>
      <c r="B5311" t="s">
        <v>5941</v>
      </c>
      <c r="E5311"/>
    </row>
    <row r="5312" spans="1:5">
      <c r="A5312">
        <v>5596</v>
      </c>
      <c r="B5312" t="s">
        <v>5942</v>
      </c>
      <c r="E5312"/>
    </row>
    <row r="5313" spans="1:9">
      <c r="A5313">
        <v>5598</v>
      </c>
      <c r="B5313" s="14" t="s">
        <v>5943</v>
      </c>
      <c r="D5313" t="s">
        <v>5536</v>
      </c>
      <c r="E5313"/>
    </row>
    <row r="5314" spans="1:9">
      <c r="A5314">
        <v>5599</v>
      </c>
      <c r="B5314" t="s">
        <v>5944</v>
      </c>
      <c r="E5314"/>
    </row>
    <row r="5315" spans="1:9">
      <c r="A5315">
        <v>5618</v>
      </c>
      <c r="B5315" t="s">
        <v>4523</v>
      </c>
      <c r="E5315"/>
    </row>
    <row r="5316" spans="1:9">
      <c r="A5316">
        <v>5619</v>
      </c>
      <c r="B5316" t="s">
        <v>5945</v>
      </c>
      <c r="E5316"/>
      <c r="H5316" t="s">
        <v>38</v>
      </c>
      <c r="I5316">
        <v>0</v>
      </c>
    </row>
    <row r="5317" spans="1:9">
      <c r="A5317">
        <v>5620</v>
      </c>
      <c r="B5317" t="s">
        <v>5946</v>
      </c>
      <c r="E5317"/>
      <c r="H5317" t="s">
        <v>549</v>
      </c>
      <c r="I5317">
        <v>2</v>
      </c>
    </row>
    <row r="5318" spans="1:9">
      <c r="A5318">
        <v>5621</v>
      </c>
      <c r="B5318" t="s">
        <v>5947</v>
      </c>
      <c r="E5318"/>
      <c r="H5318" t="s">
        <v>550</v>
      </c>
      <c r="I5318">
        <v>4</v>
      </c>
    </row>
    <row r="5319" spans="1:9">
      <c r="A5319">
        <v>5622</v>
      </c>
      <c r="B5319" t="s">
        <v>5948</v>
      </c>
      <c r="E5319"/>
      <c r="H5319" t="s">
        <v>39</v>
      </c>
      <c r="I5319">
        <v>7</v>
      </c>
    </row>
    <row r="5320" spans="1:9">
      <c r="A5320">
        <v>5623</v>
      </c>
      <c r="B5320" t="s">
        <v>5949</v>
      </c>
      <c r="E5320"/>
      <c r="H5320" t="s">
        <v>413</v>
      </c>
      <c r="I5320">
        <v>9</v>
      </c>
    </row>
    <row r="5321" spans="1:9">
      <c r="A5321">
        <v>5996</v>
      </c>
      <c r="B5321" t="s">
        <v>5950</v>
      </c>
      <c r="E5321"/>
      <c r="H5321" t="s">
        <v>412</v>
      </c>
      <c r="I5321">
        <v>11</v>
      </c>
    </row>
    <row r="5322" spans="1:9">
      <c r="A5322">
        <v>5997</v>
      </c>
      <c r="B5322" t="s">
        <v>5951</v>
      </c>
      <c r="E5322"/>
      <c r="H5322" t="s">
        <v>50</v>
      </c>
      <c r="I5322">
        <v>15</v>
      </c>
    </row>
    <row r="5323" spans="1:9">
      <c r="A5323">
        <v>5998</v>
      </c>
      <c r="B5323" t="s">
        <v>5952</v>
      </c>
      <c r="E5323"/>
      <c r="H5323" t="s">
        <v>43</v>
      </c>
      <c r="I5323">
        <v>16</v>
      </c>
    </row>
    <row r="5324" spans="1:9">
      <c r="A5324">
        <v>6018</v>
      </c>
      <c r="B5324" s="11" t="s">
        <v>5953</v>
      </c>
      <c r="E5324" t="s">
        <v>5570</v>
      </c>
      <c r="H5324" t="s">
        <v>48</v>
      </c>
      <c r="I5324">
        <v>17</v>
      </c>
    </row>
    <row r="5325" spans="1:9">
      <c r="A5325">
        <v>6021</v>
      </c>
      <c r="B5325" t="s">
        <v>5954</v>
      </c>
      <c r="E5325"/>
      <c r="H5325" t="s">
        <v>46</v>
      </c>
      <c r="I5325">
        <v>18</v>
      </c>
    </row>
    <row r="5326" spans="1:9">
      <c r="A5326">
        <v>6061</v>
      </c>
      <c r="B5326" s="11" t="s">
        <v>5955</v>
      </c>
      <c r="E5326" t="s">
        <v>614</v>
      </c>
      <c r="H5326" t="s">
        <v>41</v>
      </c>
      <c r="I5326">
        <v>19</v>
      </c>
    </row>
    <row r="5327" spans="1:9">
      <c r="A5327">
        <v>6064</v>
      </c>
      <c r="B5327" s="14" t="s">
        <v>5956</v>
      </c>
      <c r="D5327" t="s">
        <v>32</v>
      </c>
      <c r="E5327"/>
      <c r="H5327" t="s">
        <v>42</v>
      </c>
      <c r="I5327">
        <v>21</v>
      </c>
    </row>
    <row r="5328" spans="1:9">
      <c r="A5328">
        <v>6065</v>
      </c>
      <c r="B5328" t="s">
        <v>5957</v>
      </c>
      <c r="E5328"/>
      <c r="H5328" t="s">
        <v>660</v>
      </c>
      <c r="I5328">
        <v>24</v>
      </c>
    </row>
    <row r="5329" spans="1:9">
      <c r="A5329">
        <v>6084</v>
      </c>
      <c r="B5329" t="s">
        <v>5958</v>
      </c>
      <c r="E5329"/>
      <c r="H5329" t="s">
        <v>659</v>
      </c>
      <c r="I5329">
        <v>27</v>
      </c>
    </row>
    <row r="5330" spans="1:9">
      <c r="A5330">
        <v>6085</v>
      </c>
      <c r="B5330" t="s">
        <v>5959</v>
      </c>
      <c r="E5330"/>
      <c r="H5330" t="s">
        <v>645</v>
      </c>
      <c r="I5330">
        <v>28</v>
      </c>
    </row>
    <row r="5331" spans="1:9">
      <c r="A5331">
        <v>6086</v>
      </c>
      <c r="B5331" t="s">
        <v>5960</v>
      </c>
      <c r="E5331"/>
      <c r="H5331" t="s">
        <v>646</v>
      </c>
      <c r="I5331">
        <v>31</v>
      </c>
    </row>
    <row r="5332" spans="1:9">
      <c r="A5332">
        <v>6384</v>
      </c>
      <c r="B5332" t="s">
        <v>5961</v>
      </c>
      <c r="E5332"/>
      <c r="H5332" t="s">
        <v>647</v>
      </c>
      <c r="I5332">
        <v>34</v>
      </c>
    </row>
    <row r="5333" spans="1:9">
      <c r="A5333">
        <v>6385</v>
      </c>
      <c r="B5333" t="s">
        <v>5962</v>
      </c>
      <c r="E5333"/>
      <c r="H5333" t="s">
        <v>648</v>
      </c>
      <c r="I5333">
        <v>35</v>
      </c>
    </row>
    <row r="5334" spans="1:9">
      <c r="A5334">
        <v>6405</v>
      </c>
      <c r="B5334" s="11" t="s">
        <v>5963</v>
      </c>
      <c r="E5334" t="s">
        <v>615</v>
      </c>
      <c r="H5334" t="s">
        <v>649</v>
      </c>
      <c r="I5334">
        <v>40</v>
      </c>
    </row>
    <row r="5335" spans="1:9">
      <c r="A5335">
        <v>6406</v>
      </c>
      <c r="B5335" t="s">
        <v>5964</v>
      </c>
      <c r="E5335"/>
      <c r="H5335" t="s">
        <v>650</v>
      </c>
      <c r="I5335">
        <v>41</v>
      </c>
    </row>
    <row r="5336" spans="1:9">
      <c r="A5336">
        <v>6408</v>
      </c>
      <c r="B5336" t="s">
        <v>5965</v>
      </c>
      <c r="E5336"/>
      <c r="H5336" t="s">
        <v>651</v>
      </c>
      <c r="I5336">
        <v>44</v>
      </c>
    </row>
    <row r="5337" spans="1:9">
      <c r="A5337">
        <v>6448</v>
      </c>
      <c r="B5337" s="11" t="s">
        <v>5966</v>
      </c>
      <c r="E5337" t="s">
        <v>617</v>
      </c>
      <c r="H5337" t="s">
        <v>652</v>
      </c>
      <c r="I5337">
        <v>47</v>
      </c>
    </row>
    <row r="5338" spans="1:9">
      <c r="A5338">
        <v>6451</v>
      </c>
      <c r="B5338" s="14" t="s">
        <v>5967</v>
      </c>
      <c r="D5338" t="s">
        <v>601</v>
      </c>
      <c r="E5338"/>
      <c r="H5338" t="s">
        <v>653</v>
      </c>
      <c r="I5338">
        <v>48</v>
      </c>
    </row>
    <row r="5339" spans="1:9">
      <c r="A5339">
        <v>6452</v>
      </c>
      <c r="B5339" t="s">
        <v>5968</v>
      </c>
      <c r="E5339"/>
      <c r="H5339" t="s">
        <v>658</v>
      </c>
      <c r="I5339">
        <v>49</v>
      </c>
    </row>
    <row r="5340" spans="1:9">
      <c r="A5340">
        <v>6471</v>
      </c>
      <c r="B5340" t="s">
        <v>5969</v>
      </c>
      <c r="E5340"/>
      <c r="H5340" t="s">
        <v>654</v>
      </c>
      <c r="I5340">
        <v>50</v>
      </c>
    </row>
    <row r="5341" spans="1:9">
      <c r="A5341">
        <v>6472</v>
      </c>
      <c r="B5341" t="s">
        <v>5970</v>
      </c>
      <c r="E5341"/>
      <c r="H5341" t="s">
        <v>655</v>
      </c>
      <c r="I5341">
        <v>51</v>
      </c>
    </row>
    <row r="5342" spans="1:9">
      <c r="A5342">
        <v>6473</v>
      </c>
      <c r="B5342" t="s">
        <v>5971</v>
      </c>
      <c r="E5342"/>
      <c r="H5342" t="s">
        <v>656</v>
      </c>
      <c r="I5342">
        <v>54</v>
      </c>
    </row>
    <row r="5343" spans="1:9" ht="15.75" thickBot="1">
      <c r="E5343"/>
      <c r="H5343" t="s">
        <v>657</v>
      </c>
      <c r="I5343">
        <v>55</v>
      </c>
    </row>
    <row r="5344" spans="1:9" ht="16.5" thickTop="1" thickBot="1">
      <c r="B5344" s="1" t="s">
        <v>6445</v>
      </c>
      <c r="E5344"/>
      <c r="H5344" t="s">
        <v>711</v>
      </c>
      <c r="I5344">
        <v>56</v>
      </c>
    </row>
    <row r="5345" spans="1:9" ht="15.75" thickTop="1">
      <c r="E5345"/>
      <c r="H5345" t="s">
        <v>4491</v>
      </c>
      <c r="I5345">
        <v>58</v>
      </c>
    </row>
    <row r="5346" spans="1:9">
      <c r="B5346" t="s">
        <v>61</v>
      </c>
      <c r="E5346"/>
      <c r="H5346" t="s">
        <v>5526</v>
      </c>
      <c r="I5346">
        <v>59</v>
      </c>
    </row>
    <row r="5347" spans="1:9">
      <c r="B5347" t="s">
        <v>625</v>
      </c>
      <c r="E5347"/>
      <c r="H5347" t="s">
        <v>4493</v>
      </c>
      <c r="I5347">
        <v>60</v>
      </c>
    </row>
    <row r="5348" spans="1:9">
      <c r="B5348" t="s">
        <v>2944</v>
      </c>
      <c r="E5348"/>
      <c r="H5348" t="s">
        <v>4494</v>
      </c>
      <c r="I5348">
        <v>63</v>
      </c>
    </row>
    <row r="5349" spans="1:9">
      <c r="B5349" t="s">
        <v>3962</v>
      </c>
      <c r="E5349"/>
      <c r="H5349" t="s">
        <v>4495</v>
      </c>
      <c r="I5349">
        <v>64</v>
      </c>
    </row>
    <row r="5350" spans="1:9">
      <c r="B5350" t="s">
        <v>3963</v>
      </c>
      <c r="E5350"/>
      <c r="H5350" t="s">
        <v>5532</v>
      </c>
      <c r="I5350">
        <v>73</v>
      </c>
    </row>
    <row r="5351" spans="1:9">
      <c r="B5351" t="s">
        <v>1041</v>
      </c>
      <c r="E5351"/>
      <c r="H5351" t="s">
        <v>4492</v>
      </c>
      <c r="I5351">
        <v>75</v>
      </c>
    </row>
    <row r="5352" spans="1:9">
      <c r="B5352" t="s">
        <v>369</v>
      </c>
      <c r="E5352"/>
      <c r="H5352" t="s">
        <v>6002</v>
      </c>
      <c r="I5352">
        <v>76</v>
      </c>
    </row>
    <row r="5353" spans="1:9">
      <c r="B5353" t="s">
        <v>626</v>
      </c>
      <c r="E5353"/>
      <c r="H5353" t="s">
        <v>6003</v>
      </c>
      <c r="I5353">
        <v>77</v>
      </c>
    </row>
    <row r="5354" spans="1:9">
      <c r="B5354" t="s">
        <v>639</v>
      </c>
      <c r="E5354"/>
      <c r="H5354" t="s">
        <v>6004</v>
      </c>
      <c r="I5354">
        <v>80</v>
      </c>
    </row>
    <row r="5355" spans="1:9">
      <c r="B5355" t="s">
        <v>772</v>
      </c>
      <c r="E5355"/>
      <c r="H5355" t="s">
        <v>6005</v>
      </c>
      <c r="I5355">
        <v>81</v>
      </c>
    </row>
    <row r="5356" spans="1:9">
      <c r="B5356" t="s">
        <v>6045</v>
      </c>
      <c r="E5356"/>
      <c r="H5356" t="s">
        <v>6019</v>
      </c>
      <c r="I5356">
        <v>85</v>
      </c>
    </row>
    <row r="5357" spans="1:9">
      <c r="B5357" t="s">
        <v>436</v>
      </c>
      <c r="E5357"/>
      <c r="H5357" t="s">
        <v>6023</v>
      </c>
      <c r="I5357">
        <v>87</v>
      </c>
    </row>
    <row r="5358" spans="1:9">
      <c r="E5358"/>
      <c r="H5358" t="s">
        <v>6025</v>
      </c>
      <c r="I5358">
        <v>88</v>
      </c>
    </row>
    <row r="5359" spans="1:9" ht="15.75" thickBot="1">
      <c r="A5359" t="s">
        <v>371</v>
      </c>
      <c r="B5359" t="s">
        <v>548</v>
      </c>
      <c r="E5359"/>
      <c r="H5359" t="s">
        <v>6026</v>
      </c>
      <c r="I5359">
        <v>89</v>
      </c>
    </row>
    <row r="5360" spans="1:9" ht="16.5" thickTop="1" thickBot="1">
      <c r="A5360">
        <v>2</v>
      </c>
      <c r="B5360" s="1" t="s">
        <v>6046</v>
      </c>
    </row>
    <row r="5361" spans="1:2" ht="15.75" thickTop="1">
      <c r="A5361">
        <v>24</v>
      </c>
      <c r="B5361" t="s">
        <v>773</v>
      </c>
    </row>
    <row r="5362" spans="1:2">
      <c r="A5362">
        <v>27</v>
      </c>
      <c r="B5362" t="s">
        <v>774</v>
      </c>
    </row>
    <row r="5363" spans="1:2">
      <c r="A5363">
        <v>28</v>
      </c>
      <c r="B5363" t="s">
        <v>6047</v>
      </c>
    </row>
    <row r="5364" spans="1:2">
      <c r="A5364">
        <v>29</v>
      </c>
      <c r="B5364" t="s">
        <v>6048</v>
      </c>
    </row>
    <row r="5365" spans="1:2">
      <c r="A5365">
        <v>83</v>
      </c>
      <c r="B5365" s="11" t="s">
        <v>6049</v>
      </c>
    </row>
    <row r="5366" spans="1:2">
      <c r="A5366">
        <v>88</v>
      </c>
      <c r="B5366" s="14" t="s">
        <v>6050</v>
      </c>
    </row>
    <row r="5367" spans="1:2">
      <c r="A5367">
        <v>89</v>
      </c>
      <c r="B5367" t="s">
        <v>6051</v>
      </c>
    </row>
    <row r="5368" spans="1:2">
      <c r="A5368">
        <v>108</v>
      </c>
      <c r="B5368" t="s">
        <v>4514</v>
      </c>
    </row>
    <row r="5369" spans="1:2">
      <c r="A5369">
        <v>111</v>
      </c>
      <c r="B5369" t="s">
        <v>4515</v>
      </c>
    </row>
    <row r="5370" spans="1:2">
      <c r="A5370">
        <v>112</v>
      </c>
      <c r="B5370" t="s">
        <v>6052</v>
      </c>
    </row>
    <row r="5371" spans="1:2">
      <c r="A5371">
        <v>963</v>
      </c>
      <c r="B5371" t="s">
        <v>6053</v>
      </c>
    </row>
    <row r="5372" spans="1:2">
      <c r="A5372">
        <v>964</v>
      </c>
      <c r="B5372" t="s">
        <v>6054</v>
      </c>
    </row>
    <row r="5373" spans="1:2">
      <c r="A5373">
        <v>965</v>
      </c>
      <c r="B5373" t="s">
        <v>6055</v>
      </c>
    </row>
    <row r="5374" spans="1:2">
      <c r="A5374">
        <v>1164</v>
      </c>
      <c r="B5374" t="s">
        <v>6056</v>
      </c>
    </row>
    <row r="5375" spans="1:2">
      <c r="A5375">
        <v>1165</v>
      </c>
      <c r="B5375" t="s">
        <v>6057</v>
      </c>
    </row>
    <row r="5376" spans="1:2">
      <c r="A5376">
        <v>1166</v>
      </c>
      <c r="B5376" t="s">
        <v>6058</v>
      </c>
    </row>
    <row r="5377" spans="1:2">
      <c r="A5377">
        <v>1192</v>
      </c>
      <c r="B5377" s="11" t="s">
        <v>6059</v>
      </c>
    </row>
    <row r="5378" spans="1:2">
      <c r="A5378">
        <v>1195</v>
      </c>
      <c r="B5378" t="s">
        <v>6060</v>
      </c>
    </row>
    <row r="5379" spans="1:2">
      <c r="A5379">
        <v>1247</v>
      </c>
      <c r="B5379" s="11" t="s">
        <v>6061</v>
      </c>
    </row>
    <row r="5380" spans="1:2">
      <c r="A5380">
        <v>1250</v>
      </c>
      <c r="B5380" s="14" t="s">
        <v>6062</v>
      </c>
    </row>
    <row r="5381" spans="1:2">
      <c r="A5381">
        <v>1251</v>
      </c>
      <c r="B5381" t="s">
        <v>6063</v>
      </c>
    </row>
    <row r="5382" spans="1:2">
      <c r="A5382">
        <v>1270</v>
      </c>
      <c r="B5382" t="s">
        <v>6064</v>
      </c>
    </row>
    <row r="5383" spans="1:2">
      <c r="A5383">
        <v>1271</v>
      </c>
      <c r="B5383" t="s">
        <v>6065</v>
      </c>
    </row>
    <row r="5384" spans="1:2">
      <c r="A5384">
        <v>1272</v>
      </c>
      <c r="B5384" t="s">
        <v>6066</v>
      </c>
    </row>
    <row r="5385" spans="1:2">
      <c r="A5385">
        <v>1375</v>
      </c>
      <c r="B5385" t="s">
        <v>6067</v>
      </c>
    </row>
    <row r="5386" spans="1:2">
      <c r="A5386">
        <v>1376</v>
      </c>
      <c r="B5386" t="s">
        <v>6068</v>
      </c>
    </row>
    <row r="5387" spans="1:2">
      <c r="A5387">
        <v>1377</v>
      </c>
      <c r="B5387" t="s">
        <v>6069</v>
      </c>
    </row>
    <row r="5388" spans="1:2">
      <c r="A5388">
        <v>1405</v>
      </c>
      <c r="B5388" s="11" t="s">
        <v>6070</v>
      </c>
    </row>
    <row r="5389" spans="1:2">
      <c r="A5389">
        <v>1407</v>
      </c>
      <c r="B5389" t="s">
        <v>6071</v>
      </c>
    </row>
    <row r="5390" spans="1:2">
      <c r="A5390">
        <v>1408</v>
      </c>
      <c r="B5390" t="s">
        <v>6072</v>
      </c>
    </row>
    <row r="5391" spans="1:2">
      <c r="A5391">
        <v>1409</v>
      </c>
      <c r="B5391" s="14" t="s">
        <v>6073</v>
      </c>
    </row>
    <row r="5392" spans="1:2">
      <c r="A5392">
        <v>1410</v>
      </c>
      <c r="B5392" t="s">
        <v>6074</v>
      </c>
    </row>
    <row r="5393" spans="1:3">
      <c r="A5393">
        <v>1429</v>
      </c>
      <c r="B5393" t="s">
        <v>6075</v>
      </c>
    </row>
    <row r="5394" spans="1:3">
      <c r="A5394">
        <v>1469</v>
      </c>
      <c r="B5394" t="s">
        <v>6076</v>
      </c>
    </row>
    <row r="5395" spans="1:3">
      <c r="A5395">
        <v>1470</v>
      </c>
      <c r="B5395" t="s">
        <v>6077</v>
      </c>
    </row>
    <row r="5396" spans="1:3">
      <c r="A5396">
        <v>1471</v>
      </c>
      <c r="B5396" t="s">
        <v>6078</v>
      </c>
    </row>
    <row r="5397" spans="1:3">
      <c r="A5397">
        <v>1610</v>
      </c>
      <c r="B5397" t="s">
        <v>6079</v>
      </c>
    </row>
    <row r="5398" spans="1:3">
      <c r="A5398">
        <v>1611</v>
      </c>
      <c r="B5398" t="s">
        <v>6080</v>
      </c>
    </row>
    <row r="5399" spans="1:3">
      <c r="A5399">
        <v>1612</v>
      </c>
      <c r="B5399" t="s">
        <v>6081</v>
      </c>
    </row>
    <row r="5400" spans="1:3">
      <c r="A5400">
        <v>1640</v>
      </c>
      <c r="B5400" s="11" t="s">
        <v>6082</v>
      </c>
    </row>
    <row r="5401" spans="1:3">
      <c r="A5401">
        <v>1641</v>
      </c>
      <c r="B5401" t="s">
        <v>6083</v>
      </c>
    </row>
    <row r="5402" spans="1:3">
      <c r="A5402">
        <v>1642</v>
      </c>
      <c r="B5402" t="s">
        <v>6084</v>
      </c>
    </row>
    <row r="5403" spans="1:3">
      <c r="A5403">
        <v>1643</v>
      </c>
      <c r="B5403" t="s">
        <v>6085</v>
      </c>
    </row>
    <row r="5404" spans="1:3">
      <c r="A5404">
        <v>1662</v>
      </c>
      <c r="B5404" t="s">
        <v>6086</v>
      </c>
      <c r="C5404" t="s">
        <v>6034</v>
      </c>
    </row>
    <row r="5405" spans="1:3">
      <c r="A5405">
        <v>1671</v>
      </c>
      <c r="B5405" t="s">
        <v>6087</v>
      </c>
    </row>
    <row r="5406" spans="1:3">
      <c r="A5406">
        <v>1691</v>
      </c>
      <c r="B5406" s="11" t="s">
        <v>6088</v>
      </c>
    </row>
    <row r="5407" spans="1:3">
      <c r="A5407">
        <v>1692</v>
      </c>
      <c r="B5407" t="s">
        <v>6089</v>
      </c>
    </row>
    <row r="5408" spans="1:3">
      <c r="A5408">
        <v>1695</v>
      </c>
      <c r="B5408" s="14" t="s">
        <v>6090</v>
      </c>
    </row>
    <row r="5409" spans="1:2">
      <c r="A5409">
        <v>1696</v>
      </c>
      <c r="B5409" t="s">
        <v>6091</v>
      </c>
    </row>
    <row r="5410" spans="1:2">
      <c r="A5410">
        <v>1715</v>
      </c>
      <c r="B5410" t="s">
        <v>6092</v>
      </c>
    </row>
    <row r="5411" spans="1:2">
      <c r="A5411">
        <v>1716</v>
      </c>
      <c r="B5411" t="s">
        <v>6093</v>
      </c>
    </row>
    <row r="5412" spans="1:2">
      <c r="A5412">
        <v>1717</v>
      </c>
      <c r="B5412" t="s">
        <v>6094</v>
      </c>
    </row>
    <row r="5413" spans="1:2">
      <c r="A5413">
        <v>1736</v>
      </c>
      <c r="B5413" t="s">
        <v>6095</v>
      </c>
    </row>
    <row r="5414" spans="1:2">
      <c r="A5414">
        <v>1737</v>
      </c>
      <c r="B5414" t="s">
        <v>6096</v>
      </c>
    </row>
    <row r="5415" spans="1:2">
      <c r="A5415">
        <v>1738</v>
      </c>
      <c r="B5415" t="s">
        <v>6097</v>
      </c>
    </row>
    <row r="5416" spans="1:2">
      <c r="A5416">
        <v>1877</v>
      </c>
      <c r="B5416" t="s">
        <v>6098</v>
      </c>
    </row>
    <row r="5417" spans="1:2">
      <c r="A5417">
        <v>1878</v>
      </c>
      <c r="B5417" t="s">
        <v>6099</v>
      </c>
    </row>
    <row r="5418" spans="1:2">
      <c r="A5418">
        <v>1879</v>
      </c>
      <c r="B5418" t="s">
        <v>6100</v>
      </c>
    </row>
    <row r="5419" spans="1:2">
      <c r="A5419">
        <v>1907</v>
      </c>
      <c r="B5419" s="11" t="s">
        <v>6101</v>
      </c>
    </row>
    <row r="5420" spans="1:2">
      <c r="A5420">
        <v>1908</v>
      </c>
      <c r="B5420" t="s">
        <v>6102</v>
      </c>
    </row>
    <row r="5421" spans="1:2">
      <c r="A5421">
        <v>1909</v>
      </c>
      <c r="B5421" t="s">
        <v>6103</v>
      </c>
    </row>
    <row r="5422" spans="1:2">
      <c r="A5422">
        <v>1910</v>
      </c>
      <c r="B5422" t="s">
        <v>6104</v>
      </c>
    </row>
    <row r="5423" spans="1:2">
      <c r="A5423">
        <v>1911</v>
      </c>
      <c r="B5423" t="s">
        <v>6105</v>
      </c>
    </row>
    <row r="5424" spans="1:2">
      <c r="A5424">
        <v>1912</v>
      </c>
      <c r="B5424" s="14" t="s">
        <v>6106</v>
      </c>
    </row>
    <row r="5425" spans="1:3">
      <c r="A5425">
        <v>1913</v>
      </c>
      <c r="B5425" t="s">
        <v>6107</v>
      </c>
    </row>
    <row r="5426" spans="1:3">
      <c r="A5426">
        <v>1914</v>
      </c>
      <c r="B5426" t="s">
        <v>6108</v>
      </c>
      <c r="C5426" t="s">
        <v>6034</v>
      </c>
    </row>
    <row r="5427" spans="1:3">
      <c r="A5427">
        <v>1933</v>
      </c>
      <c r="B5427" t="s">
        <v>6109</v>
      </c>
    </row>
    <row r="5428" spans="1:3">
      <c r="A5428">
        <v>1954</v>
      </c>
      <c r="B5428" t="s">
        <v>6110</v>
      </c>
    </row>
    <row r="5429" spans="1:3">
      <c r="A5429">
        <v>1975</v>
      </c>
      <c r="B5429" t="s">
        <v>6111</v>
      </c>
    </row>
    <row r="5430" spans="1:3">
      <c r="A5430">
        <v>1996</v>
      </c>
      <c r="B5430" t="s">
        <v>6112</v>
      </c>
    </row>
    <row r="5431" spans="1:3">
      <c r="A5431">
        <v>2017</v>
      </c>
      <c r="B5431" t="s">
        <v>6113</v>
      </c>
    </row>
    <row r="5432" spans="1:3">
      <c r="A5432">
        <v>2038</v>
      </c>
      <c r="B5432" t="s">
        <v>6114</v>
      </c>
    </row>
    <row r="5433" spans="1:3">
      <c r="A5433">
        <v>2059</v>
      </c>
      <c r="B5433" t="s">
        <v>6115</v>
      </c>
    </row>
    <row r="5434" spans="1:3">
      <c r="A5434">
        <v>2080</v>
      </c>
      <c r="B5434" t="s">
        <v>6116</v>
      </c>
    </row>
    <row r="5435" spans="1:3">
      <c r="A5435">
        <v>2081</v>
      </c>
      <c r="B5435" t="s">
        <v>6117</v>
      </c>
    </row>
    <row r="5436" spans="1:3">
      <c r="A5436">
        <v>2082</v>
      </c>
      <c r="B5436" t="s">
        <v>6118</v>
      </c>
    </row>
    <row r="5437" spans="1:3">
      <c r="A5437">
        <v>2083</v>
      </c>
      <c r="B5437" t="s">
        <v>6119</v>
      </c>
    </row>
    <row r="5438" spans="1:3">
      <c r="A5438">
        <v>2111</v>
      </c>
      <c r="B5438" s="11" t="s">
        <v>6120</v>
      </c>
    </row>
    <row r="5439" spans="1:3">
      <c r="A5439">
        <v>2112</v>
      </c>
      <c r="B5439" t="s">
        <v>6121</v>
      </c>
    </row>
    <row r="5440" spans="1:3">
      <c r="A5440">
        <v>2113</v>
      </c>
      <c r="B5440" t="s">
        <v>6122</v>
      </c>
    </row>
    <row r="5441" spans="1:3">
      <c r="A5441">
        <v>2114</v>
      </c>
      <c r="B5441" t="s">
        <v>6123</v>
      </c>
    </row>
    <row r="5442" spans="1:3">
      <c r="A5442">
        <v>2115</v>
      </c>
      <c r="B5442" t="s">
        <v>6124</v>
      </c>
    </row>
    <row r="5443" spans="1:3">
      <c r="A5443">
        <v>2134</v>
      </c>
      <c r="B5443" t="s">
        <v>6125</v>
      </c>
      <c r="C5443" t="s">
        <v>6034</v>
      </c>
    </row>
    <row r="5444" spans="1:3">
      <c r="A5444">
        <v>2143</v>
      </c>
      <c r="B5444" t="s">
        <v>6126</v>
      </c>
    </row>
    <row r="5445" spans="1:3">
      <c r="A5445">
        <v>2163</v>
      </c>
      <c r="B5445" s="11" t="s">
        <v>6127</v>
      </c>
    </row>
    <row r="5446" spans="1:3">
      <c r="A5446">
        <v>2164</v>
      </c>
      <c r="B5446" t="s">
        <v>6128</v>
      </c>
    </row>
    <row r="5447" spans="1:3">
      <c r="A5447">
        <v>2167</v>
      </c>
      <c r="B5447" t="s">
        <v>6129</v>
      </c>
    </row>
    <row r="5448" spans="1:3">
      <c r="A5448">
        <v>2168</v>
      </c>
      <c r="B5448" s="14" t="s">
        <v>6130</v>
      </c>
    </row>
    <row r="5449" spans="1:3">
      <c r="A5449">
        <v>2169</v>
      </c>
      <c r="B5449" t="s">
        <v>6131</v>
      </c>
    </row>
    <row r="5450" spans="1:3">
      <c r="A5450">
        <v>2348</v>
      </c>
      <c r="B5450" t="s">
        <v>6132</v>
      </c>
    </row>
    <row r="5451" spans="1:3">
      <c r="A5451">
        <v>2349</v>
      </c>
      <c r="B5451" t="s">
        <v>6133</v>
      </c>
    </row>
    <row r="5452" spans="1:3">
      <c r="A5452">
        <v>2350</v>
      </c>
      <c r="B5452" t="s">
        <v>6134</v>
      </c>
    </row>
    <row r="5453" spans="1:3">
      <c r="A5453">
        <v>2378</v>
      </c>
      <c r="B5453" s="11" t="s">
        <v>6135</v>
      </c>
    </row>
    <row r="5454" spans="1:3">
      <c r="A5454">
        <v>2379</v>
      </c>
      <c r="B5454" t="s">
        <v>6136</v>
      </c>
    </row>
    <row r="5455" spans="1:3">
      <c r="A5455">
        <v>2380</v>
      </c>
      <c r="B5455" t="s">
        <v>6137</v>
      </c>
    </row>
    <row r="5456" spans="1:3">
      <c r="A5456">
        <v>2381</v>
      </c>
      <c r="B5456" t="s">
        <v>6138</v>
      </c>
    </row>
    <row r="5457" spans="1:2">
      <c r="A5457">
        <v>2400</v>
      </c>
      <c r="B5457" t="s">
        <v>6139</v>
      </c>
    </row>
    <row r="5458" spans="1:2">
      <c r="A5458">
        <v>2409</v>
      </c>
      <c r="B5458" t="s">
        <v>6140</v>
      </c>
    </row>
    <row r="5459" spans="1:2">
      <c r="A5459">
        <v>2429</v>
      </c>
      <c r="B5459" s="11" t="s">
        <v>6141</v>
      </c>
    </row>
    <row r="5460" spans="1:2">
      <c r="A5460">
        <v>2430</v>
      </c>
      <c r="B5460" t="s">
        <v>6142</v>
      </c>
    </row>
    <row r="5461" spans="1:2">
      <c r="A5461">
        <v>2433</v>
      </c>
      <c r="B5461" t="s">
        <v>6143</v>
      </c>
    </row>
    <row r="5462" spans="1:2">
      <c r="A5462">
        <v>2434</v>
      </c>
      <c r="B5462" s="14" t="s">
        <v>6144</v>
      </c>
    </row>
    <row r="5463" spans="1:2">
      <c r="A5463">
        <v>2435</v>
      </c>
      <c r="B5463" t="s">
        <v>6145</v>
      </c>
    </row>
    <row r="5464" spans="1:2">
      <c r="A5464">
        <v>2454</v>
      </c>
      <c r="B5464" t="s">
        <v>6146</v>
      </c>
    </row>
    <row r="5465" spans="1:2">
      <c r="A5465">
        <v>2455</v>
      </c>
      <c r="B5465" t="s">
        <v>6147</v>
      </c>
    </row>
    <row r="5466" spans="1:2">
      <c r="A5466">
        <v>2456</v>
      </c>
      <c r="B5466" t="s">
        <v>6148</v>
      </c>
    </row>
    <row r="5467" spans="1:2">
      <c r="A5467">
        <v>2475</v>
      </c>
      <c r="B5467" t="s">
        <v>6149</v>
      </c>
    </row>
    <row r="5468" spans="1:2">
      <c r="A5468">
        <v>2476</v>
      </c>
      <c r="B5468" t="s">
        <v>6150</v>
      </c>
    </row>
    <row r="5469" spans="1:2">
      <c r="A5469">
        <v>2477</v>
      </c>
      <c r="B5469" t="s">
        <v>6151</v>
      </c>
    </row>
    <row r="5470" spans="1:2">
      <c r="A5470">
        <v>2596</v>
      </c>
      <c r="B5470" t="s">
        <v>6152</v>
      </c>
    </row>
    <row r="5471" spans="1:2">
      <c r="A5471">
        <v>2597</v>
      </c>
      <c r="B5471" t="s">
        <v>6153</v>
      </c>
    </row>
    <row r="5472" spans="1:2">
      <c r="A5472">
        <v>2598</v>
      </c>
      <c r="B5472" t="s">
        <v>6154</v>
      </c>
    </row>
    <row r="5473" spans="1:2">
      <c r="A5473">
        <v>2626</v>
      </c>
      <c r="B5473" s="11" t="s">
        <v>6155</v>
      </c>
    </row>
    <row r="5474" spans="1:2">
      <c r="A5474">
        <v>2627</v>
      </c>
      <c r="B5474" t="s">
        <v>6156</v>
      </c>
    </row>
    <row r="5475" spans="1:2">
      <c r="A5475">
        <v>2628</v>
      </c>
      <c r="B5475" t="s">
        <v>6157</v>
      </c>
    </row>
    <row r="5476" spans="1:2">
      <c r="A5476">
        <v>2629</v>
      </c>
      <c r="B5476" t="s">
        <v>6158</v>
      </c>
    </row>
    <row r="5477" spans="1:2">
      <c r="A5477">
        <v>2648</v>
      </c>
      <c r="B5477" t="s">
        <v>6159</v>
      </c>
    </row>
    <row r="5478" spans="1:2">
      <c r="A5478">
        <v>2657</v>
      </c>
      <c r="B5478" t="s">
        <v>6160</v>
      </c>
    </row>
    <row r="5479" spans="1:2">
      <c r="A5479">
        <v>2677</v>
      </c>
      <c r="B5479" s="11" t="s">
        <v>6161</v>
      </c>
    </row>
    <row r="5480" spans="1:2">
      <c r="A5480">
        <v>2678</v>
      </c>
      <c r="B5480" t="s">
        <v>6162</v>
      </c>
    </row>
    <row r="5481" spans="1:2">
      <c r="A5481">
        <v>2681</v>
      </c>
      <c r="B5481" t="s">
        <v>6163</v>
      </c>
    </row>
    <row r="5482" spans="1:2">
      <c r="A5482">
        <v>2682</v>
      </c>
      <c r="B5482" s="14" t="s">
        <v>6164</v>
      </c>
    </row>
    <row r="5483" spans="1:2">
      <c r="A5483">
        <v>2683</v>
      </c>
      <c r="B5483" t="s">
        <v>6165</v>
      </c>
    </row>
    <row r="5484" spans="1:2">
      <c r="A5484">
        <v>3182</v>
      </c>
      <c r="B5484" t="s">
        <v>6166</v>
      </c>
    </row>
    <row r="5485" spans="1:2">
      <c r="A5485">
        <v>3183</v>
      </c>
      <c r="B5485" t="s">
        <v>6167</v>
      </c>
    </row>
    <row r="5486" spans="1:2">
      <c r="A5486">
        <v>3184</v>
      </c>
      <c r="B5486" t="s">
        <v>6168</v>
      </c>
    </row>
    <row r="5487" spans="1:2">
      <c r="A5487">
        <v>3221</v>
      </c>
      <c r="B5487" t="s">
        <v>6169</v>
      </c>
    </row>
    <row r="5488" spans="1:2">
      <c r="A5488">
        <v>3222</v>
      </c>
      <c r="B5488" s="14" t="s">
        <v>6170</v>
      </c>
    </row>
    <row r="5489" spans="1:2">
      <c r="A5489">
        <v>3224</v>
      </c>
      <c r="B5489" t="s">
        <v>6171</v>
      </c>
    </row>
    <row r="5490" spans="1:2">
      <c r="A5490">
        <v>3225</v>
      </c>
      <c r="B5490" t="s">
        <v>6172</v>
      </c>
    </row>
    <row r="5491" spans="1:2">
      <c r="A5491">
        <v>3244</v>
      </c>
      <c r="B5491" t="s">
        <v>6173</v>
      </c>
    </row>
    <row r="5492" spans="1:2">
      <c r="A5492">
        <v>3245</v>
      </c>
      <c r="B5492" t="s">
        <v>6174</v>
      </c>
    </row>
    <row r="5493" spans="1:2">
      <c r="A5493">
        <v>3246</v>
      </c>
      <c r="B5493" t="s">
        <v>6175</v>
      </c>
    </row>
    <row r="5494" spans="1:2">
      <c r="A5494">
        <v>3305</v>
      </c>
      <c r="B5494" t="s">
        <v>6176</v>
      </c>
    </row>
    <row r="5495" spans="1:2">
      <c r="A5495">
        <v>3306</v>
      </c>
      <c r="B5495" t="s">
        <v>6177</v>
      </c>
    </row>
    <row r="5496" spans="1:2">
      <c r="A5496">
        <v>3307</v>
      </c>
      <c r="B5496" t="s">
        <v>6178</v>
      </c>
    </row>
    <row r="5497" spans="1:2">
      <c r="A5497">
        <v>3342</v>
      </c>
      <c r="B5497" s="11" t="s">
        <v>6179</v>
      </c>
    </row>
    <row r="5498" spans="1:2">
      <c r="A5498">
        <v>3343</v>
      </c>
      <c r="B5498" t="s">
        <v>6180</v>
      </c>
    </row>
    <row r="5499" spans="1:2">
      <c r="A5499">
        <v>3344</v>
      </c>
      <c r="B5499" t="s">
        <v>6181</v>
      </c>
    </row>
    <row r="5500" spans="1:2">
      <c r="A5500">
        <v>3345</v>
      </c>
      <c r="B5500" t="s">
        <v>6182</v>
      </c>
    </row>
    <row r="5501" spans="1:2">
      <c r="A5501">
        <v>3364</v>
      </c>
      <c r="B5501" t="s">
        <v>6183</v>
      </c>
    </row>
    <row r="5502" spans="1:2">
      <c r="A5502">
        <v>3365</v>
      </c>
      <c r="B5502" t="s">
        <v>6184</v>
      </c>
    </row>
    <row r="5503" spans="1:2">
      <c r="A5503">
        <v>3366</v>
      </c>
      <c r="B5503" t="s">
        <v>6185</v>
      </c>
    </row>
    <row r="5504" spans="1:2">
      <c r="A5504">
        <v>3367</v>
      </c>
      <c r="B5504" t="s">
        <v>6186</v>
      </c>
    </row>
    <row r="5505" spans="1:2">
      <c r="A5505">
        <v>3393</v>
      </c>
      <c r="B5505" s="11" t="s">
        <v>6187</v>
      </c>
    </row>
    <row r="5506" spans="1:2">
      <c r="A5506">
        <v>3394</v>
      </c>
      <c r="B5506" t="s">
        <v>5752</v>
      </c>
    </row>
    <row r="5507" spans="1:2">
      <c r="A5507">
        <v>3415</v>
      </c>
      <c r="B5507" t="s">
        <v>6188</v>
      </c>
    </row>
    <row r="5508" spans="1:2">
      <c r="A5508">
        <v>3424</v>
      </c>
      <c r="B5508" t="s">
        <v>6189</v>
      </c>
    </row>
    <row r="5509" spans="1:2">
      <c r="A5509">
        <v>3433</v>
      </c>
      <c r="B5509" t="s">
        <v>6190</v>
      </c>
    </row>
    <row r="5510" spans="1:2">
      <c r="A5510">
        <v>3442</v>
      </c>
      <c r="B5510" t="s">
        <v>6191</v>
      </c>
    </row>
    <row r="5511" spans="1:2">
      <c r="A5511">
        <v>3451</v>
      </c>
      <c r="B5511" t="s">
        <v>6192</v>
      </c>
    </row>
    <row r="5512" spans="1:2">
      <c r="A5512">
        <v>3460</v>
      </c>
      <c r="B5512" t="s">
        <v>6193</v>
      </c>
    </row>
    <row r="5513" spans="1:2">
      <c r="A5513">
        <v>3469</v>
      </c>
      <c r="B5513" t="s">
        <v>6194</v>
      </c>
    </row>
    <row r="5514" spans="1:2">
      <c r="A5514">
        <v>3478</v>
      </c>
      <c r="B5514" t="s">
        <v>6195</v>
      </c>
    </row>
    <row r="5515" spans="1:2">
      <c r="A5515">
        <v>3487</v>
      </c>
      <c r="B5515" t="s">
        <v>6196</v>
      </c>
    </row>
    <row r="5516" spans="1:2">
      <c r="A5516">
        <v>3496</v>
      </c>
      <c r="B5516" t="s">
        <v>6197</v>
      </c>
    </row>
    <row r="5517" spans="1:2">
      <c r="A5517">
        <v>3505</v>
      </c>
      <c r="B5517" t="s">
        <v>5764</v>
      </c>
    </row>
    <row r="5518" spans="1:2">
      <c r="A5518">
        <v>3514</v>
      </c>
      <c r="B5518" t="s">
        <v>6035</v>
      </c>
    </row>
    <row r="5519" spans="1:2">
      <c r="A5519">
        <v>3523</v>
      </c>
      <c r="B5519" t="s">
        <v>6198</v>
      </c>
    </row>
    <row r="5520" spans="1:2">
      <c r="A5520">
        <v>3532</v>
      </c>
      <c r="B5520" t="s">
        <v>6199</v>
      </c>
    </row>
    <row r="5521" spans="1:2">
      <c r="A5521">
        <v>3541</v>
      </c>
      <c r="B5521" t="s">
        <v>6200</v>
      </c>
    </row>
    <row r="5522" spans="1:2">
      <c r="A5522">
        <v>3550</v>
      </c>
      <c r="B5522" t="s">
        <v>6201</v>
      </c>
    </row>
    <row r="5523" spans="1:2">
      <c r="A5523">
        <v>3559</v>
      </c>
      <c r="B5523" t="s">
        <v>6202</v>
      </c>
    </row>
    <row r="5524" spans="1:2">
      <c r="A5524">
        <v>3568</v>
      </c>
      <c r="B5524" t="s">
        <v>6203</v>
      </c>
    </row>
    <row r="5525" spans="1:2">
      <c r="A5525">
        <v>3577</v>
      </c>
      <c r="B5525" t="s">
        <v>6204</v>
      </c>
    </row>
    <row r="5526" spans="1:2">
      <c r="A5526">
        <v>3586</v>
      </c>
      <c r="B5526" t="s">
        <v>6205</v>
      </c>
    </row>
    <row r="5527" spans="1:2">
      <c r="A5527">
        <v>3595</v>
      </c>
      <c r="B5527" t="s">
        <v>6206</v>
      </c>
    </row>
    <row r="5528" spans="1:2">
      <c r="A5528">
        <v>3604</v>
      </c>
      <c r="B5528" t="s">
        <v>6207</v>
      </c>
    </row>
    <row r="5529" spans="1:2">
      <c r="A5529">
        <v>3613</v>
      </c>
      <c r="B5529" t="s">
        <v>6208</v>
      </c>
    </row>
    <row r="5530" spans="1:2">
      <c r="A5530">
        <v>3622</v>
      </c>
      <c r="B5530" t="s">
        <v>6209</v>
      </c>
    </row>
    <row r="5531" spans="1:2">
      <c r="A5531">
        <v>3631</v>
      </c>
      <c r="B5531" t="s">
        <v>6210</v>
      </c>
    </row>
    <row r="5532" spans="1:2">
      <c r="A5532">
        <v>3640</v>
      </c>
      <c r="B5532" t="s">
        <v>6211</v>
      </c>
    </row>
    <row r="5533" spans="1:2">
      <c r="A5533">
        <v>3649</v>
      </c>
      <c r="B5533" t="s">
        <v>6212</v>
      </c>
    </row>
    <row r="5534" spans="1:2">
      <c r="A5534">
        <v>3658</v>
      </c>
      <c r="B5534" t="s">
        <v>6213</v>
      </c>
    </row>
    <row r="5535" spans="1:2">
      <c r="A5535">
        <v>3667</v>
      </c>
      <c r="B5535" t="s">
        <v>6214</v>
      </c>
    </row>
    <row r="5536" spans="1:2">
      <c r="A5536">
        <v>3676</v>
      </c>
      <c r="B5536" t="s">
        <v>6215</v>
      </c>
    </row>
    <row r="5537" spans="1:2">
      <c r="A5537">
        <v>3685</v>
      </c>
      <c r="B5537" t="s">
        <v>6216</v>
      </c>
    </row>
    <row r="5538" spans="1:2">
      <c r="A5538">
        <v>3694</v>
      </c>
      <c r="B5538" t="s">
        <v>6217</v>
      </c>
    </row>
    <row r="5539" spans="1:2">
      <c r="A5539">
        <v>3703</v>
      </c>
      <c r="B5539" t="s">
        <v>6218</v>
      </c>
    </row>
    <row r="5540" spans="1:2">
      <c r="A5540">
        <v>3712</v>
      </c>
      <c r="B5540" t="s">
        <v>6219</v>
      </c>
    </row>
    <row r="5541" spans="1:2">
      <c r="A5541">
        <v>3721</v>
      </c>
      <c r="B5541" t="s">
        <v>6220</v>
      </c>
    </row>
    <row r="5542" spans="1:2">
      <c r="A5542">
        <v>3730</v>
      </c>
      <c r="B5542" t="s">
        <v>6221</v>
      </c>
    </row>
    <row r="5543" spans="1:2">
      <c r="A5543">
        <v>3731</v>
      </c>
      <c r="B5543" t="s">
        <v>6222</v>
      </c>
    </row>
    <row r="5544" spans="1:2">
      <c r="A5544">
        <v>3732</v>
      </c>
      <c r="B5544" t="s">
        <v>6223</v>
      </c>
    </row>
    <row r="5545" spans="1:2">
      <c r="A5545">
        <v>3733</v>
      </c>
      <c r="B5545" t="s">
        <v>6224</v>
      </c>
    </row>
    <row r="5546" spans="1:2">
      <c r="A5546">
        <v>3759</v>
      </c>
      <c r="B5546" s="11" t="s">
        <v>6225</v>
      </c>
    </row>
    <row r="5547" spans="1:2">
      <c r="A5547">
        <v>3760</v>
      </c>
      <c r="B5547" t="s">
        <v>6226</v>
      </c>
    </row>
    <row r="5548" spans="1:2">
      <c r="A5548">
        <v>3781</v>
      </c>
      <c r="B5548" t="s">
        <v>6227</v>
      </c>
    </row>
    <row r="5549" spans="1:2">
      <c r="A5549">
        <v>3790</v>
      </c>
      <c r="B5549" t="s">
        <v>6228</v>
      </c>
    </row>
    <row r="5550" spans="1:2">
      <c r="A5550">
        <v>3810</v>
      </c>
      <c r="B5550" s="11" t="s">
        <v>6229</v>
      </c>
    </row>
    <row r="5551" spans="1:2">
      <c r="A5551">
        <v>3811</v>
      </c>
      <c r="B5551" t="s">
        <v>6230</v>
      </c>
    </row>
    <row r="5552" spans="1:2">
      <c r="A5552">
        <v>3814</v>
      </c>
      <c r="B5552" s="14" t="s">
        <v>6231</v>
      </c>
    </row>
    <row r="5553" spans="1:2">
      <c r="A5553">
        <v>3815</v>
      </c>
      <c r="B5553" t="s">
        <v>6232</v>
      </c>
    </row>
    <row r="5554" spans="1:2">
      <c r="A5554">
        <v>3834</v>
      </c>
      <c r="B5554" t="s">
        <v>6233</v>
      </c>
    </row>
    <row r="5555" spans="1:2">
      <c r="A5555">
        <v>3835</v>
      </c>
      <c r="B5555" t="s">
        <v>6234</v>
      </c>
    </row>
    <row r="5556" spans="1:2">
      <c r="A5556">
        <v>3836</v>
      </c>
      <c r="B5556" t="s">
        <v>6235</v>
      </c>
    </row>
    <row r="5557" spans="1:2">
      <c r="A5557">
        <v>4365</v>
      </c>
      <c r="B5557" t="s">
        <v>5807</v>
      </c>
    </row>
    <row r="5558" spans="1:2">
      <c r="A5558">
        <v>4366</v>
      </c>
      <c r="B5558" t="s">
        <v>5808</v>
      </c>
    </row>
    <row r="5559" spans="1:2">
      <c r="A5559">
        <v>4367</v>
      </c>
      <c r="B5559" t="s">
        <v>6236</v>
      </c>
    </row>
    <row r="5560" spans="1:2">
      <c r="A5560">
        <v>4387</v>
      </c>
      <c r="B5560" s="11" t="s">
        <v>6237</v>
      </c>
    </row>
    <row r="5561" spans="1:2">
      <c r="A5561">
        <v>4389</v>
      </c>
      <c r="B5561" t="s">
        <v>5811</v>
      </c>
    </row>
    <row r="5562" spans="1:2">
      <c r="A5562">
        <v>4390</v>
      </c>
      <c r="B5562" t="s">
        <v>6238</v>
      </c>
    </row>
    <row r="5563" spans="1:2">
      <c r="A5563">
        <v>4391</v>
      </c>
      <c r="B5563" t="s">
        <v>6239</v>
      </c>
    </row>
    <row r="5564" spans="1:2">
      <c r="A5564">
        <v>4392</v>
      </c>
      <c r="B5564" s="14" t="s">
        <v>6240</v>
      </c>
    </row>
    <row r="5565" spans="1:2">
      <c r="A5565">
        <v>4393</v>
      </c>
      <c r="B5565" t="s">
        <v>6241</v>
      </c>
    </row>
    <row r="5566" spans="1:2">
      <c r="A5566">
        <v>4412</v>
      </c>
      <c r="B5566" t="s">
        <v>6242</v>
      </c>
    </row>
    <row r="5567" spans="1:2">
      <c r="A5567">
        <v>4413</v>
      </c>
      <c r="B5567" t="s">
        <v>6243</v>
      </c>
    </row>
    <row r="5568" spans="1:2">
      <c r="A5568">
        <v>4414</v>
      </c>
      <c r="B5568" t="s">
        <v>6244</v>
      </c>
    </row>
    <row r="5569" spans="1:2">
      <c r="A5569">
        <v>4415</v>
      </c>
      <c r="B5569" t="s">
        <v>6245</v>
      </c>
    </row>
    <row r="5570" spans="1:2">
      <c r="A5570">
        <v>4416</v>
      </c>
      <c r="B5570" t="s">
        <v>6246</v>
      </c>
    </row>
    <row r="5571" spans="1:2">
      <c r="A5571">
        <v>4417</v>
      </c>
      <c r="B5571" t="s">
        <v>6247</v>
      </c>
    </row>
    <row r="5572" spans="1:2">
      <c r="A5572">
        <v>4552</v>
      </c>
      <c r="B5572" t="s">
        <v>6248</v>
      </c>
    </row>
    <row r="5573" spans="1:2">
      <c r="A5573">
        <v>4553</v>
      </c>
      <c r="B5573" t="s">
        <v>6249</v>
      </c>
    </row>
    <row r="5574" spans="1:2">
      <c r="A5574">
        <v>4554</v>
      </c>
      <c r="B5574" t="s">
        <v>6250</v>
      </c>
    </row>
    <row r="5575" spans="1:2">
      <c r="A5575">
        <v>4573</v>
      </c>
      <c r="B5575" t="s">
        <v>6251</v>
      </c>
    </row>
    <row r="5576" spans="1:2">
      <c r="A5576">
        <v>4574</v>
      </c>
      <c r="B5576" t="s">
        <v>6252</v>
      </c>
    </row>
    <row r="5577" spans="1:2">
      <c r="A5577">
        <v>4575</v>
      </c>
      <c r="B5577" t="s">
        <v>6253</v>
      </c>
    </row>
    <row r="5578" spans="1:2">
      <c r="A5578">
        <v>4595</v>
      </c>
      <c r="B5578" s="11" t="s">
        <v>6254</v>
      </c>
    </row>
    <row r="5579" spans="1:2">
      <c r="A5579">
        <v>4597</v>
      </c>
      <c r="B5579" t="s">
        <v>6255</v>
      </c>
    </row>
    <row r="5580" spans="1:2">
      <c r="A5580">
        <v>4598</v>
      </c>
      <c r="B5580" t="s">
        <v>6256</v>
      </c>
    </row>
    <row r="5581" spans="1:2">
      <c r="A5581">
        <v>4617</v>
      </c>
      <c r="B5581" t="s">
        <v>6257</v>
      </c>
    </row>
    <row r="5582" spans="1:2">
      <c r="A5582">
        <v>4639</v>
      </c>
      <c r="B5582" s="11" t="s">
        <v>6258</v>
      </c>
    </row>
    <row r="5583" spans="1:2">
      <c r="A5583">
        <v>4640</v>
      </c>
      <c r="B5583" t="s">
        <v>6259</v>
      </c>
    </row>
    <row r="5584" spans="1:2">
      <c r="A5584">
        <v>4641</v>
      </c>
      <c r="B5584" t="s">
        <v>6260</v>
      </c>
    </row>
    <row r="5585" spans="1:2">
      <c r="A5585">
        <v>4661</v>
      </c>
      <c r="B5585" t="s">
        <v>6261</v>
      </c>
    </row>
    <row r="5586" spans="1:2">
      <c r="A5586">
        <v>4662</v>
      </c>
      <c r="B5586" t="s">
        <v>6262</v>
      </c>
    </row>
    <row r="5587" spans="1:2">
      <c r="A5587">
        <v>4663</v>
      </c>
      <c r="B5587" t="s">
        <v>6263</v>
      </c>
    </row>
    <row r="5588" spans="1:2">
      <c r="A5588">
        <v>4664</v>
      </c>
      <c r="B5588" t="s">
        <v>6264</v>
      </c>
    </row>
    <row r="5589" spans="1:2">
      <c r="A5589">
        <v>4684</v>
      </c>
      <c r="B5589" s="11" t="s">
        <v>6265</v>
      </c>
    </row>
    <row r="5590" spans="1:2">
      <c r="A5590">
        <v>4685</v>
      </c>
      <c r="B5590" t="s">
        <v>6266</v>
      </c>
    </row>
    <row r="5591" spans="1:2">
      <c r="A5591">
        <v>4688</v>
      </c>
      <c r="B5591" s="14" t="s">
        <v>6267</v>
      </c>
    </row>
    <row r="5592" spans="1:2">
      <c r="A5592">
        <v>4689</v>
      </c>
      <c r="B5592" t="s">
        <v>6268</v>
      </c>
    </row>
    <row r="5593" spans="1:2">
      <c r="A5593">
        <v>4708</v>
      </c>
      <c r="B5593" t="s">
        <v>6269</v>
      </c>
    </row>
    <row r="5594" spans="1:2">
      <c r="A5594">
        <v>4709</v>
      </c>
      <c r="B5594" t="s">
        <v>6270</v>
      </c>
    </row>
    <row r="5595" spans="1:2">
      <c r="A5595">
        <v>4710</v>
      </c>
      <c r="B5595" t="s">
        <v>6271</v>
      </c>
    </row>
    <row r="5596" spans="1:2">
      <c r="A5596">
        <v>4711</v>
      </c>
      <c r="B5596" t="s">
        <v>6272</v>
      </c>
    </row>
    <row r="5597" spans="1:2">
      <c r="A5597">
        <v>4712</v>
      </c>
      <c r="B5597" t="s">
        <v>6273</v>
      </c>
    </row>
    <row r="5598" spans="1:2">
      <c r="A5598">
        <v>4713</v>
      </c>
      <c r="B5598" t="s">
        <v>6274</v>
      </c>
    </row>
    <row r="5599" spans="1:2">
      <c r="A5599">
        <v>4940</v>
      </c>
      <c r="B5599" t="s">
        <v>6275</v>
      </c>
    </row>
    <row r="5600" spans="1:2">
      <c r="A5600">
        <v>4941</v>
      </c>
      <c r="B5600" t="s">
        <v>6276</v>
      </c>
    </row>
    <row r="5601" spans="1:2">
      <c r="A5601">
        <v>4942</v>
      </c>
      <c r="B5601" t="s">
        <v>6277</v>
      </c>
    </row>
    <row r="5602" spans="1:2">
      <c r="A5602">
        <v>4962</v>
      </c>
      <c r="B5602" s="11" t="s">
        <v>6278</v>
      </c>
    </row>
    <row r="5603" spans="1:2">
      <c r="A5603">
        <v>4965</v>
      </c>
      <c r="B5603" t="s">
        <v>6279</v>
      </c>
    </row>
    <row r="5604" spans="1:2">
      <c r="A5604">
        <v>5005</v>
      </c>
      <c r="B5604" s="11" t="s">
        <v>6280</v>
      </c>
    </row>
    <row r="5605" spans="1:2">
      <c r="A5605">
        <v>5008</v>
      </c>
      <c r="B5605" s="14" t="s">
        <v>6281</v>
      </c>
    </row>
    <row r="5606" spans="1:2">
      <c r="A5606">
        <v>5009</v>
      </c>
      <c r="B5606" t="s">
        <v>6282</v>
      </c>
    </row>
    <row r="5607" spans="1:2">
      <c r="A5607">
        <v>5028</v>
      </c>
      <c r="B5607" t="s">
        <v>6283</v>
      </c>
    </row>
    <row r="5608" spans="1:2">
      <c r="A5608">
        <v>5029</v>
      </c>
      <c r="B5608" t="s">
        <v>6284</v>
      </c>
    </row>
    <row r="5609" spans="1:2">
      <c r="A5609">
        <v>5030</v>
      </c>
      <c r="B5609" t="s">
        <v>6285</v>
      </c>
    </row>
    <row r="5610" spans="1:2">
      <c r="A5610">
        <v>5327</v>
      </c>
      <c r="B5610" t="s">
        <v>6286</v>
      </c>
    </row>
    <row r="5611" spans="1:2">
      <c r="A5611">
        <v>5328</v>
      </c>
      <c r="B5611" t="s">
        <v>6287</v>
      </c>
    </row>
    <row r="5612" spans="1:2">
      <c r="A5612">
        <v>5329</v>
      </c>
      <c r="B5612" t="s">
        <v>6288</v>
      </c>
    </row>
    <row r="5613" spans="1:2">
      <c r="A5613">
        <v>5349</v>
      </c>
      <c r="B5613" s="11" t="s">
        <v>6289</v>
      </c>
    </row>
    <row r="5614" spans="1:2">
      <c r="A5614">
        <v>5352</v>
      </c>
      <c r="B5614" t="s">
        <v>6290</v>
      </c>
    </row>
    <row r="5615" spans="1:2">
      <c r="A5615">
        <v>5392</v>
      </c>
      <c r="B5615" s="11" t="s">
        <v>6291</v>
      </c>
    </row>
    <row r="5616" spans="1:2">
      <c r="A5616">
        <v>5395</v>
      </c>
      <c r="B5616" s="14" t="s">
        <v>6292</v>
      </c>
    </row>
    <row r="5617" spans="1:2">
      <c r="A5617">
        <v>5396</v>
      </c>
      <c r="B5617" t="s">
        <v>6293</v>
      </c>
    </row>
    <row r="5618" spans="1:2">
      <c r="A5618">
        <v>5415</v>
      </c>
      <c r="B5618" t="s">
        <v>6294</v>
      </c>
    </row>
    <row r="5619" spans="1:2">
      <c r="A5619">
        <v>5416</v>
      </c>
      <c r="B5619" t="s">
        <v>6295</v>
      </c>
    </row>
    <row r="5620" spans="1:2">
      <c r="A5620">
        <v>5417</v>
      </c>
      <c r="B5620" t="s">
        <v>6296</v>
      </c>
    </row>
    <row r="5621" spans="1:2">
      <c r="A5621">
        <v>5464</v>
      </c>
      <c r="B5621" t="s">
        <v>6297</v>
      </c>
    </row>
    <row r="5622" spans="1:2">
      <c r="A5622">
        <v>5465</v>
      </c>
      <c r="B5622" t="s">
        <v>6298</v>
      </c>
    </row>
    <row r="5623" spans="1:2">
      <c r="A5623">
        <v>5466</v>
      </c>
      <c r="B5623" t="s">
        <v>6299</v>
      </c>
    </row>
    <row r="5624" spans="1:2">
      <c r="A5624">
        <v>5486</v>
      </c>
      <c r="B5624" s="11" t="s">
        <v>6300</v>
      </c>
    </row>
    <row r="5625" spans="1:2">
      <c r="A5625">
        <v>5488</v>
      </c>
      <c r="B5625" t="s">
        <v>6301</v>
      </c>
    </row>
    <row r="5626" spans="1:2">
      <c r="A5626">
        <v>5489</v>
      </c>
      <c r="B5626" t="s">
        <v>6302</v>
      </c>
    </row>
    <row r="5627" spans="1:2">
      <c r="A5627">
        <v>5490</v>
      </c>
      <c r="B5627" s="14" t="s">
        <v>6303</v>
      </c>
    </row>
    <row r="5628" spans="1:2">
      <c r="A5628">
        <v>5491</v>
      </c>
      <c r="B5628" t="s">
        <v>6304</v>
      </c>
    </row>
    <row r="5629" spans="1:2">
      <c r="A5629">
        <v>5510</v>
      </c>
      <c r="B5629" t="s">
        <v>6305</v>
      </c>
    </row>
    <row r="5630" spans="1:2">
      <c r="A5630">
        <v>5684</v>
      </c>
      <c r="B5630" t="s">
        <v>6306</v>
      </c>
    </row>
    <row r="5631" spans="1:2">
      <c r="A5631">
        <v>5685</v>
      </c>
      <c r="B5631" t="s">
        <v>6307</v>
      </c>
    </row>
    <row r="5632" spans="1:2">
      <c r="A5632">
        <v>5686</v>
      </c>
      <c r="B5632" t="s">
        <v>6308</v>
      </c>
    </row>
    <row r="5633" spans="1:2">
      <c r="A5633">
        <v>5706</v>
      </c>
      <c r="B5633" s="11" t="s">
        <v>6309</v>
      </c>
    </row>
    <row r="5634" spans="1:2">
      <c r="A5634">
        <v>5727</v>
      </c>
      <c r="B5634" t="s">
        <v>6310</v>
      </c>
    </row>
    <row r="5635" spans="1:2">
      <c r="A5635">
        <v>5750</v>
      </c>
      <c r="B5635" s="11" t="s">
        <v>6311</v>
      </c>
    </row>
    <row r="5636" spans="1:2">
      <c r="A5636">
        <v>5751</v>
      </c>
      <c r="B5636" t="s">
        <v>6312</v>
      </c>
    </row>
    <row r="5637" spans="1:2">
      <c r="A5637">
        <v>5754</v>
      </c>
      <c r="B5637" s="14" t="s">
        <v>6313</v>
      </c>
    </row>
    <row r="5638" spans="1:2">
      <c r="A5638">
        <v>5755</v>
      </c>
      <c r="B5638" t="s">
        <v>6314</v>
      </c>
    </row>
    <row r="5639" spans="1:2">
      <c r="A5639">
        <v>5774</v>
      </c>
      <c r="B5639" t="s">
        <v>6315</v>
      </c>
    </row>
    <row r="5640" spans="1:2">
      <c r="A5640">
        <v>5775</v>
      </c>
      <c r="B5640" t="s">
        <v>6316</v>
      </c>
    </row>
    <row r="5641" spans="1:2" ht="15.75" thickBot="1">
      <c r="A5641">
        <v>5776</v>
      </c>
      <c r="B5641" t="s">
        <v>6317</v>
      </c>
    </row>
    <row r="5642" spans="1:2" ht="16.5" thickTop="1" thickBot="1">
      <c r="A5642">
        <v>5779</v>
      </c>
      <c r="B5642" s="1" t="s">
        <v>6318</v>
      </c>
    </row>
    <row r="5643" spans="1:2" ht="15.75" thickTop="1">
      <c r="A5643">
        <v>5884</v>
      </c>
      <c r="B5643" t="s">
        <v>6319</v>
      </c>
    </row>
    <row r="5644" spans="1:2">
      <c r="A5644">
        <v>5885</v>
      </c>
      <c r="B5644" t="s">
        <v>6320</v>
      </c>
    </row>
    <row r="5645" spans="1:2">
      <c r="A5645">
        <v>5886</v>
      </c>
      <c r="B5645" t="s">
        <v>6321</v>
      </c>
    </row>
    <row r="5646" spans="1:2">
      <c r="A5646">
        <v>5906</v>
      </c>
      <c r="B5646" s="11" t="s">
        <v>6322</v>
      </c>
    </row>
    <row r="5647" spans="1:2" ht="15.75" thickBot="1">
      <c r="A5647">
        <v>5927</v>
      </c>
      <c r="B5647" t="s">
        <v>6323</v>
      </c>
    </row>
    <row r="5648" spans="1:2" ht="16.5" thickTop="1" thickBot="1">
      <c r="A5648">
        <v>5930</v>
      </c>
      <c r="B5648" s="1" t="s">
        <v>6324</v>
      </c>
    </row>
    <row r="5649" spans="1:2" ht="15.75" thickTop="1">
      <c r="A5649">
        <v>5950</v>
      </c>
      <c r="B5649" s="11" t="s">
        <v>6325</v>
      </c>
    </row>
    <row r="5650" spans="1:2">
      <c r="A5650">
        <v>5951</v>
      </c>
      <c r="B5650" t="s">
        <v>6326</v>
      </c>
    </row>
    <row r="5651" spans="1:2">
      <c r="A5651">
        <v>5954</v>
      </c>
      <c r="B5651" t="s">
        <v>6327</v>
      </c>
    </row>
    <row r="5652" spans="1:2">
      <c r="A5652">
        <v>5994</v>
      </c>
      <c r="B5652" s="11" t="s">
        <v>6328</v>
      </c>
    </row>
    <row r="5653" spans="1:2">
      <c r="A5653">
        <v>5997</v>
      </c>
      <c r="B5653" s="14" t="s">
        <v>6329</v>
      </c>
    </row>
    <row r="5654" spans="1:2">
      <c r="A5654">
        <v>5998</v>
      </c>
      <c r="B5654" t="s">
        <v>6330</v>
      </c>
    </row>
    <row r="5655" spans="1:2">
      <c r="A5655">
        <v>6017</v>
      </c>
      <c r="B5655" t="s">
        <v>6331</v>
      </c>
    </row>
    <row r="5656" spans="1:2">
      <c r="A5656">
        <v>6018</v>
      </c>
      <c r="B5656" t="s">
        <v>6332</v>
      </c>
    </row>
    <row r="5657" spans="1:2">
      <c r="A5657">
        <v>6019</v>
      </c>
      <c r="B5657" t="s">
        <v>6333</v>
      </c>
    </row>
    <row r="5658" spans="1:2">
      <c r="A5658">
        <v>6122</v>
      </c>
      <c r="B5658" t="s">
        <v>6334</v>
      </c>
    </row>
    <row r="5659" spans="1:2">
      <c r="A5659">
        <v>6123</v>
      </c>
      <c r="B5659" t="s">
        <v>6335</v>
      </c>
    </row>
    <row r="5660" spans="1:2">
      <c r="A5660">
        <v>6124</v>
      </c>
      <c r="B5660" t="s">
        <v>6336</v>
      </c>
    </row>
    <row r="5661" spans="1:2">
      <c r="A5661">
        <v>6144</v>
      </c>
      <c r="B5661" s="11" t="s">
        <v>6337</v>
      </c>
    </row>
    <row r="5662" spans="1:2">
      <c r="A5662">
        <v>6146</v>
      </c>
      <c r="B5662" t="s">
        <v>6338</v>
      </c>
    </row>
    <row r="5663" spans="1:2">
      <c r="A5663">
        <v>6147</v>
      </c>
      <c r="B5663" t="s">
        <v>6339</v>
      </c>
    </row>
    <row r="5664" spans="1:2">
      <c r="A5664">
        <v>6148</v>
      </c>
      <c r="B5664" s="14" t="s">
        <v>6340</v>
      </c>
    </row>
    <row r="5665" spans="1:2">
      <c r="A5665">
        <v>6149</v>
      </c>
      <c r="B5665" t="s">
        <v>6341</v>
      </c>
    </row>
    <row r="5666" spans="1:2">
      <c r="A5666">
        <v>6168</v>
      </c>
      <c r="B5666" t="s">
        <v>6342</v>
      </c>
    </row>
    <row r="5667" spans="1:2">
      <c r="A5667">
        <v>6169</v>
      </c>
      <c r="B5667" t="s">
        <v>6343</v>
      </c>
    </row>
    <row r="5668" spans="1:2">
      <c r="A5668">
        <v>6170</v>
      </c>
      <c r="B5668" t="s">
        <v>6344</v>
      </c>
    </row>
    <row r="5669" spans="1:2">
      <c r="A5669">
        <v>6182</v>
      </c>
      <c r="B5669" t="s">
        <v>6345</v>
      </c>
    </row>
    <row r="5670" spans="1:2">
      <c r="A5670">
        <v>6183</v>
      </c>
      <c r="B5670" t="s">
        <v>6346</v>
      </c>
    </row>
    <row r="5671" spans="1:2">
      <c r="A5671">
        <v>6203</v>
      </c>
      <c r="B5671" s="11" t="s">
        <v>6347</v>
      </c>
    </row>
    <row r="5672" spans="1:2">
      <c r="A5672">
        <v>6224</v>
      </c>
      <c r="B5672" t="s">
        <v>6348</v>
      </c>
    </row>
    <row r="5673" spans="1:2">
      <c r="A5673">
        <v>6247</v>
      </c>
      <c r="B5673" s="11" t="s">
        <v>6349</v>
      </c>
    </row>
    <row r="5674" spans="1:2">
      <c r="A5674">
        <v>6248</v>
      </c>
      <c r="B5674" t="s">
        <v>6350</v>
      </c>
    </row>
    <row r="5675" spans="1:2">
      <c r="A5675">
        <v>6251</v>
      </c>
      <c r="B5675" s="14" t="s">
        <v>6351</v>
      </c>
    </row>
    <row r="5676" spans="1:2">
      <c r="A5676">
        <v>6252</v>
      </c>
      <c r="B5676" t="s">
        <v>6352</v>
      </c>
    </row>
    <row r="5677" spans="1:2">
      <c r="A5677">
        <v>6271</v>
      </c>
      <c r="B5677" t="s">
        <v>6353</v>
      </c>
    </row>
    <row r="5678" spans="1:2">
      <c r="A5678">
        <v>6272</v>
      </c>
      <c r="B5678" t="s">
        <v>6354</v>
      </c>
    </row>
    <row r="5679" spans="1:2" ht="15.75" thickBot="1">
      <c r="A5679">
        <v>6273</v>
      </c>
      <c r="B5679" t="s">
        <v>6355</v>
      </c>
    </row>
    <row r="5680" spans="1:2" ht="16.5" thickTop="1" thickBot="1">
      <c r="A5680">
        <v>6276</v>
      </c>
      <c r="B5680" s="1" t="s">
        <v>6356</v>
      </c>
    </row>
    <row r="5681" spans="1:2" ht="15.75" thickTop="1">
      <c r="A5681">
        <v>6521</v>
      </c>
      <c r="B5681" t="s">
        <v>6357</v>
      </c>
    </row>
    <row r="5682" spans="1:2">
      <c r="A5682">
        <v>6522</v>
      </c>
      <c r="B5682" t="s">
        <v>6036</v>
      </c>
    </row>
    <row r="5683" spans="1:2">
      <c r="A5683">
        <v>6523</v>
      </c>
      <c r="B5683" t="s">
        <v>6358</v>
      </c>
    </row>
    <row r="5684" spans="1:2">
      <c r="A5684">
        <v>6543</v>
      </c>
      <c r="B5684" s="11" t="s">
        <v>6359</v>
      </c>
    </row>
    <row r="5685" spans="1:2" ht="15.75" thickBot="1">
      <c r="A5685">
        <v>6564</v>
      </c>
      <c r="B5685" t="s">
        <v>6360</v>
      </c>
    </row>
    <row r="5686" spans="1:2" ht="16.5" thickTop="1" thickBot="1">
      <c r="A5686">
        <v>6567</v>
      </c>
      <c r="B5686" s="1" t="s">
        <v>6361</v>
      </c>
    </row>
    <row r="5687" spans="1:2" ht="15.75" thickTop="1">
      <c r="A5687">
        <v>6587</v>
      </c>
      <c r="B5687" s="11" t="s">
        <v>6362</v>
      </c>
    </row>
    <row r="5688" spans="1:2">
      <c r="A5688">
        <v>6588</v>
      </c>
      <c r="B5688" t="s">
        <v>6363</v>
      </c>
    </row>
    <row r="5689" spans="1:2">
      <c r="A5689">
        <v>6591</v>
      </c>
      <c r="B5689" t="s">
        <v>6364</v>
      </c>
    </row>
    <row r="5690" spans="1:2">
      <c r="A5690">
        <v>6631</v>
      </c>
      <c r="B5690" s="11" t="s">
        <v>6365</v>
      </c>
    </row>
    <row r="5691" spans="1:2">
      <c r="A5691">
        <v>6634</v>
      </c>
      <c r="B5691" s="14" t="s">
        <v>6366</v>
      </c>
    </row>
    <row r="5692" spans="1:2">
      <c r="A5692">
        <v>6635</v>
      </c>
      <c r="B5692" t="s">
        <v>6367</v>
      </c>
    </row>
    <row r="5693" spans="1:2">
      <c r="A5693">
        <v>6654</v>
      </c>
      <c r="B5693" t="s">
        <v>6368</v>
      </c>
    </row>
    <row r="5694" spans="1:2">
      <c r="A5694">
        <v>6655</v>
      </c>
      <c r="B5694" t="s">
        <v>6369</v>
      </c>
    </row>
    <row r="5695" spans="1:2">
      <c r="A5695">
        <v>6656</v>
      </c>
      <c r="B5695" t="s">
        <v>6370</v>
      </c>
    </row>
    <row r="5696" spans="1:2">
      <c r="A5696">
        <v>6757</v>
      </c>
      <c r="B5696" t="s">
        <v>6371</v>
      </c>
    </row>
    <row r="5697" spans="1:2">
      <c r="A5697">
        <v>6758</v>
      </c>
      <c r="B5697" t="s">
        <v>6372</v>
      </c>
    </row>
    <row r="5698" spans="1:2">
      <c r="A5698">
        <v>6759</v>
      </c>
      <c r="B5698" t="s">
        <v>6373</v>
      </c>
    </row>
    <row r="5699" spans="1:2">
      <c r="A5699">
        <v>6779</v>
      </c>
      <c r="B5699" s="11" t="s">
        <v>6374</v>
      </c>
    </row>
    <row r="5700" spans="1:2">
      <c r="A5700">
        <v>6781</v>
      </c>
      <c r="B5700" t="s">
        <v>6375</v>
      </c>
    </row>
    <row r="5701" spans="1:2">
      <c r="A5701">
        <v>6782</v>
      </c>
      <c r="B5701" t="s">
        <v>6376</v>
      </c>
    </row>
    <row r="5702" spans="1:2">
      <c r="A5702">
        <v>6783</v>
      </c>
      <c r="B5702" s="14" t="s">
        <v>6377</v>
      </c>
    </row>
    <row r="5703" spans="1:2">
      <c r="A5703">
        <v>6784</v>
      </c>
      <c r="B5703" t="s">
        <v>6378</v>
      </c>
    </row>
    <row r="5704" spans="1:2">
      <c r="A5704">
        <v>6803</v>
      </c>
      <c r="B5704" t="s">
        <v>6379</v>
      </c>
    </row>
    <row r="5705" spans="1:2">
      <c r="A5705">
        <v>7067</v>
      </c>
      <c r="B5705" t="s">
        <v>6380</v>
      </c>
    </row>
    <row r="5706" spans="1:2">
      <c r="A5706">
        <v>7068</v>
      </c>
      <c r="B5706" t="s">
        <v>6381</v>
      </c>
    </row>
    <row r="5707" spans="1:2">
      <c r="A5707">
        <v>7069</v>
      </c>
      <c r="B5707" t="s">
        <v>6382</v>
      </c>
    </row>
    <row r="5708" spans="1:2">
      <c r="A5708">
        <v>7089</v>
      </c>
      <c r="B5708" s="11" t="s">
        <v>6383</v>
      </c>
    </row>
    <row r="5709" spans="1:2">
      <c r="A5709">
        <v>7110</v>
      </c>
      <c r="B5709" t="s">
        <v>6384</v>
      </c>
    </row>
    <row r="5710" spans="1:2">
      <c r="A5710">
        <v>7133</v>
      </c>
      <c r="B5710" s="11" t="s">
        <v>6385</v>
      </c>
    </row>
    <row r="5711" spans="1:2">
      <c r="A5711">
        <v>7134</v>
      </c>
      <c r="B5711" t="s">
        <v>6386</v>
      </c>
    </row>
    <row r="5712" spans="1:2">
      <c r="A5712">
        <v>7137</v>
      </c>
      <c r="B5712" s="14" t="s">
        <v>6387</v>
      </c>
    </row>
    <row r="5713" spans="1:2">
      <c r="A5713">
        <v>7138</v>
      </c>
      <c r="B5713" t="s">
        <v>6388</v>
      </c>
    </row>
    <row r="5714" spans="1:2">
      <c r="A5714">
        <v>7157</v>
      </c>
      <c r="B5714" t="s">
        <v>6389</v>
      </c>
    </row>
    <row r="5715" spans="1:2">
      <c r="A5715">
        <v>7158</v>
      </c>
      <c r="B5715" t="s">
        <v>6390</v>
      </c>
    </row>
    <row r="5716" spans="1:2" ht="15.75" thickBot="1">
      <c r="A5716">
        <v>7159</v>
      </c>
      <c r="B5716" t="s">
        <v>6391</v>
      </c>
    </row>
    <row r="5717" spans="1:2" ht="16.5" thickTop="1" thickBot="1">
      <c r="A5717">
        <v>7162</v>
      </c>
      <c r="B5717" s="1" t="s">
        <v>6392</v>
      </c>
    </row>
    <row r="5718" spans="1:2" ht="15.75" thickTop="1">
      <c r="A5718">
        <v>7263</v>
      </c>
      <c r="B5718" t="s">
        <v>6393</v>
      </c>
    </row>
    <row r="5719" spans="1:2">
      <c r="A5719">
        <v>7264</v>
      </c>
      <c r="B5719" t="s">
        <v>6394</v>
      </c>
    </row>
    <row r="5720" spans="1:2">
      <c r="A5720">
        <v>7265</v>
      </c>
      <c r="B5720" t="s">
        <v>6395</v>
      </c>
    </row>
    <row r="5721" spans="1:2">
      <c r="A5721">
        <v>7285</v>
      </c>
      <c r="B5721" s="11" t="s">
        <v>6396</v>
      </c>
    </row>
    <row r="5722" spans="1:2" ht="15.75" thickBot="1">
      <c r="A5722">
        <v>7306</v>
      </c>
      <c r="B5722" t="s">
        <v>6397</v>
      </c>
    </row>
    <row r="5723" spans="1:2" ht="16.5" thickTop="1" thickBot="1">
      <c r="A5723">
        <v>7309</v>
      </c>
      <c r="B5723" s="1" t="s">
        <v>6398</v>
      </c>
    </row>
    <row r="5724" spans="1:2" ht="15.75" thickTop="1">
      <c r="A5724">
        <v>7329</v>
      </c>
      <c r="B5724" s="11" t="s">
        <v>6399</v>
      </c>
    </row>
    <row r="5725" spans="1:2">
      <c r="A5725">
        <v>7330</v>
      </c>
      <c r="B5725" t="s">
        <v>6400</v>
      </c>
    </row>
    <row r="5726" spans="1:2">
      <c r="A5726">
        <v>7333</v>
      </c>
      <c r="B5726" t="s">
        <v>6401</v>
      </c>
    </row>
    <row r="5727" spans="1:2">
      <c r="A5727">
        <v>7373</v>
      </c>
      <c r="B5727" s="11" t="s">
        <v>6402</v>
      </c>
    </row>
    <row r="5728" spans="1:2">
      <c r="A5728">
        <v>7376</v>
      </c>
      <c r="B5728" s="14" t="s">
        <v>6403</v>
      </c>
    </row>
    <row r="5729" spans="1:2">
      <c r="A5729">
        <v>7377</v>
      </c>
      <c r="B5729" t="s">
        <v>6404</v>
      </c>
    </row>
    <row r="5730" spans="1:2">
      <c r="A5730">
        <v>7396</v>
      </c>
      <c r="B5730" t="s">
        <v>6405</v>
      </c>
    </row>
    <row r="5731" spans="1:2">
      <c r="A5731">
        <v>7397</v>
      </c>
      <c r="B5731" t="s">
        <v>6406</v>
      </c>
    </row>
    <row r="5732" spans="1:2">
      <c r="A5732">
        <v>7398</v>
      </c>
      <c r="B5732" t="s">
        <v>6407</v>
      </c>
    </row>
    <row r="5733" spans="1:2">
      <c r="A5733">
        <v>7507</v>
      </c>
      <c r="B5733" t="s">
        <v>6408</v>
      </c>
    </row>
    <row r="5734" spans="1:2">
      <c r="A5734">
        <v>7508</v>
      </c>
      <c r="B5734" t="s">
        <v>6409</v>
      </c>
    </row>
    <row r="5735" spans="1:2">
      <c r="A5735">
        <v>7509</v>
      </c>
      <c r="B5735" t="s">
        <v>6410</v>
      </c>
    </row>
    <row r="5736" spans="1:2">
      <c r="A5736">
        <v>7529</v>
      </c>
      <c r="B5736" s="11" t="s">
        <v>6411</v>
      </c>
    </row>
    <row r="5737" spans="1:2">
      <c r="A5737">
        <v>7531</v>
      </c>
      <c r="B5737" t="s">
        <v>6412</v>
      </c>
    </row>
    <row r="5738" spans="1:2">
      <c r="A5738">
        <v>7532</v>
      </c>
      <c r="B5738" t="s">
        <v>6413</v>
      </c>
    </row>
    <row r="5739" spans="1:2">
      <c r="A5739">
        <v>7533</v>
      </c>
      <c r="B5739" s="14" t="s">
        <v>6414</v>
      </c>
    </row>
    <row r="5740" spans="1:2">
      <c r="A5740">
        <v>7534</v>
      </c>
      <c r="B5740" t="s">
        <v>6415</v>
      </c>
    </row>
    <row r="5741" spans="1:2">
      <c r="A5741">
        <v>7557</v>
      </c>
      <c r="B5741" t="s">
        <v>6416</v>
      </c>
    </row>
    <row r="5742" spans="1:2">
      <c r="A5742">
        <v>8085</v>
      </c>
      <c r="B5742" t="s">
        <v>6417</v>
      </c>
    </row>
    <row r="5743" spans="1:2">
      <c r="A5743">
        <v>8086</v>
      </c>
      <c r="B5743" t="s">
        <v>6418</v>
      </c>
    </row>
    <row r="5744" spans="1:2">
      <c r="A5744">
        <v>8087</v>
      </c>
      <c r="B5744" t="s">
        <v>6419</v>
      </c>
    </row>
    <row r="5745" spans="1:2">
      <c r="A5745">
        <v>8107</v>
      </c>
      <c r="B5745" s="11" t="s">
        <v>6420</v>
      </c>
    </row>
    <row r="5746" spans="1:2">
      <c r="A5746">
        <v>8128</v>
      </c>
      <c r="B5746" t="s">
        <v>6421</v>
      </c>
    </row>
    <row r="5747" spans="1:2">
      <c r="A5747">
        <v>8151</v>
      </c>
      <c r="B5747" s="11" t="s">
        <v>6422</v>
      </c>
    </row>
    <row r="5748" spans="1:2">
      <c r="A5748">
        <v>8152</v>
      </c>
      <c r="B5748" t="s">
        <v>6423</v>
      </c>
    </row>
    <row r="5749" spans="1:2">
      <c r="A5749">
        <v>8155</v>
      </c>
      <c r="B5749" s="14" t="s">
        <v>6424</v>
      </c>
    </row>
    <row r="5750" spans="1:2">
      <c r="A5750">
        <v>8156</v>
      </c>
      <c r="B5750" t="s">
        <v>6425</v>
      </c>
    </row>
    <row r="5751" spans="1:2">
      <c r="A5751">
        <v>8175</v>
      </c>
      <c r="B5751" t="s">
        <v>6426</v>
      </c>
    </row>
    <row r="5752" spans="1:2">
      <c r="A5752">
        <v>8176</v>
      </c>
      <c r="B5752" t="s">
        <v>6427</v>
      </c>
    </row>
    <row r="5753" spans="1:2" ht="15.75" thickBot="1">
      <c r="A5753">
        <v>8177</v>
      </c>
      <c r="B5753" t="s">
        <v>6428</v>
      </c>
    </row>
    <row r="5754" spans="1:2" ht="16.5" thickTop="1" thickBot="1">
      <c r="A5754">
        <v>8180</v>
      </c>
      <c r="B5754" s="1" t="s">
        <v>6429</v>
      </c>
    </row>
    <row r="5755" spans="1:2" ht="15.75" thickTop="1">
      <c r="A5755">
        <v>8353</v>
      </c>
      <c r="B5755" t="s">
        <v>6430</v>
      </c>
    </row>
    <row r="5756" spans="1:2">
      <c r="A5756">
        <v>8354</v>
      </c>
      <c r="B5756" t="s">
        <v>6431</v>
      </c>
    </row>
    <row r="5757" spans="1:2">
      <c r="A5757">
        <v>8355</v>
      </c>
      <c r="B5757" t="s">
        <v>6432</v>
      </c>
    </row>
    <row r="5758" spans="1:2">
      <c r="A5758">
        <v>8375</v>
      </c>
      <c r="B5758" s="11" t="s">
        <v>6433</v>
      </c>
    </row>
    <row r="5759" spans="1:2" ht="15.75" thickBot="1">
      <c r="A5759">
        <v>8396</v>
      </c>
      <c r="B5759" t="s">
        <v>6434</v>
      </c>
    </row>
    <row r="5760" spans="1:2" ht="16.5" thickTop="1" thickBot="1">
      <c r="A5760">
        <v>8399</v>
      </c>
      <c r="B5760" s="1" t="s">
        <v>6435</v>
      </c>
    </row>
    <row r="5761" spans="1:2" ht="15.75" thickTop="1">
      <c r="A5761">
        <v>8419</v>
      </c>
      <c r="B5761" s="11" t="s">
        <v>6436</v>
      </c>
    </row>
    <row r="5762" spans="1:2">
      <c r="A5762">
        <v>8420</v>
      </c>
      <c r="B5762" t="s">
        <v>6437</v>
      </c>
    </row>
    <row r="5763" spans="1:2">
      <c r="A5763">
        <v>8423</v>
      </c>
      <c r="B5763" t="s">
        <v>6438</v>
      </c>
    </row>
    <row r="5764" spans="1:2">
      <c r="A5764">
        <v>8463</v>
      </c>
      <c r="B5764" s="11" t="s">
        <v>6439</v>
      </c>
    </row>
    <row r="5765" spans="1:2">
      <c r="A5765">
        <v>8466</v>
      </c>
      <c r="B5765" s="14" t="s">
        <v>6440</v>
      </c>
    </row>
    <row r="5766" spans="1:2">
      <c r="A5766">
        <v>8467</v>
      </c>
      <c r="B5766" t="s">
        <v>6441</v>
      </c>
    </row>
    <row r="5767" spans="1:2">
      <c r="A5767">
        <v>8486</v>
      </c>
      <c r="B5767" t="s">
        <v>6442</v>
      </c>
    </row>
    <row r="5768" spans="1:2">
      <c r="A5768">
        <v>8487</v>
      </c>
      <c r="B5768" t="s">
        <v>6443</v>
      </c>
    </row>
    <row r="5769" spans="1:2">
      <c r="A5769">
        <v>8488</v>
      </c>
      <c r="B5769" t="s">
        <v>6444</v>
      </c>
    </row>
  </sheetData>
  <autoFilter ref="A5359:B5769" xr:uid="{50243085-B988-4181-9B22-7615BAAC39CB}"/>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C21024-75D8-48F9-9553-B187B93722A9}">
  <dimension ref="A1:V286"/>
  <sheetViews>
    <sheetView topLeftCell="A169" workbookViewId="0">
      <selection activeCell="C177" sqref="C177"/>
    </sheetView>
  </sheetViews>
  <sheetFormatPr defaultColWidth="8.85546875" defaultRowHeight="15"/>
  <cols>
    <col min="1" max="1" width="39.7109375" customWidth="1"/>
    <col min="2" max="2" width="32.42578125" bestFit="1" customWidth="1"/>
    <col min="3" max="3" width="49.85546875" bestFit="1" customWidth="1"/>
    <col min="4" max="4" width="25.42578125" customWidth="1"/>
    <col min="13" max="13" width="83" bestFit="1" customWidth="1"/>
  </cols>
  <sheetData>
    <row r="1" spans="1:22">
      <c r="A1" t="s">
        <v>81</v>
      </c>
      <c r="B1" t="s">
        <v>80</v>
      </c>
      <c r="C1" t="s">
        <v>79</v>
      </c>
      <c r="D1" t="s">
        <v>204</v>
      </c>
      <c r="F1" s="16" t="s">
        <v>62</v>
      </c>
    </row>
    <row r="2" spans="1:22">
      <c r="A2" s="15" t="s">
        <v>170</v>
      </c>
      <c r="B2" s="15" t="s">
        <v>63</v>
      </c>
      <c r="C2" s="15"/>
    </row>
    <row r="3" spans="1:22">
      <c r="A3" s="15" t="s">
        <v>179</v>
      </c>
      <c r="B3" s="15" t="s">
        <v>77</v>
      </c>
      <c r="C3" s="15" t="s">
        <v>87</v>
      </c>
    </row>
    <row r="4" spans="1:22">
      <c r="A4" s="15" t="s">
        <v>180</v>
      </c>
      <c r="B4" s="15" t="s">
        <v>78</v>
      </c>
      <c r="C4" s="15" t="s">
        <v>88</v>
      </c>
      <c r="U4" t="s">
        <v>40</v>
      </c>
    </row>
    <row r="5" spans="1:22">
      <c r="A5" t="s">
        <v>206</v>
      </c>
      <c r="B5" t="s">
        <v>205</v>
      </c>
      <c r="C5" s="15"/>
    </row>
    <row r="6" spans="1:22">
      <c r="A6" t="s">
        <v>207</v>
      </c>
      <c r="B6" t="s">
        <v>208</v>
      </c>
      <c r="C6" s="15"/>
    </row>
    <row r="7" spans="1:22">
      <c r="A7" t="s">
        <v>209</v>
      </c>
      <c r="B7" t="s">
        <v>210</v>
      </c>
      <c r="C7" s="15"/>
    </row>
    <row r="8" spans="1:22">
      <c r="A8" t="s">
        <v>211</v>
      </c>
      <c r="B8" t="s">
        <v>212</v>
      </c>
      <c r="C8" s="15"/>
    </row>
    <row r="9" spans="1:22">
      <c r="A9" t="s">
        <v>213</v>
      </c>
      <c r="B9" t="s">
        <v>214</v>
      </c>
      <c r="C9" s="15"/>
    </row>
    <row r="10" spans="1:22">
      <c r="A10" t="s">
        <v>215</v>
      </c>
      <c r="B10" t="s">
        <v>216</v>
      </c>
      <c r="C10" s="15"/>
    </row>
    <row r="11" spans="1:22">
      <c r="A11" t="s">
        <v>217</v>
      </c>
      <c r="B11" t="s">
        <v>218</v>
      </c>
      <c r="C11" s="15"/>
    </row>
    <row r="12" spans="1:22">
      <c r="A12" t="s">
        <v>219</v>
      </c>
      <c r="B12" t="s">
        <v>222</v>
      </c>
      <c r="C12" s="15" t="s">
        <v>221</v>
      </c>
    </row>
    <row r="13" spans="1:22">
      <c r="A13" t="s">
        <v>220</v>
      </c>
      <c r="B13" t="s">
        <v>223</v>
      </c>
      <c r="C13" s="15" t="s">
        <v>221</v>
      </c>
    </row>
    <row r="14" spans="1:22">
      <c r="A14" s="15" t="s">
        <v>171</v>
      </c>
      <c r="B14" s="15" t="s">
        <v>64</v>
      </c>
      <c r="C14" s="15"/>
      <c r="U14" t="s">
        <v>40</v>
      </c>
    </row>
    <row r="15" spans="1:22">
      <c r="A15" s="15" t="s">
        <v>172</v>
      </c>
      <c r="B15" s="15" t="s">
        <v>65</v>
      </c>
      <c r="C15" s="15" t="s">
        <v>82</v>
      </c>
      <c r="U15" t="s">
        <v>40</v>
      </c>
    </row>
    <row r="16" spans="1:22">
      <c r="A16" s="15" t="s">
        <v>190</v>
      </c>
      <c r="B16" s="15" t="s">
        <v>263</v>
      </c>
      <c r="C16" s="15"/>
      <c r="U16" t="s">
        <v>40</v>
      </c>
      <c r="V16" t="s">
        <v>40</v>
      </c>
    </row>
    <row r="17" spans="1:22">
      <c r="A17" s="15" t="s">
        <v>191</v>
      </c>
      <c r="B17" s="15" t="s">
        <v>263</v>
      </c>
      <c r="C17" s="15"/>
      <c r="U17" t="s">
        <v>40</v>
      </c>
      <c r="V17" t="s">
        <v>40</v>
      </c>
    </row>
    <row r="18" spans="1:22">
      <c r="A18" s="15" t="s">
        <v>192</v>
      </c>
      <c r="B18" s="15" t="s">
        <v>263</v>
      </c>
      <c r="C18" s="15"/>
      <c r="U18" t="s">
        <v>40</v>
      </c>
      <c r="V18" t="s">
        <v>40</v>
      </c>
    </row>
    <row r="19" spans="1:22">
      <c r="A19" s="15" t="s">
        <v>193</v>
      </c>
      <c r="B19" s="15" t="s">
        <v>89</v>
      </c>
      <c r="C19" s="15" t="s">
        <v>90</v>
      </c>
      <c r="U19" t="s">
        <v>40</v>
      </c>
      <c r="V19" t="s">
        <v>40</v>
      </c>
    </row>
    <row r="20" spans="1:22">
      <c r="A20" s="15" t="s">
        <v>173</v>
      </c>
      <c r="B20" s="15" t="s">
        <v>66</v>
      </c>
      <c r="C20" s="15"/>
      <c r="U20" t="s">
        <v>40</v>
      </c>
      <c r="V20" t="s">
        <v>40</v>
      </c>
    </row>
    <row r="21" spans="1:22">
      <c r="A21" s="15" t="s">
        <v>181</v>
      </c>
      <c r="B21" s="15" t="s">
        <v>91</v>
      </c>
      <c r="C21" s="15"/>
      <c r="U21" t="s">
        <v>40</v>
      </c>
      <c r="V21" t="s">
        <v>40</v>
      </c>
    </row>
    <row r="22" spans="1:22">
      <c r="A22" s="15" t="s">
        <v>182</v>
      </c>
      <c r="B22" s="15" t="s">
        <v>92</v>
      </c>
      <c r="C22" s="15"/>
      <c r="U22" t="s">
        <v>40</v>
      </c>
      <c r="V22" t="s">
        <v>40</v>
      </c>
    </row>
    <row r="23" spans="1:22">
      <c r="A23" s="15" t="s">
        <v>183</v>
      </c>
      <c r="B23" s="15" t="s">
        <v>93</v>
      </c>
      <c r="C23" s="15"/>
      <c r="U23" t="s">
        <v>40</v>
      </c>
      <c r="V23" t="s">
        <v>40</v>
      </c>
    </row>
    <row r="24" spans="1:22">
      <c r="A24" s="15" t="s">
        <v>184</v>
      </c>
      <c r="B24" s="15" t="s">
        <v>95</v>
      </c>
      <c r="C24" s="15"/>
      <c r="U24" t="s">
        <v>40</v>
      </c>
      <c r="V24" t="s">
        <v>40</v>
      </c>
    </row>
    <row r="25" spans="1:22">
      <c r="A25" s="15" t="s">
        <v>185</v>
      </c>
      <c r="B25" s="15" t="s">
        <v>96</v>
      </c>
      <c r="C25" s="15"/>
      <c r="U25" t="s">
        <v>40</v>
      </c>
      <c r="V25" t="s">
        <v>40</v>
      </c>
    </row>
    <row r="26" spans="1:22">
      <c r="A26" s="15" t="s">
        <v>186</v>
      </c>
      <c r="B26" s="15" t="s">
        <v>97</v>
      </c>
      <c r="C26" s="15"/>
      <c r="U26" t="s">
        <v>40</v>
      </c>
      <c r="V26" t="s">
        <v>40</v>
      </c>
    </row>
    <row r="27" spans="1:22">
      <c r="A27" s="15" t="s">
        <v>187</v>
      </c>
      <c r="B27" s="15" t="s">
        <v>98</v>
      </c>
      <c r="C27" s="15"/>
      <c r="U27" t="s">
        <v>40</v>
      </c>
      <c r="V27" t="s">
        <v>40</v>
      </c>
    </row>
    <row r="28" spans="1:22">
      <c r="A28" s="15" t="s">
        <v>188</v>
      </c>
      <c r="B28" s="15" t="s">
        <v>99</v>
      </c>
      <c r="C28" s="15"/>
      <c r="U28" t="s">
        <v>40</v>
      </c>
      <c r="V28" t="s">
        <v>40</v>
      </c>
    </row>
    <row r="29" spans="1:22">
      <c r="A29" s="15" t="s">
        <v>189</v>
      </c>
      <c r="B29" s="15" t="s">
        <v>100</v>
      </c>
      <c r="C29" s="15"/>
      <c r="U29" t="s">
        <v>40</v>
      </c>
      <c r="V29" t="s">
        <v>40</v>
      </c>
    </row>
    <row r="30" spans="1:22">
      <c r="A30" s="15" t="s">
        <v>194</v>
      </c>
      <c r="B30" s="15" t="s">
        <v>94</v>
      </c>
      <c r="C30" s="15"/>
      <c r="U30" t="s">
        <v>40</v>
      </c>
      <c r="V30" t="s">
        <v>40</v>
      </c>
    </row>
    <row r="31" spans="1:22">
      <c r="A31" s="15" t="s">
        <v>195</v>
      </c>
      <c r="B31" s="15" t="s">
        <v>101</v>
      </c>
      <c r="C31" s="15"/>
      <c r="U31" t="s">
        <v>40</v>
      </c>
      <c r="V31" t="s">
        <v>40</v>
      </c>
    </row>
    <row r="32" spans="1:22">
      <c r="A32" s="15" t="s">
        <v>196</v>
      </c>
      <c r="B32" s="15" t="s">
        <v>102</v>
      </c>
      <c r="C32" s="15"/>
      <c r="U32" t="s">
        <v>40</v>
      </c>
      <c r="V32" t="s">
        <v>40</v>
      </c>
    </row>
    <row r="33" spans="1:22">
      <c r="A33" s="15" t="s">
        <v>197</v>
      </c>
      <c r="B33" s="15" t="s">
        <v>103</v>
      </c>
      <c r="C33" s="15"/>
      <c r="U33" t="s">
        <v>40</v>
      </c>
      <c r="V33" t="s">
        <v>40</v>
      </c>
    </row>
    <row r="34" spans="1:22">
      <c r="A34" s="15" t="s">
        <v>174</v>
      </c>
      <c r="B34" s="15" t="s">
        <v>67</v>
      </c>
      <c r="C34" s="15"/>
      <c r="U34" t="s">
        <v>40</v>
      </c>
      <c r="V34" t="s">
        <v>40</v>
      </c>
    </row>
    <row r="35" spans="1:22">
      <c r="A35" s="15" t="s">
        <v>175</v>
      </c>
      <c r="B35" s="15" t="s">
        <v>68</v>
      </c>
      <c r="C35" s="15" t="s">
        <v>83</v>
      </c>
      <c r="U35" t="s">
        <v>40</v>
      </c>
      <c r="V35" t="s">
        <v>40</v>
      </c>
    </row>
    <row r="36" spans="1:22">
      <c r="A36" s="15" t="s">
        <v>176</v>
      </c>
      <c r="B36" s="15" t="s">
        <v>69</v>
      </c>
      <c r="C36" s="15" t="s">
        <v>84</v>
      </c>
      <c r="U36" t="s">
        <v>40</v>
      </c>
      <c r="V36" t="s">
        <v>40</v>
      </c>
    </row>
    <row r="37" spans="1:22">
      <c r="A37" s="15" t="s">
        <v>177</v>
      </c>
      <c r="B37" s="15" t="s">
        <v>70</v>
      </c>
      <c r="C37" s="15" t="s">
        <v>85</v>
      </c>
      <c r="U37" t="s">
        <v>40</v>
      </c>
      <c r="V37" t="s">
        <v>40</v>
      </c>
    </row>
    <row r="38" spans="1:22">
      <c r="A38" s="15" t="s">
        <v>178</v>
      </c>
      <c r="B38" s="15" t="s">
        <v>105</v>
      </c>
      <c r="C38" s="15" t="s">
        <v>86</v>
      </c>
      <c r="D38" t="s">
        <v>106</v>
      </c>
      <c r="U38" t="s">
        <v>40</v>
      </c>
      <c r="V38" t="s">
        <v>40</v>
      </c>
    </row>
    <row r="39" spans="1:22">
      <c r="A39" s="15" t="s">
        <v>198</v>
      </c>
      <c r="B39" s="15" t="s">
        <v>71</v>
      </c>
      <c r="C39" s="15"/>
      <c r="U39" t="s">
        <v>40</v>
      </c>
      <c r="V39" t="s">
        <v>40</v>
      </c>
    </row>
    <row r="40" spans="1:22">
      <c r="A40" s="15" t="s">
        <v>199</v>
      </c>
      <c r="B40" s="15" t="s">
        <v>72</v>
      </c>
      <c r="C40" s="15"/>
      <c r="U40" t="s">
        <v>40</v>
      </c>
      <c r="V40" t="s">
        <v>40</v>
      </c>
    </row>
    <row r="41" spans="1:22">
      <c r="A41" s="15" t="s">
        <v>200</v>
      </c>
      <c r="B41" s="15" t="s">
        <v>73</v>
      </c>
      <c r="C41" s="15"/>
      <c r="U41" t="s">
        <v>40</v>
      </c>
      <c r="V41" t="s">
        <v>40</v>
      </c>
    </row>
    <row r="42" spans="1:22">
      <c r="A42" s="15" t="s">
        <v>201</v>
      </c>
      <c r="B42" s="15" t="s">
        <v>74</v>
      </c>
      <c r="C42" s="15"/>
      <c r="U42" t="s">
        <v>40</v>
      </c>
      <c r="V42" t="s">
        <v>40</v>
      </c>
    </row>
    <row r="43" spans="1:22">
      <c r="A43" s="15" t="s">
        <v>202</v>
      </c>
      <c r="B43" s="15" t="s">
        <v>75</v>
      </c>
      <c r="C43" s="15"/>
    </row>
    <row r="44" spans="1:22">
      <c r="A44" s="15" t="s">
        <v>203</v>
      </c>
      <c r="B44" s="15" t="s">
        <v>76</v>
      </c>
      <c r="C44" s="15" t="s">
        <v>104</v>
      </c>
    </row>
    <row r="57" spans="2:13">
      <c r="B57" t="s">
        <v>107</v>
      </c>
      <c r="D57" t="s">
        <v>121</v>
      </c>
    </row>
    <row r="58" spans="2:13">
      <c r="B58" t="s">
        <v>108</v>
      </c>
      <c r="D58" t="s">
        <v>122</v>
      </c>
      <c r="J58" t="str">
        <f>IF(L58,MID(M59,FIND("0x",M59),4),"")</f>
        <v>0x12</v>
      </c>
      <c r="K58" t="str">
        <f>IF(L58,SUBSTITUTE(MID(M58,FIND("::",M58)+2,999),"{",""),"")</f>
        <v>playMp3Folder(int fileNumber)</v>
      </c>
      <c r="L58">
        <f>COUNTIF(M58,"*::*")</f>
        <v>1</v>
      </c>
      <c r="M58" t="s">
        <v>148</v>
      </c>
    </row>
    <row r="59" spans="2:13">
      <c r="B59" t="s">
        <v>109</v>
      </c>
      <c r="D59" t="s">
        <v>123</v>
      </c>
      <c r="J59" t="str">
        <f t="shared" ref="J59:J98" si="0">IF(L59,MID(M60,FIND("0x",M60),4),"")</f>
        <v/>
      </c>
      <c r="L59">
        <f t="shared" ref="L59:L100" si="1">COUNTIF(M59,"*::*")</f>
        <v>0</v>
      </c>
      <c r="M59" t="s">
        <v>149</v>
      </c>
    </row>
    <row r="60" spans="2:13">
      <c r="B60" t="s">
        <v>110</v>
      </c>
      <c r="D60" t="s">
        <v>124</v>
      </c>
      <c r="J60" t="str">
        <f t="shared" si="0"/>
        <v/>
      </c>
      <c r="L60">
        <f t="shared" si="1"/>
        <v>0</v>
      </c>
      <c r="M60" t="s">
        <v>113</v>
      </c>
    </row>
    <row r="61" spans="2:13">
      <c r="B61" t="s">
        <v>111</v>
      </c>
      <c r="D61" t="s">
        <v>125</v>
      </c>
      <c r="J61" t="str">
        <f t="shared" si="0"/>
        <v/>
      </c>
      <c r="L61">
        <f t="shared" si="1"/>
        <v>0</v>
      </c>
    </row>
    <row r="62" spans="2:13">
      <c r="B62" t="s">
        <v>112</v>
      </c>
      <c r="D62" t="s">
        <v>126</v>
      </c>
      <c r="J62" t="str">
        <f t="shared" si="0"/>
        <v>0x13</v>
      </c>
      <c r="K62" t="str">
        <f t="shared" ref="K62:K98" si="2">IF(L62,SUBSTITUTE(MID(M62,FIND("::",M62)+2,999),"{",""),"")</f>
        <v>advertise(int fileNumber)</v>
      </c>
      <c r="L62">
        <f t="shared" si="1"/>
        <v>1</v>
      </c>
      <c r="M62" t="s">
        <v>150</v>
      </c>
    </row>
    <row r="63" spans="2:13">
      <c r="B63" t="s">
        <v>113</v>
      </c>
      <c r="D63" t="s">
        <v>127</v>
      </c>
      <c r="J63" t="str">
        <f t="shared" si="0"/>
        <v/>
      </c>
      <c r="K63" t="str">
        <f t="shared" si="2"/>
        <v/>
      </c>
      <c r="L63">
        <f t="shared" si="1"/>
        <v>0</v>
      </c>
      <c r="M63" t="s">
        <v>151</v>
      </c>
    </row>
    <row r="64" spans="2:13">
      <c r="B64" t="s">
        <v>114</v>
      </c>
      <c r="D64" t="s">
        <v>128</v>
      </c>
      <c r="J64" t="str">
        <f t="shared" si="0"/>
        <v/>
      </c>
      <c r="K64" t="str">
        <f t="shared" si="2"/>
        <v/>
      </c>
      <c r="L64">
        <f t="shared" si="1"/>
        <v>0</v>
      </c>
      <c r="M64" t="s">
        <v>113</v>
      </c>
    </row>
    <row r="65" spans="2:13">
      <c r="B65" t="s">
        <v>115</v>
      </c>
      <c r="D65" t="s">
        <v>129</v>
      </c>
      <c r="J65" t="str">
        <f t="shared" si="0"/>
        <v/>
      </c>
      <c r="K65" t="str">
        <f t="shared" si="2"/>
        <v/>
      </c>
      <c r="L65">
        <f t="shared" si="1"/>
        <v>0</v>
      </c>
    </row>
    <row r="66" spans="2:13">
      <c r="B66" t="s">
        <v>116</v>
      </c>
      <c r="D66" t="s">
        <v>130</v>
      </c>
      <c r="J66" t="str">
        <f t="shared" si="0"/>
        <v>0x14</v>
      </c>
      <c r="K66" t="str">
        <f t="shared" si="2"/>
        <v>playLargeFolder(uint8_t folderNumber, uint16_t fileNumber)</v>
      </c>
      <c r="L66">
        <f t="shared" si="1"/>
        <v>1</v>
      </c>
      <c r="M66" t="s">
        <v>152</v>
      </c>
    </row>
    <row r="67" spans="2:13">
      <c r="B67" t="s">
        <v>117</v>
      </c>
      <c r="D67" t="s">
        <v>131</v>
      </c>
      <c r="J67" t="str">
        <f t="shared" si="0"/>
        <v/>
      </c>
      <c r="K67" t="str">
        <f t="shared" si="2"/>
        <v/>
      </c>
      <c r="L67">
        <f t="shared" si="1"/>
        <v>0</v>
      </c>
      <c r="M67" t="s">
        <v>153</v>
      </c>
    </row>
    <row r="68" spans="2:13">
      <c r="B68" t="s">
        <v>113</v>
      </c>
      <c r="D68" t="s">
        <v>132</v>
      </c>
      <c r="J68" t="str">
        <f t="shared" si="0"/>
        <v/>
      </c>
      <c r="K68" t="str">
        <f t="shared" si="2"/>
        <v/>
      </c>
      <c r="L68">
        <f t="shared" si="1"/>
        <v>0</v>
      </c>
      <c r="M68" t="s">
        <v>113</v>
      </c>
    </row>
    <row r="69" spans="2:13">
      <c r="J69" t="str">
        <f t="shared" si="0"/>
        <v/>
      </c>
      <c r="K69" t="str">
        <f t="shared" si="2"/>
        <v/>
      </c>
      <c r="L69">
        <f t="shared" si="1"/>
        <v>0</v>
      </c>
    </row>
    <row r="70" spans="2:13">
      <c r="B70" t="s">
        <v>118</v>
      </c>
      <c r="D70" t="s">
        <v>133</v>
      </c>
      <c r="J70" t="str">
        <f t="shared" si="0"/>
        <v>0x15</v>
      </c>
      <c r="K70" t="str">
        <f t="shared" si="2"/>
        <v>stopAdvertise()</v>
      </c>
      <c r="L70">
        <f t="shared" si="1"/>
        <v>1</v>
      </c>
      <c r="M70" t="s">
        <v>154</v>
      </c>
    </row>
    <row r="71" spans="2:13">
      <c r="B71" t="s">
        <v>119</v>
      </c>
      <c r="D71" t="s">
        <v>134</v>
      </c>
      <c r="J71" t="str">
        <f t="shared" si="0"/>
        <v/>
      </c>
      <c r="K71" t="str">
        <f t="shared" si="2"/>
        <v/>
      </c>
      <c r="L71">
        <f t="shared" si="1"/>
        <v>0</v>
      </c>
      <c r="M71" t="s">
        <v>155</v>
      </c>
    </row>
    <row r="72" spans="2:13">
      <c r="B72" t="s">
        <v>120</v>
      </c>
      <c r="D72" t="s">
        <v>135</v>
      </c>
      <c r="J72" t="str">
        <f t="shared" si="0"/>
        <v/>
      </c>
      <c r="K72" t="str">
        <f t="shared" si="2"/>
        <v/>
      </c>
      <c r="L72">
        <f t="shared" si="1"/>
        <v>0</v>
      </c>
      <c r="M72" t="s">
        <v>113</v>
      </c>
    </row>
    <row r="73" spans="2:13">
      <c r="D73" t="s">
        <v>136</v>
      </c>
      <c r="J73" t="str">
        <f t="shared" si="0"/>
        <v/>
      </c>
      <c r="K73" t="str">
        <f t="shared" si="2"/>
        <v/>
      </c>
      <c r="L73">
        <f t="shared" si="1"/>
        <v>0</v>
      </c>
    </row>
    <row r="74" spans="2:13">
      <c r="D74" t="s">
        <v>137</v>
      </c>
      <c r="J74" t="str">
        <f t="shared" si="0"/>
        <v>0x16</v>
      </c>
      <c r="K74" t="str">
        <f t="shared" si="2"/>
        <v>stop()</v>
      </c>
      <c r="L74">
        <f t="shared" si="1"/>
        <v>1</v>
      </c>
      <c r="M74" t="s">
        <v>156</v>
      </c>
    </row>
    <row r="75" spans="2:13">
      <c r="D75" t="s">
        <v>138</v>
      </c>
      <c r="J75" t="str">
        <f t="shared" si="0"/>
        <v/>
      </c>
      <c r="K75" t="str">
        <f t="shared" si="2"/>
        <v/>
      </c>
      <c r="L75">
        <f t="shared" si="1"/>
        <v>0</v>
      </c>
      <c r="M75" t="s">
        <v>157</v>
      </c>
    </row>
    <row r="76" spans="2:13">
      <c r="D76" t="s">
        <v>139</v>
      </c>
      <c r="J76" t="str">
        <f t="shared" si="0"/>
        <v/>
      </c>
      <c r="K76" t="str">
        <f t="shared" si="2"/>
        <v/>
      </c>
      <c r="L76">
        <f t="shared" si="1"/>
        <v>0</v>
      </c>
      <c r="M76" t="s">
        <v>113</v>
      </c>
    </row>
    <row r="77" spans="2:13">
      <c r="J77" t="str">
        <f t="shared" si="0"/>
        <v/>
      </c>
      <c r="K77" t="str">
        <f t="shared" si="2"/>
        <v/>
      </c>
      <c r="L77">
        <f t="shared" si="1"/>
        <v>0</v>
      </c>
    </row>
    <row r="78" spans="2:13">
      <c r="D78" t="s">
        <v>140</v>
      </c>
      <c r="J78" t="str">
        <f t="shared" si="0"/>
        <v>0x17</v>
      </c>
      <c r="K78" t="str">
        <f t="shared" si="2"/>
        <v>loopFolder(int folderNumber)</v>
      </c>
      <c r="L78">
        <f t="shared" si="1"/>
        <v>1</v>
      </c>
      <c r="M78" t="s">
        <v>158</v>
      </c>
    </row>
    <row r="79" spans="2:13">
      <c r="D79" t="s">
        <v>141</v>
      </c>
      <c r="J79" t="str">
        <f t="shared" si="0"/>
        <v/>
      </c>
      <c r="K79" t="str">
        <f t="shared" si="2"/>
        <v/>
      </c>
      <c r="L79">
        <f t="shared" si="1"/>
        <v>0</v>
      </c>
      <c r="M79" t="s">
        <v>159</v>
      </c>
    </row>
    <row r="80" spans="2:13">
      <c r="D80" t="s">
        <v>142</v>
      </c>
      <c r="J80" t="str">
        <f t="shared" si="0"/>
        <v/>
      </c>
      <c r="K80" t="str">
        <f t="shared" si="2"/>
        <v/>
      </c>
      <c r="L80">
        <f t="shared" si="1"/>
        <v>0</v>
      </c>
      <c r="M80" t="s">
        <v>113</v>
      </c>
    </row>
    <row r="81" spans="4:13">
      <c r="D81" t="s">
        <v>143</v>
      </c>
      <c r="J81" t="str">
        <f t="shared" si="0"/>
        <v/>
      </c>
      <c r="K81" t="str">
        <f t="shared" si="2"/>
        <v/>
      </c>
      <c r="L81">
        <f t="shared" si="1"/>
        <v>0</v>
      </c>
    </row>
    <row r="82" spans="4:13">
      <c r="D82" t="s">
        <v>144</v>
      </c>
      <c r="J82" t="str">
        <f t="shared" si="0"/>
        <v>0x18</v>
      </c>
      <c r="K82" t="str">
        <f t="shared" si="2"/>
        <v>randomAll()</v>
      </c>
      <c r="L82">
        <f t="shared" si="1"/>
        <v>1</v>
      </c>
      <c r="M82" t="s">
        <v>160</v>
      </c>
    </row>
    <row r="83" spans="4:13">
      <c r="D83" t="s">
        <v>145</v>
      </c>
      <c r="J83" t="str">
        <f t="shared" si="0"/>
        <v/>
      </c>
      <c r="K83" t="str">
        <f t="shared" si="2"/>
        <v/>
      </c>
      <c r="L83">
        <f t="shared" si="1"/>
        <v>0</v>
      </c>
      <c r="M83" t="s">
        <v>161</v>
      </c>
    </row>
    <row r="84" spans="4:13">
      <c r="D84" t="s">
        <v>146</v>
      </c>
      <c r="J84" t="str">
        <f t="shared" si="0"/>
        <v/>
      </c>
      <c r="K84" t="str">
        <f t="shared" si="2"/>
        <v/>
      </c>
      <c r="L84">
        <f t="shared" si="1"/>
        <v>0</v>
      </c>
      <c r="M84" t="s">
        <v>113</v>
      </c>
    </row>
    <row r="85" spans="4:13">
      <c r="D85" t="s">
        <v>147</v>
      </c>
      <c r="J85" t="str">
        <f t="shared" si="0"/>
        <v/>
      </c>
      <c r="K85" t="str">
        <f t="shared" si="2"/>
        <v/>
      </c>
      <c r="L85">
        <f t="shared" si="1"/>
        <v>0</v>
      </c>
    </row>
    <row r="86" spans="4:13">
      <c r="J86" t="str">
        <f t="shared" si="0"/>
        <v>0x19</v>
      </c>
      <c r="K86" t="str">
        <f t="shared" si="2"/>
        <v>enableLoop()</v>
      </c>
      <c r="L86">
        <f t="shared" si="1"/>
        <v>1</v>
      </c>
      <c r="M86" t="s">
        <v>162</v>
      </c>
    </row>
    <row r="87" spans="4:13">
      <c r="J87" t="str">
        <f t="shared" si="0"/>
        <v/>
      </c>
      <c r="K87" t="str">
        <f t="shared" si="2"/>
        <v/>
      </c>
      <c r="L87">
        <f t="shared" si="1"/>
        <v>0</v>
      </c>
      <c r="M87" t="s">
        <v>163</v>
      </c>
    </row>
    <row r="88" spans="4:13">
      <c r="J88" t="str">
        <f t="shared" si="0"/>
        <v/>
      </c>
      <c r="K88" t="str">
        <f t="shared" si="2"/>
        <v/>
      </c>
      <c r="L88">
        <f t="shared" si="1"/>
        <v>0</v>
      </c>
      <c r="M88" t="s">
        <v>113</v>
      </c>
    </row>
    <row r="89" spans="4:13">
      <c r="J89" t="str">
        <f t="shared" si="0"/>
        <v/>
      </c>
      <c r="K89" t="str">
        <f t="shared" si="2"/>
        <v/>
      </c>
      <c r="L89">
        <f t="shared" si="1"/>
        <v>0</v>
      </c>
    </row>
    <row r="90" spans="4:13">
      <c r="J90" t="str">
        <f t="shared" si="0"/>
        <v>0x19</v>
      </c>
      <c r="K90" t="str">
        <f t="shared" si="2"/>
        <v>disableLoop()</v>
      </c>
      <c r="L90">
        <f t="shared" si="1"/>
        <v>1</v>
      </c>
      <c r="M90" t="s">
        <v>164</v>
      </c>
    </row>
    <row r="91" spans="4:13">
      <c r="J91" t="str">
        <f t="shared" si="0"/>
        <v/>
      </c>
      <c r="K91" t="str">
        <f t="shared" si="2"/>
        <v/>
      </c>
      <c r="L91">
        <f t="shared" si="1"/>
        <v>0</v>
      </c>
      <c r="M91" t="s">
        <v>165</v>
      </c>
    </row>
    <row r="92" spans="4:13">
      <c r="J92" t="str">
        <f t="shared" si="0"/>
        <v/>
      </c>
      <c r="K92" t="str">
        <f t="shared" si="2"/>
        <v/>
      </c>
      <c r="L92">
        <f t="shared" si="1"/>
        <v>0</v>
      </c>
      <c r="M92" t="s">
        <v>113</v>
      </c>
    </row>
    <row r="93" spans="4:13">
      <c r="J93" t="str">
        <f t="shared" si="0"/>
        <v/>
      </c>
      <c r="K93" t="str">
        <f t="shared" si="2"/>
        <v/>
      </c>
      <c r="L93">
        <f t="shared" si="1"/>
        <v>0</v>
      </c>
    </row>
    <row r="94" spans="4:13">
      <c r="J94" t="str">
        <f t="shared" si="0"/>
        <v>0x1A</v>
      </c>
      <c r="K94" t="str">
        <f t="shared" si="2"/>
        <v>enableDAC()</v>
      </c>
      <c r="L94">
        <f t="shared" si="1"/>
        <v>1</v>
      </c>
      <c r="M94" t="s">
        <v>166</v>
      </c>
    </row>
    <row r="95" spans="4:13">
      <c r="J95" t="str">
        <f t="shared" si="0"/>
        <v/>
      </c>
      <c r="K95" t="str">
        <f t="shared" si="2"/>
        <v/>
      </c>
      <c r="L95">
        <f t="shared" si="1"/>
        <v>0</v>
      </c>
      <c r="M95" t="s">
        <v>167</v>
      </c>
    </row>
    <row r="96" spans="4:13">
      <c r="J96" t="str">
        <f t="shared" si="0"/>
        <v/>
      </c>
      <c r="K96" t="str">
        <f t="shared" si="2"/>
        <v/>
      </c>
      <c r="L96">
        <f t="shared" si="1"/>
        <v>0</v>
      </c>
      <c r="M96" t="s">
        <v>113</v>
      </c>
    </row>
    <row r="97" spans="10:14">
      <c r="J97" t="str">
        <f t="shared" si="0"/>
        <v/>
      </c>
      <c r="K97" t="str">
        <f t="shared" si="2"/>
        <v/>
      </c>
      <c r="L97">
        <f t="shared" si="1"/>
        <v>0</v>
      </c>
    </row>
    <row r="98" spans="10:14">
      <c r="J98" t="str">
        <f t="shared" si="0"/>
        <v>0x1A</v>
      </c>
      <c r="K98" t="str">
        <f t="shared" si="2"/>
        <v>disableDAC()</v>
      </c>
      <c r="L98">
        <f t="shared" si="1"/>
        <v>1</v>
      </c>
      <c r="M98" t="s">
        <v>168</v>
      </c>
    </row>
    <row r="99" spans="10:14">
      <c r="L99">
        <f t="shared" si="1"/>
        <v>0</v>
      </c>
      <c r="M99" t="s">
        <v>169</v>
      </c>
    </row>
    <row r="100" spans="10:14">
      <c r="L100">
        <f t="shared" si="1"/>
        <v>0</v>
      </c>
      <c r="M100" t="s">
        <v>113</v>
      </c>
    </row>
    <row r="103" spans="10:14">
      <c r="M103" t="s">
        <v>224</v>
      </c>
    </row>
    <row r="104" spans="10:14">
      <c r="M104" t="s">
        <v>225</v>
      </c>
    </row>
    <row r="105" spans="10:14">
      <c r="M105" t="s">
        <v>226</v>
      </c>
      <c r="N105" t="s">
        <v>126</v>
      </c>
    </row>
    <row r="106" spans="10:14">
      <c r="M106" t="s">
        <v>227</v>
      </c>
    </row>
    <row r="107" spans="10:14">
      <c r="M107" t="s">
        <v>228</v>
      </c>
    </row>
    <row r="108" spans="10:14">
      <c r="M108" t="s">
        <v>229</v>
      </c>
    </row>
    <row r="109" spans="10:14">
      <c r="M109" t="s">
        <v>230</v>
      </c>
      <c r="N109" t="s">
        <v>130</v>
      </c>
    </row>
    <row r="110" spans="10:14">
      <c r="M110" t="s">
        <v>231</v>
      </c>
    </row>
    <row r="111" spans="10:14">
      <c r="M111" t="s">
        <v>232</v>
      </c>
    </row>
    <row r="112" spans="10:14">
      <c r="M112" t="s">
        <v>233</v>
      </c>
      <c r="N112" t="s">
        <v>125</v>
      </c>
    </row>
    <row r="113" spans="13:14">
      <c r="M113" t="s">
        <v>231</v>
      </c>
    </row>
    <row r="114" spans="13:14">
      <c r="M114" t="s">
        <v>234</v>
      </c>
    </row>
    <row r="115" spans="13:14">
      <c r="M115" t="s">
        <v>235</v>
      </c>
      <c r="N115" t="s">
        <v>131</v>
      </c>
    </row>
    <row r="116" spans="13:14">
      <c r="M116" t="s">
        <v>231</v>
      </c>
    </row>
    <row r="117" spans="13:14">
      <c r="M117" t="s">
        <v>227</v>
      </c>
    </row>
    <row r="118" spans="13:14">
      <c r="M118" t="s">
        <v>236</v>
      </c>
    </row>
    <row r="119" spans="13:14">
      <c r="M119" t="s">
        <v>229</v>
      </c>
    </row>
    <row r="120" spans="13:14">
      <c r="M120" t="s">
        <v>237</v>
      </c>
      <c r="N120" t="s">
        <v>128</v>
      </c>
    </row>
    <row r="121" spans="13:14">
      <c r="M121" t="s">
        <v>231</v>
      </c>
    </row>
    <row r="122" spans="13:14">
      <c r="M122" t="s">
        <v>232</v>
      </c>
    </row>
    <row r="123" spans="13:14">
      <c r="M123" t="s">
        <v>238</v>
      </c>
      <c r="N123" t="s">
        <v>123</v>
      </c>
    </row>
    <row r="124" spans="13:14">
      <c r="M124" t="s">
        <v>231</v>
      </c>
    </row>
    <row r="125" spans="13:14">
      <c r="M125" t="s">
        <v>227</v>
      </c>
    </row>
    <row r="126" spans="13:14">
      <c r="M126" t="s">
        <v>239</v>
      </c>
    </row>
    <row r="127" spans="13:14">
      <c r="M127" t="s">
        <v>229</v>
      </c>
    </row>
    <row r="128" spans="13:14">
      <c r="M128" t="s">
        <v>240</v>
      </c>
      <c r="N128" t="s">
        <v>129</v>
      </c>
    </row>
    <row r="129" spans="13:14">
      <c r="M129" t="s">
        <v>231</v>
      </c>
    </row>
    <row r="130" spans="13:14">
      <c r="M130" t="s">
        <v>232</v>
      </c>
    </row>
    <row r="131" spans="13:14">
      <c r="M131" t="s">
        <v>241</v>
      </c>
      <c r="N131" t="s">
        <v>124</v>
      </c>
    </row>
    <row r="132" spans="13:14">
      <c r="M132" t="s">
        <v>231</v>
      </c>
    </row>
    <row r="133" spans="13:14">
      <c r="M133" t="s">
        <v>227</v>
      </c>
    </row>
    <row r="134" spans="13:14">
      <c r="M134" t="s">
        <v>242</v>
      </c>
    </row>
    <row r="135" spans="13:14">
      <c r="M135" t="s">
        <v>243</v>
      </c>
      <c r="N135" t="s">
        <v>127</v>
      </c>
    </row>
    <row r="136" spans="13:14">
      <c r="M136" t="s">
        <v>227</v>
      </c>
    </row>
    <row r="137" spans="13:14">
      <c r="M137" t="s">
        <v>244</v>
      </c>
    </row>
    <row r="138" spans="13:14">
      <c r="M138" t="s">
        <v>245</v>
      </c>
    </row>
    <row r="139" spans="13:14">
      <c r="M139" t="s">
        <v>246</v>
      </c>
    </row>
    <row r="140" spans="13:14">
      <c r="M140" t="s">
        <v>247</v>
      </c>
    </row>
    <row r="141" spans="13:14">
      <c r="M141" t="s">
        <v>248</v>
      </c>
    </row>
    <row r="142" spans="13:14">
      <c r="M142" t="s">
        <v>249</v>
      </c>
    </row>
    <row r="143" spans="13:14">
      <c r="M143" t="s">
        <v>250</v>
      </c>
    </row>
    <row r="144" spans="13:14">
      <c r="M144" t="s">
        <v>251</v>
      </c>
    </row>
    <row r="145" spans="13:14">
      <c r="M145" t="s">
        <v>252</v>
      </c>
    </row>
    <row r="146" spans="13:14">
      <c r="M146" t="s">
        <v>253</v>
      </c>
    </row>
    <row r="147" spans="13:14">
      <c r="M147" t="s">
        <v>254</v>
      </c>
    </row>
    <row r="148" spans="13:14">
      <c r="M148" t="s">
        <v>255</v>
      </c>
    </row>
    <row r="149" spans="13:14">
      <c r="M149" t="s">
        <v>256</v>
      </c>
    </row>
    <row r="150" spans="13:14">
      <c r="M150" t="s">
        <v>257</v>
      </c>
    </row>
    <row r="151" spans="13:14">
      <c r="M151" t="s">
        <v>258</v>
      </c>
    </row>
    <row r="152" spans="13:14">
      <c r="M152" t="s">
        <v>259</v>
      </c>
      <c r="N152" t="s">
        <v>132</v>
      </c>
    </row>
    <row r="153" spans="13:14">
      <c r="M153" t="s">
        <v>227</v>
      </c>
    </row>
    <row r="154" spans="13:14">
      <c r="M154" t="s">
        <v>260</v>
      </c>
    </row>
    <row r="155" spans="13:14">
      <c r="M155" t="s">
        <v>261</v>
      </c>
    </row>
    <row r="156" spans="13:14">
      <c r="M156" t="s">
        <v>227</v>
      </c>
    </row>
    <row r="157" spans="13:14">
      <c r="M157" t="s">
        <v>120</v>
      </c>
    </row>
    <row r="160" spans="13:14">
      <c r="M160" t="s">
        <v>107</v>
      </c>
    </row>
    <row r="161" spans="13:14">
      <c r="M161" t="s">
        <v>108</v>
      </c>
    </row>
    <row r="162" spans="13:14">
      <c r="M162" t="s">
        <v>109</v>
      </c>
    </row>
    <row r="163" spans="13:14">
      <c r="M163" t="s">
        <v>110</v>
      </c>
      <c r="N163" t="s">
        <v>262</v>
      </c>
    </row>
    <row r="164" spans="13:14">
      <c r="M164" t="s">
        <v>111</v>
      </c>
    </row>
    <row r="165" spans="13:14">
      <c r="M165" t="s">
        <v>112</v>
      </c>
    </row>
    <row r="166" spans="13:14">
      <c r="M166" t="s">
        <v>113</v>
      </c>
    </row>
    <row r="168" spans="13:14">
      <c r="M168" t="s">
        <v>114</v>
      </c>
    </row>
    <row r="169" spans="13:14">
      <c r="M169" t="s">
        <v>115</v>
      </c>
    </row>
    <row r="170" spans="13:14">
      <c r="M170" t="s">
        <v>116</v>
      </c>
    </row>
    <row r="171" spans="13:14">
      <c r="M171" t="s">
        <v>117</v>
      </c>
    </row>
    <row r="172" spans="13:14">
      <c r="M172" t="s">
        <v>113</v>
      </c>
    </row>
    <row r="180" spans="1:3">
      <c r="A180" t="s">
        <v>368</v>
      </c>
    </row>
    <row r="182" spans="1:3">
      <c r="A182" t="s">
        <v>266</v>
      </c>
    </row>
    <row r="183" spans="1:3">
      <c r="A183" s="16" t="s">
        <v>265</v>
      </c>
    </row>
    <row r="184" spans="1:3">
      <c r="A184" s="17" t="s">
        <v>267</v>
      </c>
      <c r="B184" s="17" t="s">
        <v>268</v>
      </c>
      <c r="C184" s="17" t="s">
        <v>282</v>
      </c>
    </row>
    <row r="185" spans="1:3">
      <c r="A185" s="17" t="s">
        <v>269</v>
      </c>
      <c r="B185" s="17" t="s">
        <v>270</v>
      </c>
      <c r="C185" s="17"/>
    </row>
    <row r="186" spans="1:3">
      <c r="A186" s="17" t="s">
        <v>271</v>
      </c>
      <c r="B186" s="17" t="s">
        <v>272</v>
      </c>
      <c r="C186" s="17"/>
    </row>
    <row r="187" spans="1:3">
      <c r="A187" s="17" t="s">
        <v>273</v>
      </c>
      <c r="B187" s="17" t="s">
        <v>274</v>
      </c>
      <c r="C187" s="17" t="s">
        <v>275</v>
      </c>
    </row>
    <row r="188" spans="1:3">
      <c r="A188" s="17" t="s">
        <v>273</v>
      </c>
      <c r="B188" s="17" t="s">
        <v>278</v>
      </c>
      <c r="C188" s="17" t="s">
        <v>276</v>
      </c>
    </row>
    <row r="189" spans="1:3">
      <c r="A189" s="17" t="s">
        <v>273</v>
      </c>
      <c r="B189" s="17" t="s">
        <v>279</v>
      </c>
      <c r="C189" s="17" t="s">
        <v>277</v>
      </c>
    </row>
    <row r="190" spans="1:3">
      <c r="A190" s="17" t="s">
        <v>68</v>
      </c>
      <c r="B190" s="17" t="s">
        <v>280</v>
      </c>
      <c r="C190" s="17" t="s">
        <v>281</v>
      </c>
    </row>
    <row r="191" spans="1:3">
      <c r="A191" s="17" t="s">
        <v>283</v>
      </c>
      <c r="B191" s="17" t="s">
        <v>284</v>
      </c>
      <c r="C191" s="17" t="s">
        <v>285</v>
      </c>
    </row>
    <row r="192" spans="1:3">
      <c r="A192" s="17" t="s">
        <v>286</v>
      </c>
      <c r="B192" s="17" t="s">
        <v>287</v>
      </c>
      <c r="C192" s="17" t="s">
        <v>288</v>
      </c>
    </row>
    <row r="193" spans="1:4">
      <c r="A193" s="17" t="s">
        <v>264</v>
      </c>
      <c r="B193" s="17" t="s">
        <v>289</v>
      </c>
      <c r="C193" s="17" t="s">
        <v>290</v>
      </c>
    </row>
    <row r="194" spans="1:4">
      <c r="A194" s="17" t="s">
        <v>294</v>
      </c>
      <c r="B194" s="17" t="s">
        <v>295</v>
      </c>
      <c r="C194" s="17" t="s">
        <v>296</v>
      </c>
    </row>
    <row r="195" spans="1:4">
      <c r="A195" s="17" t="s">
        <v>372</v>
      </c>
      <c r="B195" s="17" t="s">
        <v>373</v>
      </c>
      <c r="C195" s="17" t="s">
        <v>374</v>
      </c>
    </row>
    <row r="196" spans="1:4">
      <c r="A196" s="17" t="s">
        <v>291</v>
      </c>
      <c r="B196" s="17" t="s">
        <v>292</v>
      </c>
      <c r="C196" s="17" t="s">
        <v>293</v>
      </c>
      <c r="D196" t="s">
        <v>339</v>
      </c>
    </row>
    <row r="197" spans="1:4">
      <c r="A197" s="17" t="s">
        <v>297</v>
      </c>
      <c r="B197" s="17" t="s">
        <v>298</v>
      </c>
      <c r="C197" s="17"/>
      <c r="D197" t="s">
        <v>347</v>
      </c>
    </row>
    <row r="198" spans="1:4">
      <c r="A198" s="17" t="s">
        <v>299</v>
      </c>
      <c r="B198" s="17" t="s">
        <v>300</v>
      </c>
      <c r="C198" s="17"/>
    </row>
    <row r="200" spans="1:4">
      <c r="A200" s="16" t="s">
        <v>340</v>
      </c>
    </row>
    <row r="201" spans="1:4">
      <c r="A201" s="18" t="s">
        <v>343</v>
      </c>
      <c r="B201" s="17" t="s">
        <v>344</v>
      </c>
    </row>
    <row r="202" spans="1:4">
      <c r="A202" s="18" t="s">
        <v>345</v>
      </c>
      <c r="B202" s="17" t="s">
        <v>346</v>
      </c>
    </row>
    <row r="204" spans="1:4">
      <c r="A204" t="s">
        <v>342</v>
      </c>
    </row>
    <row r="205" spans="1:4">
      <c r="A205" t="s">
        <v>341</v>
      </c>
    </row>
    <row r="207" spans="1:4">
      <c r="A207" s="16" t="s">
        <v>302</v>
      </c>
    </row>
    <row r="208" spans="1:4">
      <c r="A208" t="s">
        <v>301</v>
      </c>
    </row>
    <row r="209" spans="1:3">
      <c r="A209" s="17" t="s">
        <v>303</v>
      </c>
      <c r="B209" s="17" t="s">
        <v>304</v>
      </c>
    </row>
    <row r="210" spans="1:3">
      <c r="A210" s="17" t="s">
        <v>301</v>
      </c>
      <c r="B210" s="17" t="s">
        <v>305</v>
      </c>
    </row>
    <row r="212" spans="1:3">
      <c r="A212" s="16" t="s">
        <v>306</v>
      </c>
    </row>
    <row r="213" spans="1:3">
      <c r="A213" s="17" t="s">
        <v>314</v>
      </c>
      <c r="B213" s="17" t="s">
        <v>304</v>
      </c>
      <c r="C213" s="17"/>
    </row>
    <row r="214" spans="1:3">
      <c r="A214" s="17" t="s">
        <v>307</v>
      </c>
      <c r="B214" s="17" t="s">
        <v>309</v>
      </c>
      <c r="C214" s="17" t="s">
        <v>311</v>
      </c>
    </row>
    <row r="215" spans="1:3">
      <c r="A215" s="17" t="s">
        <v>308</v>
      </c>
      <c r="B215" s="17" t="s">
        <v>310</v>
      </c>
      <c r="C215" s="17" t="s">
        <v>312</v>
      </c>
    </row>
    <row r="217" spans="1:3">
      <c r="A217" s="16" t="s">
        <v>313</v>
      </c>
    </row>
    <row r="218" spans="1:3">
      <c r="A218" s="17" t="s">
        <v>315</v>
      </c>
      <c r="B218" s="17" t="s">
        <v>316</v>
      </c>
      <c r="C218" s="17" t="s">
        <v>317</v>
      </c>
    </row>
    <row r="220" spans="1:3">
      <c r="A220" s="16" t="s">
        <v>318</v>
      </c>
    </row>
    <row r="221" spans="1:3">
      <c r="B221" s="17" t="s">
        <v>319</v>
      </c>
      <c r="C221" s="17" t="s">
        <v>320</v>
      </c>
    </row>
    <row r="222" spans="1:3">
      <c r="B222" s="17" t="s">
        <v>321</v>
      </c>
      <c r="C222" s="17" t="s">
        <v>322</v>
      </c>
    </row>
    <row r="223" spans="1:3">
      <c r="B223" s="17" t="s">
        <v>323</v>
      </c>
      <c r="C223" s="17" t="s">
        <v>325</v>
      </c>
    </row>
    <row r="224" spans="1:3">
      <c r="B224" s="17" t="s">
        <v>324</v>
      </c>
      <c r="C224" s="17" t="s">
        <v>326</v>
      </c>
    </row>
    <row r="225" spans="1:3">
      <c r="B225" s="17" t="s">
        <v>328</v>
      </c>
      <c r="C225" s="17" t="s">
        <v>327</v>
      </c>
    </row>
    <row r="226" spans="1:3">
      <c r="B226" s="17" t="s">
        <v>330</v>
      </c>
      <c r="C226" s="17" t="s">
        <v>329</v>
      </c>
    </row>
    <row r="227" spans="1:3">
      <c r="B227" s="17" t="s">
        <v>332</v>
      </c>
      <c r="C227" s="17" t="s">
        <v>331</v>
      </c>
    </row>
    <row r="228" spans="1:3">
      <c r="B228" s="17" t="s">
        <v>333</v>
      </c>
      <c r="C228" s="17" t="s">
        <v>334</v>
      </c>
    </row>
    <row r="229" spans="1:3">
      <c r="B229" s="17" t="s">
        <v>335</v>
      </c>
      <c r="C229" s="17" t="s">
        <v>336</v>
      </c>
    </row>
    <row r="230" spans="1:3">
      <c r="B230" s="17" t="s">
        <v>338</v>
      </c>
      <c r="C230" s="17" t="s">
        <v>337</v>
      </c>
    </row>
    <row r="233" spans="1:3">
      <c r="A233" s="16" t="s">
        <v>348</v>
      </c>
    </row>
    <row r="234" spans="1:3">
      <c r="B234" s="17" t="s">
        <v>297</v>
      </c>
      <c r="C234" s="17" t="s">
        <v>298</v>
      </c>
    </row>
    <row r="235" spans="1:3">
      <c r="B235" t="s">
        <v>349</v>
      </c>
    </row>
    <row r="236" spans="1:3">
      <c r="B236" t="s">
        <v>350</v>
      </c>
    </row>
    <row r="237" spans="1:3">
      <c r="B237" s="17" t="s">
        <v>304</v>
      </c>
      <c r="C237" s="17" t="s">
        <v>351</v>
      </c>
    </row>
    <row r="238" spans="1:3">
      <c r="B238" s="17" t="s">
        <v>352</v>
      </c>
      <c r="C238" s="17" t="s">
        <v>359</v>
      </c>
    </row>
    <row r="239" spans="1:3">
      <c r="B239" s="17" t="s">
        <v>353</v>
      </c>
      <c r="C239" s="17" t="s">
        <v>358</v>
      </c>
    </row>
    <row r="240" spans="1:3">
      <c r="B240" s="17" t="s">
        <v>354</v>
      </c>
      <c r="C240" s="17" t="s">
        <v>357</v>
      </c>
    </row>
    <row r="241" spans="1:3">
      <c r="B241" s="17" t="s">
        <v>355</v>
      </c>
      <c r="C241" s="17" t="s">
        <v>356</v>
      </c>
    </row>
    <row r="243" spans="1:3">
      <c r="B243" s="17" t="s">
        <v>360</v>
      </c>
      <c r="C243" s="17" t="s">
        <v>361</v>
      </c>
    </row>
    <row r="244" spans="1:3">
      <c r="B244" s="17" t="s">
        <v>362</v>
      </c>
      <c r="C244" s="17" t="s">
        <v>365</v>
      </c>
    </row>
    <row r="245" spans="1:3">
      <c r="B245" s="17" t="s">
        <v>363</v>
      </c>
      <c r="C245" s="17" t="s">
        <v>366</v>
      </c>
    </row>
    <row r="246" spans="1:3">
      <c r="B246" s="17" t="s">
        <v>364</v>
      </c>
      <c r="C246" s="17" t="s">
        <v>367</v>
      </c>
    </row>
    <row r="249" spans="1:3">
      <c r="A249" s="16" t="s">
        <v>375</v>
      </c>
    </row>
    <row r="250" spans="1:3">
      <c r="A250" s="17" t="s">
        <v>377</v>
      </c>
      <c r="B250" s="17" t="s">
        <v>378</v>
      </c>
    </row>
    <row r="251" spans="1:3">
      <c r="A251" s="17" t="s">
        <v>374</v>
      </c>
      <c r="B251" s="17" t="s">
        <v>373</v>
      </c>
    </row>
    <row r="252" spans="1:3">
      <c r="A252" s="17" t="s">
        <v>376</v>
      </c>
      <c r="B252" s="17" t="s">
        <v>379</v>
      </c>
    </row>
    <row r="254" spans="1:3">
      <c r="A254" t="s">
        <v>380</v>
      </c>
    </row>
    <row r="255" spans="1:3">
      <c r="A255" t="s">
        <v>381</v>
      </c>
    </row>
    <row r="256" spans="1:3">
      <c r="A256" t="s">
        <v>382</v>
      </c>
    </row>
    <row r="257" spans="1:1">
      <c r="A257" t="s">
        <v>383</v>
      </c>
    </row>
    <row r="258" spans="1:1">
      <c r="A258" t="s">
        <v>384</v>
      </c>
    </row>
    <row r="259" spans="1:1">
      <c r="A259" t="s">
        <v>385</v>
      </c>
    </row>
    <row r="260" spans="1:1">
      <c r="A260" t="s">
        <v>386</v>
      </c>
    </row>
    <row r="261" spans="1:1">
      <c r="A261" t="s">
        <v>387</v>
      </c>
    </row>
    <row r="262" spans="1:1">
      <c r="A262" t="s">
        <v>388</v>
      </c>
    </row>
    <row r="263" spans="1:1">
      <c r="A263" t="s">
        <v>389</v>
      </c>
    </row>
    <row r="264" spans="1:1">
      <c r="A264" t="s">
        <v>390</v>
      </c>
    </row>
    <row r="266" spans="1:1">
      <c r="A266" s="16" t="s">
        <v>391</v>
      </c>
    </row>
    <row r="267" spans="1:1">
      <c r="A267" t="s">
        <v>392</v>
      </c>
    </row>
    <row r="268" spans="1:1">
      <c r="A268" t="s">
        <v>393</v>
      </c>
    </row>
    <row r="269" spans="1:1">
      <c r="A269" t="s">
        <v>394</v>
      </c>
    </row>
    <row r="270" spans="1:1">
      <c r="A270" t="s">
        <v>395</v>
      </c>
    </row>
    <row r="271" spans="1:1">
      <c r="A271" t="s">
        <v>396</v>
      </c>
    </row>
    <row r="272" spans="1:1">
      <c r="A272" t="s">
        <v>397</v>
      </c>
    </row>
    <row r="273" spans="1:1">
      <c r="A273" t="s">
        <v>398</v>
      </c>
    </row>
    <row r="274" spans="1:1">
      <c r="A274" t="s">
        <v>399</v>
      </c>
    </row>
    <row r="275" spans="1:1">
      <c r="A275" t="s">
        <v>400</v>
      </c>
    </row>
    <row r="276" spans="1:1">
      <c r="A276" t="s">
        <v>401</v>
      </c>
    </row>
    <row r="277" spans="1:1">
      <c r="A277" t="s">
        <v>402</v>
      </c>
    </row>
    <row r="278" spans="1:1">
      <c r="A278" t="s">
        <v>403</v>
      </c>
    </row>
    <row r="279" spans="1:1">
      <c r="A279" t="s">
        <v>404</v>
      </c>
    </row>
    <row r="280" spans="1:1">
      <c r="A280" t="s">
        <v>405</v>
      </c>
    </row>
    <row r="281" spans="1:1">
      <c r="A281" t="s">
        <v>406</v>
      </c>
    </row>
    <row r="282" spans="1:1">
      <c r="A282" t="s">
        <v>407</v>
      </c>
    </row>
    <row r="283" spans="1:1">
      <c r="A283" t="s">
        <v>408</v>
      </c>
    </row>
    <row r="284" spans="1:1">
      <c r="A284" t="s">
        <v>409</v>
      </c>
    </row>
    <row r="285" spans="1:1">
      <c r="A285" t="s">
        <v>410</v>
      </c>
    </row>
    <row r="286" spans="1:1">
      <c r="A286" t="s">
        <v>411</v>
      </c>
    </row>
  </sheetData>
  <sortState xmlns:xlrd2="http://schemas.microsoft.com/office/spreadsheetml/2017/richdata2" ref="U4:V53">
    <sortCondition ref="U4:U53"/>
  </sortState>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27A58D-C8A4-4858-A89B-E853C083564F}">
  <dimension ref="A1:AK192"/>
  <sheetViews>
    <sheetView tabSelected="1" topLeftCell="A64" zoomScale="85" zoomScaleNormal="85" workbookViewId="0">
      <selection activeCell="C63" sqref="C63"/>
    </sheetView>
  </sheetViews>
  <sheetFormatPr defaultColWidth="8.85546875" defaultRowHeight="15"/>
  <cols>
    <col min="1" max="1" width="10.28515625" bestFit="1" customWidth="1"/>
    <col min="2" max="2" width="10.28515625" customWidth="1"/>
    <col min="3" max="3" width="76.140625" customWidth="1"/>
    <col min="4" max="4" width="45.85546875" customWidth="1"/>
    <col min="5" max="5" width="20.140625" customWidth="1"/>
    <col min="6" max="6" width="15.140625" customWidth="1"/>
    <col min="7" max="7" width="22" bestFit="1" customWidth="1"/>
    <col min="8" max="8" width="44.7109375" bestFit="1" customWidth="1"/>
    <col min="9" max="9" width="69.28515625" bestFit="1" customWidth="1"/>
    <col min="10" max="10" width="13" bestFit="1" customWidth="1"/>
    <col min="11" max="11" width="78.42578125" customWidth="1"/>
    <col min="12" max="12" width="26.7109375" bestFit="1" customWidth="1"/>
  </cols>
  <sheetData>
    <row r="1" spans="1:37" ht="16.5" thickTop="1" thickBot="1">
      <c r="A1" s="49" t="s">
        <v>496</v>
      </c>
      <c r="B1" s="49" t="s">
        <v>561</v>
      </c>
      <c r="C1" s="49" t="s">
        <v>460</v>
      </c>
      <c r="D1" s="49" t="s">
        <v>80</v>
      </c>
      <c r="E1" s="49" t="s">
        <v>575</v>
      </c>
      <c r="F1" s="49" t="s">
        <v>520</v>
      </c>
      <c r="G1" s="49" t="s">
        <v>462</v>
      </c>
      <c r="H1" s="49" t="s">
        <v>461</v>
      </c>
      <c r="I1" s="1" t="s">
        <v>610</v>
      </c>
      <c r="J1" s="59" t="s">
        <v>714</v>
      </c>
      <c r="K1" s="59" t="s">
        <v>715</v>
      </c>
      <c r="L1" s="59" t="s">
        <v>552</v>
      </c>
    </row>
    <row r="2" spans="1:37" ht="21" thickTop="1">
      <c r="A2" s="50" t="s">
        <v>457</v>
      </c>
      <c r="B2" s="49">
        <v>1</v>
      </c>
      <c r="C2" s="51" t="s">
        <v>447</v>
      </c>
      <c r="D2" s="52" t="s">
        <v>448</v>
      </c>
      <c r="E2" s="52" t="s">
        <v>457</v>
      </c>
      <c r="F2" s="53" t="s">
        <v>471</v>
      </c>
      <c r="G2" s="53" t="s">
        <v>482</v>
      </c>
      <c r="H2" s="54" t="s">
        <v>481</v>
      </c>
      <c r="I2" s="22"/>
      <c r="AK2" s="23"/>
    </row>
    <row r="3" spans="1:37" ht="30">
      <c r="A3" s="50" t="s">
        <v>457</v>
      </c>
      <c r="B3" s="50">
        <v>2</v>
      </c>
      <c r="C3" s="51" t="s">
        <v>437</v>
      </c>
      <c r="D3" s="52" t="s">
        <v>438</v>
      </c>
      <c r="E3" s="52" t="s">
        <v>457</v>
      </c>
      <c r="F3" s="53" t="s">
        <v>463</v>
      </c>
      <c r="G3" s="53" t="s">
        <v>521</v>
      </c>
      <c r="H3" s="54" t="s">
        <v>466</v>
      </c>
      <c r="I3" s="22"/>
      <c r="AK3" s="23"/>
    </row>
    <row r="4" spans="1:37" ht="20.25">
      <c r="A4" s="55" t="s">
        <v>457</v>
      </c>
      <c r="B4" s="49">
        <v>3</v>
      </c>
      <c r="C4" s="51" t="s">
        <v>475</v>
      </c>
      <c r="D4" s="56" t="s">
        <v>558</v>
      </c>
      <c r="E4" s="56" t="s">
        <v>577</v>
      </c>
      <c r="F4" s="53" t="s">
        <v>471</v>
      </c>
      <c r="G4" s="53" t="s">
        <v>477</v>
      </c>
      <c r="H4" s="54" t="s">
        <v>476</v>
      </c>
      <c r="I4" s="22"/>
      <c r="AK4" s="23"/>
    </row>
    <row r="5" spans="1:37" ht="20.25">
      <c r="A5" s="55" t="s">
        <v>457</v>
      </c>
      <c r="B5" s="55">
        <v>4</v>
      </c>
      <c r="C5" s="51" t="s">
        <v>439</v>
      </c>
      <c r="D5" s="52" t="s">
        <v>440</v>
      </c>
      <c r="E5" s="52" t="s">
        <v>457</v>
      </c>
      <c r="F5" s="53" t="s">
        <v>463</v>
      </c>
      <c r="G5" s="53" t="s">
        <v>522</v>
      </c>
      <c r="H5" s="54" t="s">
        <v>464</v>
      </c>
      <c r="I5" s="22"/>
      <c r="AK5" s="23"/>
    </row>
    <row r="6" spans="1:37" ht="30">
      <c r="A6" s="55" t="s">
        <v>457</v>
      </c>
      <c r="B6" s="55">
        <v>5</v>
      </c>
      <c r="C6" s="50" t="s">
        <v>604</v>
      </c>
      <c r="D6" s="52" t="s">
        <v>603</v>
      </c>
      <c r="E6" s="52" t="s">
        <v>457</v>
      </c>
      <c r="F6" s="53" t="s">
        <v>471</v>
      </c>
      <c r="G6" s="57" t="s">
        <v>578</v>
      </c>
      <c r="H6" s="55" t="s">
        <v>579</v>
      </c>
      <c r="I6" s="22"/>
      <c r="AK6" s="23"/>
    </row>
    <row r="7" spans="1:37" ht="30">
      <c r="A7" s="55" t="s">
        <v>457</v>
      </c>
      <c r="B7" s="49">
        <v>6</v>
      </c>
      <c r="C7" s="58" t="s">
        <v>451</v>
      </c>
      <c r="D7" s="52" t="s">
        <v>452</v>
      </c>
      <c r="E7" s="52" t="s">
        <v>456</v>
      </c>
      <c r="F7" s="53" t="s">
        <v>471</v>
      </c>
      <c r="G7" s="53" t="s">
        <v>525</v>
      </c>
      <c r="H7" s="54" t="s">
        <v>534</v>
      </c>
      <c r="I7" s="22"/>
      <c r="AK7" s="23"/>
    </row>
    <row r="8" spans="1:37" ht="21" thickBot="1">
      <c r="A8" s="50" t="s">
        <v>456</v>
      </c>
      <c r="B8" s="50">
        <v>11</v>
      </c>
      <c r="C8" s="58" t="s">
        <v>449</v>
      </c>
      <c r="D8" s="52" t="s">
        <v>450</v>
      </c>
      <c r="E8" s="52" t="s">
        <v>456</v>
      </c>
      <c r="F8" s="53" t="s">
        <v>463</v>
      </c>
      <c r="G8" s="53" t="s">
        <v>526</v>
      </c>
      <c r="H8" s="54" t="s">
        <v>535</v>
      </c>
      <c r="AK8" s="23"/>
    </row>
    <row r="9" spans="1:37" ht="21.75" thickTop="1" thickBot="1">
      <c r="A9" s="50" t="s">
        <v>456</v>
      </c>
      <c r="B9" s="59">
        <v>12</v>
      </c>
      <c r="C9" s="51" t="s">
        <v>478</v>
      </c>
      <c r="D9" s="56" t="s">
        <v>560</v>
      </c>
      <c r="E9" s="56" t="s">
        <v>456</v>
      </c>
      <c r="F9" s="53" t="s">
        <v>471</v>
      </c>
      <c r="G9" s="53" t="s">
        <v>480</v>
      </c>
      <c r="H9" s="54" t="s">
        <v>479</v>
      </c>
      <c r="I9" s="22"/>
      <c r="AK9" s="23"/>
    </row>
    <row r="10" spans="1:37" ht="31.5" thickTop="1" thickBot="1">
      <c r="A10" s="55" t="s">
        <v>456</v>
      </c>
      <c r="B10" s="49">
        <v>13</v>
      </c>
      <c r="C10" s="58" t="s">
        <v>451</v>
      </c>
      <c r="D10" s="52" t="s">
        <v>452</v>
      </c>
      <c r="E10" s="52" t="s">
        <v>456</v>
      </c>
      <c r="F10" s="53" t="s">
        <v>471</v>
      </c>
      <c r="G10" s="53" t="s">
        <v>525</v>
      </c>
      <c r="H10" s="54" t="s">
        <v>534</v>
      </c>
      <c r="I10" s="23"/>
      <c r="AK10" s="23"/>
    </row>
    <row r="11" spans="1:37" ht="31.5" thickTop="1" thickBot="1">
      <c r="A11" s="55" t="s">
        <v>456</v>
      </c>
      <c r="B11" s="59">
        <v>14</v>
      </c>
      <c r="C11" s="58" t="s">
        <v>441</v>
      </c>
      <c r="D11" s="52" t="s">
        <v>442</v>
      </c>
      <c r="E11" s="52" t="s">
        <v>456</v>
      </c>
      <c r="F11" s="53" t="s">
        <v>471</v>
      </c>
      <c r="G11" s="53" t="s">
        <v>529</v>
      </c>
      <c r="H11" s="54" t="s">
        <v>536</v>
      </c>
      <c r="I11" s="23"/>
      <c r="AK11" s="23"/>
    </row>
    <row r="12" spans="1:37" ht="21" thickTop="1">
      <c r="A12" s="55" t="s">
        <v>456</v>
      </c>
      <c r="B12" s="49">
        <v>15</v>
      </c>
      <c r="C12" s="58" t="s">
        <v>495</v>
      </c>
      <c r="D12" s="52" t="s">
        <v>573</v>
      </c>
      <c r="E12" s="55" t="s">
        <v>456</v>
      </c>
      <c r="F12" s="53" t="s">
        <v>483</v>
      </c>
      <c r="G12" s="53" t="s">
        <v>531</v>
      </c>
      <c r="H12" s="54" t="s">
        <v>544</v>
      </c>
      <c r="I12" s="23"/>
      <c r="AK12" s="23"/>
    </row>
    <row r="13" spans="1:37" ht="30">
      <c r="A13" s="55" t="s">
        <v>456</v>
      </c>
      <c r="B13" s="49">
        <v>16</v>
      </c>
      <c r="C13" s="51" t="s">
        <v>468</v>
      </c>
      <c r="D13" s="52" t="s">
        <v>582</v>
      </c>
      <c r="E13" s="55" t="s">
        <v>581</v>
      </c>
      <c r="F13" s="53" t="s">
        <v>463</v>
      </c>
      <c r="G13" s="53" t="s">
        <v>470</v>
      </c>
      <c r="H13" s="54" t="s">
        <v>469</v>
      </c>
      <c r="I13" s="23"/>
    </row>
    <row r="14" spans="1:37" ht="30">
      <c r="A14" s="55" t="s">
        <v>456</v>
      </c>
      <c r="B14" s="17">
        <v>17</v>
      </c>
      <c r="C14" s="50" t="s">
        <v>6455</v>
      </c>
      <c r="D14" s="52" t="s">
        <v>5972</v>
      </c>
      <c r="E14" s="55" t="s">
        <v>456</v>
      </c>
      <c r="F14" s="53" t="s">
        <v>471</v>
      </c>
      <c r="G14" s="57" t="s">
        <v>578</v>
      </c>
      <c r="H14" s="55" t="s">
        <v>579</v>
      </c>
      <c r="I14" s="23"/>
    </row>
    <row r="15" spans="1:37" ht="30">
      <c r="A15" s="55" t="s">
        <v>456</v>
      </c>
      <c r="B15" s="17">
        <v>18</v>
      </c>
      <c r="C15" s="50" t="s">
        <v>6456</v>
      </c>
      <c r="D15" s="52" t="s">
        <v>5973</v>
      </c>
      <c r="E15" s="55" t="s">
        <v>456</v>
      </c>
      <c r="F15" s="53" t="s">
        <v>471</v>
      </c>
      <c r="G15" s="57" t="s">
        <v>578</v>
      </c>
      <c r="H15" s="55" t="s">
        <v>579</v>
      </c>
      <c r="I15" s="23"/>
    </row>
    <row r="16" spans="1:37" ht="20.25">
      <c r="A16" s="55" t="s">
        <v>456</v>
      </c>
      <c r="B16" s="17">
        <v>19</v>
      </c>
      <c r="C16" s="50" t="s">
        <v>609</v>
      </c>
      <c r="D16" s="52" t="s">
        <v>5974</v>
      </c>
      <c r="E16" s="55" t="s">
        <v>456</v>
      </c>
      <c r="F16" s="53" t="s">
        <v>471</v>
      </c>
      <c r="G16" s="57" t="s">
        <v>578</v>
      </c>
      <c r="H16" s="55" t="s">
        <v>579</v>
      </c>
      <c r="I16" s="23"/>
    </row>
    <row r="17" spans="1:37" ht="20.25">
      <c r="A17" s="50" t="s">
        <v>3</v>
      </c>
      <c r="B17" s="50">
        <v>21</v>
      </c>
      <c r="C17" s="58" t="s">
        <v>508</v>
      </c>
      <c r="D17" s="56" t="s">
        <v>519</v>
      </c>
      <c r="E17" s="55" t="s">
        <v>576</v>
      </c>
      <c r="F17" s="53" t="s">
        <v>471</v>
      </c>
      <c r="G17" s="53" t="s">
        <v>509</v>
      </c>
      <c r="H17" s="54" t="s">
        <v>514</v>
      </c>
      <c r="I17" s="23"/>
      <c r="AK17" s="23"/>
    </row>
    <row r="18" spans="1:37" ht="20.25">
      <c r="A18" s="50" t="s">
        <v>3</v>
      </c>
      <c r="B18" s="50">
        <v>22</v>
      </c>
      <c r="C18" s="58" t="s">
        <v>510</v>
      </c>
      <c r="D18" s="52" t="s">
        <v>517</v>
      </c>
      <c r="E18" s="55" t="s">
        <v>576</v>
      </c>
      <c r="F18" s="53" t="s">
        <v>463</v>
      </c>
      <c r="G18" s="53" t="s">
        <v>511</v>
      </c>
      <c r="H18" s="54" t="s">
        <v>515</v>
      </c>
      <c r="I18" s="23"/>
      <c r="AK18" s="23"/>
    </row>
    <row r="19" spans="1:37" ht="20.25">
      <c r="A19" s="50" t="s">
        <v>3</v>
      </c>
      <c r="B19" s="50">
        <v>23</v>
      </c>
      <c r="C19" s="58" t="s">
        <v>505</v>
      </c>
      <c r="D19" s="56" t="s">
        <v>506</v>
      </c>
      <c r="E19" s="55" t="s">
        <v>576</v>
      </c>
      <c r="F19" s="53" t="s">
        <v>471</v>
      </c>
      <c r="G19" s="53" t="s">
        <v>504</v>
      </c>
      <c r="H19" s="54" t="s">
        <v>507</v>
      </c>
      <c r="I19" s="23"/>
      <c r="AK19" s="23"/>
    </row>
    <row r="20" spans="1:37" ht="20.25">
      <c r="A20" s="50" t="s">
        <v>3</v>
      </c>
      <c r="B20" s="50">
        <v>24</v>
      </c>
      <c r="C20" s="58" t="s">
        <v>512</v>
      </c>
      <c r="D20" s="52" t="s">
        <v>518</v>
      </c>
      <c r="E20" s="55" t="s">
        <v>576</v>
      </c>
      <c r="F20" s="53" t="s">
        <v>471</v>
      </c>
      <c r="G20" s="53" t="s">
        <v>513</v>
      </c>
      <c r="H20" s="54" t="s">
        <v>516</v>
      </c>
      <c r="I20" s="23"/>
    </row>
    <row r="21" spans="1:37" ht="30">
      <c r="A21" s="55" t="s">
        <v>3</v>
      </c>
      <c r="B21" s="49">
        <v>25</v>
      </c>
      <c r="C21" s="51" t="s">
        <v>468</v>
      </c>
      <c r="D21" s="52" t="s">
        <v>493</v>
      </c>
      <c r="E21" s="55" t="s">
        <v>581</v>
      </c>
      <c r="F21" s="53" t="s">
        <v>463</v>
      </c>
      <c r="G21" s="53" t="s">
        <v>470</v>
      </c>
      <c r="H21" s="54" t="s">
        <v>469</v>
      </c>
      <c r="I21" s="23"/>
    </row>
    <row r="22" spans="1:37" ht="20.25">
      <c r="A22" s="50" t="s">
        <v>3</v>
      </c>
      <c r="B22" s="50">
        <v>26</v>
      </c>
      <c r="C22" s="58" t="s">
        <v>501</v>
      </c>
      <c r="D22" s="56" t="s">
        <v>500</v>
      </c>
      <c r="E22" s="55" t="s">
        <v>576</v>
      </c>
      <c r="F22" s="53" t="s">
        <v>463</v>
      </c>
      <c r="G22" s="53" t="s">
        <v>499</v>
      </c>
      <c r="H22" s="54" t="s">
        <v>502</v>
      </c>
      <c r="I22" s="23"/>
    </row>
    <row r="23" spans="1:37" ht="20.25">
      <c r="A23" s="50" t="s">
        <v>494</v>
      </c>
      <c r="B23" s="50">
        <v>31</v>
      </c>
      <c r="C23" s="58" t="s">
        <v>508</v>
      </c>
      <c r="D23" s="56" t="s">
        <v>519</v>
      </c>
      <c r="E23" s="55" t="s">
        <v>576</v>
      </c>
      <c r="F23" s="53" t="s">
        <v>471</v>
      </c>
      <c r="G23" s="53" t="s">
        <v>509</v>
      </c>
      <c r="H23" s="54" t="s">
        <v>514</v>
      </c>
      <c r="I23" s="23"/>
    </row>
    <row r="24" spans="1:37" ht="20.25">
      <c r="A24" s="50" t="s">
        <v>494</v>
      </c>
      <c r="B24" s="50">
        <v>32</v>
      </c>
      <c r="C24" s="58" t="s">
        <v>510</v>
      </c>
      <c r="D24" s="52" t="s">
        <v>517</v>
      </c>
      <c r="E24" s="55" t="s">
        <v>576</v>
      </c>
      <c r="F24" s="53" t="s">
        <v>463</v>
      </c>
      <c r="G24" s="53" t="s">
        <v>511</v>
      </c>
      <c r="H24" s="54" t="s">
        <v>515</v>
      </c>
      <c r="I24" s="23"/>
    </row>
    <row r="25" spans="1:37" ht="20.25">
      <c r="A25" s="50" t="s">
        <v>494</v>
      </c>
      <c r="B25" s="50">
        <v>33</v>
      </c>
      <c r="C25" s="58" t="s">
        <v>505</v>
      </c>
      <c r="D25" s="56" t="s">
        <v>506</v>
      </c>
      <c r="E25" s="55" t="s">
        <v>576</v>
      </c>
      <c r="F25" s="53" t="s">
        <v>471</v>
      </c>
      <c r="G25" s="53" t="s">
        <v>504</v>
      </c>
      <c r="H25" s="54" t="s">
        <v>507</v>
      </c>
      <c r="I25" s="23"/>
    </row>
    <row r="26" spans="1:37" ht="20.25">
      <c r="A26" s="50" t="s">
        <v>494</v>
      </c>
      <c r="B26" s="50">
        <v>34</v>
      </c>
      <c r="C26" s="58" t="s">
        <v>512</v>
      </c>
      <c r="D26" s="52" t="s">
        <v>518</v>
      </c>
      <c r="E26" s="55" t="s">
        <v>576</v>
      </c>
      <c r="F26" s="53" t="s">
        <v>471</v>
      </c>
      <c r="G26" s="53" t="s">
        <v>513</v>
      </c>
      <c r="H26" s="54" t="s">
        <v>516</v>
      </c>
      <c r="I26" s="23"/>
    </row>
    <row r="27" spans="1:37" ht="30">
      <c r="A27" s="55" t="s">
        <v>494</v>
      </c>
      <c r="B27" s="49">
        <v>35</v>
      </c>
      <c r="C27" s="51" t="s">
        <v>468</v>
      </c>
      <c r="D27" s="52" t="s">
        <v>493</v>
      </c>
      <c r="E27" s="55" t="s">
        <v>581</v>
      </c>
      <c r="F27" s="53" t="s">
        <v>463</v>
      </c>
      <c r="G27" s="53" t="s">
        <v>470</v>
      </c>
      <c r="H27" s="54" t="s">
        <v>469</v>
      </c>
      <c r="I27" s="23"/>
    </row>
    <row r="28" spans="1:37" ht="20.25">
      <c r="A28" s="50" t="s">
        <v>494</v>
      </c>
      <c r="B28" s="50">
        <v>36</v>
      </c>
      <c r="C28" s="58" t="s">
        <v>501</v>
      </c>
      <c r="D28" s="56" t="s">
        <v>500</v>
      </c>
      <c r="E28" s="55" t="s">
        <v>576</v>
      </c>
      <c r="F28" s="53" t="s">
        <v>463</v>
      </c>
      <c r="G28" s="53" t="s">
        <v>499</v>
      </c>
      <c r="H28" s="54" t="s">
        <v>502</v>
      </c>
      <c r="I28" s="23"/>
    </row>
    <row r="29" spans="1:37" ht="30">
      <c r="A29" s="55" t="s">
        <v>580</v>
      </c>
      <c r="B29" s="17">
        <v>41</v>
      </c>
      <c r="C29" s="50" t="s">
        <v>605</v>
      </c>
      <c r="D29" s="56" t="s">
        <v>695</v>
      </c>
      <c r="E29" s="55" t="s">
        <v>580</v>
      </c>
      <c r="F29" s="53" t="s">
        <v>471</v>
      </c>
      <c r="G29" s="57" t="s">
        <v>578</v>
      </c>
      <c r="H29" s="55" t="s">
        <v>579</v>
      </c>
      <c r="I29" s="22" t="s">
        <v>700</v>
      </c>
      <c r="J29">
        <f t="shared" ref="J29:J31" si="0">LEN(I29)</f>
        <v>17</v>
      </c>
      <c r="K29" s="65" t="str">
        <f>"#define "&amp;I29&amp;" "&amp;REPT(" ",$J$40-J29)&amp;RIGHT(TEXT(B29,"    #"),3)&amp;" // "&amp;RIGHT(LEFT(D29,LEN(D29)-1),LEN(D29)-1-FIND("""",D29))</f>
        <v>#define mEFCT_PWRON_LFOOF                 41 // This is the awesome FOOF Rubber Band Gun, darling.</v>
      </c>
    </row>
    <row r="30" spans="1:37" ht="30">
      <c r="A30" s="55" t="s">
        <v>580</v>
      </c>
      <c r="B30" s="17">
        <v>42</v>
      </c>
      <c r="C30" s="50" t="s">
        <v>606</v>
      </c>
      <c r="D30" s="56" t="s">
        <v>694</v>
      </c>
      <c r="E30" s="55" t="s">
        <v>580</v>
      </c>
      <c r="F30" s="53" t="s">
        <v>471</v>
      </c>
      <c r="G30" s="57" t="s">
        <v>578</v>
      </c>
      <c r="H30" s="55" t="s">
        <v>579</v>
      </c>
      <c r="I30" s="22" t="s">
        <v>701</v>
      </c>
      <c r="J30">
        <f t="shared" si="0"/>
        <v>17</v>
      </c>
      <c r="K30" s="65" t="str">
        <f>"#define "&amp;I30&amp;" "&amp;REPT(" ",$J$40-J30)&amp;RIGHT(TEXT(B30,"    #"),3)&amp;" // "&amp;RIGHT(LEFT(D30,LEN(D30)-1),LEN(D30)-1-FIND("""",D30))</f>
        <v>#define mEFCT_PWRON_MFOOF                 42 // This is the awesome FOOF Rubber Band Gun.</v>
      </c>
    </row>
    <row r="31" spans="1:37" ht="30">
      <c r="A31" s="55" t="s">
        <v>580</v>
      </c>
      <c r="B31" s="17">
        <v>43</v>
      </c>
      <c r="C31" s="50" t="s">
        <v>627</v>
      </c>
      <c r="D31" s="56" t="s">
        <v>696</v>
      </c>
      <c r="E31" s="55" t="s">
        <v>580</v>
      </c>
      <c r="F31" s="53" t="s">
        <v>471</v>
      </c>
      <c r="G31" s="57" t="s">
        <v>578</v>
      </c>
      <c r="H31" s="55" t="s">
        <v>579</v>
      </c>
      <c r="I31" s="22" t="s">
        <v>702</v>
      </c>
      <c r="J31">
        <f t="shared" si="0"/>
        <v>17</v>
      </c>
      <c r="K31" s="65" t="str">
        <f>"#define "&amp;I31&amp;" "&amp;REPT(" ",$J$40-J31)&amp;RIGHT(TEXT(B31,"    #"),3)&amp;" // "&amp;RIGHT(LEFT(D31,LEN(D31)-1),LEN(D31)-1-FIND("""",D31))</f>
        <v>#define mEFCT_PWRON_CFOOF                 43 // Achtung! This is the awesome FOOF Rubber Band Gun.</v>
      </c>
      <c r="P31" t="str">
        <f>REPT(" ",J40-J42)</f>
        <v xml:space="preserve">                </v>
      </c>
    </row>
    <row r="32" spans="1:37" ht="30">
      <c r="A32" s="55" t="s">
        <v>580</v>
      </c>
      <c r="B32" s="17">
        <v>44</v>
      </c>
      <c r="C32" s="50" t="s">
        <v>716</v>
      </c>
      <c r="D32" s="56" t="s">
        <v>717</v>
      </c>
      <c r="E32" s="55" t="s">
        <v>580</v>
      </c>
      <c r="F32" s="74" t="s">
        <v>698</v>
      </c>
      <c r="G32" s="74" t="s">
        <v>699</v>
      </c>
      <c r="H32" s="74" t="s">
        <v>697</v>
      </c>
      <c r="I32" s="22" t="s">
        <v>703</v>
      </c>
      <c r="J32">
        <f t="shared" ref="J32" si="1">LEN(I32)</f>
        <v>17</v>
      </c>
      <c r="K32" s="65" t="str">
        <f>"#define "&amp;I32&amp;" "&amp;REPT(" ",$J$40-J32)&amp;RIGHT(TEXT(B32,"    #"),3)&amp;" // "&amp;RIGHT(LEFT(D32,LEN(D32)-1),LEN(D32)-1-FIND("""",D32))</f>
        <v>#define mEFCT_PWRON_RFOOF                 44 // This is the awesome FOOF Rubber Band Gun. Be afraid.</v>
      </c>
      <c r="N32" s="24"/>
    </row>
    <row r="33" spans="1:11" ht="20.25">
      <c r="A33" s="50" t="s">
        <v>455</v>
      </c>
      <c r="B33" s="50">
        <v>51</v>
      </c>
      <c r="C33" s="58" t="s">
        <v>453</v>
      </c>
      <c r="D33" s="52" t="s">
        <v>454</v>
      </c>
      <c r="E33" s="52" t="s">
        <v>455</v>
      </c>
      <c r="F33" s="53" t="s">
        <v>471</v>
      </c>
      <c r="G33" s="53" t="s">
        <v>524</v>
      </c>
      <c r="H33" s="54" t="s">
        <v>538</v>
      </c>
      <c r="I33" s="23"/>
    </row>
    <row r="34" spans="1:11" ht="20.25">
      <c r="A34" s="50" t="s">
        <v>455</v>
      </c>
      <c r="B34" s="50">
        <v>52</v>
      </c>
      <c r="C34" s="58" t="s">
        <v>445</v>
      </c>
      <c r="D34" s="52" t="s">
        <v>446</v>
      </c>
      <c r="E34" s="52" t="s">
        <v>455</v>
      </c>
      <c r="F34" s="53" t="s">
        <v>463</v>
      </c>
      <c r="G34" s="53" t="s">
        <v>527</v>
      </c>
      <c r="H34" s="54" t="s">
        <v>533</v>
      </c>
      <c r="I34" s="23"/>
    </row>
    <row r="35" spans="1:11" ht="30">
      <c r="A35" s="50" t="s">
        <v>455</v>
      </c>
      <c r="B35" s="50">
        <v>53</v>
      </c>
      <c r="C35" s="58" t="s">
        <v>487</v>
      </c>
      <c r="D35" s="52" t="s">
        <v>570</v>
      </c>
      <c r="E35" s="52" t="s">
        <v>455</v>
      </c>
      <c r="F35" s="53" t="s">
        <v>463</v>
      </c>
      <c r="G35" s="53" t="s">
        <v>530</v>
      </c>
      <c r="H35" s="54" t="s">
        <v>540</v>
      </c>
      <c r="I35" s="23"/>
    </row>
    <row r="36" spans="1:11" ht="30">
      <c r="A36" s="50" t="s">
        <v>455</v>
      </c>
      <c r="B36" s="49">
        <v>54</v>
      </c>
      <c r="C36" s="58" t="s">
        <v>497</v>
      </c>
      <c r="D36" s="56" t="s">
        <v>572</v>
      </c>
      <c r="E36" s="56" t="s">
        <v>455</v>
      </c>
      <c r="F36" s="53" t="s">
        <v>463</v>
      </c>
      <c r="G36" s="53" t="s">
        <v>498</v>
      </c>
      <c r="H36" s="54" t="s">
        <v>503</v>
      </c>
      <c r="I36" s="23"/>
    </row>
    <row r="37" spans="1:11" ht="30">
      <c r="A37" s="55" t="s">
        <v>455</v>
      </c>
      <c r="B37" s="9">
        <v>55</v>
      </c>
      <c r="C37" s="58" t="s">
        <v>489</v>
      </c>
      <c r="D37" s="52" t="s">
        <v>488</v>
      </c>
      <c r="E37" s="52" t="s">
        <v>455</v>
      </c>
      <c r="F37" s="53" t="s">
        <v>471</v>
      </c>
      <c r="G37" s="53" t="s">
        <v>530</v>
      </c>
      <c r="H37" s="54" t="s">
        <v>541</v>
      </c>
      <c r="I37" s="23"/>
    </row>
    <row r="38" spans="1:11" ht="20.25">
      <c r="A38" s="55" t="s">
        <v>455</v>
      </c>
      <c r="B38" s="49">
        <v>56</v>
      </c>
      <c r="C38" s="51" t="s">
        <v>475</v>
      </c>
      <c r="D38" s="56" t="s">
        <v>558</v>
      </c>
      <c r="E38" s="56" t="s">
        <v>577</v>
      </c>
      <c r="F38" s="53" t="s">
        <v>471</v>
      </c>
      <c r="G38" s="53" t="s">
        <v>477</v>
      </c>
      <c r="H38" s="54" t="s">
        <v>476</v>
      </c>
      <c r="I38" s="23"/>
    </row>
    <row r="39" spans="1:11" ht="30">
      <c r="A39" s="55" t="s">
        <v>455</v>
      </c>
      <c r="B39" s="49">
        <v>57</v>
      </c>
      <c r="C39" s="58" t="s">
        <v>443</v>
      </c>
      <c r="D39" s="52" t="s">
        <v>444</v>
      </c>
      <c r="E39" s="52" t="s">
        <v>455</v>
      </c>
      <c r="F39" s="53" t="s">
        <v>471</v>
      </c>
      <c r="G39" s="53" t="s">
        <v>528</v>
      </c>
      <c r="H39" s="54" t="s">
        <v>539</v>
      </c>
      <c r="I39" s="23"/>
    </row>
    <row r="40" spans="1:11" ht="30">
      <c r="A40" s="55" t="s">
        <v>455</v>
      </c>
      <c r="B40" s="49">
        <v>58</v>
      </c>
      <c r="C40" s="58" t="s">
        <v>458</v>
      </c>
      <c r="D40" s="52" t="s">
        <v>574</v>
      </c>
      <c r="E40" s="52" t="s">
        <v>455</v>
      </c>
      <c r="F40" s="53" t="s">
        <v>471</v>
      </c>
      <c r="G40" s="53" t="s">
        <v>523</v>
      </c>
      <c r="H40" s="54" t="s">
        <v>537</v>
      </c>
      <c r="J40">
        <f>MAX(J42:J74)</f>
        <v>32</v>
      </c>
      <c r="K40" t="s">
        <v>641</v>
      </c>
    </row>
    <row r="41" spans="1:11" ht="30">
      <c r="A41" s="55" t="s">
        <v>455</v>
      </c>
      <c r="B41" s="49">
        <v>59</v>
      </c>
      <c r="C41" s="58" t="s">
        <v>6446</v>
      </c>
      <c r="D41" s="52" t="s">
        <v>6449</v>
      </c>
      <c r="E41" s="52" t="s">
        <v>455</v>
      </c>
      <c r="F41" s="57" t="s">
        <v>594</v>
      </c>
      <c r="G41" s="57" t="s">
        <v>6448</v>
      </c>
      <c r="H41" s="54" t="s">
        <v>6447</v>
      </c>
    </row>
    <row r="42" spans="1:11" ht="120">
      <c r="A42" s="56" t="s">
        <v>583</v>
      </c>
      <c r="B42" s="55">
        <v>62</v>
      </c>
      <c r="C42" s="50" t="s">
        <v>607</v>
      </c>
      <c r="D42" s="52" t="s">
        <v>708</v>
      </c>
      <c r="E42" s="56" t="s">
        <v>583</v>
      </c>
      <c r="F42" s="53" t="s">
        <v>471</v>
      </c>
      <c r="G42" s="57" t="s">
        <v>578</v>
      </c>
      <c r="H42" s="55" t="s">
        <v>579</v>
      </c>
      <c r="I42" s="22" t="s">
        <v>618</v>
      </c>
      <c r="J42">
        <f>LEN(I42)</f>
        <v>16</v>
      </c>
      <c r="K42" s="65" t="str">
        <f t="shared" ref="K42:K57" si="2">"#define "&amp;I42&amp;" "&amp;REPT(" ",$J$40-J42)&amp;RIGHT(TEXT(B42,"    #"),3)&amp;" // "&amp;RIGHT(LEFT(D42,LEN(D42)-1),LEN(D42)-1-FIND("""",D42))</f>
        <v>#define mEFCT_UNIQ_INTRO                  62 // Welcome to the FOOF Rubber Band Gun configuration! Your call is important to us. Press trigger by itself to go forward to next step or to cycle through choices. To select a choice, first hold down any combination of Yellow or Green button then press trigger. To exit configuration, hold down Red button then press trigger.</v>
      </c>
    </row>
    <row r="43" spans="1:11" ht="135">
      <c r="A43" s="56" t="s">
        <v>583</v>
      </c>
      <c r="B43" s="55">
        <v>63</v>
      </c>
      <c r="C43" s="50" t="s">
        <v>669</v>
      </c>
      <c r="D43" s="52" t="s">
        <v>4477</v>
      </c>
      <c r="E43" s="56" t="s">
        <v>583</v>
      </c>
      <c r="F43" s="53" t="s">
        <v>471</v>
      </c>
      <c r="G43" s="57" t="s">
        <v>578</v>
      </c>
      <c r="H43" s="55" t="s">
        <v>579</v>
      </c>
      <c r="I43" s="22" t="s">
        <v>661</v>
      </c>
      <c r="J43">
        <f t="shared" ref="J43:J45" si="3">LEN(I43)</f>
        <v>23</v>
      </c>
      <c r="K43" s="65" t="str">
        <f t="shared" si="2"/>
        <v>#define mEFCT_UNIQ_CFG_CATEGORY           63 // Now choose which configuration category: sound effects, LED pattern effects, configuration resets and copying, or advanced settings. As always, press trigger by itself to go forward to next step or to cycle through choices. To select a choice, first hold down any combination of Yellow or Green button then press trigger. To exit configuration, hold down Red button then press trigger.</v>
      </c>
    </row>
    <row r="44" spans="1:11" ht="120">
      <c r="A44" s="56" t="s">
        <v>583</v>
      </c>
      <c r="B44" s="55">
        <v>64</v>
      </c>
      <c r="C44" s="50" t="s">
        <v>670</v>
      </c>
      <c r="D44" s="52" t="s">
        <v>709</v>
      </c>
      <c r="E44" s="56" t="s">
        <v>583</v>
      </c>
      <c r="F44" s="53" t="s">
        <v>471</v>
      </c>
      <c r="G44" s="57" t="s">
        <v>578</v>
      </c>
      <c r="H44" s="55" t="s">
        <v>579</v>
      </c>
      <c r="I44" s="22" t="s">
        <v>662</v>
      </c>
      <c r="J44">
        <f t="shared" si="3"/>
        <v>19</v>
      </c>
      <c r="K44" s="65" t="str">
        <f t="shared" si="2"/>
        <v>#define mEFCT_UNIQ_CFG_TYPE               64 // Now choose when the effect happens. This list includes when powering-on, when shooting, etc. As always, press trigger by itself to go forward to next step or to cycle through choices. To select a choice, first hold down any combination of Yellow or Green button then press trigger. To exit configuration, hold down Red button then press trigger.</v>
      </c>
    </row>
    <row r="45" spans="1:11" ht="120">
      <c r="A45" s="56" t="s">
        <v>583</v>
      </c>
      <c r="B45" s="55">
        <v>65</v>
      </c>
      <c r="C45" s="50" t="s">
        <v>671</v>
      </c>
      <c r="D45" s="52" t="s">
        <v>710</v>
      </c>
      <c r="E45" s="56" t="s">
        <v>583</v>
      </c>
      <c r="F45" s="53" t="s">
        <v>471</v>
      </c>
      <c r="G45" s="57" t="s">
        <v>578</v>
      </c>
      <c r="H45" s="55" t="s">
        <v>579</v>
      </c>
      <c r="I45" s="22" t="s">
        <v>713</v>
      </c>
      <c r="J45">
        <f t="shared" si="3"/>
        <v>21</v>
      </c>
      <c r="K45" s="65" t="str">
        <f t="shared" si="2"/>
        <v>#define mEFCT_UNIQ_CFG_EFFECT             65 // Now choose the effect itself. This list cycles through the effects one by one. As always, press trigger by itself to go forward to next step or to cycle through choices. To select a choice, first hold down any combination of Yellow or Green button then press trigger. To exit configuration, hold down Red button then press trigger.</v>
      </c>
    </row>
    <row r="46" spans="1:11" ht="105">
      <c r="A46" s="56" t="s">
        <v>583</v>
      </c>
      <c r="B46" s="55">
        <v>66</v>
      </c>
      <c r="C46" s="50" t="s">
        <v>4435</v>
      </c>
      <c r="D46" s="52" t="s">
        <v>4433</v>
      </c>
      <c r="E46" s="56" t="s">
        <v>583</v>
      </c>
      <c r="F46" s="53" t="s">
        <v>471</v>
      </c>
      <c r="G46" s="57" t="s">
        <v>578</v>
      </c>
      <c r="H46" s="55" t="s">
        <v>579</v>
      </c>
      <c r="I46" s="22" t="s">
        <v>4432</v>
      </c>
      <c r="J46">
        <f>LEN(I46)</f>
        <v>25</v>
      </c>
      <c r="K46" s="65" t="str">
        <f t="shared" si="2"/>
        <v>#define mEFCT_UNIQ_CFG_LED2CHOOSE         66 // This is an LED pattern you can choose. As always, press trigger by itself to go forward to next step or to cycle through choices. To select a choice, first hold down any combination of Yellow or Green button then press trigger. To exit configuration, hold down Red button then press trigger.</v>
      </c>
    </row>
    <row r="47" spans="1:11" ht="30">
      <c r="A47" s="56" t="s">
        <v>583</v>
      </c>
      <c r="B47" s="55">
        <v>67</v>
      </c>
      <c r="C47" s="50" t="s">
        <v>4434</v>
      </c>
      <c r="D47" s="52" t="s">
        <v>4451</v>
      </c>
      <c r="E47" s="56" t="s">
        <v>583</v>
      </c>
      <c r="F47" s="53" t="s">
        <v>471</v>
      </c>
      <c r="G47" s="57" t="s">
        <v>578</v>
      </c>
      <c r="H47" s="55" t="s">
        <v>579</v>
      </c>
      <c r="I47" s="22" t="s">
        <v>712</v>
      </c>
      <c r="J47">
        <f t="shared" ref="J47:J49" si="4">LEN(I47)</f>
        <v>21</v>
      </c>
      <c r="K47" s="65" t="str">
        <f t="shared" si="2"/>
        <v>#define mEFCT_UNIQ_CFG_ACCEPT             67 // Your choice has been saved into the running settings.</v>
      </c>
    </row>
    <row r="48" spans="1:11" ht="30">
      <c r="A48" s="56" t="s">
        <v>583</v>
      </c>
      <c r="B48" s="55">
        <v>68</v>
      </c>
      <c r="C48" s="50" t="s">
        <v>4452</v>
      </c>
      <c r="D48" s="56" t="s">
        <v>724</v>
      </c>
      <c r="E48" s="56" t="s">
        <v>583</v>
      </c>
      <c r="F48" s="53" t="s">
        <v>471</v>
      </c>
      <c r="G48" s="57" t="s">
        <v>578</v>
      </c>
      <c r="H48" s="55" t="s">
        <v>579</v>
      </c>
      <c r="I48" s="22" t="s">
        <v>612</v>
      </c>
      <c r="J48">
        <f>LEN(I48)</f>
        <v>19</v>
      </c>
      <c r="K48" s="65" t="str">
        <f t="shared" si="2"/>
        <v>#define mEFCT_UNIQ_NOT_IMPL               68 // This feature is not yet implemented.</v>
      </c>
    </row>
    <row r="49" spans="1:12" ht="20.25">
      <c r="A49" s="56" t="s">
        <v>583</v>
      </c>
      <c r="B49" s="55">
        <v>69</v>
      </c>
      <c r="C49" s="50" t="s">
        <v>4453</v>
      </c>
      <c r="D49" s="56" t="s">
        <v>640</v>
      </c>
      <c r="E49" s="56" t="s">
        <v>583</v>
      </c>
      <c r="F49" s="53" t="s">
        <v>471</v>
      </c>
      <c r="G49" s="57" t="s">
        <v>578</v>
      </c>
      <c r="H49" s="55" t="s">
        <v>579</v>
      </c>
      <c r="I49" s="22" t="s">
        <v>611</v>
      </c>
      <c r="J49">
        <f t="shared" si="4"/>
        <v>18</v>
      </c>
      <c r="K49" s="65" t="str">
        <f t="shared" si="2"/>
        <v>#define mEFCT_UNIQ_SILENCE                69 // silence</v>
      </c>
    </row>
    <row r="50" spans="1:12" ht="30">
      <c r="A50" s="56" t="s">
        <v>583</v>
      </c>
      <c r="B50" s="55">
        <v>71</v>
      </c>
      <c r="C50" s="50" t="s">
        <v>678</v>
      </c>
      <c r="D50" s="10" t="s">
        <v>718</v>
      </c>
      <c r="E50" s="56" t="s">
        <v>583</v>
      </c>
      <c r="F50" s="53" t="s">
        <v>471</v>
      </c>
      <c r="G50" s="57" t="s">
        <v>578</v>
      </c>
      <c r="H50" s="55" t="s">
        <v>579</v>
      </c>
      <c r="I50" s="22" t="s">
        <v>673</v>
      </c>
      <c r="J50">
        <f>LEN(I50)</f>
        <v>29</v>
      </c>
      <c r="K50" s="65" t="str">
        <f t="shared" si="2"/>
        <v>#define mEFCT_UNIQ_CFG_WINDUP_DESCRIP     71 // The effect happens during wind-up to shooting.</v>
      </c>
    </row>
    <row r="51" spans="1:12" ht="30">
      <c r="A51" s="56" t="s">
        <v>583</v>
      </c>
      <c r="B51" s="55">
        <v>72</v>
      </c>
      <c r="C51" s="50" t="s">
        <v>679</v>
      </c>
      <c r="D51" s="10" t="s">
        <v>719</v>
      </c>
      <c r="E51" s="56" t="s">
        <v>583</v>
      </c>
      <c r="F51" s="53" t="s">
        <v>471</v>
      </c>
      <c r="G51" s="57" t="s">
        <v>578</v>
      </c>
      <c r="H51" s="55" t="s">
        <v>579</v>
      </c>
      <c r="I51" s="22" t="s">
        <v>672</v>
      </c>
      <c r="J51">
        <f t="shared" ref="J51:J77" si="5">LEN(I51)</f>
        <v>28</v>
      </c>
      <c r="K51" s="65" t="str">
        <f t="shared" si="2"/>
        <v>#define mEFCT_UNIQ_CFG_SHOOT_DESCRIP      72 // The effect happens during shooting itself.</v>
      </c>
    </row>
    <row r="52" spans="1:12" ht="30">
      <c r="A52" s="69" t="s">
        <v>583</v>
      </c>
      <c r="B52" s="70">
        <v>73</v>
      </c>
      <c r="C52" s="71" t="s">
        <v>680</v>
      </c>
      <c r="D52" s="10" t="s">
        <v>720</v>
      </c>
      <c r="E52" s="69" t="s">
        <v>583</v>
      </c>
      <c r="F52" s="72" t="s">
        <v>471</v>
      </c>
      <c r="G52" s="73" t="s">
        <v>578</v>
      </c>
      <c r="H52" s="70" t="s">
        <v>579</v>
      </c>
      <c r="I52" s="22" t="s">
        <v>674</v>
      </c>
      <c r="J52">
        <f t="shared" si="5"/>
        <v>27</v>
      </c>
      <c r="K52" s="65" t="str">
        <f t="shared" si="2"/>
        <v>#define mEFCT_UNIQ_CFG_OPEN_DESCRIP       73 // The effect happens during opening of the barrel.</v>
      </c>
    </row>
    <row r="53" spans="1:12" ht="30">
      <c r="A53" s="56" t="s">
        <v>583</v>
      </c>
      <c r="B53" s="55">
        <v>74</v>
      </c>
      <c r="C53" s="50" t="s">
        <v>681</v>
      </c>
      <c r="D53" s="52" t="s">
        <v>721</v>
      </c>
      <c r="E53" s="56" t="s">
        <v>583</v>
      </c>
      <c r="F53" s="53" t="s">
        <v>471</v>
      </c>
      <c r="G53" s="57" t="s">
        <v>578</v>
      </c>
      <c r="H53" s="55" t="s">
        <v>579</v>
      </c>
      <c r="I53" s="22" t="s">
        <v>675</v>
      </c>
      <c r="J53">
        <f t="shared" si="5"/>
        <v>28</v>
      </c>
      <c r="K53" s="65" t="str">
        <f t="shared" si="2"/>
        <v>#define mEFCT_UNIQ_CFG_LKLOD_DESCRIP      74 // The effect happens during lock-and-load of the barrel.</v>
      </c>
    </row>
    <row r="54" spans="1:12" ht="30">
      <c r="A54" s="56" t="s">
        <v>583</v>
      </c>
      <c r="B54" s="55">
        <v>75</v>
      </c>
      <c r="C54" s="50" t="s">
        <v>682</v>
      </c>
      <c r="D54" s="52" t="s">
        <v>722</v>
      </c>
      <c r="E54" s="56" t="s">
        <v>583</v>
      </c>
      <c r="F54" s="53" t="s">
        <v>471</v>
      </c>
      <c r="G54" s="57" t="s">
        <v>578</v>
      </c>
      <c r="H54" s="55" t="s">
        <v>579</v>
      </c>
      <c r="I54" s="22" t="s">
        <v>676</v>
      </c>
      <c r="J54">
        <f t="shared" si="5"/>
        <v>28</v>
      </c>
      <c r="K54" s="65" t="str">
        <f t="shared" si="2"/>
        <v>#define mEFCT_UNIQ_CFG_PWRON_DESCRIP      75 // The effect happens during initial power-on.</v>
      </c>
    </row>
    <row r="55" spans="1:12" ht="30">
      <c r="A55" s="56" t="s">
        <v>583</v>
      </c>
      <c r="B55" s="55">
        <v>76</v>
      </c>
      <c r="C55" s="50" t="s">
        <v>683</v>
      </c>
      <c r="D55" s="52" t="s">
        <v>723</v>
      </c>
      <c r="E55" s="56" t="s">
        <v>583</v>
      </c>
      <c r="F55" s="53" t="s">
        <v>471</v>
      </c>
      <c r="G55" s="57" t="s">
        <v>578</v>
      </c>
      <c r="H55" s="55" t="s">
        <v>579</v>
      </c>
      <c r="I55" s="22" t="s">
        <v>677</v>
      </c>
      <c r="J55">
        <f t="shared" si="5"/>
        <v>27</v>
      </c>
      <c r="K55" s="65" t="str">
        <f t="shared" si="2"/>
        <v>#define mEFCT_UNIQ_CFG_WAIT_DESCRIP       76 // The effect happens when waiting to shoot.</v>
      </c>
    </row>
    <row r="56" spans="1:12" ht="20.25">
      <c r="A56" s="56" t="s">
        <v>583</v>
      </c>
      <c r="B56" s="55">
        <v>81</v>
      </c>
      <c r="C56" s="75" t="s">
        <v>688</v>
      </c>
      <c r="D56" s="52" t="s">
        <v>4473</v>
      </c>
      <c r="E56" s="56" t="s">
        <v>583</v>
      </c>
      <c r="F56" s="53" t="s">
        <v>471</v>
      </c>
      <c r="G56" s="57" t="s">
        <v>578</v>
      </c>
      <c r="H56" s="55" t="s">
        <v>579</v>
      </c>
      <c r="I56" s="22" t="s">
        <v>686</v>
      </c>
      <c r="J56">
        <f t="shared" si="5"/>
        <v>29</v>
      </c>
      <c r="K56" s="65" t="str">
        <f t="shared" si="2"/>
        <v>#define mEFCT_UNIQ_CFG_SOUNDS_DESCRIP     81 // The category is SOUNDS.</v>
      </c>
    </row>
    <row r="57" spans="1:12" ht="30">
      <c r="A57" s="56" t="s">
        <v>583</v>
      </c>
      <c r="B57" s="55">
        <v>82</v>
      </c>
      <c r="C57" s="75" t="s">
        <v>689</v>
      </c>
      <c r="D57" s="52" t="s">
        <v>4474</v>
      </c>
      <c r="E57" s="56" t="s">
        <v>583</v>
      </c>
      <c r="F57" s="53" t="s">
        <v>471</v>
      </c>
      <c r="G57" s="57" t="s">
        <v>578</v>
      </c>
      <c r="H57" s="55" t="s">
        <v>579</v>
      </c>
      <c r="I57" s="22" t="s">
        <v>687</v>
      </c>
      <c r="J57">
        <f t="shared" si="5"/>
        <v>30</v>
      </c>
      <c r="K57" s="65" t="str">
        <f t="shared" si="2"/>
        <v>#define mEFCT_UNIQ_CFG_LEDPTRN_DESCRIP    82 // The category is L. E. D. PATTERNS.</v>
      </c>
    </row>
    <row r="58" spans="1:12" ht="30">
      <c r="A58" s="56" t="s">
        <v>583</v>
      </c>
      <c r="B58" s="55">
        <v>83</v>
      </c>
      <c r="C58" s="75" t="s">
        <v>6457</v>
      </c>
      <c r="D58" s="52" t="s">
        <v>4475</v>
      </c>
      <c r="E58" s="56" t="s">
        <v>583</v>
      </c>
      <c r="F58" s="53" t="s">
        <v>471</v>
      </c>
      <c r="G58" s="57" t="s">
        <v>578</v>
      </c>
      <c r="H58" s="55" t="s">
        <v>579</v>
      </c>
      <c r="I58" s="22" t="s">
        <v>4471</v>
      </c>
      <c r="J58">
        <f t="shared" ref="J58:J59" si="6">LEN(I58)</f>
        <v>30</v>
      </c>
      <c r="K58" s="65" t="str">
        <f t="shared" ref="K58:K59" si="7">"#define "&amp;I58&amp;" "&amp;REPT(" ",$J$40-J58)&amp;RIGHT(TEXT(B58,"    #"),3)&amp;" // "&amp;RIGHT(LEFT(D58,LEN(D58)-1),LEN(D58)-1-FIND("""",D58))</f>
        <v>#define mEFCT_UNIQ_CFG_CPY_RST_DESCRIP    83 // The category is configuration resets and copying.</v>
      </c>
    </row>
    <row r="59" spans="1:12" ht="30">
      <c r="A59" s="56" t="s">
        <v>583</v>
      </c>
      <c r="B59" s="55">
        <v>84</v>
      </c>
      <c r="C59" s="75" t="s">
        <v>6458</v>
      </c>
      <c r="D59" s="52" t="s">
        <v>4476</v>
      </c>
      <c r="E59" s="56" t="s">
        <v>583</v>
      </c>
      <c r="F59" s="53" t="s">
        <v>471</v>
      </c>
      <c r="G59" s="57" t="s">
        <v>578</v>
      </c>
      <c r="H59" s="55" t="s">
        <v>579</v>
      </c>
      <c r="I59" s="22" t="s">
        <v>4472</v>
      </c>
      <c r="J59">
        <f t="shared" si="6"/>
        <v>31</v>
      </c>
      <c r="K59" s="65" t="str">
        <f t="shared" si="7"/>
        <v>#define mEFCT_UNIQ_CFG_ADVANCED_DESCRIP   84 // The category is advanced settings.</v>
      </c>
    </row>
    <row r="60" spans="1:12" ht="30">
      <c r="A60" s="56" t="s">
        <v>583</v>
      </c>
      <c r="B60" s="55">
        <v>86</v>
      </c>
      <c r="C60" s="75" t="s">
        <v>5523</v>
      </c>
      <c r="D60" s="52" t="s">
        <v>4465</v>
      </c>
      <c r="E60" s="56" t="s">
        <v>583</v>
      </c>
      <c r="F60" s="53" t="s">
        <v>471</v>
      </c>
      <c r="G60" s="57" t="s">
        <v>578</v>
      </c>
      <c r="H60" s="55" t="s">
        <v>579</v>
      </c>
      <c r="I60" s="22" t="str">
        <f>SUBSTITUTE("mEFCT_UNIQ_CFG_"&amp;UPPER(MID(C60,FIND("cfg",C60)+4,999)),".WAV","")</f>
        <v>mEFCT_UNIQ_CFG_ENTER_PASSWORD</v>
      </c>
      <c r="J60">
        <f>LEN(I60)</f>
        <v>29</v>
      </c>
      <c r="K60" s="65" t="str">
        <f>"#define "&amp;I60&amp;" "&amp;REPT(" ",$J$40-J60)&amp;RIGHT(TEXT(B60,"    #"),3)&amp;" // "&amp;RIGHT(LEFT(D60,LEN(D60)-1),LEN(D60)-1-FIND("""",D60))</f>
        <v>#define mEFCT_UNIQ_CFG_ENTER_PASSWORD     86 // Please state password loudly, then press trigger.</v>
      </c>
      <c r="L60" s="65"/>
    </row>
    <row r="61" spans="1:12" ht="45">
      <c r="A61" s="56" t="s">
        <v>583</v>
      </c>
      <c r="B61" s="55">
        <v>87</v>
      </c>
      <c r="C61" s="75" t="s">
        <v>5524</v>
      </c>
      <c r="D61" s="52" t="s">
        <v>4466</v>
      </c>
      <c r="E61" s="56" t="s">
        <v>583</v>
      </c>
      <c r="F61" s="53" t="s">
        <v>471</v>
      </c>
      <c r="G61" s="57" t="s">
        <v>578</v>
      </c>
      <c r="H61" s="55" t="s">
        <v>579</v>
      </c>
      <c r="I61" s="22" t="str">
        <f>SUBSTITUTE("mEFCT_UNIQ_CFG_"&amp;UPPER(MID(C61,FIND("cfg",C61)+4,999)),".WAV","")</f>
        <v>mEFCT_UNIQ_CFG_ENTER_DANCE</v>
      </c>
      <c r="J61">
        <f t="shared" ref="J61:J62" si="8">LEN(I61)</f>
        <v>26</v>
      </c>
      <c r="K61" s="65" t="str">
        <f t="shared" ref="K61:K62" si="9">"#define "&amp;I61&amp;" "&amp;REPT(" ",$J$40-J61)&amp;RIGHT(TEXT(B61,"    #"),3)&amp;" // "&amp;RIGHT(LEFT(D61,LEN(D61)-1),LEN(D61)-1-FIND("""",D61))</f>
        <v>#define mEFCT_UNIQ_CFG_ENTER_DANCE        87 // I could not understand your password, please enter password by interpretive dance, then press trigger.</v>
      </c>
      <c r="L61" s="65"/>
    </row>
    <row r="62" spans="1:12" ht="45">
      <c r="A62" s="56" t="s">
        <v>583</v>
      </c>
      <c r="B62" s="55">
        <v>88</v>
      </c>
      <c r="C62" s="75" t="s">
        <v>5525</v>
      </c>
      <c r="D62" s="52" t="s">
        <v>4467</v>
      </c>
      <c r="E62" s="56" t="s">
        <v>583</v>
      </c>
      <c r="F62" s="53" t="s">
        <v>471</v>
      </c>
      <c r="G62" s="57" t="s">
        <v>578</v>
      </c>
      <c r="H62" s="55" t="s">
        <v>579</v>
      </c>
      <c r="I62" s="22" t="str">
        <f>SUBSTITUTE("mEFCT_UNIQ_CFG_"&amp;UPPER(MID(C62,FIND("cfg",C62)+4,999)),".WAV","")</f>
        <v>mEFCT_UNIQ_CFG_SORRY_NO_PASSWORD</v>
      </c>
      <c r="J62">
        <f t="shared" si="8"/>
        <v>32</v>
      </c>
      <c r="K62" s="65" t="str">
        <f t="shared" si="9"/>
        <v>#define mEFCT_UNIQ_CFG_SORRY_NO_PASSWORD  88 // Sorry, I don't have a password, but you dance very well. Please press trigger.</v>
      </c>
    </row>
    <row r="63" spans="1:12" ht="285">
      <c r="A63" s="56" t="s">
        <v>583</v>
      </c>
      <c r="B63" s="55">
        <v>89</v>
      </c>
      <c r="C63" s="75" t="s">
        <v>6459</v>
      </c>
      <c r="D63" s="52" t="s">
        <v>6033</v>
      </c>
      <c r="E63" s="56" t="s">
        <v>583</v>
      </c>
      <c r="F63" s="53" t="s">
        <v>471</v>
      </c>
      <c r="G63" s="57" t="s">
        <v>578</v>
      </c>
      <c r="H63" s="55" t="s">
        <v>579</v>
      </c>
      <c r="I63" s="22" t="s">
        <v>4470</v>
      </c>
      <c r="J63">
        <f t="shared" ref="J63" si="10">LEN(I63)</f>
        <v>22</v>
      </c>
      <c r="K63" s="65" t="str">
        <f t="shared" ref="K63:K77" si="11">"#define "&amp;I63&amp;" "&amp;REPT(" ",$J$40-J63)&amp;RIGHT(TEXT(B63,"    #"),3)&amp;" // "&amp;RIGHT(LEFT(D63,LEN(D63)-1),LEN(D63)-1-FIND("""",D63))</f>
        <v>#define mEFCT_UNIQ_CFG_CREDITS            89 // The FOOF Science Fiction Rubber Band Gun was originally conceived by Mark and Keith. The hardware implementation was designed and built by Jim. The software and most of the sounds were generated by Mark. Some build information is at Git Hub dot Com slash Mark Dash Em Dee Oh Forty Seven dot Com slash Rubber Band Gun. Some sounds are recordings of Mark's family. Many of the Sci Fi sounds are transmogrified versions of Creative Commons sounds stored on Free Sound dot Org. Other Sci Fi sounds originated from El Eye Gee Oh gravity wave detections of stellar events found at Gee Double You Dash Open Science dot Org slash Audio Gee Double You Tee See One. The robotic voice sounds were generated using the eSpeak text to speech program found on eSpeak dot Source Forge dot net. See the Git Hub page for more attributions.</v>
      </c>
    </row>
    <row r="64" spans="1:12" ht="45">
      <c r="A64" s="56" t="s">
        <v>583</v>
      </c>
      <c r="B64" s="55">
        <v>91</v>
      </c>
      <c r="C64" s="75" t="s">
        <v>4454</v>
      </c>
      <c r="D64" s="52" t="s">
        <v>5540</v>
      </c>
      <c r="E64" s="56" t="s">
        <v>583</v>
      </c>
      <c r="F64" s="53" t="s">
        <v>471</v>
      </c>
      <c r="G64" s="57" t="s">
        <v>578</v>
      </c>
      <c r="H64" s="55" t="s">
        <v>579</v>
      </c>
      <c r="I64" s="22" t="str">
        <f>SUBSTITUTE("mEFCT_UNIQ_CFG_"&amp;UPPER(MID(C64,FIND("cfg",C64)+4,999)),".WAV","")</f>
        <v>mEFCT_UNIQ_CFG_MGMT_01</v>
      </c>
      <c r="J64">
        <f t="shared" si="5"/>
        <v>22</v>
      </c>
      <c r="K64" s="65" t="str">
        <f t="shared" si="11"/>
        <v>#define mEFCT_UNIQ_CFG_MGMT_01            91 // Erase the running setting only and reset the running setting to the factory settings.</v>
      </c>
    </row>
    <row r="65" spans="1:11" ht="45">
      <c r="A65" s="56" t="s">
        <v>583</v>
      </c>
      <c r="B65" s="55">
        <v>92</v>
      </c>
      <c r="C65" s="75" t="s">
        <v>4455</v>
      </c>
      <c r="D65" s="52" t="s">
        <v>5541</v>
      </c>
      <c r="E65" s="56" t="s">
        <v>583</v>
      </c>
      <c r="F65" s="53" t="s">
        <v>471</v>
      </c>
      <c r="G65" s="57" t="s">
        <v>578</v>
      </c>
      <c r="H65" s="55" t="s">
        <v>579</v>
      </c>
      <c r="I65" s="22" t="str">
        <f t="shared" ref="I65:I77" si="12">SUBSTITUTE("mEFCT_UNIQ_CFG_"&amp;UPPER(MID(C65,FIND("cfg",C65)+4,999)),".WAV","")</f>
        <v>mEFCT_UNIQ_CFG_MGMT_02</v>
      </c>
      <c r="J65">
        <f t="shared" si="5"/>
        <v>22</v>
      </c>
      <c r="K65" s="65" t="str">
        <f t="shared" si="11"/>
        <v>#define mEFCT_UNIQ_CFG_MGMT_02            92 // Erase the running setting and erase all saved auxilliary settings and reset to the factory settings.</v>
      </c>
    </row>
    <row r="66" spans="1:11" ht="45">
      <c r="A66" s="56" t="s">
        <v>583</v>
      </c>
      <c r="B66" s="55">
        <v>93</v>
      </c>
      <c r="C66" s="75" t="s">
        <v>4456</v>
      </c>
      <c r="D66" s="52" t="s">
        <v>5542</v>
      </c>
      <c r="E66" s="56" t="s">
        <v>583</v>
      </c>
      <c r="F66" s="53" t="s">
        <v>471</v>
      </c>
      <c r="G66" s="57" t="s">
        <v>578</v>
      </c>
      <c r="H66" s="55" t="s">
        <v>579</v>
      </c>
      <c r="I66" s="22" t="str">
        <f t="shared" si="12"/>
        <v>mEFCT_UNIQ_CFG_MGMT_03</v>
      </c>
      <c r="J66">
        <f t="shared" si="5"/>
        <v>22</v>
      </c>
      <c r="K66" s="65" t="str">
        <f t="shared" si="11"/>
        <v>#define mEFCT_UNIQ_CFG_MGMT_03            93 // Copy the running setting and overwrite into saved auxilliary setting number one.</v>
      </c>
    </row>
    <row r="67" spans="1:11" ht="45">
      <c r="A67" s="56" t="s">
        <v>583</v>
      </c>
      <c r="B67" s="55">
        <v>94</v>
      </c>
      <c r="C67" s="75" t="s">
        <v>4457</v>
      </c>
      <c r="D67" s="52" t="s">
        <v>5543</v>
      </c>
      <c r="E67" s="56" t="s">
        <v>583</v>
      </c>
      <c r="F67" s="53" t="s">
        <v>471</v>
      </c>
      <c r="G67" s="57" t="s">
        <v>578</v>
      </c>
      <c r="H67" s="55" t="s">
        <v>579</v>
      </c>
      <c r="I67" s="22" t="str">
        <f t="shared" si="12"/>
        <v>mEFCT_UNIQ_CFG_MGMT_04</v>
      </c>
      <c r="J67">
        <f t="shared" si="5"/>
        <v>22</v>
      </c>
      <c r="K67" s="65" t="str">
        <f t="shared" si="11"/>
        <v>#define mEFCT_UNIQ_CFG_MGMT_04            94 // Copy the running setting and overwrite into saved auxilliary setting number two.</v>
      </c>
    </row>
    <row r="68" spans="1:11" ht="45">
      <c r="A68" s="56" t="s">
        <v>583</v>
      </c>
      <c r="B68" s="55">
        <v>95</v>
      </c>
      <c r="C68" s="75" t="s">
        <v>4458</v>
      </c>
      <c r="D68" s="52" t="s">
        <v>5544</v>
      </c>
      <c r="E68" s="56" t="s">
        <v>583</v>
      </c>
      <c r="F68" s="53" t="s">
        <v>471</v>
      </c>
      <c r="G68" s="57" t="s">
        <v>578</v>
      </c>
      <c r="H68" s="55" t="s">
        <v>579</v>
      </c>
      <c r="I68" s="22" t="str">
        <f t="shared" si="12"/>
        <v>mEFCT_UNIQ_CFG_MGMT_05</v>
      </c>
      <c r="J68">
        <f t="shared" si="5"/>
        <v>22</v>
      </c>
      <c r="K68" s="65" t="str">
        <f t="shared" si="11"/>
        <v>#define mEFCT_UNIQ_CFG_MGMT_05            95 // Copy the running setting and overwrite into saved auxilliary setting number three.</v>
      </c>
    </row>
    <row r="69" spans="1:11" ht="45">
      <c r="A69" s="56" t="s">
        <v>583</v>
      </c>
      <c r="B69" s="55">
        <v>96</v>
      </c>
      <c r="C69" s="75" t="s">
        <v>4459</v>
      </c>
      <c r="D69" s="52" t="s">
        <v>5545</v>
      </c>
      <c r="E69" s="56" t="s">
        <v>583</v>
      </c>
      <c r="F69" s="53" t="s">
        <v>471</v>
      </c>
      <c r="G69" s="57" t="s">
        <v>578</v>
      </c>
      <c r="H69" s="55" t="s">
        <v>579</v>
      </c>
      <c r="I69" s="22" t="str">
        <f t="shared" si="12"/>
        <v>mEFCT_UNIQ_CFG_MGMT_06</v>
      </c>
      <c r="J69">
        <f t="shared" si="5"/>
        <v>22</v>
      </c>
      <c r="K69" s="65" t="str">
        <f t="shared" si="11"/>
        <v>#define mEFCT_UNIQ_CFG_MGMT_06            96 // Copy the saved auxilliary setting number one and overwrite into the running setting.</v>
      </c>
    </row>
    <row r="70" spans="1:11" ht="45">
      <c r="A70" s="56" t="s">
        <v>583</v>
      </c>
      <c r="B70" s="55">
        <v>97</v>
      </c>
      <c r="C70" s="75" t="s">
        <v>4460</v>
      </c>
      <c r="D70" s="52" t="s">
        <v>5546</v>
      </c>
      <c r="E70" s="56" t="s">
        <v>583</v>
      </c>
      <c r="F70" s="53" t="s">
        <v>471</v>
      </c>
      <c r="G70" s="57" t="s">
        <v>578</v>
      </c>
      <c r="H70" s="55" t="s">
        <v>579</v>
      </c>
      <c r="I70" s="22" t="str">
        <f t="shared" si="12"/>
        <v>mEFCT_UNIQ_CFG_MGMT_07</v>
      </c>
      <c r="J70">
        <f t="shared" si="5"/>
        <v>22</v>
      </c>
      <c r="K70" s="65" t="str">
        <f t="shared" si="11"/>
        <v>#define mEFCT_UNIQ_CFG_MGMT_07            97 // Copy the saved auxilliary setting number two and overwrite into the running setting.</v>
      </c>
    </row>
    <row r="71" spans="1:11" ht="45">
      <c r="A71" s="56" t="s">
        <v>583</v>
      </c>
      <c r="B71" s="55">
        <v>98</v>
      </c>
      <c r="C71" s="75" t="s">
        <v>4461</v>
      </c>
      <c r="D71" s="52" t="s">
        <v>5547</v>
      </c>
      <c r="E71" s="56" t="s">
        <v>583</v>
      </c>
      <c r="F71" s="53" t="s">
        <v>471</v>
      </c>
      <c r="G71" s="57" t="s">
        <v>578</v>
      </c>
      <c r="H71" s="55" t="s">
        <v>579</v>
      </c>
      <c r="I71" s="22" t="str">
        <f t="shared" si="12"/>
        <v>mEFCT_UNIQ_CFG_MGMT_08</v>
      </c>
      <c r="J71">
        <f t="shared" si="5"/>
        <v>22</v>
      </c>
      <c r="K71" s="65" t="str">
        <f t="shared" si="11"/>
        <v>#define mEFCT_UNIQ_CFG_MGMT_08            98 // Copy the saved auxilliary setting number three and overwrite into the running setting.</v>
      </c>
    </row>
    <row r="72" spans="1:11" ht="120">
      <c r="A72" s="56" t="s">
        <v>583</v>
      </c>
      <c r="B72" s="74">
        <v>101</v>
      </c>
      <c r="C72" s="75" t="s">
        <v>4462</v>
      </c>
      <c r="D72" s="91" t="s">
        <v>6014</v>
      </c>
      <c r="E72" s="56" t="s">
        <v>583</v>
      </c>
      <c r="F72" s="53" t="s">
        <v>471</v>
      </c>
      <c r="G72" s="57" t="s">
        <v>578</v>
      </c>
      <c r="H72" s="55" t="s">
        <v>579</v>
      </c>
      <c r="I72" s="22" t="str">
        <f t="shared" si="12"/>
        <v>mEFCT_UNIQ_CFG_ADVANCED_01</v>
      </c>
      <c r="J72">
        <f t="shared" si="5"/>
        <v>26</v>
      </c>
      <c r="K72" s="65" t="str">
        <f t="shared" si="11"/>
        <v>#define mEFCT_UNIQ_CFG_ADVANCED_01       101 // Demo mode: Switch through the saved configurations each time you shoot. Power cycle to exit demo mode. As always, press trigger by itself to go forward to next step or to cycle through choices. To select a choice, first hold down any combination of Yellow or Green button then press trigger. To exit configuration, hold down Red button then press trigger.</v>
      </c>
    </row>
    <row r="73" spans="1:11" ht="120">
      <c r="A73" s="56" t="s">
        <v>583</v>
      </c>
      <c r="B73" s="74">
        <v>102</v>
      </c>
      <c r="C73" s="75" t="s">
        <v>4463</v>
      </c>
      <c r="D73" s="52" t="s">
        <v>4468</v>
      </c>
      <c r="E73" s="56" t="s">
        <v>583</v>
      </c>
      <c r="F73" s="53" t="s">
        <v>471</v>
      </c>
      <c r="G73" s="57" t="s">
        <v>578</v>
      </c>
      <c r="H73" s="55" t="s">
        <v>579</v>
      </c>
      <c r="I73" s="22" t="str">
        <f t="shared" si="12"/>
        <v>mEFCT_UNIQ_CFG_ADVANCED_02</v>
      </c>
      <c r="J73">
        <f t="shared" si="5"/>
        <v>26</v>
      </c>
      <c r="K73" s="65" t="str">
        <f t="shared" si="11"/>
        <v>#define mEFCT_UNIQ_CFG_ADVANCED_02       102 // Enable time travel and teleportation capabilities (requires password). As always, press trigger by itself to go forward to next step or to cycle through choices. To select a choice, first hold down any combination of Yellow or Green button then press trigger. To exit configuration, hold down Red button then press trigger.</v>
      </c>
    </row>
    <row r="74" spans="1:11" ht="105">
      <c r="A74" s="56" t="s">
        <v>583</v>
      </c>
      <c r="B74" s="74">
        <v>103</v>
      </c>
      <c r="C74" s="75" t="s">
        <v>4464</v>
      </c>
      <c r="D74" s="52" t="s">
        <v>4469</v>
      </c>
      <c r="E74" s="56" t="s">
        <v>583</v>
      </c>
      <c r="F74" s="53" t="s">
        <v>471</v>
      </c>
      <c r="G74" s="57" t="s">
        <v>578</v>
      </c>
      <c r="H74" s="55" t="s">
        <v>579</v>
      </c>
      <c r="I74" s="22" t="str">
        <f t="shared" si="12"/>
        <v>mEFCT_UNIQ_CFG_ADVANCED_03</v>
      </c>
      <c r="J74">
        <f t="shared" si="5"/>
        <v>26</v>
      </c>
      <c r="K74" s="65" t="str">
        <f t="shared" si="11"/>
        <v>#define mEFCT_UNIQ_CFG_ADVANCED_03       103 // Hear Rubber Band Gun credits. As always, press trigger by itself to go forward to next step or to cycle through choices. To select a choice, first hold down any combination of Yellow or Green button then press trigger. To exit configuration, hold down Red button then press trigger.</v>
      </c>
    </row>
    <row r="75" spans="1:11" ht="20.25">
      <c r="A75" s="56" t="s">
        <v>583</v>
      </c>
      <c r="B75" s="55">
        <v>104</v>
      </c>
      <c r="C75" s="75" t="s">
        <v>6453</v>
      </c>
      <c r="D75" s="52" t="s">
        <v>6454</v>
      </c>
      <c r="E75" s="56" t="s">
        <v>583</v>
      </c>
      <c r="F75" s="53" t="s">
        <v>471</v>
      </c>
      <c r="G75" s="57" t="s">
        <v>578</v>
      </c>
      <c r="H75" s="55" t="s">
        <v>579</v>
      </c>
      <c r="I75" s="22" t="str">
        <f>SUBSTITUTE("mEFCT_UNIQ_SHOOT_"&amp;UPPER(MID(C75,FIND("shoot",C75)+6,999)),".WAV","")</f>
        <v>mEFCT_UNIQ_SHOOT_UNUSED</v>
      </c>
      <c r="J75">
        <f t="shared" ref="J75" si="13">LEN(I75)</f>
        <v>23</v>
      </c>
      <c r="K75" s="65" t="str">
        <f t="shared" ref="K75" si="14">"#define "&amp;I75&amp;" "&amp;REPT(" ",$J$40-J75)&amp;RIGHT(TEXT(B75,"    #"),3)&amp;" // "&amp;RIGHT(LEFT(D75,LEN(D75)-1),LEN(D75)-1-FIND("""",D75))</f>
        <v>#define mEFCT_UNIQ_SHOOT_UNUSED          104 // Unused Sound File.</v>
      </c>
    </row>
    <row r="76" spans="1:11" ht="30">
      <c r="A76" s="56" t="s">
        <v>583</v>
      </c>
      <c r="B76" s="55">
        <v>105</v>
      </c>
      <c r="C76" s="75" t="s">
        <v>6452</v>
      </c>
      <c r="D76" s="52" t="s">
        <v>6451</v>
      </c>
      <c r="E76" s="56" t="s">
        <v>583</v>
      </c>
      <c r="F76" s="53" t="s">
        <v>471</v>
      </c>
      <c r="G76" s="57" t="s">
        <v>578</v>
      </c>
      <c r="H76" s="55" t="s">
        <v>579</v>
      </c>
      <c r="I76" s="22" t="str">
        <f>SUBSTITUTE("mEFCT_UNIQ_SHOOT_"&amp;UPPER(MID(C76,FIND("shoot",C76)+6,999)),".WAV","")</f>
        <v>mEFCT_UNIQ_SHOOT_TOO_SOON</v>
      </c>
      <c r="J76">
        <f t="shared" ref="J76" si="15">LEN(I76)</f>
        <v>25</v>
      </c>
      <c r="K76" s="65" t="str">
        <f t="shared" ref="K76" si="16">"#define "&amp;I76&amp;" "&amp;REPT(" ",$J$40-J76)&amp;RIGHT(TEXT(B76,"    #"),3)&amp;" // "&amp;RIGHT(LEFT(D76,LEN(D76)-1),LEN(D76)-1-FIND("""",D76))</f>
        <v>#define mEFCT_UNIQ_SHOOT_TOO_SOON        105 // Sorry, too soon to shoot rubber band again.</v>
      </c>
    </row>
    <row r="77" spans="1:11" ht="135">
      <c r="A77" s="56" t="s">
        <v>583</v>
      </c>
      <c r="B77" s="55">
        <v>106</v>
      </c>
      <c r="C77" s="75" t="s">
        <v>6030</v>
      </c>
      <c r="D77" s="52" t="s">
        <v>6031</v>
      </c>
      <c r="E77" s="56" t="s">
        <v>583</v>
      </c>
      <c r="F77" s="53" t="s">
        <v>471</v>
      </c>
      <c r="G77" s="57" t="s">
        <v>578</v>
      </c>
      <c r="H77" s="55" t="s">
        <v>579</v>
      </c>
      <c r="I77" s="22" t="str">
        <f t="shared" si="12"/>
        <v>mEFCT_UNIQ_CFG_ADVANCED</v>
      </c>
      <c r="J77">
        <f t="shared" si="5"/>
        <v>23</v>
      </c>
      <c r="K77" s="65" t="str">
        <f t="shared" si="11"/>
        <v>#define mEFCT_UNIQ_CFG_ADVANCED          106 // Now choose which ADVANCED configuration category: Demo Mode, Time Travel and Teleportation, or Credits. As always, press trigger by itself to go forward to next step or to cycle through choices. To select a choice, first hold down any combination of Yellow or Green button then press trigger. To exit configuration, hold down Red button then press trigger.</v>
      </c>
    </row>
    <row r="78" spans="1:11" ht="30">
      <c r="A78" s="56" t="s">
        <v>583</v>
      </c>
      <c r="B78" s="55">
        <v>107</v>
      </c>
      <c r="C78" s="75" t="s">
        <v>6020</v>
      </c>
      <c r="D78" s="91" t="s">
        <v>6021</v>
      </c>
      <c r="E78" s="56" t="s">
        <v>583</v>
      </c>
      <c r="F78" s="53" t="s">
        <v>471</v>
      </c>
      <c r="G78" s="57" t="s">
        <v>578</v>
      </c>
      <c r="H78" s="55" t="s">
        <v>579</v>
      </c>
      <c r="I78" s="22" t="str">
        <f t="shared" ref="I78" si="17">SUBSTITUTE("mEFCT_UNIQ_CFG_"&amp;UPPER(MID(C78,FIND("cfg",C78)+4,999)),".WAV","")</f>
        <v>mEFCT_UNIQ_CFG_DEMO_STARTED</v>
      </c>
      <c r="J78">
        <f t="shared" ref="J78" si="18">LEN(I78)</f>
        <v>27</v>
      </c>
      <c r="K78" s="65" t="str">
        <f t="shared" ref="K78" si="19">"#define "&amp;I78&amp;" "&amp;REPT(" ",$J$40-J78)&amp;RIGHT(TEXT(B78,"    #"),3)&amp;" // "&amp;RIGHT(LEFT(D78,LEN(D78)-1),LEN(D78)-1-FIND("""",D78))</f>
        <v>#define mEFCT_UNIQ_CFG_DEMO_STARTED      107 // Demo mode started. Power cycle to exit demo mode.</v>
      </c>
    </row>
    <row r="79" spans="1:11" ht="135">
      <c r="A79" s="56" t="s">
        <v>583</v>
      </c>
      <c r="B79" s="55">
        <v>108</v>
      </c>
      <c r="C79" s="75" t="s">
        <v>5537</v>
      </c>
      <c r="D79" s="52" t="s">
        <v>5534</v>
      </c>
      <c r="E79" s="56" t="s">
        <v>583</v>
      </c>
      <c r="F79" s="53" t="s">
        <v>471</v>
      </c>
      <c r="G79" s="57" t="s">
        <v>578</v>
      </c>
      <c r="H79" s="55" t="s">
        <v>579</v>
      </c>
      <c r="I79" s="22" t="s">
        <v>5533</v>
      </c>
      <c r="J79">
        <f t="shared" ref="J79:J80" si="20">LEN(I79)</f>
        <v>22</v>
      </c>
      <c r="K79" s="65" t="str">
        <f t="shared" ref="K79:K80" si="21">"#define "&amp;I79&amp;" "&amp;REPT(" ",$J$40-J79)&amp;RIGHT(TEXT(B79,"    #"),3)&amp;" // "&amp;RIGHT(LEFT(D79,LEN(D79)-1),LEN(D79)-1-FIND("""",D79))</f>
        <v>#define mEFCT_UNIQ_CFG_CPY_RST           108 // Now choose the, factory reset, or, configuration, copy, option. This list cycles through the options one by one. As always, press trigger by itself to go forward to next step or to cycle through choices. To select a choice, first hold down any combination of Yellow or Green button then press trigger. To exit configuration, hold down Red button then press trigger.</v>
      </c>
    </row>
    <row r="80" spans="1:11" ht="45">
      <c r="A80" s="69" t="s">
        <v>583</v>
      </c>
      <c r="B80" s="70">
        <v>109</v>
      </c>
      <c r="C80" s="89" t="s">
        <v>5538</v>
      </c>
      <c r="D80" s="90" t="s">
        <v>5535</v>
      </c>
      <c r="E80" s="69" t="s">
        <v>583</v>
      </c>
      <c r="F80" s="72" t="s">
        <v>471</v>
      </c>
      <c r="G80" s="73" t="s">
        <v>578</v>
      </c>
      <c r="H80" s="70" t="s">
        <v>579</v>
      </c>
      <c r="I80" s="22" t="s">
        <v>5536</v>
      </c>
      <c r="J80">
        <f t="shared" si="20"/>
        <v>29</v>
      </c>
      <c r="K80" s="65" t="str">
        <f t="shared" si="21"/>
        <v>#define mEFCT_UNIQ_CFG_CPY_RST_ACCEPT    109 // Your, factory reset, or, configuration copy, option, has been accepted. Rebooting.</v>
      </c>
    </row>
    <row r="81" spans="1:18">
      <c r="A81" s="88" t="s">
        <v>693</v>
      </c>
      <c r="B81" s="88" t="s">
        <v>693</v>
      </c>
      <c r="C81" s="88" t="s">
        <v>693</v>
      </c>
      <c r="D81" s="88" t="s">
        <v>693</v>
      </c>
      <c r="E81" s="88" t="s">
        <v>693</v>
      </c>
      <c r="F81" s="88" t="s">
        <v>693</v>
      </c>
      <c r="G81" s="88" t="s">
        <v>693</v>
      </c>
      <c r="H81" s="88" t="s">
        <v>693</v>
      </c>
      <c r="I81" s="88" t="s">
        <v>693</v>
      </c>
    </row>
    <row r="82" spans="1:18">
      <c r="K82" t="s">
        <v>562</v>
      </c>
    </row>
    <row r="83" spans="1:18">
      <c r="K83" t="s">
        <v>563</v>
      </c>
    </row>
    <row r="84" spans="1:18">
      <c r="K84" t="s">
        <v>564</v>
      </c>
    </row>
    <row r="85" spans="1:18">
      <c r="K85" t="s">
        <v>565</v>
      </c>
    </row>
    <row r="86" spans="1:18">
      <c r="K86" t="s">
        <v>566</v>
      </c>
    </row>
    <row r="87" spans="1:18">
      <c r="K87" t="s">
        <v>567</v>
      </c>
      <c r="R87" t="s">
        <v>545</v>
      </c>
    </row>
    <row r="88" spans="1:18">
      <c r="K88" t="s">
        <v>568</v>
      </c>
      <c r="R88" t="s">
        <v>546</v>
      </c>
    </row>
    <row r="89" spans="1:18">
      <c r="K89" t="s">
        <v>569</v>
      </c>
      <c r="R89" t="s">
        <v>547</v>
      </c>
    </row>
    <row r="92" spans="1:18" ht="20.25">
      <c r="A92" s="6"/>
      <c r="D92" s="41"/>
      <c r="E92" s="6"/>
      <c r="F92" s="31"/>
      <c r="G92" s="31"/>
      <c r="H92" s="6"/>
    </row>
    <row r="93" spans="1:18" ht="20.25">
      <c r="A93" s="40" t="s">
        <v>457</v>
      </c>
      <c r="B93" s="17"/>
      <c r="C93" s="30" t="s">
        <v>484</v>
      </c>
      <c r="D93" s="29" t="s">
        <v>559</v>
      </c>
      <c r="E93" s="29" t="s">
        <v>457</v>
      </c>
      <c r="F93" s="30" t="s">
        <v>483</v>
      </c>
      <c r="G93" s="30" t="s">
        <v>486</v>
      </c>
      <c r="H93" s="37" t="s">
        <v>485</v>
      </c>
    </row>
    <row r="94" spans="1:18" ht="20.25">
      <c r="A94" s="40" t="s">
        <v>457</v>
      </c>
      <c r="B94" s="17"/>
      <c r="C94" s="39" t="s">
        <v>472</v>
      </c>
      <c r="D94" s="29" t="s">
        <v>559</v>
      </c>
      <c r="E94" s="29" t="s">
        <v>457</v>
      </c>
      <c r="F94" s="30" t="s">
        <v>471</v>
      </c>
      <c r="G94" s="30" t="s">
        <v>474</v>
      </c>
      <c r="H94" s="37" t="s">
        <v>473</v>
      </c>
    </row>
    <row r="95" spans="1:18" ht="30.75">
      <c r="A95" s="17" t="s">
        <v>455</v>
      </c>
      <c r="B95" s="17">
        <v>57</v>
      </c>
      <c r="C95" s="28" t="s">
        <v>492</v>
      </c>
      <c r="D95" s="38" t="s">
        <v>571</v>
      </c>
      <c r="E95" s="17" t="s">
        <v>455</v>
      </c>
      <c r="F95" s="30" t="s">
        <v>463</v>
      </c>
      <c r="G95" s="30" t="s">
        <v>532</v>
      </c>
      <c r="H95" s="17" t="s">
        <v>543</v>
      </c>
    </row>
    <row r="96" spans="1:18" ht="20.25">
      <c r="A96" s="17" t="s">
        <v>455</v>
      </c>
      <c r="B96" s="26">
        <v>58</v>
      </c>
      <c r="C96" s="28" t="s">
        <v>491</v>
      </c>
      <c r="D96" s="38" t="s">
        <v>490</v>
      </c>
      <c r="E96" s="17" t="s">
        <v>455</v>
      </c>
      <c r="F96" s="30" t="s">
        <v>483</v>
      </c>
      <c r="G96" s="30" t="s">
        <v>531</v>
      </c>
      <c r="H96" s="17" t="s">
        <v>542</v>
      </c>
    </row>
    <row r="97" spans="1:18" ht="20.25">
      <c r="D97" s="41"/>
      <c r="E97" s="6"/>
      <c r="F97" s="31"/>
      <c r="G97" s="31"/>
      <c r="H97" s="6"/>
    </row>
    <row r="98" spans="1:18" ht="20.25">
      <c r="D98" s="41"/>
      <c r="E98" s="6"/>
      <c r="F98" s="31"/>
      <c r="G98" s="31"/>
      <c r="H98" s="6"/>
    </row>
    <row r="99" spans="1:18" ht="20.25">
      <c r="D99" s="41"/>
      <c r="E99" s="6"/>
      <c r="F99" s="31"/>
      <c r="G99" s="31"/>
      <c r="H99" s="6"/>
    </row>
    <row r="100" spans="1:18" ht="20.25">
      <c r="A100" s="6" t="s">
        <v>584</v>
      </c>
      <c r="D100" s="41"/>
      <c r="E100" s="6"/>
      <c r="F100" s="31"/>
      <c r="G100" s="31"/>
      <c r="H100" s="6"/>
    </row>
    <row r="101" spans="1:18" ht="20.25">
      <c r="A101" t="s">
        <v>598</v>
      </c>
      <c r="D101" s="41"/>
      <c r="E101" s="6"/>
      <c r="F101" s="31"/>
      <c r="G101" s="31"/>
      <c r="H101" s="6"/>
    </row>
    <row r="102" spans="1:18" ht="20.25">
      <c r="A102" t="s">
        <v>599</v>
      </c>
      <c r="D102" s="41"/>
      <c r="E102" s="6"/>
      <c r="F102" s="31"/>
      <c r="G102" s="31"/>
      <c r="H102" s="6"/>
    </row>
    <row r="103" spans="1:18" ht="20.25">
      <c r="A103" t="s">
        <v>586</v>
      </c>
      <c r="D103" s="41"/>
      <c r="E103" s="6"/>
      <c r="F103" s="31"/>
      <c r="G103" s="31"/>
      <c r="H103" s="6"/>
    </row>
    <row r="104" spans="1:18" ht="20.25">
      <c r="A104" s="6" t="str">
        <f>"&lt;tr&gt;&lt;td&gt;&lt;b&gt;"&amp;J104&amp;"&lt;/b&gt;&lt;/td&gt;&lt;td&gt;&lt;b&gt;"&amp;K104&amp;"&lt;/b&gt;&lt;/td&gt;&lt;td&gt;&lt;b&gt;"&amp;L104&amp;"&lt;/b&gt;&lt;/td&gt;&lt;td&gt;&lt;b&gt;"&amp;M104&amp;"&lt;/b&gt;&lt;/td&gt;"</f>
        <v>&lt;tr&gt;&lt;td&gt;&lt;b&gt;Tag&lt;/b&gt;&lt;/td&gt;&lt;td&gt;&lt;b&gt;File Name&lt;/b&gt;&lt;/td&gt;&lt;td&gt;&lt;b&gt;URL&lt;/b&gt;&lt;/td&gt;&lt;td&gt;&lt;b&gt;Who&lt;/b&gt;&lt;/td&gt;</v>
      </c>
      <c r="J104" s="22" t="s">
        <v>459</v>
      </c>
      <c r="K104" s="22" t="s">
        <v>460</v>
      </c>
      <c r="L104" s="22" t="s">
        <v>461</v>
      </c>
      <c r="M104" s="22" t="s">
        <v>462</v>
      </c>
    </row>
    <row r="105" spans="1:18" ht="20.25">
      <c r="A105" s="6" t="str">
        <f t="shared" ref="A105:A131" si="22">"&lt;tr&gt;&lt;td&gt;"&amp;J105&amp;"&lt;/td&gt;&lt;td&gt;"&amp;K105&amp;"&lt;/td&gt;&lt;td&gt;"&amp;L105&amp;"&lt;/td&gt;&lt;td&gt;"&amp;M105&amp;"&lt;/td&gt;"</f>
        <v>&lt;tr&gt;&lt;td&gt;N/A&lt;/td&gt;&lt;td&gt;GW170817-template.wav&lt;/td&gt;&lt;td&gt;https://www.gw-openscience.org/audiogwtc1/&lt;/td&gt;&lt;td&gt;LIGO detectors&lt;/td&gt;</v>
      </c>
      <c r="J105" s="22" t="s">
        <v>594</v>
      </c>
      <c r="K105" s="22" t="s">
        <v>597</v>
      </c>
      <c r="L105" s="24" t="s">
        <v>595</v>
      </c>
      <c r="M105" s="22" t="s">
        <v>596</v>
      </c>
    </row>
    <row r="106" spans="1:18" ht="20.25">
      <c r="A106" s="6" t="str">
        <f t="shared" si="22"/>
        <v>&lt;tr&gt;&lt;td&gt;zero/1.0/&lt;/td&gt;&lt;td&gt;145209__lensflare8642__shotgun-sounds.mp3&lt;/td&gt;&lt;td&gt;https://freesound.org/s/145209/&lt;/td&gt;&lt;td&gt;lensflare8642&lt;/td&gt;</v>
      </c>
      <c r="J106" s="14" t="s">
        <v>463</v>
      </c>
      <c r="K106" s="22" t="s">
        <v>468</v>
      </c>
      <c r="L106" s="24" t="s">
        <v>469</v>
      </c>
      <c r="M106" s="23" t="s">
        <v>470</v>
      </c>
      <c r="R106" t="str">
        <f>"| "&amp;J106&amp;" | "&amp;K106&amp;" | "&amp;L106&amp;" | "&amp;M106&amp;" |"</f>
        <v>| zero/1.0/ | 145209__lensflare8642__shotgun-sounds.mp3 | https://freesound.org/s/145209/ | lensflare8642 |</v>
      </c>
    </row>
    <row r="107" spans="1:18" ht="20.25">
      <c r="A107" s="6" t="str">
        <f t="shared" si="22"/>
        <v>&lt;tr&gt;&lt;td&gt;zero/1.0/&lt;/td&gt;&lt;td&gt;162814__timgormly__spaceship-4.aiff&lt;/td&gt;&lt;td&gt;https://freesound.org/s/162814/&lt;/td&gt;&lt;td&gt;timgormly&lt;/td&gt;</v>
      </c>
      <c r="J107" s="36" t="s">
        <v>463</v>
      </c>
      <c r="K107" s="6" t="s">
        <v>492</v>
      </c>
      <c r="L107" t="s">
        <v>543</v>
      </c>
      <c r="M107" s="23" t="s">
        <v>532</v>
      </c>
      <c r="R107" t="str">
        <f>"| "&amp;J107&amp;" | "&amp;K107&amp;" | "&amp;L107&amp;" | "&amp;M107&amp;" |"</f>
        <v>| zero/1.0/ | 162814__timgormly__spaceship-4.aiff | https://freesound.org/s/162814/ | timgormly |</v>
      </c>
    </row>
    <row r="108" spans="1:18" ht="20.25">
      <c r="A108" s="6" t="str">
        <f t="shared" si="22"/>
        <v>&lt;tr&gt;&lt;td&gt;by-nc/3.0/&lt;/td&gt;&lt;td&gt;165483__timbre__glitch-voice-ep-mp3.mp3&lt;/td&gt;&lt;td&gt;https://freesound.org/s/165483/&lt;/td&gt;&lt;td&gt;timbre&lt;/td&gt;</v>
      </c>
      <c r="J108" s="36" t="s">
        <v>483</v>
      </c>
      <c r="K108" s="6" t="s">
        <v>491</v>
      </c>
      <c r="L108" t="s">
        <v>542</v>
      </c>
      <c r="M108" s="23" t="s">
        <v>531</v>
      </c>
      <c r="R108" t="str">
        <f>"| "&amp;J108&amp;" | "&amp;K108&amp;" | "&amp;L108&amp;" | "&amp;M108&amp;" |"</f>
        <v>| by-nc/3.0/ | 165483__timbre__glitch-voice-ep-mp3.mp3 | https://freesound.org/s/165483/ | timbre |</v>
      </c>
    </row>
    <row r="109" spans="1:18" ht="20.25">
      <c r="A109" s="6" t="str">
        <f t="shared" si="22"/>
        <v>&lt;tr&gt;&lt;td&gt;by/3.0/&lt;/td&gt;&lt;td&gt;169292__lazr2012__haywirefusionator.ogg&lt;/td&gt;&lt;td&gt;https://freesound.org/s/169292/&lt;/td&gt;&lt;td&gt;lazr2012&lt;/td&gt;</v>
      </c>
      <c r="J109" s="36" t="s">
        <v>471</v>
      </c>
      <c r="K109" s="6" t="s">
        <v>489</v>
      </c>
      <c r="L109" t="s">
        <v>541</v>
      </c>
      <c r="M109" s="23" t="s">
        <v>530</v>
      </c>
      <c r="R109" t="str">
        <f>"| "&amp;J109&amp;" | "&amp;K109&amp;" | "&amp;L109&amp;" | "&amp;M109&amp;" |"</f>
        <v>| by/3.0/ | 169292__lazr2012__haywirefusionator.ogg | https://freesound.org/s/169292/ | lazr2012 |</v>
      </c>
    </row>
    <row r="110" spans="1:18" ht="20.25">
      <c r="A110" s="6" t="str">
        <f t="shared" si="22"/>
        <v>&lt;tr&gt;&lt;td&gt;zero/1.0/&lt;/td&gt;&lt;td&gt;170136__lazr2012__machinery-bo.flac&lt;/td&gt;&lt;td&gt;https://freesound.org/s/170136/&lt;/td&gt;&lt;td&gt;lazr2012&lt;/td&gt;</v>
      </c>
      <c r="J110" s="36" t="s">
        <v>463</v>
      </c>
      <c r="K110" s="6" t="s">
        <v>487</v>
      </c>
      <c r="L110" t="s">
        <v>540</v>
      </c>
      <c r="M110" s="23" t="s">
        <v>530</v>
      </c>
      <c r="Q110" s="24"/>
      <c r="R110" t="str">
        <f>"| "&amp;J110&amp;" | "&amp;K110&amp;" | "&amp;L110&amp;" | "&amp;M110&amp;" |"</f>
        <v>| zero/1.0/ | 170136__lazr2012__machinery-bo.flac | https://freesound.org/s/170136/ | lazr2012 |</v>
      </c>
    </row>
    <row r="111" spans="1:18" ht="20.25">
      <c r="A111" s="6" t="str">
        <f t="shared" si="22"/>
        <v>&lt;tr&gt;&lt;td&gt;by-nc/3.0/&lt;/td&gt;&lt;td&gt;179281__timbre__boingy-sweep.flac&lt;/td&gt;&lt;td&gt;https://freesound.org/s/179281/&lt;/td&gt;&lt;td&gt;Timbre&lt;/td&gt;</v>
      </c>
      <c r="J111" s="14" t="s">
        <v>483</v>
      </c>
      <c r="K111" s="4" t="s">
        <v>484</v>
      </c>
      <c r="L111" s="24" t="s">
        <v>485</v>
      </c>
      <c r="M111" s="23" t="s">
        <v>486</v>
      </c>
      <c r="R111" t="str">
        <f t="shared" ref="R111:R112" si="23">"| "&amp;J111&amp;" | "&amp;K111&amp;" | "&amp;L111&amp;" | "&amp;M111&amp;" |"</f>
        <v>| by-nc/3.0/ | 179281__timbre__boingy-sweep.flac | https://freesound.org/s/179281/ | Timbre |</v>
      </c>
    </row>
    <row r="112" spans="1:18" ht="20.25">
      <c r="A112" s="6" t="str">
        <f t="shared" si="22"/>
        <v>&lt;tr&gt;&lt;td&gt;by/3.0/&lt;/td&gt;&lt;td&gt;216096__richerlandtv__u-f-o.mp3&lt;/td&gt;&lt;td&gt;https://freesound.org/s/216096/&lt;/td&gt;&lt;td&gt;RICHERlandTV&lt;/td&gt;</v>
      </c>
      <c r="J112" s="14" t="s">
        <v>471</v>
      </c>
      <c r="K112" s="4" t="s">
        <v>472</v>
      </c>
      <c r="L112" s="24" t="s">
        <v>473</v>
      </c>
      <c r="M112" s="23" t="s">
        <v>474</v>
      </c>
      <c r="R112" t="str">
        <f t="shared" si="23"/>
        <v>| by/3.0/ | 216096__richerlandtv__u-f-o.mp3 | https://freesound.org/s/216096/ | RICHERlandTV |</v>
      </c>
    </row>
    <row r="113" spans="1:18" ht="20.25">
      <c r="A113" s="6" t="str">
        <f t="shared" si="22"/>
        <v>&lt;tr&gt;&lt;td&gt;by/3.0/&lt;/td&gt;&lt;td&gt;221875__hero-of-the-winds__spring-boing.wav&lt;/td&gt;&lt;td&gt;https://freesound.org/s/221875/&lt;/td&gt;&lt;td&gt;hero-of-the-winds&lt;/td&gt;</v>
      </c>
      <c r="J113" s="36" t="s">
        <v>471</v>
      </c>
      <c r="K113" s="6" t="s">
        <v>458</v>
      </c>
      <c r="L113" t="s">
        <v>537</v>
      </c>
      <c r="M113" s="23" t="s">
        <v>523</v>
      </c>
      <c r="R113" t="str">
        <f t="shared" ref="R113:R131" si="24">"| "&amp;J113&amp;" | "&amp;K113&amp;" | "&amp;L113&amp;" | "&amp;M113&amp;" |"</f>
        <v>| by/3.0/ | 221875__hero-of-the-winds__spring-boing.wav | https://freesound.org/s/221875/ | hero-of-the-winds |</v>
      </c>
    </row>
    <row r="114" spans="1:18" ht="20.25">
      <c r="A114" s="6" t="str">
        <f t="shared" si="22"/>
        <v>&lt;tr&gt;&lt;td&gt;by/3.0/&lt;/td&gt;&lt;td&gt;240297__jalastram__abstract-guitar-sfx-003.wav&lt;/td&gt;&lt;td&gt;https://freesound.org/s/240297/&lt;/td&gt;&lt;td&gt;jalastram&lt;/td&gt;</v>
      </c>
      <c r="J114" s="31" t="s">
        <v>471</v>
      </c>
      <c r="K114" s="6" t="s">
        <v>453</v>
      </c>
      <c r="L114" s="24" t="s">
        <v>538</v>
      </c>
      <c r="M114" s="23" t="s">
        <v>524</v>
      </c>
      <c r="R114" t="str">
        <f t="shared" si="24"/>
        <v>| by/3.0/ | 240297__jalastram__abstract-guitar-sfx-003.wav | https://freesound.org/s/240297/ | jalastram |</v>
      </c>
    </row>
    <row r="115" spans="1:18" ht="20.25">
      <c r="A115" s="6" t="str">
        <f t="shared" si="22"/>
        <v>&lt;tr&gt;&lt;td&gt;by/3.0/&lt;/td&gt;&lt;td&gt;272068__ichbinjager__shotgun-action.wav&lt;/td&gt;&lt;td&gt;https://freesound.org/s/272068/&lt;/td&gt;&lt;td&gt;IchBinJager&lt;/td&gt;</v>
      </c>
      <c r="J115" s="23" t="s">
        <v>471</v>
      </c>
      <c r="K115" t="s">
        <v>505</v>
      </c>
      <c r="L115" s="24" t="s">
        <v>507</v>
      </c>
      <c r="M115" s="23" t="s">
        <v>504</v>
      </c>
      <c r="R115" t="str">
        <f t="shared" si="24"/>
        <v>| by/3.0/ | 272068__ichbinjager__shotgun-action.wav | https://freesound.org/s/272068/ | IchBinJager |</v>
      </c>
    </row>
    <row r="116" spans="1:18" ht="20.25">
      <c r="A116" s="6" t="str">
        <f t="shared" si="22"/>
        <v>&lt;tr&gt;&lt;td&gt;by/3.0/&lt;/td&gt;&lt;td&gt;275537__wjoojoo__contact-mic-on-satellite-dish04.wav&lt;/td&gt;&lt;td&gt;https://freesound.org/s/275537/&lt;/td&gt;&lt;td&gt;wjoojoo&lt;/td&gt;</v>
      </c>
      <c r="J116" s="31" t="s">
        <v>471</v>
      </c>
      <c r="K116" s="6" t="s">
        <v>451</v>
      </c>
      <c r="L116" t="s">
        <v>534</v>
      </c>
      <c r="M116" s="23" t="s">
        <v>525</v>
      </c>
      <c r="R116" t="str">
        <f t="shared" si="24"/>
        <v>| by/3.0/ | 275537__wjoojoo__contact-mic-on-satellite-dish04.wav | https://freesound.org/s/275537/ | wjoojoo |</v>
      </c>
    </row>
    <row r="117" spans="1:18" ht="20.25">
      <c r="A117" s="6" t="str">
        <f t="shared" si="22"/>
        <v>&lt;tr&gt;&lt;td&gt;zero/1.0/&lt;/td&gt;&lt;td&gt;352852__josepharaoh99__game-style-laser-beam.wav&lt;/td&gt;&lt;td&gt;https://freesound.org/s/352852/&lt;/td&gt;&lt;td&gt;josepharaoh99&lt;/td&gt;</v>
      </c>
      <c r="J117" s="31" t="s">
        <v>463</v>
      </c>
      <c r="K117" s="6" t="s">
        <v>449</v>
      </c>
      <c r="L117" t="s">
        <v>535</v>
      </c>
      <c r="M117" s="23" t="s">
        <v>526</v>
      </c>
      <c r="R117" t="str">
        <f t="shared" si="24"/>
        <v>| zero/1.0/ | 352852__josepharaoh99__game-style-laser-beam.wav | https://freesound.org/s/352852/ | josepharaoh99 |</v>
      </c>
    </row>
    <row r="118" spans="1:18" ht="20.25">
      <c r="A118" s="6" t="str">
        <f t="shared" si="22"/>
        <v>&lt;tr&gt;&lt;td&gt;zero/1.0/&lt;/td&gt;&lt;td&gt;380886__morganpurkis__doom-shotgun-2017.wav&lt;/td&gt;&lt;td&gt;https://freesound.org/s/380886/&lt;/td&gt;&lt;td&gt;morganpurkis&lt;/td&gt;</v>
      </c>
      <c r="J118" s="23" t="s">
        <v>463</v>
      </c>
      <c r="K118" t="s">
        <v>501</v>
      </c>
      <c r="L118" s="24" t="s">
        <v>502</v>
      </c>
      <c r="M118" s="23" t="s">
        <v>499</v>
      </c>
      <c r="R118" t="str">
        <f t="shared" si="24"/>
        <v>| zero/1.0/ | 380886__morganpurkis__doom-shotgun-2017.wav | https://freesound.org/s/380886/ | morganpurkis |</v>
      </c>
    </row>
    <row r="119" spans="1:18" ht="20.25">
      <c r="A119" s="6" t="str">
        <f t="shared" si="22"/>
        <v>&lt;tr&gt;&lt;td&gt;by/3.0/&lt;/td&gt;&lt;td&gt;383205__spiceprogram__loading-sound.wav&lt;/td&gt;&lt;td&gt;https://freesound.org/s/383205/&lt;/td&gt;&lt;td&gt;SpiceProgram&lt;/td&gt;</v>
      </c>
      <c r="J119" s="25" t="s">
        <v>471</v>
      </c>
      <c r="K119" s="23" t="s">
        <v>447</v>
      </c>
      <c r="L119" s="24" t="s">
        <v>481</v>
      </c>
      <c r="M119" s="23" t="s">
        <v>482</v>
      </c>
      <c r="R119" t="str">
        <f t="shared" si="24"/>
        <v>| by/3.0/ | 383205__spiceprogram__loading-sound.wav | https://freesound.org/s/383205/ | SpiceProgram |</v>
      </c>
    </row>
    <row r="120" spans="1:18" ht="20.25">
      <c r="A120" s="6" t="str">
        <f t="shared" si="22"/>
        <v>&lt;tr&gt;&lt;td&gt;zero/1.0/&lt;/td&gt;&lt;td&gt;383760__deleted-user-7146007__laboratory-mad-scientist-science-fiction-sci-fi.wav&lt;/td&gt;&lt;td&gt;https://freesound.org/s/383760/&lt;/td&gt;&lt;td&gt;deleted-user-7146007&lt;/td&gt;</v>
      </c>
      <c r="J120" s="30" t="s">
        <v>463</v>
      </c>
      <c r="K120" s="17" t="s">
        <v>445</v>
      </c>
      <c r="L120" t="s">
        <v>533</v>
      </c>
      <c r="M120" s="23" t="s">
        <v>527</v>
      </c>
      <c r="R120" t="str">
        <f t="shared" si="24"/>
        <v>| zero/1.0/ | 383760__deleted-user-7146007__laboratory-mad-scientist-science-fiction-sci-fi.wav | https://freesound.org/s/383760/ | deleted-user-7146007 |</v>
      </c>
    </row>
    <row r="121" spans="1:18" ht="20.25">
      <c r="A121" s="6" t="str">
        <f t="shared" si="22"/>
        <v>&lt;tr&gt;&lt;td&gt;zero/1.0/&lt;/td&gt;&lt;td&gt;397254__screamstudio__loading.wav&lt;/td&gt;&lt;td&gt;https://freesound.org/s/397254/&lt;/td&gt;&lt;td&gt;ScreamStudio&lt;/td&gt;</v>
      </c>
      <c r="J121" s="27" t="s">
        <v>463</v>
      </c>
      <c r="K121" s="30" t="s">
        <v>437</v>
      </c>
      <c r="L121" s="24" t="s">
        <v>466</v>
      </c>
      <c r="M121" s="23" t="s">
        <v>467</v>
      </c>
      <c r="R121" t="str">
        <f t="shared" si="24"/>
        <v>| zero/1.0/ | 397254__screamstudio__loading.wav | https://freesound.org/s/397254/ | ScreamStudio |</v>
      </c>
    </row>
    <row r="122" spans="1:18" ht="20.25">
      <c r="A122" s="6" t="str">
        <f t="shared" si="22"/>
        <v>&lt;tr&gt;&lt;td&gt;zero/1.0/&lt;/td&gt;&lt;td&gt;404068__swordofkings128__backyard-gate-open.wav&lt;/td&gt;&lt;td&gt;https://freesound.org/s/404068/&lt;/td&gt;&lt;td&gt;swordofkings128&lt;/td&gt;</v>
      </c>
      <c r="J122" s="30" t="s">
        <v>463</v>
      </c>
      <c r="K122" s="17" t="s">
        <v>510</v>
      </c>
      <c r="L122" s="24" t="s">
        <v>515</v>
      </c>
      <c r="M122" s="23" t="s">
        <v>511</v>
      </c>
      <c r="R122" t="str">
        <f t="shared" si="24"/>
        <v>| zero/1.0/ | 404068__swordofkings128__backyard-gate-open.wav | https://freesound.org/s/404068/ | swordofkings128 |</v>
      </c>
    </row>
    <row r="123" spans="1:18" ht="20.25">
      <c r="A123" s="6" t="str">
        <f t="shared" si="22"/>
        <v>&lt;tr&gt;&lt;td&gt;zero/1.0/&lt;/td&gt;&lt;td&gt;407052__sojan__power-charge.flac&lt;/td&gt;&lt;td&gt;https://freesound.org/s/193610/&lt;/td&gt;&lt;td&gt;crashoverride61088&lt;/td&gt;</v>
      </c>
      <c r="J123" s="27" t="s">
        <v>463</v>
      </c>
      <c r="K123" s="30" t="s">
        <v>439</v>
      </c>
      <c r="L123" s="24" t="s">
        <v>464</v>
      </c>
      <c r="M123" s="23" t="s">
        <v>465</v>
      </c>
      <c r="R123" t="str">
        <f t="shared" si="24"/>
        <v>| zero/1.0/ | 407052__sojan__power-charge.flac | https://freesound.org/s/193610/ | crashoverride61088 |</v>
      </c>
    </row>
    <row r="124" spans="1:18" ht="20.25">
      <c r="A124" s="6" t="str">
        <f t="shared" si="22"/>
        <v>&lt;tr&gt;&lt;td&gt;by/3.0/&lt;/td&gt;&lt;td&gt;417131__cuddlenucks__science-fiction-noise-3.wav&lt;/td&gt;&lt;td&gt;https://freesound.org/s/417131/&lt;/td&gt;&lt;td&gt;cuddlenucks&lt;/td&gt;</v>
      </c>
      <c r="J124" s="30" t="s">
        <v>471</v>
      </c>
      <c r="K124" s="17" t="s">
        <v>443</v>
      </c>
      <c r="L124" t="s">
        <v>539</v>
      </c>
      <c r="M124" s="23" t="s">
        <v>528</v>
      </c>
      <c r="R124" t="str">
        <f t="shared" si="24"/>
        <v>| by/3.0/ | 417131__cuddlenucks__science-fiction-noise-3.wav | https://freesound.org/s/417131/ | cuddlenucks |</v>
      </c>
    </row>
    <row r="125" spans="1:18" ht="20.25">
      <c r="A125" s="6" t="str">
        <f t="shared" si="22"/>
        <v>&lt;tr&gt;&lt;td&gt;by/3.0/&lt;/td&gt;&lt;td&gt;417363__xcreenplay__boing-massive-kick.wav&lt;/td&gt;&lt;td&gt;https://freesound.org/s/417363/&lt;/td&gt;&lt;td&gt;xcreenplay&lt;/td&gt;</v>
      </c>
      <c r="J125" s="30" t="s">
        <v>471</v>
      </c>
      <c r="K125" s="17" t="s">
        <v>441</v>
      </c>
      <c r="L125" t="s">
        <v>536</v>
      </c>
      <c r="M125" s="23" t="s">
        <v>529</v>
      </c>
      <c r="R125" t="str">
        <f t="shared" si="24"/>
        <v>| by/3.0/ | 417363__xcreenplay__boing-massive-kick.wav | https://freesound.org/s/417363/ | xcreenplay |</v>
      </c>
    </row>
    <row r="126" spans="1:18" ht="20.25">
      <c r="A126" s="6" t="str">
        <f t="shared" si="22"/>
        <v>&lt;tr&gt;&lt;td&gt;by/3.0/&lt;/td&gt;&lt;td&gt;431117__inspectorj__door-front-opening-a.wav&lt;/td&gt;&lt;td&gt;https://freesound.org/s/431117/&lt;/td&gt;&lt;td&gt;inspectorj&lt;/td&gt;</v>
      </c>
      <c r="J126" s="23" t="s">
        <v>471</v>
      </c>
      <c r="K126" s="17" t="s">
        <v>508</v>
      </c>
      <c r="L126" s="24" t="s">
        <v>514</v>
      </c>
      <c r="M126" s="23" t="s">
        <v>509</v>
      </c>
      <c r="R126" t="str">
        <f t="shared" si="24"/>
        <v>| by/3.0/ | 431117__inspectorj__door-front-opening-a.wav | https://freesound.org/s/431117/ | inspectorj |</v>
      </c>
    </row>
    <row r="127" spans="1:18" ht="20.25">
      <c r="A127" s="6" t="str">
        <f t="shared" si="22"/>
        <v>&lt;tr&gt;&lt;td&gt;zero/1.0/&lt;/td&gt;&lt;td&gt;500418__dj-somar__intro-reverso-craver-microbrute.wav&lt;/td&gt;&lt;td&gt;https://freesound.org/s/500418/&lt;/td&gt;&lt;td&gt;DJ_SoMaR&lt;/td&gt;</v>
      </c>
      <c r="J127" s="30" t="s">
        <v>463</v>
      </c>
      <c r="K127" s="17" t="s">
        <v>497</v>
      </c>
      <c r="L127" s="24" t="s">
        <v>503</v>
      </c>
      <c r="M127" s="23" t="s">
        <v>498</v>
      </c>
      <c r="R127" t="str">
        <f t="shared" si="24"/>
        <v>| zero/1.0/ | 500418__dj-somar__intro-reverso-craver-microbrute.wav | https://freesound.org/s/500418/ | DJ_SoMaR |</v>
      </c>
    </row>
    <row r="128" spans="1:18" ht="20.25">
      <c r="A128" s="6" t="str">
        <f t="shared" si="22"/>
        <v>&lt;tr&gt;&lt;td&gt;by/3.0/&lt;/td&gt;&lt;td&gt;7967__cfork__boing-raw.aiff&lt;/td&gt;&lt;td&gt;https://freesound.org/s/7967/&lt;/td&gt;&lt;td&gt;cfork&lt;/td&gt;</v>
      </c>
      <c r="J128" s="27" t="s">
        <v>471</v>
      </c>
      <c r="K128" s="30" t="s">
        <v>478</v>
      </c>
      <c r="L128" s="24" t="s">
        <v>479</v>
      </c>
      <c r="M128" s="23" t="s">
        <v>480</v>
      </c>
      <c r="R128" t="str">
        <f t="shared" si="24"/>
        <v>| by/3.0/ | 7967__cfork__boing-raw.aiff | https://freesound.org/s/7967/ | cfork |</v>
      </c>
    </row>
    <row r="129" spans="1:18" ht="20.25">
      <c r="A129" s="6" t="str">
        <f t="shared" si="22"/>
        <v>&lt;tr&gt;&lt;td&gt;by/3.0/&lt;/td&gt;&lt;td&gt;88635__uair01__bicycle-picture-in-spectrum.wav&lt;/td&gt;&lt;td&gt;https://freesound.org/s/88635/&lt;/td&gt;&lt;td&gt;uair01&lt;/td&gt;</v>
      </c>
      <c r="J129" s="25" t="s">
        <v>471</v>
      </c>
      <c r="K129" s="30" t="s">
        <v>475</v>
      </c>
      <c r="L129" s="24" t="s">
        <v>476</v>
      </c>
      <c r="M129" s="23" t="s">
        <v>477</v>
      </c>
      <c r="R129" t="str">
        <f t="shared" si="24"/>
        <v>| by/3.0/ | 88635__uair01__bicycle-picture-in-spectrum.wav | https://freesound.org/s/88635/ | uair01 |</v>
      </c>
    </row>
    <row r="130" spans="1:18" ht="20.25">
      <c r="A130" s="6" t="str">
        <f t="shared" si="22"/>
        <v>&lt;tr&gt;&lt;td&gt;by-nc/3.0/&lt;/td&gt;&lt;td&gt;91296__timbre__bwaang-2-reverb.mp3&lt;/td&gt;&lt;td&gt;https://freesound.org/s/91296/&lt;/td&gt;&lt;td&gt;timbre&lt;/td&gt;</v>
      </c>
      <c r="J130" s="30" t="s">
        <v>483</v>
      </c>
      <c r="K130" s="17" t="s">
        <v>495</v>
      </c>
      <c r="L130" t="s">
        <v>544</v>
      </c>
      <c r="M130" s="23" t="s">
        <v>531</v>
      </c>
      <c r="R130" t="str">
        <f t="shared" si="24"/>
        <v>| by-nc/3.0/ | 91296__timbre__bwaang-2-reverb.mp3 | https://freesound.org/s/91296/ | timbre |</v>
      </c>
    </row>
    <row r="131" spans="1:18" ht="20.25">
      <c r="A131" s="6" t="str">
        <f t="shared" si="22"/>
        <v>&lt;tr&gt;&lt;td&gt;by/3.0/&lt;/td&gt;&lt;td&gt;96964__gabisaraceni__porta-abrindo-5.wav&lt;/td&gt;&lt;td&gt;https://freesound.org/s/96964/&lt;/td&gt;&lt;td&gt;gabisaraceni&lt;/td&gt;</v>
      </c>
      <c r="J131" s="30" t="s">
        <v>471</v>
      </c>
      <c r="K131" s="17" t="s">
        <v>512</v>
      </c>
      <c r="L131" s="24" t="s">
        <v>516</v>
      </c>
      <c r="M131" s="23" t="s">
        <v>513</v>
      </c>
      <c r="R131" t="str">
        <f t="shared" si="24"/>
        <v>| by/3.0/ | 96964__gabisaraceni__porta-abrindo-5.wav | https://freesound.org/s/96964/ | gabisaraceni |</v>
      </c>
    </row>
    <row r="132" spans="1:18">
      <c r="A132" s="6" t="s">
        <v>585</v>
      </c>
    </row>
    <row r="133" spans="1:18">
      <c r="A133" t="s">
        <v>600</v>
      </c>
    </row>
    <row r="134" spans="1:18">
      <c r="A134" s="6" t="s">
        <v>584</v>
      </c>
    </row>
    <row r="135" spans="1:18" ht="15.75" thickBot="1">
      <c r="A135" t="s">
        <v>586</v>
      </c>
    </row>
    <row r="136" spans="1:18" ht="18" thickBot="1">
      <c r="A136" s="6" t="str">
        <f>"&lt;tr&gt;&lt;td&gt;&lt;b&gt;"&amp;J136&amp;"&lt;/b&gt;&lt;/td&gt;&lt;td&gt;&lt;b&gt;"&amp;K136&amp;"&lt;/b&gt;&lt;/td&gt;&lt;td&gt;&lt;b&gt;"&amp;L136&amp;"&lt;/b&gt;&lt;/td&gt;"</f>
        <v>&lt;tr&gt;&lt;td&gt;&lt;b&gt;Tag&lt;/b&gt;&lt;/td&gt;&lt;td&gt;&lt;b&gt;Name&lt;/b&gt;&lt;/td&gt;&lt;td&gt;&lt;b&gt;URL&lt;/b&gt;&lt;/td&gt;</v>
      </c>
      <c r="J136" s="42" t="s">
        <v>459</v>
      </c>
      <c r="K136" s="42" t="s">
        <v>587</v>
      </c>
      <c r="L136" s="42" t="s">
        <v>461</v>
      </c>
    </row>
    <row r="137" spans="1:18" ht="45.75" thickBot="1">
      <c r="A137" s="6" t="str">
        <f>"&lt;tr&gt;&lt;td&gt;"&amp;J137&amp;"&lt;/td&gt;&lt;td&gt;"&amp;K137&amp;"&lt;/td&gt;&lt;td&gt;"&amp;L137&amp;"&lt;/td&gt;"</f>
        <v>&lt;tr&gt;&lt;td&gt;zero/1.0/&lt;/td&gt;&lt;td&gt;Creative Commons 0 License&lt;/td&gt;&lt;td&gt;https://creativecommons.org/publicdomain/zero/1.0/&lt;/td&gt;</v>
      </c>
      <c r="J137" s="43" t="s">
        <v>463</v>
      </c>
      <c r="K137" s="43" t="s">
        <v>588</v>
      </c>
      <c r="L137" s="44" t="s">
        <v>589</v>
      </c>
    </row>
    <row r="138" spans="1:18" ht="30.75" thickBot="1">
      <c r="A138" s="6" t="str">
        <f>"&lt;tr&gt;&lt;td&gt;"&amp;J138&amp;"&lt;/td&gt;&lt;td&gt;"&amp;K138&amp;"&lt;/td&gt;&lt;td&gt;"&amp;L138&amp;"&lt;/td&gt;"</f>
        <v>&lt;tr&gt;&lt;td&gt;by/3.0/&lt;/td&gt;&lt;td&gt;Creative Commons Attribution License&lt;/td&gt;&lt;td&gt;https://creativecommons.org/licenses/by/3.0/&lt;/td&gt;</v>
      </c>
      <c r="J138" s="45" t="s">
        <v>471</v>
      </c>
      <c r="K138" s="45" t="s">
        <v>590</v>
      </c>
      <c r="L138" s="46" t="s">
        <v>591</v>
      </c>
    </row>
    <row r="139" spans="1:18" ht="30.75" thickBot="1">
      <c r="A139" s="6" t="str">
        <f>"&lt;tr&gt;&lt;td&gt;"&amp;J139&amp;"&lt;/td&gt;&lt;td&gt;"&amp;K139&amp;"&lt;/td&gt;&lt;td&gt;"&amp;L139&amp;"&lt;/td&gt;"</f>
        <v>&lt;tr&gt;&lt;td&gt;by-nc/3.0/&lt;/td&gt;&lt;td&gt;Creative Commons Attribution Noncommercial License&lt;/td&gt;&lt;td&gt;https://creativecommons.org/licenses/by-nc/3.0/&lt;/td&gt;</v>
      </c>
      <c r="J139" s="43" t="s">
        <v>483</v>
      </c>
      <c r="K139" s="43" t="s">
        <v>592</v>
      </c>
      <c r="L139" s="44" t="s">
        <v>593</v>
      </c>
    </row>
    <row r="140" spans="1:18">
      <c r="A140" s="6" t="s">
        <v>585</v>
      </c>
    </row>
    <row r="148" spans="3:5">
      <c r="C148" t="s">
        <v>692</v>
      </c>
      <c r="D148" s="24" t="s">
        <v>691</v>
      </c>
      <c r="E148" s="24" t="s">
        <v>690</v>
      </c>
    </row>
    <row r="155" spans="3:5">
      <c r="C155" t="s">
        <v>705</v>
      </c>
      <c r="D155" s="24" t="s">
        <v>704</v>
      </c>
      <c r="E155" s="24" t="s">
        <v>697</v>
      </c>
    </row>
    <row r="165" spans="2:3">
      <c r="C165" s="13" t="s">
        <v>4436</v>
      </c>
    </row>
    <row r="167" spans="2:3">
      <c r="C167" t="s">
        <v>4438</v>
      </c>
    </row>
    <row r="168" spans="2:3">
      <c r="B168">
        <v>1</v>
      </c>
      <c r="C168" t="s">
        <v>4444</v>
      </c>
    </row>
    <row r="169" spans="2:3">
      <c r="B169">
        <v>2</v>
      </c>
      <c r="C169" t="s">
        <v>4443</v>
      </c>
    </row>
    <row r="170" spans="2:3">
      <c r="B170">
        <v>3</v>
      </c>
      <c r="C170" t="s">
        <v>4445</v>
      </c>
    </row>
    <row r="171" spans="2:3">
      <c r="B171">
        <v>4</v>
      </c>
      <c r="C171" t="s">
        <v>4446</v>
      </c>
    </row>
    <row r="172" spans="2:3">
      <c r="B172">
        <v>5</v>
      </c>
      <c r="C172" t="s">
        <v>4447</v>
      </c>
    </row>
    <row r="173" spans="2:3">
      <c r="B173">
        <v>6</v>
      </c>
      <c r="C173" t="s">
        <v>4448</v>
      </c>
    </row>
    <row r="174" spans="2:3">
      <c r="B174">
        <v>7</v>
      </c>
      <c r="C174" t="s">
        <v>4449</v>
      </c>
    </row>
    <row r="175" spans="2:3">
      <c r="B175">
        <v>8</v>
      </c>
      <c r="C175" t="s">
        <v>4450</v>
      </c>
    </row>
    <row r="177" spans="2:4">
      <c r="C177" t="s">
        <v>4437</v>
      </c>
    </row>
    <row r="178" spans="2:4">
      <c r="B178">
        <v>1</v>
      </c>
      <c r="C178" s="87" t="s">
        <v>6001</v>
      </c>
    </row>
    <row r="179" spans="2:4">
      <c r="B179">
        <v>2</v>
      </c>
      <c r="C179" s="87" t="s">
        <v>4442</v>
      </c>
    </row>
    <row r="181" spans="2:4">
      <c r="D181" s="9"/>
    </row>
    <row r="186" spans="2:4">
      <c r="C186" t="s">
        <v>4439</v>
      </c>
    </row>
    <row r="187" spans="2:4">
      <c r="C187" t="s">
        <v>4441</v>
      </c>
    </row>
    <row r="188" spans="2:4">
      <c r="C188" t="s">
        <v>4440</v>
      </c>
    </row>
    <row r="192" spans="2:4">
      <c r="D192" s="9"/>
    </row>
  </sheetData>
  <autoFilter ref="A1:H74" xr:uid="{D49867B0-9605-4DAD-A171-997D81FF01DA}"/>
  <sortState xmlns:xlrd2="http://schemas.microsoft.com/office/spreadsheetml/2017/richdata2" ref="D169:D193">
    <sortCondition ref="D169:D193"/>
  </sortState>
  <hyperlinks>
    <hyperlink ref="L123" r:id="rId1" xr:uid="{0389BFEF-2278-1C4C-AFFD-40911D54BA38}"/>
    <hyperlink ref="L121" r:id="rId2" xr:uid="{6DC6DCC3-96F7-244A-A515-6ACC236B66A6}"/>
    <hyperlink ref="L106" r:id="rId3" xr:uid="{CCE745AF-D2B8-1E45-81C2-27CEF6C5B2AF}"/>
    <hyperlink ref="L112" r:id="rId4" xr:uid="{FC7F966A-1EC2-DE4A-875D-CA9E5FD25210}"/>
    <hyperlink ref="L129" r:id="rId5" xr:uid="{0DB3DAF8-4FD8-5441-A5EE-FDB2E3108255}"/>
    <hyperlink ref="L128" r:id="rId6" xr:uid="{6722E195-E4EF-1D49-A046-EFE49EC89CB6}"/>
    <hyperlink ref="L119" r:id="rId7" xr:uid="{35EA502B-43EE-5648-92D3-03388141605B}"/>
    <hyperlink ref="L111" r:id="rId8" xr:uid="{F628B53D-420C-0844-AF06-3CBF155582C6}"/>
    <hyperlink ref="L118" r:id="rId9" xr:uid="{FA1B324F-1513-1343-9CCE-E23AFD154FFD}"/>
    <hyperlink ref="L127" r:id="rId10" xr:uid="{C5AA4A87-0C8F-9A4C-974F-82A19E89F99C}"/>
    <hyperlink ref="L115" r:id="rId11" xr:uid="{E1112DD8-8BE8-BD47-9002-F00DDA38363C}"/>
    <hyperlink ref="L126" r:id="rId12" xr:uid="{4D774EC1-CC16-C24F-88F2-E9E20B8A8FC0}"/>
    <hyperlink ref="L118:L119" r:id="rId13" display="https://freesound.org/s//" xr:uid="{5FB99E8B-AEFC-6A45-851E-E3C683DC5AC1}"/>
    <hyperlink ref="L122" r:id="rId14" xr:uid="{E2EACC90-D2ED-AF4A-9302-ADD31B56C321}"/>
    <hyperlink ref="L131" r:id="rId15" xr:uid="{13F37B0F-8A53-0B4F-8FE7-132D2186D638}"/>
    <hyperlink ref="L114" r:id="rId16" xr:uid="{FA55BAC7-078A-8944-9FB5-42D7B041E218}"/>
    <hyperlink ref="H27" r:id="rId17" xr:uid="{4419FB35-315D-4DE4-9E5C-9B20E33A87FF}"/>
    <hyperlink ref="H22" r:id="rId18" xr:uid="{0ABC5FB6-8ADD-42B9-BF56-61A08BCA415C}"/>
    <hyperlink ref="H25" r:id="rId19" xr:uid="{189EA614-1A03-48EB-A1CB-FFAA9A4096B3}"/>
    <hyperlink ref="H17" r:id="rId20" xr:uid="{E08EAADE-B534-4F10-8046-41A89DE60AED}"/>
    <hyperlink ref="H24" r:id="rId21" xr:uid="{1C69CE9F-8A0A-46D7-8D36-88F69F179169}"/>
    <hyperlink ref="H11" r:id="rId22" xr:uid="{98ABC161-AB9D-4F60-87BE-749E4E4F50E4}"/>
    <hyperlink ref="H9" r:id="rId23" xr:uid="{DBFADD8C-4C9E-493D-9424-41720C23C9D3}"/>
    <hyperlink ref="H40" r:id="rId24" xr:uid="{C1B31281-1033-4BC4-9D4B-CC2023FF56DB}"/>
    <hyperlink ref="H33" r:id="rId25" xr:uid="{233967F1-D44D-4DD7-8621-DB03C700D78B}"/>
    <hyperlink ref="H34" r:id="rId26" xr:uid="{668B5A5D-33C3-48F3-B29D-78E17C45647B}"/>
    <hyperlink ref="H39" r:id="rId27" xr:uid="{358F58C7-5E85-4805-BCE6-BEBC9EFC5590}"/>
    <hyperlink ref="H35" r:id="rId28" xr:uid="{9857E7A2-3B5E-4C6F-BE6B-75B1942BF2F1}"/>
    <hyperlink ref="H37" r:id="rId29" xr:uid="{7817D13B-66BE-451C-A663-245A7D32FB4E}"/>
    <hyperlink ref="H12" r:id="rId30" xr:uid="{7C24BB00-1AF3-4126-B137-A49F7832B368}"/>
    <hyperlink ref="H36" r:id="rId31" xr:uid="{093D12FF-CE66-488E-919F-B618F1024F05}"/>
    <hyperlink ref="H38" r:id="rId32" xr:uid="{99E100BC-474F-4957-8AB6-A17E6091CEA4}"/>
    <hyperlink ref="H2" r:id="rId33" xr:uid="{25C6586F-F991-4DAC-AEAE-61EB9CF85AF5}"/>
    <hyperlink ref="H3" r:id="rId34" xr:uid="{3FD4754B-D29F-42BF-9347-AEB60E71BDB1}"/>
    <hyperlink ref="H5" r:id="rId35" xr:uid="{6D41BF09-100E-4896-BD25-6704EAC36A60}"/>
    <hyperlink ref="H4" r:id="rId36" xr:uid="{2DD3B0DC-A175-4C8A-841B-658057AE051F}"/>
    <hyperlink ref="H18" r:id="rId37" xr:uid="{33C6D4A0-BD27-430A-9E84-AE82A539480A}"/>
    <hyperlink ref="H20" r:id="rId38" xr:uid="{8E6DDEF9-D8C3-4DA8-A4AD-2596F9F0C140}"/>
    <hyperlink ref="H21" r:id="rId39" xr:uid="{58DE9C77-4D8A-49B7-B8ED-B830856345DB}"/>
    <hyperlink ref="H10" r:id="rId40" xr:uid="{F25DAD37-A019-474B-A9A2-BCA497746C14}"/>
    <hyperlink ref="H19" r:id="rId41" xr:uid="{63C79250-783C-452C-9453-FFE824D74709}"/>
    <hyperlink ref="H28" r:id="rId42" xr:uid="{9A5F93C5-437C-488C-B3D7-22BAEE17A695}"/>
    <hyperlink ref="H26" r:id="rId43" xr:uid="{5BFD487A-D636-4DDD-B229-99F5CBDC0BE1}"/>
    <hyperlink ref="H23" r:id="rId44" xr:uid="{46A4F8EE-A89B-4A07-8D5D-E50FDDE0611E}"/>
    <hyperlink ref="H93" r:id="rId45" xr:uid="{5B231739-C8F4-4D4E-B946-7A383ECBBB35}"/>
    <hyperlink ref="H94" r:id="rId46" xr:uid="{6D8EAE93-D71D-4499-8388-86B77E8848FB}"/>
    <hyperlink ref="H8" r:id="rId47" xr:uid="{2AE693E7-7449-4538-80A8-30A52F2A22F5}"/>
    <hyperlink ref="H7" r:id="rId48" xr:uid="{2FE1FB4D-693E-4830-8337-658393F68B92}"/>
    <hyperlink ref="H13" r:id="rId49" xr:uid="{DE9970E0-9BDB-45D1-93FA-3F6E016EDFDA}"/>
    <hyperlink ref="L137" r:id="rId50" xr:uid="{643921F6-79ED-48CE-BC1D-7689B067914F}"/>
    <hyperlink ref="L138" r:id="rId51" xr:uid="{5EB50EDD-6F80-49BD-9E94-C3F33E3E21E7}"/>
    <hyperlink ref="L139" r:id="rId52" xr:uid="{3C3C642F-1CE9-4D06-A8F2-3D9A9371558D}"/>
    <hyperlink ref="L105" r:id="rId53" xr:uid="{EAAF1456-48F9-4E52-8F61-7A6218C1AD87}"/>
    <hyperlink ref="E148" r:id="rId54" xr:uid="{39B9B4E4-D455-4AB5-A866-4483392BA542}"/>
    <hyperlink ref="D148" r:id="rId55" xr:uid="{53F0CD4A-267F-4EBB-A9F0-6B230EE74F90}"/>
    <hyperlink ref="D155" r:id="rId56" xr:uid="{564063E4-ECA1-4F39-BC33-11B6AD635788}"/>
    <hyperlink ref="E155" r:id="rId57" xr:uid="{71D99FD1-6BA5-4C5C-86BA-0F0C9A8663A2}"/>
    <hyperlink ref="H41" r:id="rId58" xr:uid="{6BF5EAAA-3B1C-4BD6-A82F-83B009FDB86E}"/>
  </hyperlinks>
  <pageMargins left="0.7" right="0.7" top="0.75" bottom="0.75" header="0.3" footer="0.3"/>
  <pageSetup orientation="portrait" r:id="rId59"/>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1D897F-FD6B-401C-A7DE-9A4CCEE4EB37}">
  <dimension ref="A1:P62"/>
  <sheetViews>
    <sheetView workbookViewId="0">
      <pane ySplit="1" topLeftCell="A17" activePane="bottomLeft" state="frozen"/>
      <selection pane="bottomLeft" activeCell="C51" sqref="C51"/>
    </sheetView>
  </sheetViews>
  <sheetFormatPr defaultRowHeight="15"/>
  <cols>
    <col min="3" max="3" width="36.42578125" customWidth="1"/>
    <col min="4" max="4" width="21" customWidth="1"/>
    <col min="5" max="5" width="34.28515625" bestFit="1" customWidth="1"/>
    <col min="6" max="6" width="20.7109375" bestFit="1" customWidth="1"/>
    <col min="7" max="7" width="14.7109375" bestFit="1" customWidth="1"/>
    <col min="9" max="9" width="20.7109375" customWidth="1"/>
  </cols>
  <sheetData>
    <row r="1" spans="1:16" ht="16.5" thickTop="1" thickBot="1">
      <c r="A1" s="1" t="s">
        <v>725</v>
      </c>
      <c r="B1" s="1" t="s">
        <v>726</v>
      </c>
      <c r="C1" s="1" t="s">
        <v>587</v>
      </c>
      <c r="D1" s="1" t="s">
        <v>735</v>
      </c>
      <c r="E1" s="1" t="s">
        <v>80</v>
      </c>
      <c r="F1" s="76" t="s">
        <v>727</v>
      </c>
      <c r="G1" s="76" t="s">
        <v>4426</v>
      </c>
      <c r="H1" s="77" t="s">
        <v>748</v>
      </c>
      <c r="I1" s="1" t="s">
        <v>749</v>
      </c>
      <c r="J1" s="76" t="s">
        <v>561</v>
      </c>
      <c r="K1" s="76" t="s">
        <v>4425</v>
      </c>
      <c r="L1" s="76" t="s">
        <v>749</v>
      </c>
      <c r="M1" s="76" t="s">
        <v>561</v>
      </c>
      <c r="P1" t="s">
        <v>768</v>
      </c>
    </row>
    <row r="2" spans="1:16" ht="15.75" thickTop="1">
      <c r="A2">
        <v>1</v>
      </c>
      <c r="B2">
        <f t="shared" ref="B2:B33" si="0">VLOOKUP(H2,LEDlookup,2,FALSE)</f>
        <v>7</v>
      </c>
      <c r="C2" t="s">
        <v>738</v>
      </c>
      <c r="E2" t="s">
        <v>747</v>
      </c>
      <c r="F2" t="s">
        <v>45</v>
      </c>
      <c r="G2" t="s">
        <v>740</v>
      </c>
      <c r="H2" t="str">
        <f>C2&amp;"|"&amp;D2</f>
        <v>RBG_juggle_numdot_ring(5); RBG_confetti_fadeby(128);|</v>
      </c>
      <c r="I2" t="s">
        <v>751</v>
      </c>
      <c r="J2">
        <v>254</v>
      </c>
      <c r="L2" t="s">
        <v>752</v>
      </c>
      <c r="M2">
        <v>1</v>
      </c>
      <c r="P2" t="str">
        <f>P1&amp;B2&amp;", "</f>
        <v xml:space="preserve">static const uint8_t lookupLEDpatternTbl[] PROGMEM = { 7, </v>
      </c>
    </row>
    <row r="3" spans="1:16">
      <c r="A3">
        <v>2</v>
      </c>
      <c r="B3">
        <f t="shared" si="0"/>
        <v>5</v>
      </c>
      <c r="C3" t="s">
        <v>731</v>
      </c>
      <c r="D3" t="s">
        <v>732</v>
      </c>
      <c r="E3" t="s">
        <v>741</v>
      </c>
      <c r="F3" t="s">
        <v>45</v>
      </c>
      <c r="G3" t="s">
        <v>737</v>
      </c>
      <c r="H3" t="str">
        <f t="shared" ref="H3:H60" si="1">C3&amp;"|"&amp;D3</f>
        <v>RBG_diskDownTheDrainOrRotate(2);|RBG_ringRotateAndFade(mNONE, 0, windup1BrightSpots); numSteps</v>
      </c>
      <c r="I3" t="s">
        <v>767</v>
      </c>
      <c r="J3">
        <v>12</v>
      </c>
      <c r="L3" t="s">
        <v>753</v>
      </c>
      <c r="M3">
        <v>2</v>
      </c>
      <c r="P3" t="str">
        <f t="shared" ref="P3:P60" si="2">P2&amp;B3&amp;", "</f>
        <v xml:space="preserve">static const uint8_t lookupLEDpatternTbl[] PROGMEM = { 7, 5, </v>
      </c>
    </row>
    <row r="4" spans="1:16">
      <c r="A4">
        <v>3</v>
      </c>
      <c r="B4">
        <f t="shared" si="0"/>
        <v>2</v>
      </c>
      <c r="C4" t="s">
        <v>739</v>
      </c>
      <c r="F4" t="s">
        <v>45</v>
      </c>
      <c r="H4" t="str">
        <f t="shared" si="1"/>
        <v>rainbowWithGlitter();|</v>
      </c>
      <c r="I4" t="s">
        <v>752</v>
      </c>
      <c r="J4">
        <v>1</v>
      </c>
      <c r="L4" t="s">
        <v>754</v>
      </c>
      <c r="M4">
        <v>3</v>
      </c>
      <c r="P4" t="str">
        <f t="shared" si="2"/>
        <v xml:space="preserve">static const uint8_t lookupLEDpatternTbl[] PROGMEM = { 7, 5, 2, </v>
      </c>
    </row>
    <row r="5" spans="1:16">
      <c r="A5">
        <v>4</v>
      </c>
      <c r="B5">
        <f t="shared" si="0"/>
        <v>1</v>
      </c>
      <c r="C5" t="s">
        <v>743</v>
      </c>
      <c r="F5" t="s">
        <v>45</v>
      </c>
      <c r="H5" t="str">
        <f t="shared" si="1"/>
        <v>juggle();|</v>
      </c>
      <c r="I5" t="s">
        <v>753</v>
      </c>
      <c r="J5">
        <v>2</v>
      </c>
      <c r="L5" t="s">
        <v>755</v>
      </c>
      <c r="M5">
        <v>4</v>
      </c>
      <c r="P5" t="str">
        <f t="shared" si="2"/>
        <v xml:space="preserve">static const uint8_t lookupLEDpatternTbl[] PROGMEM = { 7, 5, 2, 1, </v>
      </c>
    </row>
    <row r="6" spans="1:16">
      <c r="A6">
        <v>5</v>
      </c>
      <c r="B6">
        <f t="shared" si="0"/>
        <v>6</v>
      </c>
      <c r="C6" t="s">
        <v>745</v>
      </c>
      <c r="E6" t="s">
        <v>746</v>
      </c>
      <c r="F6" t="s">
        <v>45</v>
      </c>
      <c r="H6" t="str">
        <f t="shared" si="1"/>
        <v>RBG_juggle_numdot_ring(-4);|</v>
      </c>
      <c r="I6" t="s">
        <v>754</v>
      </c>
      <c r="J6">
        <v>3</v>
      </c>
      <c r="L6" t="s">
        <v>756</v>
      </c>
      <c r="M6">
        <v>5</v>
      </c>
      <c r="P6" t="str">
        <f t="shared" si="2"/>
        <v xml:space="preserve">static const uint8_t lookupLEDpatternTbl[] PROGMEM = { 7, 5, 2, 1, 6, </v>
      </c>
    </row>
    <row r="7" spans="1:16">
      <c r="A7">
        <v>6</v>
      </c>
      <c r="B7">
        <f t="shared" si="0"/>
        <v>11</v>
      </c>
      <c r="C7" t="s">
        <v>750</v>
      </c>
      <c r="F7" t="s">
        <v>45</v>
      </c>
      <c r="H7" t="str">
        <f t="shared" si="1"/>
        <v>RBG_confetti_fadeby(128);|</v>
      </c>
      <c r="I7" t="s">
        <v>760</v>
      </c>
      <c r="J7">
        <v>11</v>
      </c>
      <c r="L7" t="s">
        <v>757</v>
      </c>
      <c r="M7">
        <v>6</v>
      </c>
      <c r="P7" t="str">
        <f t="shared" si="2"/>
        <v xml:space="preserve">static const uint8_t lookupLEDpatternTbl[] PROGMEM = { 7, 5, 2, 1, 6, 11, </v>
      </c>
    </row>
    <row r="8" spans="1:16">
      <c r="A8">
        <v>7</v>
      </c>
      <c r="B8">
        <f t="shared" si="0"/>
        <v>12</v>
      </c>
      <c r="C8" t="s">
        <v>766</v>
      </c>
      <c r="F8" t="s">
        <v>45</v>
      </c>
      <c r="H8" t="str">
        <f t="shared" si="1"/>
        <v>bpm();|</v>
      </c>
      <c r="I8" t="s">
        <v>755</v>
      </c>
      <c r="J8">
        <v>4</v>
      </c>
      <c r="L8" t="s">
        <v>758</v>
      </c>
      <c r="M8">
        <v>7</v>
      </c>
      <c r="P8" t="str">
        <f t="shared" si="2"/>
        <v xml:space="preserve">static const uint8_t lookupLEDpatternTbl[] PROGMEM = { 7, 5, 2, 1, 6, 11, 12, </v>
      </c>
    </row>
    <row r="9" spans="1:16">
      <c r="A9">
        <v>8</v>
      </c>
      <c r="B9">
        <f t="shared" si="0"/>
        <v>254</v>
      </c>
      <c r="F9" t="s">
        <v>45</v>
      </c>
      <c r="H9" t="str">
        <f t="shared" si="1"/>
        <v>|</v>
      </c>
      <c r="I9" t="s">
        <v>756</v>
      </c>
      <c r="J9">
        <v>5</v>
      </c>
      <c r="L9" t="s">
        <v>759</v>
      </c>
      <c r="M9">
        <v>8</v>
      </c>
      <c r="P9" t="str">
        <f t="shared" si="2"/>
        <v xml:space="preserve">static const uint8_t lookupLEDpatternTbl[] PROGMEM = { 7, 5, 2, 1, 6, 11, 12, 254, </v>
      </c>
    </row>
    <row r="10" spans="1:16">
      <c r="A10">
        <v>9</v>
      </c>
      <c r="B10">
        <f t="shared" si="0"/>
        <v>254</v>
      </c>
      <c r="F10" t="s">
        <v>45</v>
      </c>
      <c r="H10" t="str">
        <f t="shared" si="1"/>
        <v>|</v>
      </c>
      <c r="I10" t="s">
        <v>757</v>
      </c>
      <c r="J10">
        <v>6</v>
      </c>
      <c r="L10" t="s">
        <v>764</v>
      </c>
      <c r="M10">
        <v>9</v>
      </c>
      <c r="P10" t="str">
        <f t="shared" si="2"/>
        <v xml:space="preserve">static const uint8_t lookupLEDpatternTbl[] PROGMEM = { 7, 5, 2, 1, 6, 11, 12, 254, 254, </v>
      </c>
    </row>
    <row r="11" spans="1:16">
      <c r="A11" t="s">
        <v>728</v>
      </c>
      <c r="B11" t="str">
        <f t="shared" si="0"/>
        <v>skip</v>
      </c>
      <c r="C11" t="s">
        <v>728</v>
      </c>
      <c r="D11" t="s">
        <v>728</v>
      </c>
      <c r="E11" t="s">
        <v>728</v>
      </c>
      <c r="F11" t="s">
        <v>728</v>
      </c>
      <c r="H11" t="str">
        <f t="shared" si="1"/>
        <v>skip|skip</v>
      </c>
      <c r="I11" t="s">
        <v>758</v>
      </c>
      <c r="J11">
        <v>7</v>
      </c>
      <c r="L11" t="s">
        <v>765</v>
      </c>
      <c r="M11">
        <v>10</v>
      </c>
      <c r="P11" t="str">
        <f t="shared" si="2"/>
        <v xml:space="preserve">static const uint8_t lookupLEDpatternTbl[] PROGMEM = { 7, 5, 2, 1, 6, 11, 12, 254, 254, skip, </v>
      </c>
    </row>
    <row r="12" spans="1:16">
      <c r="A12">
        <v>11</v>
      </c>
      <c r="B12">
        <f t="shared" si="0"/>
        <v>8</v>
      </c>
      <c r="C12" t="s">
        <v>736</v>
      </c>
      <c r="F12" t="s">
        <v>44</v>
      </c>
      <c r="H12" t="str">
        <f t="shared" si="1"/>
        <v>RBG_RailGunEffect(tmpInit, &amp;led_BLUE);|</v>
      </c>
      <c r="I12" t="s">
        <v>759</v>
      </c>
      <c r="J12">
        <v>8</v>
      </c>
      <c r="L12" t="s">
        <v>760</v>
      </c>
      <c r="M12">
        <v>11</v>
      </c>
      <c r="P12" t="str">
        <f t="shared" si="2"/>
        <v xml:space="preserve">static const uint8_t lookupLEDpatternTbl[] PROGMEM = { 7, 5, 2, 1, 6, 11, 12, 254, 254, skip, 8, </v>
      </c>
    </row>
    <row r="13" spans="1:16">
      <c r="A13">
        <v>12</v>
      </c>
      <c r="B13">
        <f t="shared" si="0"/>
        <v>9</v>
      </c>
      <c r="C13" t="s">
        <v>762</v>
      </c>
      <c r="F13" t="s">
        <v>44</v>
      </c>
      <c r="H13" t="str">
        <f t="shared" si="1"/>
        <v>RBG_RailGunEffect(tmpInit, &amp;led_RED);|</v>
      </c>
      <c r="I13" t="s">
        <v>765</v>
      </c>
      <c r="J13">
        <v>10</v>
      </c>
      <c r="L13" t="s">
        <v>767</v>
      </c>
      <c r="M13">
        <v>12</v>
      </c>
      <c r="P13" t="str">
        <f t="shared" si="2"/>
        <v xml:space="preserve">static const uint8_t lookupLEDpatternTbl[] PROGMEM = { 7, 5, 2, 1, 6, 11, 12, 254, 254, skip, 8, 9, </v>
      </c>
    </row>
    <row r="14" spans="1:16">
      <c r="A14">
        <v>13</v>
      </c>
      <c r="B14">
        <f t="shared" si="0"/>
        <v>10</v>
      </c>
      <c r="C14" t="s">
        <v>763</v>
      </c>
      <c r="F14" t="s">
        <v>44</v>
      </c>
      <c r="H14" t="str">
        <f t="shared" si="1"/>
        <v>RBG_RailGunEffect(tmpInit, &amp;led_GREEN);|</v>
      </c>
      <c r="I14" t="s">
        <v>764</v>
      </c>
      <c r="J14">
        <v>9</v>
      </c>
      <c r="L14" t="s">
        <v>770</v>
      </c>
      <c r="M14">
        <v>13</v>
      </c>
      <c r="P14" t="str">
        <f t="shared" si="2"/>
        <v xml:space="preserve">static const uint8_t lookupLEDpatternTbl[] PROGMEM = { 7, 5, 2, 1, 6, 11, 12, 254, 254, skip, 8, 9, 10, </v>
      </c>
    </row>
    <row r="15" spans="1:16">
      <c r="A15">
        <v>14</v>
      </c>
      <c r="B15">
        <f t="shared" si="0"/>
        <v>11</v>
      </c>
      <c r="C15" t="s">
        <v>750</v>
      </c>
      <c r="F15" t="s">
        <v>44</v>
      </c>
      <c r="H15" t="str">
        <f t="shared" si="1"/>
        <v>RBG_confetti_fadeby(128);|</v>
      </c>
      <c r="I15" t="s">
        <v>761</v>
      </c>
      <c r="J15" t="s">
        <v>728</v>
      </c>
      <c r="P15" t="str">
        <f t="shared" si="2"/>
        <v xml:space="preserve">static const uint8_t lookupLEDpatternTbl[] PROGMEM = { 7, 5, 2, 1, 6, 11, 12, 254, 254, skip, 8, 9, 10, 11, </v>
      </c>
    </row>
    <row r="16" spans="1:16">
      <c r="A16">
        <v>15</v>
      </c>
      <c r="B16">
        <f t="shared" si="0"/>
        <v>1</v>
      </c>
      <c r="C16" t="s">
        <v>743</v>
      </c>
      <c r="F16" t="s">
        <v>44</v>
      </c>
      <c r="H16" t="str">
        <f t="shared" si="1"/>
        <v>juggle();|</v>
      </c>
      <c r="I16" t="s">
        <v>770</v>
      </c>
      <c r="J16">
        <v>13</v>
      </c>
      <c r="P16" t="str">
        <f t="shared" si="2"/>
        <v xml:space="preserve">static const uint8_t lookupLEDpatternTbl[] PROGMEM = { 7, 5, 2, 1, 6, 11, 12, 254, 254, skip, 8, 9, 10, 11, 1, </v>
      </c>
    </row>
    <row r="17" spans="1:16">
      <c r="A17">
        <v>16</v>
      </c>
      <c r="B17">
        <f t="shared" si="0"/>
        <v>7</v>
      </c>
      <c r="C17" t="s">
        <v>738</v>
      </c>
      <c r="F17" t="s">
        <v>44</v>
      </c>
      <c r="H17" t="str">
        <f t="shared" si="1"/>
        <v>RBG_juggle_numdot_ring(5); RBG_confetti_fadeby(128);|</v>
      </c>
      <c r="P17" t="str">
        <f t="shared" si="2"/>
        <v xml:space="preserve">static const uint8_t lookupLEDpatternTbl[] PROGMEM = { 7, 5, 2, 1, 6, 11, 12, 254, 254, skip, 8, 9, 10, 11, 1, 7, </v>
      </c>
    </row>
    <row r="18" spans="1:16">
      <c r="A18">
        <v>17</v>
      </c>
      <c r="B18">
        <f t="shared" si="0"/>
        <v>5</v>
      </c>
      <c r="C18" t="s">
        <v>731</v>
      </c>
      <c r="D18" t="s">
        <v>732</v>
      </c>
      <c r="F18" t="s">
        <v>44</v>
      </c>
      <c r="H18" t="str">
        <f t="shared" si="1"/>
        <v>RBG_diskDownTheDrainOrRotate(2);|RBG_ringRotateAndFade(mNONE, 0, windup1BrightSpots); numSteps</v>
      </c>
      <c r="P18" t="str">
        <f t="shared" si="2"/>
        <v xml:space="preserve">static const uint8_t lookupLEDpatternTbl[] PROGMEM = { 7, 5, 2, 1, 6, 11, 12, 254, 254, skip, 8, 9, 10, 11, 1, 7, 5, </v>
      </c>
    </row>
    <row r="19" spans="1:16">
      <c r="A19">
        <v>18</v>
      </c>
      <c r="B19">
        <f t="shared" si="0"/>
        <v>12</v>
      </c>
      <c r="C19" t="s">
        <v>766</v>
      </c>
      <c r="F19" t="s">
        <v>44</v>
      </c>
      <c r="H19" t="str">
        <f t="shared" si="1"/>
        <v>bpm();|</v>
      </c>
      <c r="P19" t="str">
        <f t="shared" si="2"/>
        <v xml:space="preserve">static const uint8_t lookupLEDpatternTbl[] PROGMEM = { 7, 5, 2, 1, 6, 11, 12, 254, 254, skip, 8, 9, 10, 11, 1, 7, 5, 12, </v>
      </c>
    </row>
    <row r="20" spans="1:16">
      <c r="A20">
        <v>19</v>
      </c>
      <c r="B20">
        <f t="shared" si="0"/>
        <v>254</v>
      </c>
      <c r="F20" t="s">
        <v>728</v>
      </c>
      <c r="H20" t="str">
        <f t="shared" si="1"/>
        <v>|</v>
      </c>
      <c r="P20" t="str">
        <f t="shared" si="2"/>
        <v xml:space="preserve">static const uint8_t lookupLEDpatternTbl[] PROGMEM = { 7, 5, 2, 1, 6, 11, 12, 254, 254, skip, 8, 9, 10, 11, 1, 7, 5, 12, 254, </v>
      </c>
    </row>
    <row r="21" spans="1:16">
      <c r="A21" t="s">
        <v>728</v>
      </c>
      <c r="B21" t="str">
        <f t="shared" si="0"/>
        <v>skip</v>
      </c>
      <c r="C21" t="s">
        <v>728</v>
      </c>
      <c r="D21" t="s">
        <v>728</v>
      </c>
      <c r="E21" t="s">
        <v>728</v>
      </c>
      <c r="F21" t="s">
        <v>33</v>
      </c>
      <c r="H21" t="str">
        <f t="shared" si="1"/>
        <v>skip|skip</v>
      </c>
      <c r="P21" t="str">
        <f t="shared" si="2"/>
        <v xml:space="preserve">static const uint8_t lookupLEDpatternTbl[] PROGMEM = { 7, 5, 2, 1, 6, 11, 12, 254, 254, skip, 8, 9, 10, 11, 1, 7, 5, 12, 254, skip, </v>
      </c>
    </row>
    <row r="22" spans="1:16">
      <c r="A22">
        <v>21</v>
      </c>
      <c r="B22">
        <f t="shared" si="0"/>
        <v>4</v>
      </c>
      <c r="C22" t="s">
        <v>734</v>
      </c>
      <c r="D22" t="s">
        <v>733</v>
      </c>
      <c r="E22" t="s">
        <v>742</v>
      </c>
      <c r="F22" t="s">
        <v>33</v>
      </c>
      <c r="H22" t="str">
        <f t="shared" si="1"/>
        <v>RBG_diskDownTheDrainOrRotate(-1);|RBG_ringRotateAndFade(mNONE, 0, windup1BrightSpots); &amp; drain()</v>
      </c>
      <c r="P22" t="str">
        <f t="shared" si="2"/>
        <v xml:space="preserve">static const uint8_t lookupLEDpatternTbl[] PROGMEM = { 7, 5, 2, 1, 6, 11, 12, 254, 254, skip, 8, 9, 10, 11, 1, 7, 5, 12, 254, skip, 4, </v>
      </c>
    </row>
    <row r="23" spans="1:16">
      <c r="A23">
        <v>22</v>
      </c>
      <c r="B23">
        <f t="shared" si="0"/>
        <v>11</v>
      </c>
      <c r="C23" t="s">
        <v>750</v>
      </c>
      <c r="F23" t="s">
        <v>33</v>
      </c>
      <c r="H23" t="str">
        <f t="shared" si="1"/>
        <v>RBG_confetti_fadeby(128);|</v>
      </c>
      <c r="P23" t="str">
        <f t="shared" si="2"/>
        <v xml:space="preserve">static const uint8_t lookupLEDpatternTbl[] PROGMEM = { 7, 5, 2, 1, 6, 11, 12, 254, 254, skip, 8, 9, 10, 11, 1, 7, 5, 12, 254, skip, 4, 11, </v>
      </c>
    </row>
    <row r="24" spans="1:16">
      <c r="A24">
        <v>23</v>
      </c>
      <c r="B24">
        <f t="shared" si="0"/>
        <v>2</v>
      </c>
      <c r="C24" t="s">
        <v>739</v>
      </c>
      <c r="F24" t="s">
        <v>33</v>
      </c>
      <c r="H24" t="str">
        <f t="shared" si="1"/>
        <v>rainbowWithGlitter();|</v>
      </c>
      <c r="P24" t="str">
        <f t="shared" si="2"/>
        <v xml:space="preserve">static const uint8_t lookupLEDpatternTbl[] PROGMEM = { 7, 5, 2, 1, 6, 11, 12, 254, 254, skip, 8, 9, 10, 11, 1, 7, 5, 12, 254, skip, 4, 11, 2, </v>
      </c>
    </row>
    <row r="25" spans="1:16">
      <c r="A25">
        <v>24</v>
      </c>
      <c r="B25">
        <f t="shared" si="0"/>
        <v>7</v>
      </c>
      <c r="C25" t="s">
        <v>738</v>
      </c>
      <c r="F25" t="s">
        <v>33</v>
      </c>
      <c r="H25" t="str">
        <f t="shared" si="1"/>
        <v>RBG_juggle_numdot_ring(5); RBG_confetti_fadeby(128);|</v>
      </c>
      <c r="P25" t="str">
        <f t="shared" si="2"/>
        <v xml:space="preserve">static const uint8_t lookupLEDpatternTbl[] PROGMEM = { 7, 5, 2, 1, 6, 11, 12, 254, 254, skip, 8, 9, 10, 11, 1, 7, 5, 12, 254, skip, 4, 11, 2, 7, </v>
      </c>
    </row>
    <row r="26" spans="1:16">
      <c r="A26">
        <v>25</v>
      </c>
      <c r="B26">
        <f t="shared" si="0"/>
        <v>5</v>
      </c>
      <c r="C26" t="s">
        <v>731</v>
      </c>
      <c r="D26" t="s">
        <v>732</v>
      </c>
      <c r="F26" t="s">
        <v>33</v>
      </c>
      <c r="H26" t="str">
        <f t="shared" si="1"/>
        <v>RBG_diskDownTheDrainOrRotate(2);|RBG_ringRotateAndFade(mNONE, 0, windup1BrightSpots); numSteps</v>
      </c>
      <c r="P26" t="str">
        <f t="shared" si="2"/>
        <v xml:space="preserve">static const uint8_t lookupLEDpatternTbl[] PROGMEM = { 7, 5, 2, 1, 6, 11, 12, 254, 254, skip, 8, 9, 10, 11, 1, 7, 5, 12, 254, skip, 4, 11, 2, 7, 5, </v>
      </c>
    </row>
    <row r="27" spans="1:16">
      <c r="A27">
        <v>26</v>
      </c>
      <c r="B27">
        <f t="shared" si="0"/>
        <v>13</v>
      </c>
      <c r="C27" t="s">
        <v>769</v>
      </c>
      <c r="F27" t="s">
        <v>33</v>
      </c>
      <c r="H27" t="str">
        <f t="shared" si="1"/>
        <v>confetti();|</v>
      </c>
      <c r="P27" t="str">
        <f t="shared" si="2"/>
        <v xml:space="preserve">static const uint8_t lookupLEDpatternTbl[] PROGMEM = { 7, 5, 2, 1, 6, 11, 12, 254, 254, skip, 8, 9, 10, 11, 1, 7, 5, 12, 254, skip, 4, 11, 2, 7, 5, 13, </v>
      </c>
    </row>
    <row r="28" spans="1:16">
      <c r="A28">
        <v>27</v>
      </c>
      <c r="B28">
        <f t="shared" si="0"/>
        <v>254</v>
      </c>
      <c r="F28" t="s">
        <v>33</v>
      </c>
      <c r="H28" t="str">
        <f t="shared" si="1"/>
        <v>|</v>
      </c>
      <c r="P28" t="str">
        <f t="shared" si="2"/>
        <v xml:space="preserve">static const uint8_t lookupLEDpatternTbl[] PROGMEM = { 7, 5, 2, 1, 6, 11, 12, 254, 254, skip, 8, 9, 10, 11, 1, 7, 5, 12, 254, skip, 4, 11, 2, 7, 5, 13, 254, </v>
      </c>
    </row>
    <row r="29" spans="1:16">
      <c r="A29">
        <v>28</v>
      </c>
      <c r="B29">
        <f t="shared" si="0"/>
        <v>254</v>
      </c>
      <c r="F29" t="s">
        <v>33</v>
      </c>
      <c r="H29" t="str">
        <f t="shared" si="1"/>
        <v>|</v>
      </c>
      <c r="P29" t="str">
        <f t="shared" si="2"/>
        <v xml:space="preserve">static const uint8_t lookupLEDpatternTbl[] PROGMEM = { 7, 5, 2, 1, 6, 11, 12, 254, 254, skip, 8, 9, 10, 11, 1, 7, 5, 12, 254, skip, 4, 11, 2, 7, 5, 13, 254, 254, </v>
      </c>
    </row>
    <row r="30" spans="1:16">
      <c r="A30">
        <v>29</v>
      </c>
      <c r="B30">
        <f t="shared" si="0"/>
        <v>254</v>
      </c>
      <c r="F30" t="s">
        <v>33</v>
      </c>
      <c r="H30" t="str">
        <f t="shared" si="1"/>
        <v>|</v>
      </c>
      <c r="P30" t="str">
        <f t="shared" si="2"/>
        <v xml:space="preserve">static const uint8_t lookupLEDpatternTbl[] PROGMEM = { 7, 5, 2, 1, 6, 11, 12, 254, 254, skip, 8, 9, 10, 11, 1, 7, 5, 12, 254, skip, 4, 11, 2, 7, 5, 13, 254, 254, 254, </v>
      </c>
    </row>
    <row r="31" spans="1:16">
      <c r="A31" t="s">
        <v>728</v>
      </c>
      <c r="B31" t="str">
        <f t="shared" si="0"/>
        <v>skip</v>
      </c>
      <c r="C31" t="s">
        <v>728</v>
      </c>
      <c r="D31" t="s">
        <v>728</v>
      </c>
      <c r="E31" t="s">
        <v>728</v>
      </c>
      <c r="F31" t="s">
        <v>728</v>
      </c>
      <c r="H31" t="str">
        <f t="shared" si="1"/>
        <v>skip|skip</v>
      </c>
      <c r="P31" t="str">
        <f t="shared" si="2"/>
        <v xml:space="preserve">static const uint8_t lookupLEDpatternTbl[] PROGMEM = { 7, 5, 2, 1, 6, 11, 12, 254, 254, skip, 8, 9, 10, 11, 1, 7, 5, 12, 254, skip, 4, 11, 2, 7, 5, 13, 254, 254, 254, skip, </v>
      </c>
    </row>
    <row r="32" spans="1:16">
      <c r="A32">
        <v>31</v>
      </c>
      <c r="B32">
        <f t="shared" si="0"/>
        <v>4</v>
      </c>
      <c r="C32" t="s">
        <v>734</v>
      </c>
      <c r="D32" t="s">
        <v>733</v>
      </c>
      <c r="E32" t="s">
        <v>742</v>
      </c>
      <c r="F32" t="s">
        <v>34</v>
      </c>
      <c r="H32" t="str">
        <f t="shared" si="1"/>
        <v>RBG_diskDownTheDrainOrRotate(-1);|RBG_ringRotateAndFade(mNONE, 0, windup1BrightSpots); &amp; drain()</v>
      </c>
      <c r="P32" t="str">
        <f t="shared" si="2"/>
        <v xml:space="preserve">static const uint8_t lookupLEDpatternTbl[] PROGMEM = { 7, 5, 2, 1, 6, 11, 12, 254, 254, skip, 8, 9, 10, 11, 1, 7, 5, 12, 254, skip, 4, 11, 2, 7, 5, 13, 254, 254, 254, skip, 4, </v>
      </c>
    </row>
    <row r="33" spans="1:16">
      <c r="A33">
        <v>32</v>
      </c>
      <c r="B33">
        <f t="shared" si="0"/>
        <v>11</v>
      </c>
      <c r="C33" t="s">
        <v>750</v>
      </c>
      <c r="F33" t="s">
        <v>34</v>
      </c>
      <c r="H33" t="str">
        <f t="shared" si="1"/>
        <v>RBG_confetti_fadeby(128);|</v>
      </c>
      <c r="P33" t="str">
        <f t="shared" si="2"/>
        <v xml:space="preserve">static const uint8_t lookupLEDpatternTbl[] PROGMEM = { 7, 5, 2, 1, 6, 11, 12, 254, 254, skip, 8, 9, 10, 11, 1, 7, 5, 12, 254, skip, 4, 11, 2, 7, 5, 13, 254, 254, 254, skip, 4, 11, </v>
      </c>
    </row>
    <row r="34" spans="1:16">
      <c r="A34">
        <v>33</v>
      </c>
      <c r="B34">
        <f t="shared" ref="B34:B60" si="3">VLOOKUP(H34,LEDlookup,2,FALSE)</f>
        <v>2</v>
      </c>
      <c r="C34" t="s">
        <v>739</v>
      </c>
      <c r="F34" t="s">
        <v>34</v>
      </c>
      <c r="H34" t="str">
        <f t="shared" si="1"/>
        <v>rainbowWithGlitter();|</v>
      </c>
      <c r="P34" t="str">
        <f t="shared" si="2"/>
        <v xml:space="preserve">static const uint8_t lookupLEDpatternTbl[] PROGMEM = { 7, 5, 2, 1, 6, 11, 12, 254, 254, skip, 8, 9, 10, 11, 1, 7, 5, 12, 254, skip, 4, 11, 2, 7, 5, 13, 254, 254, 254, skip, 4, 11, 2, </v>
      </c>
    </row>
    <row r="35" spans="1:16">
      <c r="A35">
        <v>34</v>
      </c>
      <c r="B35">
        <f t="shared" si="3"/>
        <v>7</v>
      </c>
      <c r="C35" t="s">
        <v>738</v>
      </c>
      <c r="F35" t="s">
        <v>34</v>
      </c>
      <c r="H35" t="str">
        <f t="shared" si="1"/>
        <v>RBG_juggle_numdot_ring(5); RBG_confetti_fadeby(128);|</v>
      </c>
      <c r="P35" t="str">
        <f t="shared" si="2"/>
        <v xml:space="preserve">static const uint8_t lookupLEDpatternTbl[] PROGMEM = { 7, 5, 2, 1, 6, 11, 12, 254, 254, skip, 8, 9, 10, 11, 1, 7, 5, 12, 254, skip, 4, 11, 2, 7, 5, 13, 254, 254, 254, skip, 4, 11, 2, 7, </v>
      </c>
    </row>
    <row r="36" spans="1:16">
      <c r="A36">
        <v>35</v>
      </c>
      <c r="B36">
        <f t="shared" si="3"/>
        <v>5</v>
      </c>
      <c r="C36" t="s">
        <v>731</v>
      </c>
      <c r="D36" t="s">
        <v>732</v>
      </c>
      <c r="F36" t="s">
        <v>34</v>
      </c>
      <c r="H36" t="str">
        <f t="shared" si="1"/>
        <v>RBG_diskDownTheDrainOrRotate(2);|RBG_ringRotateAndFade(mNONE, 0, windup1BrightSpots); numSteps</v>
      </c>
      <c r="P36" t="str">
        <f t="shared" si="2"/>
        <v xml:space="preserve">static const uint8_t lookupLEDpatternTbl[] PROGMEM = { 7, 5, 2, 1, 6, 11, 12, 254, 254, skip, 8, 9, 10, 11, 1, 7, 5, 12, 254, skip, 4, 11, 2, 7, 5, 13, 254, 254, 254, skip, 4, 11, 2, 7, 5, </v>
      </c>
    </row>
    <row r="37" spans="1:16">
      <c r="A37">
        <v>36</v>
      </c>
      <c r="B37">
        <f t="shared" si="3"/>
        <v>13</v>
      </c>
      <c r="C37" t="s">
        <v>769</v>
      </c>
      <c r="F37" t="s">
        <v>34</v>
      </c>
      <c r="H37" t="str">
        <f t="shared" si="1"/>
        <v>confetti();|</v>
      </c>
      <c r="P37" t="str">
        <f t="shared" si="2"/>
        <v xml:space="preserve">static const uint8_t lookupLEDpatternTbl[] PROGMEM = { 7, 5, 2, 1, 6, 11, 12, 254, 254, skip, 8, 9, 10, 11, 1, 7, 5, 12, 254, skip, 4, 11, 2, 7, 5, 13, 254, 254, 254, skip, 4, 11, 2, 7, 5, 13, </v>
      </c>
    </row>
    <row r="38" spans="1:16">
      <c r="A38">
        <v>37</v>
      </c>
      <c r="B38">
        <f t="shared" si="3"/>
        <v>254</v>
      </c>
      <c r="F38" t="s">
        <v>34</v>
      </c>
      <c r="H38" t="str">
        <f t="shared" si="1"/>
        <v>|</v>
      </c>
      <c r="P38" t="str">
        <f t="shared" si="2"/>
        <v xml:space="preserve">static const uint8_t lookupLEDpatternTbl[] PROGMEM = { 7, 5, 2, 1, 6, 11, 12, 254, 254, skip, 8, 9, 10, 11, 1, 7, 5, 12, 254, skip, 4, 11, 2, 7, 5, 13, 254, 254, 254, skip, 4, 11, 2, 7, 5, 13, 254, </v>
      </c>
    </row>
    <row r="39" spans="1:16">
      <c r="A39">
        <v>38</v>
      </c>
      <c r="B39">
        <f t="shared" si="3"/>
        <v>254</v>
      </c>
      <c r="F39" t="s">
        <v>34</v>
      </c>
      <c r="H39" t="str">
        <f t="shared" si="1"/>
        <v>|</v>
      </c>
      <c r="P39" t="str">
        <f t="shared" si="2"/>
        <v xml:space="preserve">static const uint8_t lookupLEDpatternTbl[] PROGMEM = { 7, 5, 2, 1, 6, 11, 12, 254, 254, skip, 8, 9, 10, 11, 1, 7, 5, 12, 254, skip, 4, 11, 2, 7, 5, 13, 254, 254, 254, skip, 4, 11, 2, 7, 5, 13, 254, 254, </v>
      </c>
    </row>
    <row r="40" spans="1:16">
      <c r="A40">
        <v>39</v>
      </c>
      <c r="B40">
        <f t="shared" si="3"/>
        <v>254</v>
      </c>
      <c r="F40" t="s">
        <v>34</v>
      </c>
      <c r="H40" t="str">
        <f t="shared" si="1"/>
        <v>|</v>
      </c>
      <c r="P40" t="str">
        <f t="shared" si="2"/>
        <v xml:space="preserve">static const uint8_t lookupLEDpatternTbl[] PROGMEM = { 7, 5, 2, 1, 6, 11, 12, 254, 254, skip, 8, 9, 10, 11, 1, 7, 5, 12, 254, skip, 4, 11, 2, 7, 5, 13, 254, 254, 254, skip, 4, 11, 2, 7, 5, 13, 254, 254, 254, </v>
      </c>
    </row>
    <row r="41" spans="1:16">
      <c r="A41" t="s">
        <v>728</v>
      </c>
      <c r="B41" t="str">
        <f t="shared" si="3"/>
        <v>skip</v>
      </c>
      <c r="C41" t="s">
        <v>728</v>
      </c>
      <c r="D41" t="s">
        <v>728</v>
      </c>
      <c r="E41" t="s">
        <v>728</v>
      </c>
      <c r="F41" t="s">
        <v>728</v>
      </c>
      <c r="H41" t="str">
        <f t="shared" si="1"/>
        <v>skip|skip</v>
      </c>
      <c r="P41" t="str">
        <f t="shared" si="2"/>
        <v xml:space="preserve">static const uint8_t lookupLEDpatternTbl[] PROGMEM = { 7, 5, 2, 1, 6, 11, 12, 254, 254, skip, 8, 9, 10, 11, 1, 7, 5, 12, 254, skip, 4, 11, 2, 7, 5, 13, 254, 254, 254, skip, 4, 11, 2, 7, 5, 13, 254, 254, 254, skip, </v>
      </c>
    </row>
    <row r="42" spans="1:16">
      <c r="A42">
        <v>41</v>
      </c>
      <c r="B42">
        <f t="shared" si="3"/>
        <v>5</v>
      </c>
      <c r="C42" t="s">
        <v>731</v>
      </c>
      <c r="D42" t="s">
        <v>732</v>
      </c>
      <c r="F42" t="s">
        <v>32</v>
      </c>
      <c r="H42" t="str">
        <f t="shared" si="1"/>
        <v>RBG_diskDownTheDrainOrRotate(2);|RBG_ringRotateAndFade(mNONE, 0, windup1BrightSpots); numSteps</v>
      </c>
      <c r="P42" t="str">
        <f t="shared" si="2"/>
        <v xml:space="preserve">static const uint8_t lookupLEDpatternTbl[] PROGMEM = { 7, 5, 2, 1, 6, 11, 12, 254, 254, skip, 8, 9, 10, 11, 1, 7, 5, 12, 254, skip, 4, 11, 2, 7, 5, 13, 254, 254, 254, skip, 4, 11, 2, 7, 5, 13, 254, 254, 254, skip, 5, </v>
      </c>
    </row>
    <row r="43" spans="1:16">
      <c r="A43">
        <v>42</v>
      </c>
      <c r="B43">
        <f t="shared" si="3"/>
        <v>6</v>
      </c>
      <c r="C43" t="s">
        <v>745</v>
      </c>
      <c r="E43" t="s">
        <v>746</v>
      </c>
      <c r="F43" t="s">
        <v>32</v>
      </c>
      <c r="H43" t="str">
        <f t="shared" si="1"/>
        <v>RBG_juggle_numdot_ring(-4);|</v>
      </c>
      <c r="P43" t="str">
        <f t="shared" si="2"/>
        <v xml:space="preserve">static const uint8_t lookupLEDpatternTbl[] PROGMEM = { 7, 5, 2, 1, 6, 11, 12, 254, 254, skip, 8, 9, 10, 11, 1, 7, 5, 12, 254, skip, 4, 11, 2, 7, 5, 13, 254, 254, 254, skip, 4, 11, 2, 7, 5, 13, 254, 254, 254, skip, 5, 6, </v>
      </c>
    </row>
    <row r="44" spans="1:16">
      <c r="A44">
        <v>43</v>
      </c>
      <c r="B44">
        <f t="shared" si="3"/>
        <v>3</v>
      </c>
      <c r="C44" t="s">
        <v>744</v>
      </c>
      <c r="F44" t="s">
        <v>32</v>
      </c>
      <c r="H44" t="str">
        <f t="shared" si="1"/>
        <v>RBG_bpm_rings();|</v>
      </c>
      <c r="P44" t="str">
        <f t="shared" si="2"/>
        <v xml:space="preserve">static const uint8_t lookupLEDpatternTbl[] PROGMEM = { 7, 5, 2, 1, 6, 11, 12, 254, 254, skip, 8, 9, 10, 11, 1, 7, 5, 12, 254, skip, 4, 11, 2, 7, 5, 13, 254, 254, 254, skip, 4, 11, 2, 7, 5, 13, 254, 254, 254, skip, 5, 6, 3, </v>
      </c>
    </row>
    <row r="45" spans="1:16">
      <c r="A45">
        <v>44</v>
      </c>
      <c r="B45">
        <f t="shared" si="3"/>
        <v>1</v>
      </c>
      <c r="C45" t="s">
        <v>743</v>
      </c>
      <c r="F45" t="s">
        <v>32</v>
      </c>
      <c r="H45" t="str">
        <f t="shared" si="1"/>
        <v>juggle();|</v>
      </c>
      <c r="P45" t="str">
        <f t="shared" si="2"/>
        <v xml:space="preserve">static const uint8_t lookupLEDpatternTbl[] PROGMEM = { 7, 5, 2, 1, 6, 11, 12, 254, 254, skip, 8, 9, 10, 11, 1, 7, 5, 12, 254, skip, 4, 11, 2, 7, 5, 13, 254, 254, 254, skip, 4, 11, 2, 7, 5, 13, 254, 254, 254, skip, 5, 6, 3, 1, </v>
      </c>
    </row>
    <row r="46" spans="1:16">
      <c r="A46">
        <v>45</v>
      </c>
      <c r="B46">
        <f t="shared" si="3"/>
        <v>11</v>
      </c>
      <c r="C46" t="s">
        <v>750</v>
      </c>
      <c r="F46" t="s">
        <v>32</v>
      </c>
      <c r="H46" t="str">
        <f t="shared" si="1"/>
        <v>RBG_confetti_fadeby(128);|</v>
      </c>
      <c r="P46" t="str">
        <f t="shared" si="2"/>
        <v xml:space="preserve">static const uint8_t lookupLEDpatternTbl[] PROGMEM = { 7, 5, 2, 1, 6, 11, 12, 254, 254, skip, 8, 9, 10, 11, 1, 7, 5, 12, 254, skip, 4, 11, 2, 7, 5, 13, 254, 254, 254, skip, 4, 11, 2, 7, 5, 13, 254, 254, 254, skip, 5, 6, 3, 1, 11, </v>
      </c>
    </row>
    <row r="47" spans="1:16">
      <c r="A47">
        <v>46</v>
      </c>
      <c r="B47">
        <f t="shared" si="3"/>
        <v>2</v>
      </c>
      <c r="C47" t="s">
        <v>739</v>
      </c>
      <c r="F47" t="s">
        <v>32</v>
      </c>
      <c r="H47" t="str">
        <f t="shared" si="1"/>
        <v>rainbowWithGlitter();|</v>
      </c>
      <c r="P47" t="str">
        <f t="shared" si="2"/>
        <v xml:space="preserve">static const uint8_t lookupLEDpatternTbl[] PROGMEM = { 7, 5, 2, 1, 6, 11, 12, 254, 254, skip, 8, 9, 10, 11, 1, 7, 5, 12, 254, skip, 4, 11, 2, 7, 5, 13, 254, 254, 254, skip, 4, 11, 2, 7, 5, 13, 254, 254, 254, skip, 5, 6, 3, 1, 11, 2, </v>
      </c>
    </row>
    <row r="48" spans="1:16">
      <c r="A48">
        <v>47</v>
      </c>
      <c r="B48">
        <f t="shared" si="3"/>
        <v>7</v>
      </c>
      <c r="C48" t="s">
        <v>738</v>
      </c>
      <c r="F48" t="s">
        <v>32</v>
      </c>
      <c r="H48" t="str">
        <f t="shared" si="1"/>
        <v>RBG_juggle_numdot_ring(5); RBG_confetti_fadeby(128);|</v>
      </c>
      <c r="P48" t="str">
        <f t="shared" si="2"/>
        <v xml:space="preserve">static const uint8_t lookupLEDpatternTbl[] PROGMEM = { 7, 5, 2, 1, 6, 11, 12, 254, 254, skip, 8, 9, 10, 11, 1, 7, 5, 12, 254, skip, 4, 11, 2, 7, 5, 13, 254, 254, 254, skip, 4, 11, 2, 7, 5, 13, 254, 254, 254, skip, 5, 6, 3, 1, 11, 2, 7, </v>
      </c>
    </row>
    <row r="49" spans="1:16">
      <c r="A49">
        <v>48</v>
      </c>
      <c r="B49">
        <f t="shared" si="3"/>
        <v>254</v>
      </c>
      <c r="F49" t="s">
        <v>32</v>
      </c>
      <c r="H49" t="str">
        <f t="shared" si="1"/>
        <v>|</v>
      </c>
      <c r="P49" t="str">
        <f t="shared" si="2"/>
        <v xml:space="preserve">static const uint8_t lookupLEDpatternTbl[] PROGMEM = { 7, 5, 2, 1, 6, 11, 12, 254, 254, skip, 8, 9, 10, 11, 1, 7, 5, 12, 254, skip, 4, 11, 2, 7, 5, 13, 254, 254, 254, skip, 4, 11, 2, 7, 5, 13, 254, 254, 254, skip, 5, 6, 3, 1, 11, 2, 7, 254, </v>
      </c>
    </row>
    <row r="50" spans="1:16">
      <c r="A50">
        <v>49</v>
      </c>
      <c r="B50">
        <f t="shared" si="3"/>
        <v>254</v>
      </c>
      <c r="F50" t="s">
        <v>32</v>
      </c>
      <c r="H50" t="str">
        <f t="shared" si="1"/>
        <v>|</v>
      </c>
      <c r="P50" t="str">
        <f t="shared" si="2"/>
        <v xml:space="preserve">static const uint8_t lookupLEDpatternTbl[] PROGMEM = { 7, 5, 2, 1, 6, 11, 12, 254, 254, skip, 8, 9, 10, 11, 1, 7, 5, 12, 254, skip, 4, 11, 2, 7, 5, 13, 254, 254, 254, skip, 4, 11, 2, 7, 5, 13, 254, 254, 254, skip, 5, 6, 3, 1, 11, 2, 7, 254, 254, </v>
      </c>
    </row>
    <row r="51" spans="1:16">
      <c r="A51" t="s">
        <v>728</v>
      </c>
      <c r="B51" t="str">
        <f t="shared" si="3"/>
        <v>skip</v>
      </c>
      <c r="C51" t="s">
        <v>728</v>
      </c>
      <c r="D51" t="s">
        <v>728</v>
      </c>
      <c r="E51" t="s">
        <v>728</v>
      </c>
      <c r="F51" t="s">
        <v>728</v>
      </c>
      <c r="H51" t="str">
        <f t="shared" si="1"/>
        <v>skip|skip</v>
      </c>
      <c r="P51" t="str">
        <f t="shared" si="2"/>
        <v xml:space="preserve">static const uint8_t lookupLEDpatternTbl[] PROGMEM = { 7, 5, 2, 1, 6, 11, 12, 254, 254, skip, 8, 9, 10, 11, 1, 7, 5, 12, 254, skip, 4, 11, 2, 7, 5, 13, 254, 254, 254, skip, 4, 11, 2, 7, 5, 13, 254, 254, 254, skip, 5, 6, 3, 1, 11, 2, 7, 254, 254, skip, </v>
      </c>
    </row>
    <row r="52" spans="1:16">
      <c r="A52">
        <v>51</v>
      </c>
      <c r="B52">
        <f t="shared" si="3"/>
        <v>6</v>
      </c>
      <c r="C52" t="s">
        <v>745</v>
      </c>
      <c r="E52" t="s">
        <v>746</v>
      </c>
      <c r="F52" t="s">
        <v>601</v>
      </c>
      <c r="H52" t="str">
        <f t="shared" si="1"/>
        <v>RBG_juggle_numdot_ring(-4);|</v>
      </c>
      <c r="P52" t="str">
        <f t="shared" si="2"/>
        <v xml:space="preserve">static const uint8_t lookupLEDpatternTbl[] PROGMEM = { 7, 5, 2, 1, 6, 11, 12, 254, 254, skip, 8, 9, 10, 11, 1, 7, 5, 12, 254, skip, 4, 11, 2, 7, 5, 13, 254, 254, 254, skip, 4, 11, 2, 7, 5, 13, 254, 254, 254, skip, 5, 6, 3, 1, 11, 2, 7, 254, 254, skip, 6, </v>
      </c>
    </row>
    <row r="53" spans="1:16">
      <c r="A53">
        <v>52</v>
      </c>
      <c r="B53">
        <f t="shared" si="3"/>
        <v>3</v>
      </c>
      <c r="C53" t="s">
        <v>744</v>
      </c>
      <c r="F53" t="s">
        <v>601</v>
      </c>
      <c r="H53" t="str">
        <f t="shared" si="1"/>
        <v>RBG_bpm_rings();|</v>
      </c>
      <c r="P53" t="str">
        <f t="shared" si="2"/>
        <v xml:space="preserve">static const uint8_t lookupLEDpatternTbl[] PROGMEM = { 7, 5, 2, 1, 6, 11, 12, 254, 254, skip, 8, 9, 10, 11, 1, 7, 5, 12, 254, skip, 4, 11, 2, 7, 5, 13, 254, 254, 254, skip, 4, 11, 2, 7, 5, 13, 254, 254, 254, skip, 5, 6, 3, 1, 11, 2, 7, 254, 254, skip, 6, 3, </v>
      </c>
    </row>
    <row r="54" spans="1:16">
      <c r="A54">
        <v>53</v>
      </c>
      <c r="B54">
        <f t="shared" si="3"/>
        <v>5</v>
      </c>
      <c r="C54" t="s">
        <v>731</v>
      </c>
      <c r="D54" t="s">
        <v>732</v>
      </c>
      <c r="E54" t="s">
        <v>741</v>
      </c>
      <c r="F54" t="s">
        <v>601</v>
      </c>
      <c r="H54" t="str">
        <f t="shared" si="1"/>
        <v>RBG_diskDownTheDrainOrRotate(2);|RBG_ringRotateAndFade(mNONE, 0, windup1BrightSpots); numSteps</v>
      </c>
      <c r="P54" t="str">
        <f t="shared" si="2"/>
        <v xml:space="preserve">static const uint8_t lookupLEDpatternTbl[] PROGMEM = { 7, 5, 2, 1, 6, 11, 12, 254, 254, skip, 8, 9, 10, 11, 1, 7, 5, 12, 254, skip, 4, 11, 2, 7, 5, 13, 254, 254, 254, skip, 4, 11, 2, 7, 5, 13, 254, 254, 254, skip, 5, 6, 3, 1, 11, 2, 7, 254, 254, skip, 6, 3, 5, </v>
      </c>
    </row>
    <row r="55" spans="1:16">
      <c r="A55">
        <v>54</v>
      </c>
      <c r="B55">
        <f t="shared" si="3"/>
        <v>1</v>
      </c>
      <c r="C55" t="s">
        <v>743</v>
      </c>
      <c r="F55" t="s">
        <v>601</v>
      </c>
      <c r="H55" t="str">
        <f t="shared" si="1"/>
        <v>juggle();|</v>
      </c>
      <c r="P55" t="str">
        <f t="shared" si="2"/>
        <v xml:space="preserve">static const uint8_t lookupLEDpatternTbl[] PROGMEM = { 7, 5, 2, 1, 6, 11, 12, 254, 254, skip, 8, 9, 10, 11, 1, 7, 5, 12, 254, skip, 4, 11, 2, 7, 5, 13, 254, 254, 254, skip, 4, 11, 2, 7, 5, 13, 254, 254, 254, skip, 5, 6, 3, 1, 11, 2, 7, 254, 254, skip, 6, 3, 5, 1, </v>
      </c>
    </row>
    <row r="56" spans="1:16">
      <c r="A56">
        <v>55</v>
      </c>
      <c r="B56">
        <f t="shared" si="3"/>
        <v>11</v>
      </c>
      <c r="C56" t="s">
        <v>750</v>
      </c>
      <c r="F56" t="s">
        <v>601</v>
      </c>
      <c r="H56" t="str">
        <f t="shared" si="1"/>
        <v>RBG_confetti_fadeby(128);|</v>
      </c>
      <c r="P56" t="str">
        <f t="shared" si="2"/>
        <v xml:space="preserve">static const uint8_t lookupLEDpatternTbl[] PROGMEM = { 7, 5, 2, 1, 6, 11, 12, 254, 254, skip, 8, 9, 10, 11, 1, 7, 5, 12, 254, skip, 4, 11, 2, 7, 5, 13, 254, 254, 254, skip, 4, 11, 2, 7, 5, 13, 254, 254, 254, skip, 5, 6, 3, 1, 11, 2, 7, 254, 254, skip, 6, 3, 5, 1, 11, </v>
      </c>
    </row>
    <row r="57" spans="1:16">
      <c r="A57">
        <v>56</v>
      </c>
      <c r="B57">
        <f t="shared" si="3"/>
        <v>2</v>
      </c>
      <c r="C57" t="s">
        <v>739</v>
      </c>
      <c r="F57" t="s">
        <v>601</v>
      </c>
      <c r="H57" t="str">
        <f t="shared" si="1"/>
        <v>rainbowWithGlitter();|</v>
      </c>
      <c r="P57" t="str">
        <f t="shared" si="2"/>
        <v xml:space="preserve">static const uint8_t lookupLEDpatternTbl[] PROGMEM = { 7, 5, 2, 1, 6, 11, 12, 254, 254, skip, 8, 9, 10, 11, 1, 7, 5, 12, 254, skip, 4, 11, 2, 7, 5, 13, 254, 254, 254, skip, 4, 11, 2, 7, 5, 13, 254, 254, 254, skip, 5, 6, 3, 1, 11, 2, 7, 254, 254, skip, 6, 3, 5, 1, 11, 2, </v>
      </c>
    </row>
    <row r="58" spans="1:16">
      <c r="A58">
        <v>57</v>
      </c>
      <c r="B58">
        <f t="shared" si="3"/>
        <v>7</v>
      </c>
      <c r="C58" t="s">
        <v>738</v>
      </c>
      <c r="F58" t="s">
        <v>601</v>
      </c>
      <c r="H58" t="str">
        <f t="shared" si="1"/>
        <v>RBG_juggle_numdot_ring(5); RBG_confetti_fadeby(128);|</v>
      </c>
      <c r="P58" t="str">
        <f t="shared" si="2"/>
        <v xml:space="preserve">static const uint8_t lookupLEDpatternTbl[] PROGMEM = { 7, 5, 2, 1, 6, 11, 12, 254, 254, skip, 8, 9, 10, 11, 1, 7, 5, 12, 254, skip, 4, 11, 2, 7, 5, 13, 254, 254, 254, skip, 4, 11, 2, 7, 5, 13, 254, 254, 254, skip, 5, 6, 3, 1, 11, 2, 7, 254, 254, skip, 6, 3, 5, 1, 11, 2, 7, </v>
      </c>
    </row>
    <row r="59" spans="1:16">
      <c r="A59">
        <v>58</v>
      </c>
      <c r="B59">
        <f t="shared" si="3"/>
        <v>254</v>
      </c>
      <c r="F59" t="s">
        <v>601</v>
      </c>
      <c r="H59" t="str">
        <f t="shared" si="1"/>
        <v>|</v>
      </c>
      <c r="P59" t="str">
        <f t="shared" si="2"/>
        <v xml:space="preserve">static const uint8_t lookupLEDpatternTbl[] PROGMEM = { 7, 5, 2, 1, 6, 11, 12, 254, 254, skip, 8, 9, 10, 11, 1, 7, 5, 12, 254, skip, 4, 11, 2, 7, 5, 13, 254, 254, 254, skip, 4, 11, 2, 7, 5, 13, 254, 254, 254, skip, 5, 6, 3, 1, 11, 2, 7, 254, 254, skip, 6, 3, 5, 1, 11, 2, 7, 254, </v>
      </c>
    </row>
    <row r="60" spans="1:16" ht="15.75" thickBot="1">
      <c r="A60">
        <v>59</v>
      </c>
      <c r="B60">
        <f t="shared" si="3"/>
        <v>254</v>
      </c>
      <c r="F60" t="s">
        <v>601</v>
      </c>
      <c r="H60" t="str">
        <f t="shared" si="1"/>
        <v>|</v>
      </c>
      <c r="P60" t="str">
        <f t="shared" si="2"/>
        <v xml:space="preserve">static const uint8_t lookupLEDpatternTbl[] PROGMEM = { 7, 5, 2, 1, 6, 11, 12, 254, 254, skip, 8, 9, 10, 11, 1, 7, 5, 12, 254, skip, 4, 11, 2, 7, 5, 13, 254, 254, 254, skip, 4, 11, 2, 7, 5, 13, 254, 254, 254, skip, 5, 6, 3, 1, 11, 2, 7, 254, 254, skip, 6, 3, 5, 1, 11, 2, 7, 254, 254, </v>
      </c>
    </row>
    <row r="61" spans="1:16" ht="16.5" thickTop="1" thickBot="1">
      <c r="A61" s="1" t="s">
        <v>729</v>
      </c>
      <c r="B61" s="1" t="s">
        <v>729</v>
      </c>
      <c r="C61" s="1" t="s">
        <v>729</v>
      </c>
      <c r="D61" s="1" t="s">
        <v>729</v>
      </c>
      <c r="E61" s="1" t="s">
        <v>729</v>
      </c>
      <c r="F61" s="1" t="s">
        <v>729</v>
      </c>
    </row>
    <row r="62" spans="1:16" ht="15.75" thickTop="1">
      <c r="P62" t="str">
        <f>SUBSTITUTE(SUBSTITUTE(P60,"skip","254")&amp;"};",", }"," }")</f>
        <v>static const uint8_t lookupLEDpatternTbl[] PROGMEM = { 7, 5, 2, 1, 6, 11, 12, 254, 254, 254, 8, 9, 10, 11, 1, 7, 5, 12, 254, 254, 4, 11, 2, 7, 5, 13, 254, 254, 254, 254, 4, 11, 2, 7, 5, 13, 254, 254, 254, 254, 5, 6, 3, 1, 11, 2, 7, 254, 254, 254, 6, 3, 5, 1, 11, 2, 7, 254, 254 };</v>
      </c>
    </row>
  </sheetData>
  <autoFilter ref="A1:M61" xr:uid="{5F43EA48-57E3-4717-B62B-57CBAB53DAAC}"/>
  <sortState xmlns:xlrd2="http://schemas.microsoft.com/office/spreadsheetml/2017/richdata2" ref="L2:M13">
    <sortCondition ref="M2:M13"/>
  </sortState>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BCD6B9-C154-4F9D-B8BC-4D842A94058B}">
  <dimension ref="A1:AX30"/>
  <sheetViews>
    <sheetView zoomScale="85" zoomScaleNormal="85" workbookViewId="0">
      <selection activeCell="A24" sqref="A24"/>
    </sheetView>
  </sheetViews>
  <sheetFormatPr defaultRowHeight="15"/>
  <cols>
    <col min="2" max="2" width="9.28515625" bestFit="1" customWidth="1"/>
    <col min="3" max="3" width="3.5703125" customWidth="1"/>
    <col min="4" max="4" width="58.85546875" customWidth="1"/>
    <col min="5" max="5" width="3" bestFit="1" customWidth="1"/>
    <col min="6" max="6" width="50" bestFit="1" customWidth="1"/>
    <col min="7" max="7" width="3" bestFit="1" customWidth="1"/>
    <col min="8" max="8" width="52" bestFit="1" customWidth="1"/>
    <col min="9" max="9" width="3" bestFit="1" customWidth="1"/>
    <col min="10" max="10" width="46.28515625" bestFit="1" customWidth="1"/>
    <col min="11" max="11" width="3" bestFit="1" customWidth="1"/>
    <col min="12" max="12" width="52" bestFit="1" customWidth="1"/>
    <col min="13" max="13" width="3" bestFit="1" customWidth="1"/>
    <col min="14" max="14" width="77.28515625" bestFit="1" customWidth="1"/>
    <col min="15" max="15" width="29.28515625" bestFit="1" customWidth="1"/>
    <col min="34" max="34" width="15.85546875" bestFit="1" customWidth="1"/>
  </cols>
  <sheetData>
    <row r="1" spans="1:25" ht="16.5" thickTop="1" thickBot="1">
      <c r="A1" s="82" t="s">
        <v>3964</v>
      </c>
      <c r="B1" s="82" t="s">
        <v>4480</v>
      </c>
      <c r="C1" s="59">
        <v>0</v>
      </c>
      <c r="D1" s="81" t="s">
        <v>4478</v>
      </c>
      <c r="E1" s="81">
        <v>10</v>
      </c>
      <c r="F1" s="81" t="s">
        <v>4478</v>
      </c>
      <c r="G1" s="81">
        <v>20</v>
      </c>
      <c r="H1" s="81" t="s">
        <v>4478</v>
      </c>
      <c r="I1" s="81">
        <v>30</v>
      </c>
      <c r="J1" s="81" t="s">
        <v>4478</v>
      </c>
      <c r="K1" s="81">
        <v>40</v>
      </c>
      <c r="L1" s="81" t="s">
        <v>4478</v>
      </c>
      <c r="M1" s="81">
        <v>50</v>
      </c>
      <c r="N1" s="81" t="s">
        <v>4478</v>
      </c>
      <c r="O1" s="93" t="s">
        <v>4481</v>
      </c>
    </row>
    <row r="2" spans="1:25" ht="16.5" thickTop="1" thickBot="1">
      <c r="A2" s="83"/>
      <c r="B2" s="59"/>
      <c r="C2" s="93" t="s">
        <v>45</v>
      </c>
      <c r="D2" s="93"/>
      <c r="E2" s="93" t="s">
        <v>44</v>
      </c>
      <c r="F2" s="93"/>
      <c r="G2" s="93" t="s">
        <v>33</v>
      </c>
      <c r="H2" s="93"/>
      <c r="I2" s="93" t="s">
        <v>34</v>
      </c>
      <c r="J2" s="93"/>
      <c r="K2" s="93" t="s">
        <v>32</v>
      </c>
      <c r="L2" s="93"/>
      <c r="M2" s="93" t="s">
        <v>601</v>
      </c>
      <c r="N2" s="93"/>
      <c r="O2" s="94"/>
    </row>
    <row r="3" spans="1:25" ht="16.5" thickTop="1" thickBot="1">
      <c r="A3" s="59">
        <v>0</v>
      </c>
      <c r="B3" s="84" t="s">
        <v>4479</v>
      </c>
      <c r="C3" s="55">
        <v>1</v>
      </c>
      <c r="D3" s="55" t="s">
        <v>447</v>
      </c>
      <c r="E3" s="55">
        <v>1</v>
      </c>
      <c r="F3" s="55" t="s">
        <v>449</v>
      </c>
      <c r="G3" s="55">
        <v>6</v>
      </c>
      <c r="H3" s="55" t="s">
        <v>501</v>
      </c>
      <c r="I3" s="55">
        <v>3</v>
      </c>
      <c r="J3" s="55" t="s">
        <v>505</v>
      </c>
      <c r="K3" s="55">
        <v>1</v>
      </c>
      <c r="L3" s="55" t="s">
        <v>605</v>
      </c>
      <c r="M3" s="55">
        <v>1</v>
      </c>
      <c r="N3" s="55" t="s">
        <v>453</v>
      </c>
      <c r="O3" s="55" t="str">
        <f>Y3&amp;M3&amp;" };"</f>
        <v>/* 0 SOUND */ { 1, 1, 6, 3, 1, 1 };</v>
      </c>
      <c r="T3" t="str">
        <f>"/* "&amp;A3&amp;" "&amp;B3&amp;" */ { "</f>
        <v xml:space="preserve">/* 0 SOUND */ { </v>
      </c>
      <c r="U3" t="str">
        <f>T3&amp;C3&amp;", "</f>
        <v xml:space="preserve">/* 0 SOUND */ { 1, </v>
      </c>
      <c r="V3" t="str">
        <f>U3&amp;E3&amp;", "</f>
        <v xml:space="preserve">/* 0 SOUND */ { 1, 1, </v>
      </c>
      <c r="W3" t="str">
        <f>V3&amp;G3&amp;", "</f>
        <v xml:space="preserve">/* 0 SOUND */ { 1, 1, 6, </v>
      </c>
      <c r="X3" t="str">
        <f>W3&amp;I3&amp;", "</f>
        <v xml:space="preserve">/* 0 SOUND */ { 1, 1, 6, 3, </v>
      </c>
      <c r="Y3" t="str">
        <f>X3&amp;K3&amp;", "</f>
        <v xml:space="preserve">/* 0 SOUND */ { 1, 1, 6, 3, 1, </v>
      </c>
    </row>
    <row r="4" spans="1:25" ht="16.5" thickTop="1" thickBot="1">
      <c r="A4" s="59">
        <v>0</v>
      </c>
      <c r="B4" s="84" t="s">
        <v>4482</v>
      </c>
      <c r="C4" s="55">
        <v>3</v>
      </c>
      <c r="D4" s="55" t="s">
        <v>739</v>
      </c>
      <c r="E4" s="55">
        <v>1</v>
      </c>
      <c r="F4" s="55" t="s">
        <v>736</v>
      </c>
      <c r="G4" s="55">
        <v>5</v>
      </c>
      <c r="H4" s="55" t="s">
        <v>731</v>
      </c>
      <c r="I4" s="55">
        <v>1</v>
      </c>
      <c r="J4" s="55" t="s">
        <v>734</v>
      </c>
      <c r="K4" s="55">
        <v>1</v>
      </c>
      <c r="L4" s="55" t="s">
        <v>731</v>
      </c>
      <c r="M4" s="55">
        <v>7</v>
      </c>
      <c r="N4" s="55" t="s">
        <v>738</v>
      </c>
      <c r="O4" s="55" t="str">
        <f>Y4&amp;M4&amp;" };"</f>
        <v>/* 0 LED PTRN */ { 3, 1, 5, 1, 1, 7 };</v>
      </c>
      <c r="T4" t="str">
        <f>"/* "&amp;A4&amp;" "&amp;B4&amp;" */ { "</f>
        <v xml:space="preserve">/* 0 LED PTRN */ { </v>
      </c>
      <c r="U4" t="str">
        <f>T4&amp;C4&amp;", "</f>
        <v xml:space="preserve">/* 0 LED PTRN */ { 3, </v>
      </c>
      <c r="V4" t="str">
        <f>U4&amp;E4&amp;", "</f>
        <v xml:space="preserve">/* 0 LED PTRN */ { 3, 1, </v>
      </c>
      <c r="W4" t="str">
        <f>V4&amp;G4&amp;", "</f>
        <v xml:space="preserve">/* 0 LED PTRN */ { 3, 1, 5, </v>
      </c>
      <c r="X4" t="str">
        <f>W4&amp;I4&amp;", "</f>
        <v xml:space="preserve">/* 0 LED PTRN */ { 3, 1, 5, 1, </v>
      </c>
      <c r="Y4" t="str">
        <f>X4&amp;K4&amp;", "</f>
        <v xml:space="preserve">/* 0 LED PTRN */ { 3, 1, 5, 1, 1, </v>
      </c>
    </row>
    <row r="5" spans="1:25" ht="5.0999999999999996" customHeight="1" thickTop="1" thickBot="1">
      <c r="A5" s="55"/>
      <c r="B5" s="85"/>
      <c r="C5" s="55"/>
      <c r="D5" s="55"/>
      <c r="E5" s="55"/>
      <c r="F5" s="55"/>
      <c r="G5" s="55"/>
      <c r="H5" s="55"/>
      <c r="I5" s="55"/>
      <c r="J5" s="55"/>
      <c r="K5" s="55"/>
      <c r="L5" s="55"/>
      <c r="M5" s="55"/>
      <c r="N5" s="55"/>
      <c r="O5" s="55"/>
    </row>
    <row r="6" spans="1:25" ht="16.5" thickTop="1" thickBot="1">
      <c r="A6" s="59">
        <v>1</v>
      </c>
      <c r="B6" s="84" t="s">
        <v>4479</v>
      </c>
      <c r="C6" s="55">
        <v>4</v>
      </c>
      <c r="D6" s="55" t="s">
        <v>439</v>
      </c>
      <c r="E6" s="55">
        <v>4</v>
      </c>
      <c r="F6" s="55" t="s">
        <v>441</v>
      </c>
      <c r="G6" s="55">
        <v>5</v>
      </c>
      <c r="H6" s="55" t="s">
        <v>468</v>
      </c>
      <c r="I6" s="55">
        <v>4</v>
      </c>
      <c r="J6" s="55" t="s">
        <v>512</v>
      </c>
      <c r="K6" s="55">
        <v>2</v>
      </c>
      <c r="L6" s="55" t="s">
        <v>606</v>
      </c>
      <c r="M6" s="55">
        <v>9</v>
      </c>
      <c r="N6" s="55" t="s">
        <v>6446</v>
      </c>
      <c r="O6" s="55" t="str">
        <f>Y6&amp;M6&amp;" };"</f>
        <v>/* 1 SOUND */ { 4, 4, 5, 4, 2, 9 };</v>
      </c>
      <c r="T6" t="str">
        <f>"/* "&amp;A6&amp;" "&amp;B6&amp;" */ { "</f>
        <v xml:space="preserve">/* 1 SOUND */ { </v>
      </c>
      <c r="U6" t="str">
        <f>T6&amp;C6&amp;", "</f>
        <v xml:space="preserve">/* 1 SOUND */ { 4, </v>
      </c>
      <c r="V6" t="str">
        <f>U6&amp;E6&amp;", "</f>
        <v xml:space="preserve">/* 1 SOUND */ { 4, 4, </v>
      </c>
      <c r="W6" t="str">
        <f>V6&amp;G6&amp;", "</f>
        <v xml:space="preserve">/* 1 SOUND */ { 4, 4, 5, </v>
      </c>
      <c r="X6" t="str">
        <f>W6&amp;I6&amp;", "</f>
        <v xml:space="preserve">/* 1 SOUND */ { 4, 4, 5, 4, </v>
      </c>
      <c r="Y6" t="str">
        <f>X6&amp;K6&amp;", "</f>
        <v xml:space="preserve">/* 1 SOUND */ { 4, 4, 5, 4, 2, </v>
      </c>
    </row>
    <row r="7" spans="1:25" ht="16.5" thickTop="1" thickBot="1">
      <c r="A7" s="59">
        <v>1</v>
      </c>
      <c r="B7" s="84" t="s">
        <v>4482</v>
      </c>
      <c r="C7" s="55">
        <v>6</v>
      </c>
      <c r="D7" s="55" t="s">
        <v>750</v>
      </c>
      <c r="E7" s="55">
        <v>2</v>
      </c>
      <c r="F7" s="55" t="s">
        <v>762</v>
      </c>
      <c r="G7" s="55">
        <v>4</v>
      </c>
      <c r="H7" s="55" t="s">
        <v>738</v>
      </c>
      <c r="I7" s="55">
        <v>6</v>
      </c>
      <c r="J7" s="55" t="s">
        <v>769</v>
      </c>
      <c r="K7" s="55">
        <v>2</v>
      </c>
      <c r="L7" s="55" t="s">
        <v>745</v>
      </c>
      <c r="M7" s="55">
        <v>6</v>
      </c>
      <c r="N7" s="55" t="s">
        <v>739</v>
      </c>
      <c r="O7" s="55" t="str">
        <f>Y7&amp;M7&amp;" };"</f>
        <v>/* 1 LED PTRN */ { 6, 2, 4, 6, 2, 6 };</v>
      </c>
      <c r="T7" t="str">
        <f>"/* "&amp;A7&amp;" "&amp;B7&amp;" */ { "</f>
        <v xml:space="preserve">/* 1 LED PTRN */ { </v>
      </c>
      <c r="U7" t="str">
        <f>T7&amp;C7&amp;", "</f>
        <v xml:space="preserve">/* 1 LED PTRN */ { 6, </v>
      </c>
      <c r="V7" t="str">
        <f>U7&amp;E7&amp;", "</f>
        <v xml:space="preserve">/* 1 LED PTRN */ { 6, 2, </v>
      </c>
      <c r="W7" t="str">
        <f>V7&amp;G7&amp;", "</f>
        <v xml:space="preserve">/* 1 LED PTRN */ { 6, 2, 4, </v>
      </c>
      <c r="X7" t="str">
        <f>W7&amp;I7&amp;", "</f>
        <v xml:space="preserve">/* 1 LED PTRN */ { 6, 2, 4, 6, </v>
      </c>
      <c r="Y7" t="str">
        <f>X7&amp;K7&amp;", "</f>
        <v xml:space="preserve">/* 1 LED PTRN */ { 6, 2, 4, 6, 2, </v>
      </c>
    </row>
    <row r="8" spans="1:25" ht="5.0999999999999996" customHeight="1" thickTop="1" thickBot="1">
      <c r="A8" s="55"/>
      <c r="B8" s="85"/>
      <c r="C8" s="55"/>
      <c r="D8" s="55"/>
      <c r="E8" s="55"/>
      <c r="F8" s="55"/>
      <c r="G8" s="55"/>
      <c r="H8" s="55"/>
      <c r="I8" s="55"/>
      <c r="J8" s="55"/>
      <c r="K8" s="55"/>
      <c r="L8" s="55"/>
      <c r="M8" s="55"/>
      <c r="N8" s="55"/>
      <c r="O8" s="55"/>
    </row>
    <row r="9" spans="1:25" ht="16.5" thickTop="1" thickBot="1">
      <c r="A9" s="59">
        <v>2</v>
      </c>
      <c r="B9" s="84" t="s">
        <v>4479</v>
      </c>
      <c r="C9" s="55">
        <v>5</v>
      </c>
      <c r="D9" s="55" t="s">
        <v>604</v>
      </c>
      <c r="E9" s="55">
        <v>7</v>
      </c>
      <c r="F9" s="55" t="s">
        <v>608</v>
      </c>
      <c r="G9" s="55">
        <v>4</v>
      </c>
      <c r="H9" s="55" t="s">
        <v>512</v>
      </c>
      <c r="I9" s="55">
        <v>5</v>
      </c>
      <c r="J9" s="55" t="s">
        <v>468</v>
      </c>
      <c r="K9" s="55">
        <v>3</v>
      </c>
      <c r="L9" s="55" t="s">
        <v>627</v>
      </c>
      <c r="M9" s="55">
        <v>2</v>
      </c>
      <c r="N9" s="55" t="s">
        <v>445</v>
      </c>
      <c r="O9" s="55" t="str">
        <f>Y9&amp;M9&amp;" };"</f>
        <v>/* 2 SOUND */ { 5, 7, 4, 5, 3, 2 };</v>
      </c>
      <c r="T9" t="str">
        <f>"/* "&amp;A9&amp;" "&amp;B9&amp;" */ { "</f>
        <v xml:space="preserve">/* 2 SOUND */ { </v>
      </c>
      <c r="U9" t="str">
        <f>T9&amp;C9&amp;", "</f>
        <v xml:space="preserve">/* 2 SOUND */ { 5, </v>
      </c>
      <c r="V9" t="str">
        <f>U9&amp;E9&amp;", "</f>
        <v xml:space="preserve">/* 2 SOUND */ { 5, 7, </v>
      </c>
      <c r="W9" t="str">
        <f>V9&amp;G9&amp;", "</f>
        <v xml:space="preserve">/* 2 SOUND */ { 5, 7, 4, </v>
      </c>
      <c r="X9" t="str">
        <f>W9&amp;I9&amp;", "</f>
        <v xml:space="preserve">/* 2 SOUND */ { 5, 7, 4, 5, </v>
      </c>
      <c r="Y9" t="str">
        <f>X9&amp;K9&amp;", "</f>
        <v xml:space="preserve">/* 2 SOUND */ { 5, 7, 4, 5, 3, </v>
      </c>
    </row>
    <row r="10" spans="1:25" ht="16.5" thickTop="1" thickBot="1">
      <c r="A10" s="59">
        <v>2</v>
      </c>
      <c r="B10" s="84" t="s">
        <v>4482</v>
      </c>
      <c r="C10" s="55">
        <v>1</v>
      </c>
      <c r="D10" s="55" t="s">
        <v>738</v>
      </c>
      <c r="E10" s="55">
        <v>3</v>
      </c>
      <c r="F10" s="55" t="s">
        <v>763</v>
      </c>
      <c r="G10" s="55">
        <v>1</v>
      </c>
      <c r="H10" s="55" t="s">
        <v>734</v>
      </c>
      <c r="I10" s="55">
        <v>3</v>
      </c>
      <c r="J10" s="55" t="s">
        <v>739</v>
      </c>
      <c r="K10" s="55">
        <v>3</v>
      </c>
      <c r="L10" s="55" t="s">
        <v>744</v>
      </c>
      <c r="M10" s="55">
        <v>1</v>
      </c>
      <c r="N10" s="55" t="s">
        <v>745</v>
      </c>
      <c r="O10" s="55" t="str">
        <f>Y10&amp;M10&amp;" };"</f>
        <v>/* 2 LED PTRN */ { 1, 3, 1, 3, 3, 1 };</v>
      </c>
      <c r="T10" t="str">
        <f>"/* "&amp;A10&amp;" "&amp;B10&amp;" */ { "</f>
        <v xml:space="preserve">/* 2 LED PTRN */ { </v>
      </c>
      <c r="U10" t="str">
        <f>T10&amp;C10&amp;", "</f>
        <v xml:space="preserve">/* 2 LED PTRN */ { 1, </v>
      </c>
      <c r="V10" t="str">
        <f>U10&amp;E10&amp;", "</f>
        <v xml:space="preserve">/* 2 LED PTRN */ { 1, 3, </v>
      </c>
      <c r="W10" t="str">
        <f>V10&amp;G10&amp;", "</f>
        <v xml:space="preserve">/* 2 LED PTRN */ { 1, 3, 1, </v>
      </c>
      <c r="X10" t="str">
        <f>W10&amp;I10&amp;", "</f>
        <v xml:space="preserve">/* 2 LED PTRN */ { 1, 3, 1, 3, </v>
      </c>
      <c r="Y10" t="str">
        <f>X10&amp;K10&amp;", "</f>
        <v xml:space="preserve">/* 2 LED PTRN */ { 1, 3, 1, 3, 3, </v>
      </c>
    </row>
    <row r="11" spans="1:25" ht="5.0999999999999996" customHeight="1" thickTop="1" thickBot="1">
      <c r="A11" s="55"/>
      <c r="B11" s="85"/>
      <c r="C11" s="55"/>
      <c r="D11" s="55"/>
      <c r="E11" s="55"/>
      <c r="F11" s="55"/>
      <c r="G11" s="55"/>
      <c r="H11" s="55"/>
      <c r="I11" s="55"/>
      <c r="J11" s="55"/>
      <c r="K11" s="55"/>
      <c r="L11" s="55"/>
      <c r="M11" s="55"/>
      <c r="N11" s="55"/>
      <c r="O11" s="55"/>
    </row>
    <row r="12" spans="1:25" ht="16.5" thickTop="1" thickBot="1">
      <c r="A12" s="59">
        <v>3</v>
      </c>
      <c r="B12" s="84" t="s">
        <v>4479</v>
      </c>
      <c r="C12" s="55">
        <v>3</v>
      </c>
      <c r="D12" s="55" t="s">
        <v>475</v>
      </c>
      <c r="E12" s="55">
        <v>2</v>
      </c>
      <c r="F12" s="55" t="s">
        <v>478</v>
      </c>
      <c r="G12" s="55">
        <v>3</v>
      </c>
      <c r="H12" s="55" t="s">
        <v>505</v>
      </c>
      <c r="I12" s="55">
        <v>6</v>
      </c>
      <c r="J12" s="55" t="s">
        <v>501</v>
      </c>
      <c r="K12" s="55">
        <v>4</v>
      </c>
      <c r="L12" s="55" t="s">
        <v>716</v>
      </c>
      <c r="M12" s="55">
        <v>6</v>
      </c>
      <c r="N12" s="55" t="s">
        <v>475</v>
      </c>
      <c r="O12" s="55" t="str">
        <f>Y12&amp;M12&amp;" };"</f>
        <v>/* 3 SOUND */ { 3, 2, 3, 6, 4, 6 };</v>
      </c>
      <c r="T12" t="str">
        <f>"/* "&amp;A12&amp;" "&amp;B12&amp;" */ { "</f>
        <v xml:space="preserve">/* 3 SOUND */ { </v>
      </c>
      <c r="U12" t="str">
        <f>T12&amp;C12&amp;", "</f>
        <v xml:space="preserve">/* 3 SOUND */ { 3, </v>
      </c>
      <c r="V12" t="str">
        <f>U12&amp;E12&amp;", "</f>
        <v xml:space="preserve">/* 3 SOUND */ { 3, 2, </v>
      </c>
      <c r="W12" t="str">
        <f>V12&amp;G12&amp;", "</f>
        <v xml:space="preserve">/* 3 SOUND */ { 3, 2, 3, </v>
      </c>
      <c r="X12" t="str">
        <f>W12&amp;I12&amp;", "</f>
        <v xml:space="preserve">/* 3 SOUND */ { 3, 2, 3, 6, </v>
      </c>
      <c r="Y12" t="str">
        <f>X12&amp;K12&amp;", "</f>
        <v xml:space="preserve">/* 3 SOUND */ { 3, 2, 3, 6, 4, </v>
      </c>
    </row>
    <row r="13" spans="1:25" ht="16.5" thickTop="1" thickBot="1">
      <c r="A13" s="59">
        <v>3</v>
      </c>
      <c r="B13" s="84" t="s">
        <v>4482</v>
      </c>
      <c r="C13" s="55">
        <v>5</v>
      </c>
      <c r="D13" s="55" t="s">
        <v>745</v>
      </c>
      <c r="E13" s="55">
        <v>8</v>
      </c>
      <c r="F13" s="55" t="s">
        <v>766</v>
      </c>
      <c r="G13" s="55">
        <v>6</v>
      </c>
      <c r="H13" s="55" t="s">
        <v>769</v>
      </c>
      <c r="I13" s="55">
        <v>2</v>
      </c>
      <c r="J13" s="55" t="s">
        <v>750</v>
      </c>
      <c r="K13" s="55">
        <v>7</v>
      </c>
      <c r="L13" s="55" t="s">
        <v>738</v>
      </c>
      <c r="M13" s="55">
        <v>3</v>
      </c>
      <c r="N13" s="55" t="s">
        <v>731</v>
      </c>
      <c r="O13" s="55" t="str">
        <f>Y13&amp;M13&amp;" };"</f>
        <v>/* 3 LED PTRN */ { 5, 8, 6, 2, 7, 3 };</v>
      </c>
      <c r="T13" t="str">
        <f>"/* "&amp;A13&amp;" "&amp;B13&amp;" */ { "</f>
        <v xml:space="preserve">/* 3 LED PTRN */ { </v>
      </c>
      <c r="U13" t="str">
        <f>T13&amp;C13&amp;", "</f>
        <v xml:space="preserve">/* 3 LED PTRN */ { 5, </v>
      </c>
      <c r="V13" t="str">
        <f>U13&amp;E13&amp;", "</f>
        <v xml:space="preserve">/* 3 LED PTRN */ { 5, 8, </v>
      </c>
      <c r="W13" t="str">
        <f>V13&amp;G13&amp;", "</f>
        <v xml:space="preserve">/* 3 LED PTRN */ { 5, 8, 6, </v>
      </c>
      <c r="X13" t="str">
        <f>W13&amp;I13&amp;", "</f>
        <v xml:space="preserve">/* 3 LED PTRN */ { 5, 8, 6, 2, </v>
      </c>
      <c r="Y13" t="str">
        <f>X13&amp;K13&amp;", "</f>
        <v xml:space="preserve">/* 3 LED PTRN */ { 5, 8, 6, 2, 7, </v>
      </c>
    </row>
    <row r="14" spans="1:25" ht="15.75" thickTop="1"/>
    <row r="18" spans="16:50" ht="15.75" thickBot="1"/>
    <row r="19" spans="16:50" ht="16.5" thickTop="1" thickBot="1">
      <c r="P19" s="1">
        <v>0</v>
      </c>
      <c r="Q19" s="1">
        <v>1</v>
      </c>
      <c r="R19" s="1">
        <v>2</v>
      </c>
      <c r="S19" s="1">
        <v>3</v>
      </c>
      <c r="T19" s="1">
        <v>4</v>
      </c>
      <c r="U19" s="1">
        <v>5</v>
      </c>
      <c r="V19" s="1">
        <v>6</v>
      </c>
      <c r="W19" s="1">
        <v>7</v>
      </c>
      <c r="X19" s="1">
        <v>8</v>
      </c>
      <c r="Y19" s="1">
        <v>9</v>
      </c>
      <c r="Z19" s="1">
        <v>10</v>
      </c>
      <c r="AA19" s="1">
        <v>11</v>
      </c>
      <c r="AB19" s="1">
        <v>12</v>
      </c>
      <c r="AC19" s="1">
        <v>13</v>
      </c>
      <c r="AD19" s="1">
        <v>14</v>
      </c>
      <c r="AE19" s="1">
        <v>15</v>
      </c>
      <c r="AF19" s="1">
        <v>16</v>
      </c>
    </row>
    <row r="20" spans="16:50" ht="15.75" thickTop="1">
      <c r="P20">
        <v>1</v>
      </c>
      <c r="Q20">
        <v>1</v>
      </c>
      <c r="R20">
        <v>6</v>
      </c>
      <c r="S20">
        <v>3</v>
      </c>
      <c r="T20">
        <v>1</v>
      </c>
      <c r="U20">
        <v>1</v>
      </c>
      <c r="V20">
        <v>1</v>
      </c>
      <c r="W20">
        <v>1</v>
      </c>
      <c r="X20">
        <v>1</v>
      </c>
      <c r="Y20">
        <v>1</v>
      </c>
      <c r="Z20">
        <v>1</v>
      </c>
      <c r="AA20">
        <v>1</v>
      </c>
      <c r="AB20">
        <v>1</v>
      </c>
      <c r="AC20">
        <v>1</v>
      </c>
      <c r="AD20">
        <v>1</v>
      </c>
      <c r="AE20">
        <v>25</v>
      </c>
      <c r="AF20">
        <v>1</v>
      </c>
      <c r="AG20">
        <f>LEN(AH20)</f>
        <v>17</v>
      </c>
      <c r="AH20" t="s">
        <v>5504</v>
      </c>
      <c r="AI20" t="str">
        <f>AH20&amp;P20</f>
        <v>/* 0 SOUND */    1</v>
      </c>
      <c r="AJ20" t="str">
        <f>AI20&amp;", "&amp;Q20</f>
        <v>/* 0 SOUND */    1, 1</v>
      </c>
      <c r="AK20" t="str">
        <f t="shared" ref="AK20:AX20" si="0">AJ20&amp;", "&amp;R20</f>
        <v>/* 0 SOUND */    1, 1, 6</v>
      </c>
      <c r="AL20" t="str">
        <f t="shared" si="0"/>
        <v>/* 0 SOUND */    1, 1, 6, 3</v>
      </c>
      <c r="AM20" t="str">
        <f t="shared" si="0"/>
        <v>/* 0 SOUND */    1, 1, 6, 3, 1</v>
      </c>
      <c r="AN20" t="str">
        <f t="shared" si="0"/>
        <v>/* 0 SOUND */    1, 1, 6, 3, 1, 1</v>
      </c>
      <c r="AO20" t="str">
        <f t="shared" si="0"/>
        <v>/* 0 SOUND */    1, 1, 6, 3, 1, 1, 1</v>
      </c>
      <c r="AP20" t="str">
        <f t="shared" si="0"/>
        <v>/* 0 SOUND */    1, 1, 6, 3, 1, 1, 1, 1</v>
      </c>
      <c r="AQ20" t="str">
        <f t="shared" si="0"/>
        <v>/* 0 SOUND */    1, 1, 6, 3, 1, 1, 1, 1, 1</v>
      </c>
      <c r="AR20" t="str">
        <f t="shared" si="0"/>
        <v>/* 0 SOUND */    1, 1, 6, 3, 1, 1, 1, 1, 1, 1</v>
      </c>
      <c r="AS20" t="str">
        <f t="shared" si="0"/>
        <v>/* 0 SOUND */    1, 1, 6, 3, 1, 1, 1, 1, 1, 1, 1</v>
      </c>
      <c r="AT20" t="str">
        <f t="shared" si="0"/>
        <v>/* 0 SOUND */    1, 1, 6, 3, 1, 1, 1, 1, 1, 1, 1, 1</v>
      </c>
      <c r="AU20" t="str">
        <f t="shared" si="0"/>
        <v>/* 0 SOUND */    1, 1, 6, 3, 1, 1, 1, 1, 1, 1, 1, 1, 1</v>
      </c>
      <c r="AV20" t="str">
        <f t="shared" si="0"/>
        <v>/* 0 SOUND */    1, 1, 6, 3, 1, 1, 1, 1, 1, 1, 1, 1, 1, 1</v>
      </c>
      <c r="AW20" t="str">
        <f t="shared" si="0"/>
        <v>/* 0 SOUND */    1, 1, 6, 3, 1, 1, 1, 1, 1, 1, 1, 1, 1, 1, 1</v>
      </c>
      <c r="AX20" t="str">
        <f t="shared" si="0"/>
        <v>/* 0 SOUND */    1, 1, 6, 3, 1, 1, 1, 1, 1, 1, 1, 1, 1, 1, 1, 25</v>
      </c>
    </row>
    <row r="21" spans="16:50">
      <c r="P21">
        <v>3</v>
      </c>
      <c r="Q21">
        <v>1</v>
      </c>
      <c r="R21">
        <v>5</v>
      </c>
      <c r="S21">
        <v>1</v>
      </c>
      <c r="T21">
        <v>1</v>
      </c>
      <c r="U21">
        <v>7</v>
      </c>
      <c r="V21">
        <v>1</v>
      </c>
      <c r="W21">
        <v>1</v>
      </c>
      <c r="X21">
        <v>1</v>
      </c>
      <c r="Y21">
        <v>1</v>
      </c>
      <c r="Z21">
        <v>1</v>
      </c>
      <c r="AA21">
        <v>1</v>
      </c>
      <c r="AB21">
        <v>1</v>
      </c>
      <c r="AC21">
        <v>1</v>
      </c>
      <c r="AD21">
        <v>1</v>
      </c>
      <c r="AE21">
        <v>1</v>
      </c>
      <c r="AF21">
        <v>1</v>
      </c>
      <c r="AG21">
        <f>LEN(AH21)</f>
        <v>17</v>
      </c>
      <c r="AH21" t="s">
        <v>5500</v>
      </c>
      <c r="AI21" t="str">
        <f>AH21&amp;P21</f>
        <v>/* 0 LED PTRN */ 3</v>
      </c>
      <c r="AJ21" t="str">
        <f>AI21&amp;", "&amp;Q21</f>
        <v>/* 0 LED PTRN */ 3, 1</v>
      </c>
      <c r="AK21" t="str">
        <f t="shared" ref="AK21" si="1">AJ21&amp;", "&amp;R21</f>
        <v>/* 0 LED PTRN */ 3, 1, 5</v>
      </c>
      <c r="AL21" t="str">
        <f t="shared" ref="AL21" si="2">AK21&amp;", "&amp;S21</f>
        <v>/* 0 LED PTRN */ 3, 1, 5, 1</v>
      </c>
      <c r="AM21" t="str">
        <f t="shared" ref="AM21" si="3">AL21&amp;", "&amp;T21</f>
        <v>/* 0 LED PTRN */ 3, 1, 5, 1, 1</v>
      </c>
      <c r="AN21" t="str">
        <f t="shared" ref="AN21" si="4">AM21&amp;", "&amp;U21</f>
        <v>/* 0 LED PTRN */ 3, 1, 5, 1, 1, 7</v>
      </c>
      <c r="AO21" t="str">
        <f t="shared" ref="AO21" si="5">AN21&amp;", "&amp;V21</f>
        <v>/* 0 LED PTRN */ 3, 1, 5, 1, 1, 7, 1</v>
      </c>
      <c r="AP21" t="str">
        <f t="shared" ref="AP21" si="6">AO21&amp;", "&amp;W21</f>
        <v>/* 0 LED PTRN */ 3, 1, 5, 1, 1, 7, 1, 1</v>
      </c>
      <c r="AQ21" t="str">
        <f t="shared" ref="AQ21" si="7">AP21&amp;", "&amp;X21</f>
        <v>/* 0 LED PTRN */ 3, 1, 5, 1, 1, 7, 1, 1, 1</v>
      </c>
      <c r="AR21" t="str">
        <f t="shared" ref="AR21" si="8">AQ21&amp;", "&amp;Y21</f>
        <v>/* 0 LED PTRN */ 3, 1, 5, 1, 1, 7, 1, 1, 1, 1</v>
      </c>
      <c r="AS21" t="str">
        <f t="shared" ref="AS21" si="9">AR21&amp;", "&amp;Z21</f>
        <v>/* 0 LED PTRN */ 3, 1, 5, 1, 1, 7, 1, 1, 1, 1, 1</v>
      </c>
      <c r="AT21" t="str">
        <f t="shared" ref="AT21" si="10">AS21&amp;", "&amp;AA21</f>
        <v>/* 0 LED PTRN */ 3, 1, 5, 1, 1, 7, 1, 1, 1, 1, 1, 1</v>
      </c>
      <c r="AU21" t="str">
        <f t="shared" ref="AU21" si="11">AT21&amp;", "&amp;AB21</f>
        <v>/* 0 LED PTRN */ 3, 1, 5, 1, 1, 7, 1, 1, 1, 1, 1, 1, 1</v>
      </c>
      <c r="AV21" t="str">
        <f t="shared" ref="AV21" si="12">AU21&amp;", "&amp;AC21</f>
        <v>/* 0 LED PTRN */ 3, 1, 5, 1, 1, 7, 1, 1, 1, 1, 1, 1, 1, 1</v>
      </c>
      <c r="AW21" t="str">
        <f t="shared" ref="AW21" si="13">AV21&amp;", "&amp;AD21</f>
        <v>/* 0 LED PTRN */ 3, 1, 5, 1, 1, 7, 1, 1, 1, 1, 1, 1, 1, 1, 1</v>
      </c>
      <c r="AX21" t="str">
        <f t="shared" ref="AX21" si="14">AW21&amp;", "&amp;AE21</f>
        <v>/* 0 LED PTRN */ 3, 1, 5, 1, 1, 7, 1, 1, 1, 1, 1, 1, 1, 1, 1, 1</v>
      </c>
    </row>
    <row r="23" spans="16:50">
      <c r="P23">
        <v>4</v>
      </c>
      <c r="Q23">
        <v>4</v>
      </c>
      <c r="R23">
        <v>5</v>
      </c>
      <c r="S23">
        <v>4</v>
      </c>
      <c r="T23">
        <v>2</v>
      </c>
      <c r="U23">
        <v>9</v>
      </c>
      <c r="V23">
        <v>1</v>
      </c>
      <c r="W23">
        <v>1</v>
      </c>
      <c r="X23">
        <v>1</v>
      </c>
      <c r="Y23">
        <v>1</v>
      </c>
      <c r="Z23">
        <v>1</v>
      </c>
      <c r="AA23">
        <v>1</v>
      </c>
      <c r="AB23">
        <v>1</v>
      </c>
      <c r="AC23">
        <v>1</v>
      </c>
      <c r="AD23">
        <v>1</v>
      </c>
      <c r="AE23">
        <v>25</v>
      </c>
      <c r="AF23">
        <v>1</v>
      </c>
      <c r="AG23">
        <f>LEN(AH23)</f>
        <v>17</v>
      </c>
      <c r="AH23" t="s">
        <v>5505</v>
      </c>
      <c r="AI23" t="str">
        <f>AH23&amp;P23</f>
        <v>/* 1 SOUND */    4</v>
      </c>
      <c r="AJ23" t="str">
        <f>AI23&amp;", "&amp;Q23</f>
        <v>/* 1 SOUND */    4, 4</v>
      </c>
      <c r="AK23" t="str">
        <f t="shared" ref="AK23:AK24" si="15">AJ23&amp;", "&amp;R23</f>
        <v>/* 1 SOUND */    4, 4, 5</v>
      </c>
      <c r="AL23" t="str">
        <f t="shared" ref="AL23:AL24" si="16">AK23&amp;", "&amp;S23</f>
        <v>/* 1 SOUND */    4, 4, 5, 4</v>
      </c>
      <c r="AM23" t="str">
        <f t="shared" ref="AM23:AM24" si="17">AL23&amp;", "&amp;T23</f>
        <v>/* 1 SOUND */    4, 4, 5, 4, 2</v>
      </c>
      <c r="AN23" t="str">
        <f t="shared" ref="AN23:AN24" si="18">AM23&amp;", "&amp;U23</f>
        <v>/* 1 SOUND */    4, 4, 5, 4, 2, 9</v>
      </c>
      <c r="AO23" t="str">
        <f t="shared" ref="AO23:AO24" si="19">AN23&amp;", "&amp;V23</f>
        <v>/* 1 SOUND */    4, 4, 5, 4, 2, 9, 1</v>
      </c>
      <c r="AP23" t="str">
        <f t="shared" ref="AP23:AP24" si="20">AO23&amp;", "&amp;W23</f>
        <v>/* 1 SOUND */    4, 4, 5, 4, 2, 9, 1, 1</v>
      </c>
      <c r="AQ23" t="str">
        <f t="shared" ref="AQ23:AQ24" si="21">AP23&amp;", "&amp;X23</f>
        <v>/* 1 SOUND */    4, 4, 5, 4, 2, 9, 1, 1, 1</v>
      </c>
      <c r="AR23" t="str">
        <f t="shared" ref="AR23:AR24" si="22">AQ23&amp;", "&amp;Y23</f>
        <v>/* 1 SOUND */    4, 4, 5, 4, 2, 9, 1, 1, 1, 1</v>
      </c>
      <c r="AS23" t="str">
        <f t="shared" ref="AS23:AS24" si="23">AR23&amp;", "&amp;Z23</f>
        <v>/* 1 SOUND */    4, 4, 5, 4, 2, 9, 1, 1, 1, 1, 1</v>
      </c>
      <c r="AT23" t="str">
        <f t="shared" ref="AT23:AT24" si="24">AS23&amp;", "&amp;AA23</f>
        <v>/* 1 SOUND */    4, 4, 5, 4, 2, 9, 1, 1, 1, 1, 1, 1</v>
      </c>
      <c r="AU23" t="str">
        <f t="shared" ref="AU23:AU24" si="25">AT23&amp;", "&amp;AB23</f>
        <v>/* 1 SOUND */    4, 4, 5, 4, 2, 9, 1, 1, 1, 1, 1, 1, 1</v>
      </c>
      <c r="AV23" t="str">
        <f t="shared" ref="AV23:AV24" si="26">AU23&amp;", "&amp;AC23</f>
        <v>/* 1 SOUND */    4, 4, 5, 4, 2, 9, 1, 1, 1, 1, 1, 1, 1, 1</v>
      </c>
      <c r="AW23" t="str">
        <f t="shared" ref="AW23:AW24" si="27">AV23&amp;", "&amp;AD23</f>
        <v>/* 1 SOUND */    4, 4, 5, 4, 2, 9, 1, 1, 1, 1, 1, 1, 1, 1, 1</v>
      </c>
      <c r="AX23" t="str">
        <f t="shared" ref="AX23:AX24" si="28">AW23&amp;", "&amp;AE23</f>
        <v>/* 1 SOUND */    4, 4, 5, 4, 2, 9, 1, 1, 1, 1, 1, 1, 1, 1, 1, 25</v>
      </c>
    </row>
    <row r="24" spans="16:50">
      <c r="P24">
        <v>6</v>
      </c>
      <c r="Q24">
        <v>2</v>
      </c>
      <c r="R24">
        <v>4</v>
      </c>
      <c r="S24">
        <v>6</v>
      </c>
      <c r="T24">
        <v>2</v>
      </c>
      <c r="U24">
        <v>6</v>
      </c>
      <c r="V24">
        <v>1</v>
      </c>
      <c r="W24">
        <v>1</v>
      </c>
      <c r="X24">
        <v>1</v>
      </c>
      <c r="Y24">
        <v>1</v>
      </c>
      <c r="Z24">
        <v>1</v>
      </c>
      <c r="AA24">
        <v>1</v>
      </c>
      <c r="AB24">
        <v>1</v>
      </c>
      <c r="AC24">
        <v>1</v>
      </c>
      <c r="AD24">
        <v>1</v>
      </c>
      <c r="AE24">
        <v>1</v>
      </c>
      <c r="AF24">
        <v>1</v>
      </c>
      <c r="AG24">
        <f>LEN(AH24)</f>
        <v>17</v>
      </c>
      <c r="AH24" t="s">
        <v>5501</v>
      </c>
      <c r="AI24" t="str">
        <f>AH24&amp;P24</f>
        <v>/* 1 LED PTRN */ 6</v>
      </c>
      <c r="AJ24" t="str">
        <f>AI24&amp;", "&amp;Q24</f>
        <v>/* 1 LED PTRN */ 6, 2</v>
      </c>
      <c r="AK24" t="str">
        <f t="shared" si="15"/>
        <v>/* 1 LED PTRN */ 6, 2, 4</v>
      </c>
      <c r="AL24" t="str">
        <f t="shared" si="16"/>
        <v>/* 1 LED PTRN */ 6, 2, 4, 6</v>
      </c>
      <c r="AM24" t="str">
        <f t="shared" si="17"/>
        <v>/* 1 LED PTRN */ 6, 2, 4, 6, 2</v>
      </c>
      <c r="AN24" t="str">
        <f t="shared" si="18"/>
        <v>/* 1 LED PTRN */ 6, 2, 4, 6, 2, 6</v>
      </c>
      <c r="AO24" t="str">
        <f t="shared" si="19"/>
        <v>/* 1 LED PTRN */ 6, 2, 4, 6, 2, 6, 1</v>
      </c>
      <c r="AP24" t="str">
        <f t="shared" si="20"/>
        <v>/* 1 LED PTRN */ 6, 2, 4, 6, 2, 6, 1, 1</v>
      </c>
      <c r="AQ24" t="str">
        <f t="shared" si="21"/>
        <v>/* 1 LED PTRN */ 6, 2, 4, 6, 2, 6, 1, 1, 1</v>
      </c>
      <c r="AR24" t="str">
        <f t="shared" si="22"/>
        <v>/* 1 LED PTRN */ 6, 2, 4, 6, 2, 6, 1, 1, 1, 1</v>
      </c>
      <c r="AS24" t="str">
        <f t="shared" si="23"/>
        <v>/* 1 LED PTRN */ 6, 2, 4, 6, 2, 6, 1, 1, 1, 1, 1</v>
      </c>
      <c r="AT24" t="str">
        <f t="shared" si="24"/>
        <v>/* 1 LED PTRN */ 6, 2, 4, 6, 2, 6, 1, 1, 1, 1, 1, 1</v>
      </c>
      <c r="AU24" t="str">
        <f t="shared" si="25"/>
        <v>/* 1 LED PTRN */ 6, 2, 4, 6, 2, 6, 1, 1, 1, 1, 1, 1, 1</v>
      </c>
      <c r="AV24" t="str">
        <f t="shared" si="26"/>
        <v>/* 1 LED PTRN */ 6, 2, 4, 6, 2, 6, 1, 1, 1, 1, 1, 1, 1, 1</v>
      </c>
      <c r="AW24" t="str">
        <f t="shared" si="27"/>
        <v>/* 1 LED PTRN */ 6, 2, 4, 6, 2, 6, 1, 1, 1, 1, 1, 1, 1, 1, 1</v>
      </c>
      <c r="AX24" t="str">
        <f t="shared" si="28"/>
        <v>/* 1 LED PTRN */ 6, 2, 4, 6, 2, 6, 1, 1, 1, 1, 1, 1, 1, 1, 1, 1</v>
      </c>
    </row>
    <row r="26" spans="16:50">
      <c r="P26">
        <v>5</v>
      </c>
      <c r="Q26">
        <v>7</v>
      </c>
      <c r="R26">
        <v>4</v>
      </c>
      <c r="S26">
        <v>5</v>
      </c>
      <c r="T26">
        <v>3</v>
      </c>
      <c r="U26">
        <v>2</v>
      </c>
      <c r="V26">
        <v>1</v>
      </c>
      <c r="W26">
        <v>1</v>
      </c>
      <c r="X26">
        <v>1</v>
      </c>
      <c r="Y26">
        <v>1</v>
      </c>
      <c r="Z26">
        <v>1</v>
      </c>
      <c r="AA26">
        <v>1</v>
      </c>
      <c r="AB26">
        <v>1</v>
      </c>
      <c r="AC26">
        <v>1</v>
      </c>
      <c r="AD26">
        <v>1</v>
      </c>
      <c r="AE26">
        <v>25</v>
      </c>
      <c r="AF26">
        <v>1</v>
      </c>
      <c r="AG26">
        <f>LEN(AH26)</f>
        <v>17</v>
      </c>
      <c r="AH26" t="s">
        <v>5506</v>
      </c>
      <c r="AI26" t="str">
        <f>AH26&amp;P26</f>
        <v>/* 2 SOUND */    5</v>
      </c>
      <c r="AJ26" t="str">
        <f>AI26&amp;", "&amp;Q26</f>
        <v>/* 2 SOUND */    5, 7</v>
      </c>
      <c r="AK26" t="str">
        <f t="shared" ref="AK26:AK27" si="29">AJ26&amp;", "&amp;R26</f>
        <v>/* 2 SOUND */    5, 7, 4</v>
      </c>
      <c r="AL26" t="str">
        <f t="shared" ref="AL26:AL27" si="30">AK26&amp;", "&amp;S26</f>
        <v>/* 2 SOUND */    5, 7, 4, 5</v>
      </c>
      <c r="AM26" t="str">
        <f t="shared" ref="AM26:AM27" si="31">AL26&amp;", "&amp;T26</f>
        <v>/* 2 SOUND */    5, 7, 4, 5, 3</v>
      </c>
      <c r="AN26" t="str">
        <f t="shared" ref="AN26:AN27" si="32">AM26&amp;", "&amp;U26</f>
        <v>/* 2 SOUND */    5, 7, 4, 5, 3, 2</v>
      </c>
      <c r="AO26" t="str">
        <f t="shared" ref="AO26:AO27" si="33">AN26&amp;", "&amp;V26</f>
        <v>/* 2 SOUND */    5, 7, 4, 5, 3, 2, 1</v>
      </c>
      <c r="AP26" t="str">
        <f t="shared" ref="AP26:AP27" si="34">AO26&amp;", "&amp;W26</f>
        <v>/* 2 SOUND */    5, 7, 4, 5, 3, 2, 1, 1</v>
      </c>
      <c r="AQ26" t="str">
        <f t="shared" ref="AQ26:AQ27" si="35">AP26&amp;", "&amp;X26</f>
        <v>/* 2 SOUND */    5, 7, 4, 5, 3, 2, 1, 1, 1</v>
      </c>
      <c r="AR26" t="str">
        <f t="shared" ref="AR26:AR27" si="36">AQ26&amp;", "&amp;Y26</f>
        <v>/* 2 SOUND */    5, 7, 4, 5, 3, 2, 1, 1, 1, 1</v>
      </c>
      <c r="AS26" t="str">
        <f t="shared" ref="AS26:AS27" si="37">AR26&amp;", "&amp;Z26</f>
        <v>/* 2 SOUND */    5, 7, 4, 5, 3, 2, 1, 1, 1, 1, 1</v>
      </c>
      <c r="AT26" t="str">
        <f t="shared" ref="AT26:AT27" si="38">AS26&amp;", "&amp;AA26</f>
        <v>/* 2 SOUND */    5, 7, 4, 5, 3, 2, 1, 1, 1, 1, 1, 1</v>
      </c>
      <c r="AU26" t="str">
        <f t="shared" ref="AU26:AU27" si="39">AT26&amp;", "&amp;AB26</f>
        <v>/* 2 SOUND */    5, 7, 4, 5, 3, 2, 1, 1, 1, 1, 1, 1, 1</v>
      </c>
      <c r="AV26" t="str">
        <f t="shared" ref="AV26:AV27" si="40">AU26&amp;", "&amp;AC26</f>
        <v>/* 2 SOUND */    5, 7, 4, 5, 3, 2, 1, 1, 1, 1, 1, 1, 1, 1</v>
      </c>
      <c r="AW26" t="str">
        <f t="shared" ref="AW26:AW27" si="41">AV26&amp;", "&amp;AD26</f>
        <v>/* 2 SOUND */    5, 7, 4, 5, 3, 2, 1, 1, 1, 1, 1, 1, 1, 1, 1</v>
      </c>
      <c r="AX26" t="str">
        <f t="shared" ref="AX26:AX27" si="42">AW26&amp;", "&amp;AE26</f>
        <v>/* 2 SOUND */    5, 7, 4, 5, 3, 2, 1, 1, 1, 1, 1, 1, 1, 1, 1, 25</v>
      </c>
    </row>
    <row r="27" spans="16:50">
      <c r="P27">
        <v>1</v>
      </c>
      <c r="Q27">
        <v>3</v>
      </c>
      <c r="R27">
        <v>1</v>
      </c>
      <c r="S27">
        <v>3</v>
      </c>
      <c r="T27">
        <v>3</v>
      </c>
      <c r="U27">
        <v>1</v>
      </c>
      <c r="V27">
        <v>1</v>
      </c>
      <c r="W27">
        <v>1</v>
      </c>
      <c r="X27">
        <v>1</v>
      </c>
      <c r="Y27">
        <v>1</v>
      </c>
      <c r="Z27">
        <v>1</v>
      </c>
      <c r="AA27">
        <v>1</v>
      </c>
      <c r="AB27">
        <v>1</v>
      </c>
      <c r="AC27">
        <v>1</v>
      </c>
      <c r="AD27">
        <v>1</v>
      </c>
      <c r="AE27">
        <v>1</v>
      </c>
      <c r="AF27">
        <v>1</v>
      </c>
      <c r="AG27">
        <f>LEN(AH27)</f>
        <v>17</v>
      </c>
      <c r="AH27" t="s">
        <v>5502</v>
      </c>
      <c r="AI27" t="str">
        <f>AH27&amp;P27</f>
        <v>/* 2 LED PTRN */ 1</v>
      </c>
      <c r="AJ27" t="str">
        <f>AI27&amp;", "&amp;Q27</f>
        <v>/* 2 LED PTRN */ 1, 3</v>
      </c>
      <c r="AK27" t="str">
        <f t="shared" si="29"/>
        <v>/* 2 LED PTRN */ 1, 3, 1</v>
      </c>
      <c r="AL27" t="str">
        <f t="shared" si="30"/>
        <v>/* 2 LED PTRN */ 1, 3, 1, 3</v>
      </c>
      <c r="AM27" t="str">
        <f t="shared" si="31"/>
        <v>/* 2 LED PTRN */ 1, 3, 1, 3, 3</v>
      </c>
      <c r="AN27" t="str">
        <f t="shared" si="32"/>
        <v>/* 2 LED PTRN */ 1, 3, 1, 3, 3, 1</v>
      </c>
      <c r="AO27" t="str">
        <f t="shared" si="33"/>
        <v>/* 2 LED PTRN */ 1, 3, 1, 3, 3, 1, 1</v>
      </c>
      <c r="AP27" t="str">
        <f t="shared" si="34"/>
        <v>/* 2 LED PTRN */ 1, 3, 1, 3, 3, 1, 1, 1</v>
      </c>
      <c r="AQ27" t="str">
        <f t="shared" si="35"/>
        <v>/* 2 LED PTRN */ 1, 3, 1, 3, 3, 1, 1, 1, 1</v>
      </c>
      <c r="AR27" t="str">
        <f t="shared" si="36"/>
        <v>/* 2 LED PTRN */ 1, 3, 1, 3, 3, 1, 1, 1, 1, 1</v>
      </c>
      <c r="AS27" t="str">
        <f t="shared" si="37"/>
        <v>/* 2 LED PTRN */ 1, 3, 1, 3, 3, 1, 1, 1, 1, 1, 1</v>
      </c>
      <c r="AT27" t="str">
        <f t="shared" si="38"/>
        <v>/* 2 LED PTRN */ 1, 3, 1, 3, 3, 1, 1, 1, 1, 1, 1, 1</v>
      </c>
      <c r="AU27" t="str">
        <f t="shared" si="39"/>
        <v>/* 2 LED PTRN */ 1, 3, 1, 3, 3, 1, 1, 1, 1, 1, 1, 1, 1</v>
      </c>
      <c r="AV27" t="str">
        <f t="shared" si="40"/>
        <v>/* 2 LED PTRN */ 1, 3, 1, 3, 3, 1, 1, 1, 1, 1, 1, 1, 1, 1</v>
      </c>
      <c r="AW27" t="str">
        <f t="shared" si="41"/>
        <v>/* 2 LED PTRN */ 1, 3, 1, 3, 3, 1, 1, 1, 1, 1, 1, 1, 1, 1, 1</v>
      </c>
      <c r="AX27" t="str">
        <f t="shared" si="42"/>
        <v>/* 2 LED PTRN */ 1, 3, 1, 3, 3, 1, 1, 1, 1, 1, 1, 1, 1, 1, 1, 1</v>
      </c>
    </row>
    <row r="29" spans="16:50">
      <c r="P29">
        <v>3</v>
      </c>
      <c r="Q29">
        <v>2</v>
      </c>
      <c r="R29">
        <v>3</v>
      </c>
      <c r="S29">
        <v>6</v>
      </c>
      <c r="T29">
        <v>4</v>
      </c>
      <c r="U29">
        <v>6</v>
      </c>
      <c r="V29">
        <v>1</v>
      </c>
      <c r="W29">
        <v>1</v>
      </c>
      <c r="X29">
        <v>1</v>
      </c>
      <c r="Y29">
        <v>1</v>
      </c>
      <c r="Z29">
        <v>1</v>
      </c>
      <c r="AA29">
        <v>1</v>
      </c>
      <c r="AB29">
        <v>1</v>
      </c>
      <c r="AC29">
        <v>1</v>
      </c>
      <c r="AD29">
        <v>1</v>
      </c>
      <c r="AE29">
        <v>25</v>
      </c>
      <c r="AF29">
        <v>1</v>
      </c>
      <c r="AG29">
        <f t="shared" ref="AG29:AG30" si="43">LEN(AH29)</f>
        <v>17</v>
      </c>
      <c r="AH29" t="s">
        <v>5507</v>
      </c>
      <c r="AI29" t="str">
        <f>AH29&amp;P29</f>
        <v>/* 3 SOUND */    3</v>
      </c>
      <c r="AJ29" t="str">
        <f>AI29&amp;", "&amp;Q29</f>
        <v>/* 3 SOUND */    3, 2</v>
      </c>
      <c r="AK29" t="str">
        <f t="shared" ref="AK29:AK30" si="44">AJ29&amp;", "&amp;R29</f>
        <v>/* 3 SOUND */    3, 2, 3</v>
      </c>
      <c r="AL29" t="str">
        <f t="shared" ref="AL29:AL30" si="45">AK29&amp;", "&amp;S29</f>
        <v>/* 3 SOUND */    3, 2, 3, 6</v>
      </c>
      <c r="AM29" t="str">
        <f t="shared" ref="AM29:AM30" si="46">AL29&amp;", "&amp;T29</f>
        <v>/* 3 SOUND */    3, 2, 3, 6, 4</v>
      </c>
      <c r="AN29" t="str">
        <f t="shared" ref="AN29:AN30" si="47">AM29&amp;", "&amp;U29</f>
        <v>/* 3 SOUND */    3, 2, 3, 6, 4, 6</v>
      </c>
      <c r="AO29" t="str">
        <f t="shared" ref="AO29:AO30" si="48">AN29&amp;", "&amp;V29</f>
        <v>/* 3 SOUND */    3, 2, 3, 6, 4, 6, 1</v>
      </c>
      <c r="AP29" t="str">
        <f t="shared" ref="AP29:AP30" si="49">AO29&amp;", "&amp;W29</f>
        <v>/* 3 SOUND */    3, 2, 3, 6, 4, 6, 1, 1</v>
      </c>
      <c r="AQ29" t="str">
        <f t="shared" ref="AQ29:AQ30" si="50">AP29&amp;", "&amp;X29</f>
        <v>/* 3 SOUND */    3, 2, 3, 6, 4, 6, 1, 1, 1</v>
      </c>
      <c r="AR29" t="str">
        <f t="shared" ref="AR29:AR30" si="51">AQ29&amp;", "&amp;Y29</f>
        <v>/* 3 SOUND */    3, 2, 3, 6, 4, 6, 1, 1, 1, 1</v>
      </c>
      <c r="AS29" t="str">
        <f t="shared" ref="AS29:AS30" si="52">AR29&amp;", "&amp;Z29</f>
        <v>/* 3 SOUND */    3, 2, 3, 6, 4, 6, 1, 1, 1, 1, 1</v>
      </c>
      <c r="AT29" t="str">
        <f t="shared" ref="AT29:AT30" si="53">AS29&amp;", "&amp;AA29</f>
        <v>/* 3 SOUND */    3, 2, 3, 6, 4, 6, 1, 1, 1, 1, 1, 1</v>
      </c>
      <c r="AU29" t="str">
        <f t="shared" ref="AU29:AU30" si="54">AT29&amp;", "&amp;AB29</f>
        <v>/* 3 SOUND */    3, 2, 3, 6, 4, 6, 1, 1, 1, 1, 1, 1, 1</v>
      </c>
      <c r="AV29" t="str">
        <f t="shared" ref="AV29:AV30" si="55">AU29&amp;", "&amp;AC29</f>
        <v>/* 3 SOUND */    3, 2, 3, 6, 4, 6, 1, 1, 1, 1, 1, 1, 1, 1</v>
      </c>
      <c r="AW29" t="str">
        <f t="shared" ref="AW29:AW30" si="56">AV29&amp;", "&amp;AD29</f>
        <v>/* 3 SOUND */    3, 2, 3, 6, 4, 6, 1, 1, 1, 1, 1, 1, 1, 1, 1</v>
      </c>
      <c r="AX29" t="str">
        <f t="shared" ref="AX29:AX30" si="57">AW29&amp;", "&amp;AE29</f>
        <v>/* 3 SOUND */    3, 2, 3, 6, 4, 6, 1, 1, 1, 1, 1, 1, 1, 1, 1, 25</v>
      </c>
    </row>
    <row r="30" spans="16:50">
      <c r="P30">
        <v>5</v>
      </c>
      <c r="Q30">
        <v>8</v>
      </c>
      <c r="R30">
        <v>6</v>
      </c>
      <c r="S30">
        <v>2</v>
      </c>
      <c r="T30">
        <v>7</v>
      </c>
      <c r="U30">
        <v>3</v>
      </c>
      <c r="V30">
        <v>1</v>
      </c>
      <c r="W30">
        <v>1</v>
      </c>
      <c r="X30">
        <v>1</v>
      </c>
      <c r="Y30">
        <v>1</v>
      </c>
      <c r="Z30">
        <v>1</v>
      </c>
      <c r="AA30">
        <v>1</v>
      </c>
      <c r="AB30">
        <v>1</v>
      </c>
      <c r="AC30">
        <v>1</v>
      </c>
      <c r="AD30">
        <v>1</v>
      </c>
      <c r="AE30">
        <v>1</v>
      </c>
      <c r="AF30">
        <v>1</v>
      </c>
      <c r="AG30">
        <f t="shared" si="43"/>
        <v>17</v>
      </c>
      <c r="AH30" t="s">
        <v>5503</v>
      </c>
      <c r="AI30" t="str">
        <f>AH30&amp;P30</f>
        <v>/* 3 LED PTRN */ 5</v>
      </c>
      <c r="AJ30" t="str">
        <f>AI30&amp;", "&amp;Q30</f>
        <v>/* 3 LED PTRN */ 5, 8</v>
      </c>
      <c r="AK30" t="str">
        <f t="shared" si="44"/>
        <v>/* 3 LED PTRN */ 5, 8, 6</v>
      </c>
      <c r="AL30" t="str">
        <f t="shared" si="45"/>
        <v>/* 3 LED PTRN */ 5, 8, 6, 2</v>
      </c>
      <c r="AM30" t="str">
        <f t="shared" si="46"/>
        <v>/* 3 LED PTRN */ 5, 8, 6, 2, 7</v>
      </c>
      <c r="AN30" t="str">
        <f t="shared" si="47"/>
        <v>/* 3 LED PTRN */ 5, 8, 6, 2, 7, 3</v>
      </c>
      <c r="AO30" t="str">
        <f t="shared" si="48"/>
        <v>/* 3 LED PTRN */ 5, 8, 6, 2, 7, 3, 1</v>
      </c>
      <c r="AP30" t="str">
        <f t="shared" si="49"/>
        <v>/* 3 LED PTRN */ 5, 8, 6, 2, 7, 3, 1, 1</v>
      </c>
      <c r="AQ30" t="str">
        <f t="shared" si="50"/>
        <v>/* 3 LED PTRN */ 5, 8, 6, 2, 7, 3, 1, 1, 1</v>
      </c>
      <c r="AR30" t="str">
        <f t="shared" si="51"/>
        <v>/* 3 LED PTRN */ 5, 8, 6, 2, 7, 3, 1, 1, 1, 1</v>
      </c>
      <c r="AS30" t="str">
        <f t="shared" si="52"/>
        <v>/* 3 LED PTRN */ 5, 8, 6, 2, 7, 3, 1, 1, 1, 1, 1</v>
      </c>
      <c r="AT30" t="str">
        <f t="shared" si="53"/>
        <v>/* 3 LED PTRN */ 5, 8, 6, 2, 7, 3, 1, 1, 1, 1, 1, 1</v>
      </c>
      <c r="AU30" t="str">
        <f t="shared" si="54"/>
        <v>/* 3 LED PTRN */ 5, 8, 6, 2, 7, 3, 1, 1, 1, 1, 1, 1, 1</v>
      </c>
      <c r="AV30" t="str">
        <f t="shared" si="55"/>
        <v>/* 3 LED PTRN */ 5, 8, 6, 2, 7, 3, 1, 1, 1, 1, 1, 1, 1, 1</v>
      </c>
      <c r="AW30" t="str">
        <f t="shared" si="56"/>
        <v>/* 3 LED PTRN */ 5, 8, 6, 2, 7, 3, 1, 1, 1, 1, 1, 1, 1, 1, 1</v>
      </c>
      <c r="AX30" t="str">
        <f t="shared" si="57"/>
        <v>/* 3 LED PTRN */ 5, 8, 6, 2, 7, 3, 1, 1, 1, 1, 1, 1, 1, 1, 1, 1</v>
      </c>
    </row>
  </sheetData>
  <mergeCells count="7">
    <mergeCell ref="O1:O2"/>
    <mergeCell ref="C2:D2"/>
    <mergeCell ref="E2:F2"/>
    <mergeCell ref="G2:H2"/>
    <mergeCell ref="I2:J2"/>
    <mergeCell ref="K2:L2"/>
    <mergeCell ref="M2:N2"/>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E2C291-905D-498B-BBAE-3002C1E85A91}">
  <dimension ref="A2:L24"/>
  <sheetViews>
    <sheetView workbookViewId="0">
      <selection activeCell="B20" sqref="B20"/>
    </sheetView>
  </sheetViews>
  <sheetFormatPr defaultRowHeight="15"/>
  <sheetData>
    <row r="2" spans="1:2">
      <c r="A2" t="s">
        <v>5975</v>
      </c>
    </row>
    <row r="3" spans="1:2">
      <c r="A3" t="s">
        <v>5976</v>
      </c>
    </row>
    <row r="4" spans="1:2">
      <c r="A4" t="s">
        <v>5977</v>
      </c>
    </row>
    <row r="5" spans="1:2">
      <c r="A5" t="s">
        <v>5978</v>
      </c>
    </row>
    <row r="6" spans="1:2">
      <c r="A6" t="s">
        <v>5979</v>
      </c>
    </row>
    <row r="7" spans="1:2">
      <c r="A7" t="s">
        <v>5980</v>
      </c>
    </row>
    <row r="8" spans="1:2">
      <c r="A8" t="s">
        <v>5981</v>
      </c>
    </row>
    <row r="9" spans="1:2">
      <c r="A9" t="s">
        <v>5982</v>
      </c>
    </row>
    <row r="13" spans="1:2">
      <c r="A13" t="s">
        <v>5989</v>
      </c>
      <c r="B13" s="24" t="s">
        <v>5988</v>
      </c>
    </row>
    <row r="14" spans="1:2">
      <c r="A14" t="s">
        <v>5986</v>
      </c>
      <c r="B14" s="24" t="s">
        <v>5987</v>
      </c>
    </row>
    <row r="16" spans="1:2">
      <c r="A16" t="s">
        <v>5983</v>
      </c>
    </row>
    <row r="18" spans="2:12">
      <c r="B18" t="s">
        <v>5986</v>
      </c>
    </row>
    <row r="19" spans="2:12" ht="18">
      <c r="B19">
        <v>50</v>
      </c>
      <c r="C19" t="s">
        <v>5984</v>
      </c>
      <c r="D19" t="s">
        <v>5985</v>
      </c>
      <c r="F19" t="s">
        <v>5990</v>
      </c>
      <c r="K19" s="95" t="s">
        <v>6000</v>
      </c>
      <c r="L19" s="95"/>
    </row>
    <row r="20" spans="2:12" ht="18">
      <c r="B20">
        <f>VLOOKUP(B19,gain2N3904,2,TRUE)</f>
        <v>60</v>
      </c>
      <c r="D20" t="s">
        <v>5991</v>
      </c>
      <c r="F20" t="s">
        <v>5996</v>
      </c>
      <c r="K20">
        <v>0.1</v>
      </c>
      <c r="L20">
        <v>40</v>
      </c>
    </row>
    <row r="21" spans="2:12" ht="18">
      <c r="B21">
        <v>0.85</v>
      </c>
      <c r="C21" t="s">
        <v>5994</v>
      </c>
      <c r="D21" t="s">
        <v>5992</v>
      </c>
      <c r="F21" t="s">
        <v>5993</v>
      </c>
      <c r="K21">
        <v>1</v>
      </c>
      <c r="L21">
        <v>70</v>
      </c>
    </row>
    <row r="22" spans="2:12">
      <c r="B22">
        <v>5</v>
      </c>
      <c r="C22" t="s">
        <v>5994</v>
      </c>
      <c r="D22" t="s">
        <v>5995</v>
      </c>
      <c r="K22">
        <v>10</v>
      </c>
      <c r="L22">
        <v>100</v>
      </c>
    </row>
    <row r="23" spans="2:12">
      <c r="B23" s="86">
        <f>B19/B20</f>
        <v>0.83333333333333337</v>
      </c>
      <c r="C23" t="s">
        <v>5984</v>
      </c>
      <c r="D23" t="s">
        <v>5999</v>
      </c>
      <c r="K23">
        <v>50</v>
      </c>
      <c r="L23">
        <v>60</v>
      </c>
    </row>
    <row r="24" spans="2:12">
      <c r="B24" s="64">
        <f>(B22-B21)/(B23/1000)</f>
        <v>4980</v>
      </c>
      <c r="C24" t="s">
        <v>5997</v>
      </c>
      <c r="D24" t="s">
        <v>5998</v>
      </c>
      <c r="K24">
        <v>100</v>
      </c>
      <c r="L24">
        <v>30</v>
      </c>
    </row>
  </sheetData>
  <mergeCells count="1">
    <mergeCell ref="K19:L19"/>
  </mergeCells>
  <hyperlinks>
    <hyperlink ref="B14" r:id="rId1" xr:uid="{48EBF1C7-8AFD-4D66-9287-83DD11BFAEB9}"/>
    <hyperlink ref="B13" r:id="rId2" xr:uid="{D1796FDE-0C80-45EF-AE7E-88A546D83D38}"/>
  </hyperlinks>
  <pageMargins left="0.7" right="0.7" top="0.75" bottom="0.75" header="0.3" footer="0.3"/>
  <pageSetup orientation="portrait"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5</vt:i4>
      </vt:variant>
    </vt:vector>
  </HeadingPairs>
  <TitlesOfParts>
    <vt:vector size="13" baseType="lpstr">
      <vt:lpstr>StateTable</vt:lpstr>
      <vt:lpstr>RULES</vt:lpstr>
      <vt:lpstr>debugging</vt:lpstr>
      <vt:lpstr>YX5200 info</vt:lpstr>
      <vt:lpstr>Sounds</vt:lpstr>
      <vt:lpstr>LEDpatterns</vt:lpstr>
      <vt:lpstr>FactorySettings</vt:lpstr>
      <vt:lpstr>NPNdriver</vt:lpstr>
      <vt:lpstr>gain2N3904</vt:lpstr>
      <vt:lpstr>LEDlookup</vt:lpstr>
      <vt:lpstr>mROW</vt:lpstr>
      <vt:lpstr>prev</vt:lpstr>
      <vt:lpstr>yxcmd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Olson</dc:creator>
  <cp:lastModifiedBy>Mark Olson</cp:lastModifiedBy>
  <dcterms:created xsi:type="dcterms:W3CDTF">2019-11-02T17:15:23Z</dcterms:created>
  <dcterms:modified xsi:type="dcterms:W3CDTF">2020-03-13T15:51:06Z</dcterms:modified>
</cp:coreProperties>
</file>