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6C3FD62B-0310-4F19-85D4-91348B5606D7}" xr6:coauthVersionLast="45" xr6:coauthVersionMax="45" xr10:uidLastSave="{00000000-0000-0000-0000-000000000000}"/>
  <bookViews>
    <workbookView xWindow="-120" yWindow="-120" windowWidth="38640" windowHeight="21840" activeTab="3" xr2:uid="{CCADFEE4-B0E1-4363-9617-1683960BED03}"/>
  </bookViews>
  <sheets>
    <sheet name="StateTable" sheetId="1" r:id="rId1"/>
    <sheet name="Prev and new ideas" sheetId="6" r:id="rId2"/>
    <sheet name="RULES" sheetId="2" r:id="rId3"/>
    <sheet name="debugging" sheetId="3" r:id="rId4"/>
    <sheet name="YX5200 info" sheetId="4" r:id="rId5"/>
    <sheet name="Sounds" sheetId="5" r:id="rId6"/>
  </sheets>
  <definedNames>
    <definedName name="_xlnm._FilterDatabase" localSheetId="3" hidden="1">debugging!$A$3889:$B$4396</definedName>
    <definedName name="_xlnm._FilterDatabase" localSheetId="5" hidden="1">Sounds!$A$1:$H$53</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1" i="5" l="1"/>
  <c r="J50" i="5"/>
  <c r="J49" i="5"/>
  <c r="J48" i="5"/>
  <c r="J47" i="5"/>
  <c r="J46" i="5"/>
  <c r="J45" i="5"/>
  <c r="J44" i="5"/>
  <c r="J43" i="5"/>
  <c r="J42" i="5"/>
  <c r="J41" i="5"/>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W86" i="1"/>
  <c r="V86" i="1"/>
  <c r="W85" i="1"/>
  <c r="V85" i="1"/>
  <c r="V84" i="1"/>
  <c r="W84" i="1" s="1"/>
  <c r="V83" i="1"/>
  <c r="W83" i="1" s="1"/>
  <c r="W82" i="1"/>
  <c r="V82" i="1"/>
  <c r="W81" i="1"/>
  <c r="V81" i="1"/>
  <c r="V80" i="1"/>
  <c r="W80" i="1" s="1"/>
  <c r="V79" i="1"/>
  <c r="W79" i="1" s="1"/>
  <c r="W78" i="1"/>
  <c r="V78" i="1"/>
  <c r="W77" i="1"/>
  <c r="V77" i="1"/>
  <c r="V76" i="1"/>
  <c r="W76" i="1" s="1"/>
  <c r="V75" i="1"/>
  <c r="W75" i="1" s="1"/>
  <c r="W74" i="1"/>
  <c r="V74" i="1"/>
  <c r="W73" i="1"/>
  <c r="V73" i="1"/>
  <c r="V72" i="1"/>
  <c r="W72" i="1" s="1"/>
  <c r="V71" i="1"/>
  <c r="W71" i="1" s="1"/>
  <c r="W70" i="1"/>
  <c r="V70" i="1"/>
  <c r="W69" i="1"/>
  <c r="V69" i="1"/>
  <c r="V68" i="1"/>
  <c r="W68" i="1" s="1"/>
  <c r="V67" i="1"/>
  <c r="W67" i="1" s="1"/>
  <c r="J57" i="5"/>
  <c r="J56" i="5"/>
  <c r="J55" i="5"/>
  <c r="K45" i="1"/>
  <c r="K44" i="1"/>
  <c r="K43" i="1"/>
  <c r="K34" i="6"/>
  <c r="K33" i="6"/>
  <c r="G31" i="6"/>
  <c r="E31" i="6"/>
  <c r="G30" i="6"/>
  <c r="E30" i="6"/>
  <c r="G29" i="6"/>
  <c r="E29" i="6"/>
  <c r="G28" i="6"/>
  <c r="E28" i="6"/>
  <c r="G27" i="6"/>
  <c r="E27" i="6"/>
  <c r="G26" i="6"/>
  <c r="E26" i="6"/>
  <c r="G25" i="6"/>
  <c r="E25" i="6"/>
  <c r="K24" i="6"/>
  <c r="K23" i="6"/>
  <c r="K22" i="6"/>
  <c r="K21" i="6"/>
  <c r="K20" i="6"/>
  <c r="K19" i="6"/>
  <c r="K18" i="6"/>
  <c r="K17" i="6"/>
  <c r="K16" i="6"/>
  <c r="K15" i="6"/>
  <c r="V14" i="6"/>
  <c r="W14" i="6" s="1"/>
  <c r="K14" i="6"/>
  <c r="V13" i="6"/>
  <c r="W13" i="6" s="1"/>
  <c r="K13" i="6"/>
  <c r="V12" i="6"/>
  <c r="W12" i="6" s="1"/>
  <c r="K12" i="6"/>
  <c r="V11" i="6"/>
  <c r="W11" i="6" s="1"/>
  <c r="K11" i="6"/>
  <c r="V10" i="6"/>
  <c r="W10" i="6" s="1"/>
  <c r="K10" i="6"/>
  <c r="V9" i="6"/>
  <c r="W9" i="6" s="1"/>
  <c r="K9" i="6"/>
  <c r="V8" i="6"/>
  <c r="W8" i="6" s="1"/>
  <c r="K8" i="6"/>
  <c r="V7" i="6"/>
  <c r="W7" i="6" s="1"/>
  <c r="K7" i="6"/>
  <c r="V6" i="6"/>
  <c r="W6" i="6" s="1"/>
  <c r="K6" i="6"/>
  <c r="V5" i="6"/>
  <c r="W5" i="6" s="1"/>
  <c r="K5" i="6"/>
  <c r="V4" i="6"/>
  <c r="W4" i="6" s="1"/>
  <c r="K4" i="6"/>
  <c r="V3" i="6"/>
  <c r="W3" i="6" s="1"/>
  <c r="K3" i="6"/>
  <c r="V2" i="6"/>
  <c r="W2" i="6" s="1"/>
  <c r="K2" i="6"/>
  <c r="V1" i="6"/>
  <c r="W1" i="6" s="1"/>
  <c r="K1" i="6"/>
  <c r="J53" i="5"/>
  <c r="J52" i="5"/>
  <c r="J40"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16" i="5"/>
  <c r="A115" i="5"/>
  <c r="A114" i="5"/>
  <c r="A113"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R83" i="5"/>
  <c r="R106" i="5"/>
  <c r="R105" i="5"/>
  <c r="R100" i="5"/>
  <c r="R98" i="5"/>
  <c r="R96" i="5"/>
  <c r="R89" i="5"/>
  <c r="R88" i="5"/>
  <c r="J39" i="5" l="1"/>
  <c r="L49" i="5" l="1"/>
  <c r="L50" i="5"/>
  <c r="L51" i="5"/>
  <c r="L48" i="5"/>
  <c r="L47" i="5"/>
  <c r="L45" i="5"/>
  <c r="L46" i="5"/>
  <c r="L41" i="5"/>
  <c r="L44" i="5"/>
  <c r="L52" i="5"/>
  <c r="P31" i="5"/>
  <c r="L53" i="5"/>
  <c r="L43" i="5"/>
  <c r="L42" i="5"/>
  <c r="L40" i="5"/>
  <c r="L57" i="5"/>
  <c r="L55" i="5"/>
  <c r="L56"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4" i="1"/>
  <c r="K3" i="1"/>
  <c r="C3157" i="3"/>
  <c r="C3155" i="3"/>
  <c r="C3156" i="3" s="1"/>
  <c r="C3154" i="3"/>
  <c r="D3155" i="3" s="1"/>
  <c r="C3153" i="3"/>
  <c r="C3152" i="3"/>
  <c r="C3151" i="3"/>
  <c r="C3150" i="3"/>
  <c r="C3148" i="3"/>
  <c r="C3149" i="3" s="1"/>
  <c r="C3147" i="3"/>
  <c r="C3146" i="3"/>
  <c r="C3145" i="3"/>
  <c r="C3144" i="3"/>
  <c r="C3142" i="3"/>
  <c r="C3143" i="3" s="1"/>
  <c r="C3141" i="3"/>
  <c r="C3140" i="3"/>
  <c r="C3139" i="3"/>
  <c r="C3137" i="3"/>
  <c r="C3136" i="3"/>
  <c r="C3135" i="3"/>
  <c r="C3134" i="3"/>
  <c r="C3133" i="3"/>
  <c r="C3131" i="3"/>
  <c r="C3132" i="3" s="1"/>
  <c r="C3130" i="3"/>
  <c r="D3130" i="3" s="1"/>
  <c r="R107" i="5"/>
  <c r="R84" i="5"/>
  <c r="R85" i="5"/>
  <c r="R86" i="5"/>
  <c r="R87" i="5"/>
  <c r="R101" i="5"/>
  <c r="R97" i="5"/>
  <c r="R91" i="5"/>
  <c r="R90" i="5"/>
  <c r="R102" i="5"/>
  <c r="R94" i="5"/>
  <c r="R93" i="5"/>
  <c r="R108" i="5"/>
  <c r="R99" i="5"/>
  <c r="R103" i="5"/>
  <c r="R92" i="5"/>
  <c r="R104" i="5"/>
  <c r="R95"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37" i="3" l="1"/>
  <c r="D3147" i="3"/>
  <c r="D3140" i="3"/>
  <c r="D3150" i="3"/>
  <c r="D3143" i="3"/>
  <c r="D3148" i="3"/>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<sst xmlns="http://schemas.openxmlformats.org/spreadsheetml/2006/main" count="6545" uniqueCount="4682">
  <si>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</si>
  <si>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</si>
  <si>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</si>
  <si>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</si>
  <si>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</si>
  <si>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</si>
  <si>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</si>
  <si>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</si>
  <si>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</si>
  <si>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</si>
  <si>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</si>
  <si>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</si>
  <si>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</si>
  <si>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</si>
  <si>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</si>
  <si>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</si>
  <si>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</si>
  <si>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</si>
  <si>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</si>
  <si>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</si>
  <si>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</si>
  <si>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</si>
  <si>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</si>
  <si>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</si>
  <si>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</si>
  <si>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</si>
  <si>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</si>
  <si>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</si>
  <si>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</si>
  <si>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</si>
  <si>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</si>
  <si>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</si>
  <si>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</si>
  <si>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</si>
  <si>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</si>
  <si>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</si>
  <si>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</si>
  <si>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</si>
  <si>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</si>
  <si>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</si>
  <si>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</si>
  <si>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</si>
  <si>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</si>
  <si>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</si>
  <si>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</si>
  <si>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</si>
  <si>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</si>
  <si>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</si>
  <si>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</si>
  <si>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</si>
  <si>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</si>
  <si>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</si>
  <si>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</si>
  <si>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</si>
  <si>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</si>
  <si>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</si>
  <si>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</si>
  <si>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</si>
  <si>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</si>
  <si>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</si>
  <si>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</si>
  <si>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</si>
  <si>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</si>
  <si>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</si>
  <si>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</si>
  <si>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</si>
  <si>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</si>
  <si>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</si>
  <si>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</si>
  <si>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</si>
  <si>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</si>
  <si>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</si>
  <si>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</si>
  <si>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</si>
  <si>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</si>
  <si>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</si>
  <si>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</si>
  <si>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</si>
  <si>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</si>
  <si>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</si>
  <si>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</si>
  <si>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</si>
  <si>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</si>
  <si>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</si>
  <si>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</si>
  <si>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</si>
  <si>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</si>
  <si>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</si>
  <si>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</si>
  <si>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</si>
  <si>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</si>
  <si>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</si>
  <si>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</si>
  <si>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</si>
  <si>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</si>
  <si>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</si>
  <si>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</si>
  <si>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</si>
  <si>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</si>
  <si>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</si>
  <si>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</si>
  <si>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</si>
  <si>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</si>
  <si>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</si>
  <si>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</si>
  <si>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</si>
  <si>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</si>
  <si>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</si>
  <si>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</si>
  <si>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</si>
  <si>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</si>
  <si>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</si>
  <si>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</si>
  <si>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</si>
  <si>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</si>
  <si>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</si>
  <si>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</si>
  <si>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</si>
  <si>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</si>
  <si>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</si>
  <si>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</si>
  <si>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</si>
  <si>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</si>
  <si>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</si>
  <si>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</si>
  <si>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</si>
  <si>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</si>
  <si>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</si>
  <si>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</si>
  <si>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</si>
  <si>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</si>
  <si>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</si>
  <si>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</si>
  <si>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</si>
  <si>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</si>
  <si>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</si>
  <si>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</si>
  <si>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</si>
  <si>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</si>
  <si>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</si>
  <si>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</si>
  <si>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</si>
  <si>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</si>
  <si>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</si>
  <si>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</si>
  <si>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</si>
  <si>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</si>
  <si>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</si>
  <si>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</si>
  <si>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</si>
  <si>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</si>
  <si>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</si>
  <si>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</si>
  <si>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</si>
  <si>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</si>
  <si>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</si>
  <si>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</si>
  <si>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</si>
  <si>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</si>
  <si>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</si>
  <si>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</si>
  <si>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</si>
  <si>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</si>
  <si>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</si>
  <si>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</si>
  <si>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</si>
  <si>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</si>
  <si>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</si>
  <si>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</si>
  <si>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</si>
  <si>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</si>
  <si>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</si>
  <si>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</si>
  <si>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</si>
  <si>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</si>
  <si>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</si>
  <si>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</si>
  <si>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</si>
  <si>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</si>
  <si>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</si>
  <si>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</si>
  <si>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</si>
  <si>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</si>
  <si>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</si>
  <si>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</si>
  <si>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</si>
  <si>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</si>
  <si>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</si>
  <si>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</si>
  <si>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</si>
  <si>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</si>
  <si>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</si>
  <si>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</si>
  <si>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</si>
  <si>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</si>
  <si>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</si>
  <si>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</si>
  <si>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</si>
  <si>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</si>
  <si>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</si>
  <si>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</si>
  <si>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</si>
  <si>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</si>
  <si>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</si>
  <si>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</si>
  <si>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</si>
  <si>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</si>
  <si>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</si>
  <si>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</si>
  <si>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</si>
  <si>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</si>
  <si>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</si>
  <si>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</si>
  <si>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</si>
  <si>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</si>
  <si>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</si>
  <si>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</si>
  <si>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</si>
  <si>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</si>
  <si>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</si>
  <si>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</si>
  <si>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</si>
  <si>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</si>
  <si>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</si>
  <si>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</si>
  <si>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</si>
  <si>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</si>
  <si>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</si>
  <si>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</si>
  <si>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</si>
  <si>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</si>
  <si>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</si>
  <si>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</si>
  <si>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</si>
  <si>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</si>
  <si>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</si>
  <si>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</si>
  <si>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</si>
  <si>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</si>
  <si>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</si>
  <si>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</si>
  <si>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</si>
  <si>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</si>
  <si>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</si>
  <si>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</si>
  <si>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</si>
  <si>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</si>
  <si>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</si>
  <si>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</si>
  <si>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</si>
  <si>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</si>
  <si>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</si>
  <si>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</si>
  <si>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</si>
  <si>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</si>
  <si>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</si>
  <si>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</si>
  <si>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</si>
  <si>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</si>
  <si>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</si>
  <si>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</si>
  <si>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</si>
  <si>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</si>
  <si>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</si>
  <si>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</si>
  <si>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</si>
  <si>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</si>
  <si>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</si>
  <si>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</si>
  <si>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</si>
  <si>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</si>
  <si>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</si>
  <si>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</si>
  <si>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</si>
  <si>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</si>
  <si>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</si>
  <si>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</si>
  <si>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</si>
  <si>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</si>
  <si>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</si>
  <si>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</si>
  <si>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</si>
  <si>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</si>
  <si>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</si>
  <si>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</si>
  <si>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</si>
  <si>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</si>
  <si>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</si>
  <si>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</si>
  <si>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</si>
  <si>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</si>
  <si>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</si>
  <si>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</si>
  <si>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</si>
  <si>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</si>
  <si>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</si>
  <si>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</si>
  <si>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</si>
  <si>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</si>
  <si>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</si>
  <si>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</si>
  <si>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</si>
  <si>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</si>
  <si>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</si>
  <si>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</si>
  <si>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</si>
  <si>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</si>
  <si>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</si>
  <si>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</si>
  <si>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</si>
  <si>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</si>
  <si>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</si>
  <si>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</si>
  <si>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</si>
  <si>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</si>
  <si>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</si>
  <si>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</si>
  <si>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</si>
  <si>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</si>
  <si>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</si>
  <si>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</si>
  <si>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</si>
  <si>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</si>
  <si>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</si>
  <si>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</si>
  <si>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</si>
  <si>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</si>
  <si>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</si>
  <si>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</si>
  <si>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</si>
  <si>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</si>
  <si>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</si>
  <si>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</si>
  <si>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</si>
  <si>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</si>
  <si>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</si>
  <si>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</si>
  <si>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</si>
  <si>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</si>
  <si>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</si>
  <si>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</si>
  <si>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</si>
  <si>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</si>
  <si>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</si>
  <si>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</si>
  <si>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</si>
  <si>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</si>
  <si>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</si>
  <si>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</si>
  <si>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</si>
  <si>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</si>
  <si>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</si>
  <si>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</si>
  <si>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</si>
  <si>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</si>
  <si>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</si>
  <si>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</si>
  <si>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</si>
  <si>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</si>
  <si>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</si>
  <si>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</si>
  <si>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</si>
  <si>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</si>
  <si>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</si>
  <si>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</si>
  <si>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</si>
  <si>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</si>
  <si>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</si>
  <si>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</si>
  <si>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</si>
  <si>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</si>
  <si>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</si>
  <si>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</si>
  <si>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</si>
  <si>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</si>
  <si>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</si>
  <si>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</si>
  <si>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</si>
  <si>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</si>
  <si>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</si>
  <si>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</si>
  <si>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</si>
  <si>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</si>
  <si>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</si>
  <si>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</si>
  <si>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</si>
  <si>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</si>
  <si>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</si>
  <si>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</si>
  <si>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</si>
  <si>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</si>
  <si>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</si>
  <si>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</si>
  <si>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</si>
  <si>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</si>
  <si>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</si>
  <si>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</si>
  <si>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</si>
  <si>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</si>
  <si>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</si>
  <si>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</si>
  <si>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</si>
  <si>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</si>
  <si>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</si>
  <si>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</si>
  <si>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</si>
  <si>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</si>
  <si>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</si>
  <si>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</si>
  <si>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</si>
  <si>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</si>
  <si>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</si>
  <si>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</si>
  <si>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</si>
  <si>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</si>
  <si>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</si>
  <si>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</si>
  <si>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</si>
  <si>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</si>
  <si>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</si>
  <si>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</si>
  <si>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</si>
  <si>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</si>
  <si>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</si>
  <si>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</si>
  <si>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</si>
  <si>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</si>
  <si>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</si>
  <si>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</si>
  <si>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</si>
  <si>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</si>
  <si>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</si>
  <si>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</si>
  <si>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</si>
  <si>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</si>
  <si>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</si>
  <si>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</si>
  <si>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</si>
  <si>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</si>
  <si>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</si>
  <si>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</si>
  <si>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</si>
  <si>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</si>
  <si>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</si>
  <si>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</si>
  <si>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</si>
  <si>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</si>
  <si>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</si>
  <si>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</si>
  <si>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</si>
  <si>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</si>
  <si>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</si>
  <si>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</si>
  <si>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</si>
  <si>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</si>
  <si>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</si>
  <si>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</si>
  <si>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</si>
  <si>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</si>
  <si>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</si>
  <si>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</si>
  <si>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</si>
  <si>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</si>
  <si>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</si>
  <si>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</si>
  <si>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</si>
  <si>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</si>
  <si>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</si>
  <si>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</si>
  <si>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</si>
  <si>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</si>
  <si>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</si>
  <si>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</si>
  <si>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</si>
  <si>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</si>
  <si>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</si>
  <si>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</si>
  <si>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</si>
  <si>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</si>
  <si>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</si>
  <si>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</si>
  <si>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</si>
  <si>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</si>
  <si>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</si>
  <si>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</si>
  <si>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</si>
  <si>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</si>
  <si>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</si>
  <si>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</si>
  <si>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</si>
  <si>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</si>
  <si>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</si>
  <si>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</si>
  <si>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</si>
  <si>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</si>
  <si>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</si>
  <si>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</si>
  <si>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</si>
  <si>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</si>
  <si>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</si>
  <si>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</si>
  <si>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</si>
  <si>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</si>
  <si>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</si>
  <si>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</si>
  <si>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</si>
  <si>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</si>
  <si>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</si>
  <si>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</si>
  <si>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</si>
  <si>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</si>
  <si>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</si>
  <si>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</si>
  <si>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</si>
  <si>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</si>
  <si>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</si>
  <si>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</si>
  <si>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</si>
  <si>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</si>
  <si>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</si>
  <si>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</si>
  <si>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</si>
  <si>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</si>
  <si>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</si>
  <si>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</si>
  <si>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</si>
  <si>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</si>
  <si>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</si>
  <si>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</si>
  <si>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</si>
  <si>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</si>
  <si>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</si>
  <si>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</si>
  <si>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</si>
  <si>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</si>
  <si>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</si>
  <si>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</si>
  <si>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</si>
  <si>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</si>
  <si>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</si>
  <si>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</si>
  <si>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</si>
  <si>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</si>
  <si>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</si>
  <si>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</si>
  <si>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</si>
  <si>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</si>
  <si>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</si>
  <si>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</si>
  <si>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</si>
  <si>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</si>
  <si>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</si>
  <si>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</si>
  <si>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</si>
  <si>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</si>
  <si>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</si>
  <si>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</si>
  <si>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</si>
  <si>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</si>
  <si>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</si>
  <si>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</si>
  <si>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</si>
  <si>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</si>
  <si>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</si>
  <si>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</si>
  <si>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</si>
  <si>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</si>
  <si>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</si>
  <si>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</si>
  <si>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</si>
  <si>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</si>
  <si>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</si>
  <si>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</si>
  <si>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</si>
  <si>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</si>
  <si>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</si>
  <si>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</si>
  <si>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</si>
  <si>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</si>
  <si>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</si>
  <si>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</si>
  <si>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</si>
  <si>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</si>
  <si>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</si>
  <si>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</si>
  <si>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</si>
  <si>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</si>
  <si>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</si>
  <si>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</si>
  <si>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</si>
  <si>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</si>
  <si>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</si>
  <si>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</si>
  <si>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</si>
  <si>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</si>
  <si>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</si>
  <si>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</si>
  <si>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</si>
  <si>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</si>
  <si>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</si>
  <si>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</si>
  <si>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</si>
  <si>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</si>
  <si>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</si>
  <si>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</si>
  <si>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</si>
  <si>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</si>
  <si>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</si>
  <si>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</si>
  <si>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</si>
  <si>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</si>
  <si>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</si>
  <si>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</si>
  <si>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</si>
  <si>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</si>
  <si>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</si>
  <si>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</si>
  <si>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</si>
  <si>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</si>
  <si>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</si>
  <si>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</si>
  <si>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</si>
  <si>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</si>
  <si>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</si>
  <si>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</si>
  <si>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</si>
  <si>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</si>
  <si>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</si>
  <si>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</si>
  <si>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</si>
  <si>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</si>
  <si>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</si>
  <si>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</si>
  <si>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</si>
  <si>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</si>
  <si>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</si>
  <si>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</si>
  <si>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</si>
  <si>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</si>
  <si>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</si>
  <si>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</si>
  <si>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</si>
  <si>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</si>
  <si>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</si>
  <si>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</si>
  <si>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</si>
  <si>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</si>
  <si>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</si>
  <si>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</si>
  <si>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</si>
  <si>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</si>
  <si>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</si>
  <si>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</si>
  <si>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</si>
  <si>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</si>
  <si>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</si>
  <si>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</si>
  <si>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</si>
  <si>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</si>
  <si>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</si>
  <si>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</si>
  <si>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</si>
  <si>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</si>
  <si>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</si>
  <si>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</si>
  <si>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</si>
  <si>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</si>
  <si>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</si>
  <si>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</si>
  <si>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</si>
  <si>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</si>
  <si>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</si>
  <si>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</si>
  <si>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</si>
  <si>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</si>
  <si>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</si>
  <si>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</si>
  <si>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</si>
  <si>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</si>
  <si>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</si>
  <si>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</si>
  <si>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</si>
  <si>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</si>
  <si>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</si>
  <si>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</si>
  <si>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</si>
  <si>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</si>
  <si>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</si>
  <si>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</si>
  <si>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</si>
  <si>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</si>
  <si>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</si>
  <si>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</si>
  <si>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</si>
  <si>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</si>
  <si>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</si>
  <si>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</si>
  <si>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</si>
  <si>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</si>
  <si>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</si>
  <si>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</si>
  <si>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</si>
  <si>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</si>
  <si>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</si>
  <si>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</si>
  <si>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</si>
  <si>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</si>
  <si>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</si>
  <si>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</si>
  <si>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</si>
  <si>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</si>
  <si>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</si>
  <si>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</si>
  <si>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</si>
  <si>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</si>
  <si>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</si>
  <si>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</si>
  <si>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</si>
  <si>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</si>
  <si>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</si>
  <si>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</si>
  <si>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</si>
  <si>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</si>
  <si>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</si>
  <si>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</si>
  <si>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</si>
  <si>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</si>
  <si>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</si>
  <si>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</si>
  <si>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</si>
  <si>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</si>
  <si>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</si>
  <si>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</si>
  <si>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</si>
  <si>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</si>
  <si>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</si>
  <si>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</si>
  <si>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</si>
  <si>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</si>
  <si>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</si>
  <si>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</si>
  <si>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</si>
  <si>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</si>
  <si>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</si>
  <si>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</si>
  <si>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</si>
  <si>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</si>
  <si>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</si>
  <si>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</si>
  <si>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</si>
  <si>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</si>
  <si>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</si>
  <si>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</si>
  <si>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</si>
  <si>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</si>
  <si>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</si>
  <si>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</si>
  <si>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</si>
  <si>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</si>
  <si>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</si>
  <si>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</si>
  <si>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</si>
  <si>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</si>
  <si>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</si>
  <si>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</si>
  <si>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</si>
  <si>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</si>
  <si>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</si>
  <si>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</si>
  <si>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</si>
  <si>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</si>
  <si>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</si>
  <si>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</si>
  <si>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</si>
  <si>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</si>
  <si>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</si>
  <si>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</si>
  <si>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</si>
  <si>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</si>
  <si>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</si>
  <si>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</si>
  <si>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</si>
  <si>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</si>
  <si>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</si>
  <si>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</si>
  <si>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</si>
  <si>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</si>
  <si>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</si>
  <si>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</si>
  <si>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</si>
  <si>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</si>
  <si>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</si>
  <si>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</si>
  <si>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</si>
  <si>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</si>
  <si>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</si>
  <si>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</si>
  <si>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</si>
  <si>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</si>
  <si>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</si>
  <si>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</si>
  <si>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</si>
  <si>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</si>
  <si>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</si>
  <si>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</si>
  <si>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</si>
  <si>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</si>
  <si>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</si>
  <si>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</si>
  <si>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</si>
  <si>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</si>
  <si>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</si>
  <si>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</si>
  <si>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</si>
  <si>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</si>
  <si>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</si>
  <si>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</si>
  <si>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</si>
  <si>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</si>
  <si>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</si>
  <si>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</si>
  <si>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</si>
  <si>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</si>
  <si>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</si>
  <si>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</si>
  <si>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</si>
  <si>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</si>
  <si>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</si>
  <si>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</si>
  <si>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</si>
  <si>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</si>
  <si>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</si>
  <si>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</si>
  <si>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</si>
  <si>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</si>
  <si>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</si>
  <si>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</si>
  <si>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</si>
  <si>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</si>
  <si>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</si>
  <si>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</si>
  <si>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</si>
  <si>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</si>
  <si>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</si>
  <si>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</si>
  <si>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</si>
  <si>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</si>
  <si>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</si>
  <si>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</si>
  <si>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</si>
  <si>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</si>
  <si>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</si>
  <si>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</si>
  <si>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</si>
  <si>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</si>
  <si>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</si>
  <si>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</si>
  <si>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</si>
  <si>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</si>
  <si>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</si>
  <si>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</si>
  <si>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</si>
  <si>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</si>
  <si>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</si>
  <si>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</si>
  <si>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</si>
  <si>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</si>
  <si>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</si>
  <si>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</si>
  <si>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</si>
  <si>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</si>
  <si>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</si>
  <si>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</si>
  <si>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</si>
  <si>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</si>
  <si>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</si>
  <si>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</si>
  <si>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</si>
  <si>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</si>
  <si>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</si>
  <si>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</si>
  <si>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</si>
  <si>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</si>
  <si>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</si>
  <si>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</si>
  <si>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</si>
  <si>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</si>
  <si>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</si>
  <si>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</si>
  <si>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</si>
  <si>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</si>
  <si>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</si>
  <si>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</si>
  <si>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</si>
  <si>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</si>
  <si>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</si>
  <si>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</si>
  <si>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</si>
  <si>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</si>
  <si>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</si>
  <si>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</si>
  <si>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</si>
  <si>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</si>
  <si>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</si>
  <si>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</si>
  <si>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</si>
  <si>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</si>
  <si>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</si>
  <si>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</si>
  <si>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</si>
  <si>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</si>
  <si>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</si>
  <si>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</si>
  <si>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</si>
  <si>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</si>
  <si>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</si>
  <si>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</si>
  <si>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</si>
  <si>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</si>
  <si>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</si>
  <si>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</si>
  <si>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</si>
  <si>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</si>
  <si>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</si>
  <si>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</si>
  <si>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</si>
  <si>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</si>
  <si>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</si>
  <si>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</si>
  <si>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</si>
  <si>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</si>
  <si>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</si>
  <si>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</si>
  <si>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</si>
  <si>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</si>
  <si>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</si>
  <si>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</si>
  <si>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</si>
  <si>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</si>
  <si>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</si>
  <si>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</si>
  <si>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</si>
  <si>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</si>
  <si>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</si>
  <si>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</si>
  <si>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</si>
  <si>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</si>
  <si>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</si>
  <si>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</si>
  <si>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</si>
  <si>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</si>
  <si>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</si>
  <si>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</si>
  <si>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</si>
  <si>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</si>
  <si>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</si>
  <si>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</si>
  <si>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</si>
  <si>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</si>
  <si>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</si>
  <si>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</si>
  <si>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</si>
  <si>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</si>
  <si>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</si>
  <si>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</si>
  <si>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</si>
  <si>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</si>
  <si>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</si>
  <si>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</si>
  <si>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</si>
  <si>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</si>
  <si>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</si>
  <si>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</si>
  <si>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</si>
  <si>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</si>
  <si>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</si>
  <si>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</si>
  <si>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</si>
  <si>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</si>
  <si>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</si>
  <si>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</si>
  <si>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</si>
  <si>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</si>
  <si>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</si>
  <si>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</si>
  <si>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</si>
  <si>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</si>
  <si>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</si>
  <si>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</si>
  <si>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</si>
  <si>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</si>
  <si>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</si>
  <si>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</si>
  <si>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</si>
  <si>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</si>
  <si>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</si>
  <si>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</si>
  <si>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</si>
  <si>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</si>
  <si>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</si>
  <si>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</si>
  <si>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</si>
  <si>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</si>
  <si>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</si>
  <si>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</si>
  <si>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</si>
  <si>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</si>
  <si>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</si>
  <si>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</si>
  <si>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</si>
  <si>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</si>
  <si>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</si>
  <si>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</si>
  <si>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</si>
  <si>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</si>
  <si>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</si>
  <si>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</si>
  <si>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</si>
  <si>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</si>
  <si>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</si>
  <si>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</si>
  <si>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</si>
  <si>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</si>
  <si>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</si>
  <si>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</si>
  <si>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</si>
  <si>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</si>
  <si>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</si>
  <si>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</si>
  <si>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</si>
  <si>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</si>
  <si>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</si>
  <si>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</si>
  <si>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</si>
  <si>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</si>
  <si>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</si>
  <si>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</si>
  <si>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</si>
  <si>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</si>
  <si>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</si>
  <si>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</si>
  <si>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</si>
  <si>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</si>
  <si>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</si>
  <si>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</si>
  <si>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</si>
  <si>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</si>
  <si>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</si>
  <si>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</si>
  <si>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</si>
  <si>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</si>
  <si>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</si>
  <si>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</si>
  <si>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</si>
  <si>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</si>
  <si>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</si>
  <si>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</si>
  <si>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</si>
  <si>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</si>
  <si>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</si>
  <si>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</si>
  <si>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</si>
  <si>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</si>
  <si>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</si>
  <si>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</si>
  <si>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</si>
  <si>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</si>
  <si>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</si>
  <si>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</si>
  <si>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</si>
  <si>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</si>
  <si>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</si>
  <si>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</si>
  <si>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</si>
  <si>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</si>
  <si>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</si>
  <si>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</si>
  <si>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</si>
  <si>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</si>
  <si>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</si>
  <si>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</si>
  <si>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</si>
  <si>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</si>
  <si>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</si>
  <si>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</si>
  <si>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</si>
  <si>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</si>
  <si>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</si>
  <si>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</si>
  <si>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</si>
  <si>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</si>
  <si>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</si>
  <si>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</si>
  <si>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</si>
  <si>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</si>
  <si>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</si>
  <si>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</si>
  <si>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</si>
  <si>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</si>
  <si>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</si>
  <si>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</si>
  <si>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</si>
  <si>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</si>
  <si>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</si>
  <si>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</si>
  <si>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</si>
  <si>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</si>
  <si>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</si>
  <si>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</si>
  <si>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</si>
  <si>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</si>
  <si>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</si>
  <si>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</si>
  <si>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</si>
  <si>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</si>
  <si>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</si>
  <si>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</si>
  <si>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</si>
  <si>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</si>
  <si>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</si>
  <si>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</si>
  <si>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</si>
  <si>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</si>
  <si>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</si>
  <si>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</si>
  <si>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</si>
  <si>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</si>
  <si>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</si>
  <si>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</si>
  <si>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</si>
  <si>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</si>
  <si>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</si>
  <si>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</si>
  <si>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</si>
  <si>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</si>
  <si>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</si>
  <si>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</si>
  <si>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</si>
  <si>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</si>
  <si>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</si>
  <si>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</si>
  <si>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</si>
  <si>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</si>
  <si>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</si>
  <si>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</si>
  <si>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</si>
  <si>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</si>
  <si>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</si>
  <si>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</si>
  <si>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</si>
  <si>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</si>
  <si>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</si>
  <si>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</si>
  <si>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</si>
  <si>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</si>
  <si>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</si>
  <si>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</si>
  <si>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</si>
  <si>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</si>
  <si>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</si>
  <si>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</si>
  <si>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</si>
  <si>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</si>
  <si>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</si>
  <si>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</si>
  <si>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</si>
  <si>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</si>
  <si>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</si>
  <si>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</si>
  <si>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</si>
  <si>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</si>
  <si>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</si>
  <si>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</si>
  <si>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</si>
  <si>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</si>
  <si>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</si>
  <si>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</si>
  <si>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</si>
  <si>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</si>
  <si>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</si>
  <si>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</si>
  <si>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</si>
  <si>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</si>
  <si>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</si>
  <si>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</si>
  <si>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</si>
  <si>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</si>
  <si>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</si>
  <si>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</si>
  <si>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</si>
  <si>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</si>
  <si>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</si>
  <si>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</si>
  <si>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</si>
  <si>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</si>
  <si>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</si>
  <si>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</si>
  <si>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</si>
  <si>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</si>
  <si>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</si>
  <si>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</si>
  <si>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</si>
  <si>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</si>
  <si>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</si>
  <si>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</si>
  <si>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</si>
  <si>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</si>
  <si>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</si>
  <si>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</si>
  <si>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</si>
  <si>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</si>
  <si>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</si>
  <si>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</si>
  <si>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</si>
  <si>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</si>
  <si>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</si>
  <si>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</si>
  <si>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</si>
  <si>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</si>
  <si>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</si>
  <si>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</si>
  <si>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</si>
  <si>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</si>
  <si>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</si>
  <si>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</si>
  <si>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</si>
  <si>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</si>
  <si>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</si>
  <si>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</si>
  <si>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</si>
  <si>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</si>
  <si>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</si>
  <si>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</si>
  <si>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</si>
  <si>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</si>
  <si>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</si>
  <si>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</si>
  <si>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</si>
  <si>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</si>
  <si>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</si>
  <si>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</si>
  <si>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</si>
  <si>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</si>
  <si>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</si>
  <si>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</si>
  <si>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</si>
  <si>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</si>
  <si>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</si>
  <si>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</si>
  <si>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</si>
  <si>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</si>
  <si>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</si>
  <si>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</si>
  <si>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</si>
  <si>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</si>
  <si>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</si>
  <si>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</si>
  <si>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</si>
  <si>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</si>
  <si>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</si>
  <si>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</si>
  <si>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</si>
  <si>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</si>
  <si>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</si>
  <si>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</si>
  <si>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</si>
  <si>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</si>
  <si>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</si>
  <si>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</si>
  <si>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</si>
  <si>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</si>
  <si>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</si>
  <si>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</si>
  <si>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</si>
  <si>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</si>
  <si>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</si>
  <si>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</si>
  <si>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</si>
  <si>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</si>
  <si>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</si>
  <si>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</si>
  <si>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</si>
  <si>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</si>
  <si>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</si>
  <si>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</si>
  <si>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</si>
  <si>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</si>
  <si>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</si>
  <si>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</si>
  <si>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</si>
  <si>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</si>
  <si>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</si>
  <si>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</si>
  <si>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</si>
  <si>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</si>
  <si>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</si>
  <si>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</si>
  <si>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</si>
  <si>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</si>
  <si>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</si>
  <si>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</si>
  <si>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</si>
  <si>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</si>
  <si>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</si>
  <si>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</si>
  <si>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</si>
  <si>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</si>
  <si>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</si>
  <si>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</si>
  <si>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</si>
  <si>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</si>
  <si>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</si>
  <si>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</si>
  <si>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</si>
  <si>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</si>
  <si>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</si>
  <si>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</si>
  <si>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</si>
  <si>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</si>
  <si>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</si>
  <si>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</si>
  <si>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</si>
  <si>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</si>
  <si>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</si>
  <si>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</si>
  <si>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</si>
  <si>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</si>
  <si>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</si>
  <si>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</si>
  <si>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</si>
  <si>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</si>
  <si>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</si>
  <si>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</si>
  <si>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</si>
  <si>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</si>
  <si>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</si>
  <si>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</si>
  <si>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</si>
  <si>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</si>
  <si>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</si>
  <si>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</si>
  <si>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</si>
  <si>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</si>
  <si>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</si>
  <si>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</si>
  <si>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</si>
  <si>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</si>
  <si>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</si>
  <si>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</si>
  <si>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</si>
  <si>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</si>
  <si>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</si>
  <si>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</si>
  <si>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</si>
  <si>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</si>
  <si>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</si>
  <si>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</si>
  <si>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</si>
  <si>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</si>
  <si>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</si>
  <si>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</si>
  <si>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</si>
  <si>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</si>
  <si>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</si>
  <si>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</si>
  <si>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</si>
  <si>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</si>
  <si>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</si>
  <si>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</si>
  <si>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</si>
  <si>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</si>
  <si>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</si>
  <si>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</si>
  <si>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</si>
  <si>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</si>
  <si>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</si>
  <si>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</si>
  <si>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</si>
  <si>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</si>
  <si>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</si>
  <si>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</si>
  <si>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</si>
  <si>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</si>
  <si>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</si>
  <si>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</si>
  <si>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</si>
  <si>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</si>
  <si>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</si>
  <si>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</si>
  <si>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</si>
  <si>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</si>
  <si>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</si>
  <si>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</si>
  <si>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</si>
  <si>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</si>
  <si>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</si>
  <si>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</si>
  <si>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</si>
  <si>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</si>
  <si>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</si>
  <si>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</si>
  <si>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</si>
  <si>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</si>
  <si>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</si>
  <si>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</si>
  <si>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</si>
  <si>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</si>
  <si>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</si>
  <si>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</si>
  <si>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</si>
  <si>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</si>
  <si>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</si>
  <si>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</si>
  <si>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</si>
  <si>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</si>
  <si>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</si>
  <si>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</si>
  <si>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</si>
  <si>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</si>
  <si>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</si>
  <si>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</si>
  <si>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</si>
  <si>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</si>
  <si>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</si>
  <si>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</si>
  <si>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</si>
  <si>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</si>
  <si>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</si>
  <si>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</si>
  <si>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</si>
  <si>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</si>
  <si>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</si>
  <si>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</si>
  <si>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</si>
  <si>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</si>
  <si>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</si>
  <si>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</si>
  <si>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</si>
  <si>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</si>
  <si>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</si>
  <si>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</si>
  <si>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</si>
  <si>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</si>
  <si>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</si>
  <si>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</si>
  <si>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</si>
  <si>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</si>
  <si>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</si>
  <si>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</si>
  <si>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</si>
  <si>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</si>
  <si>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</si>
  <si>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</si>
  <si>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</si>
  <si>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</si>
  <si>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</si>
  <si>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</si>
  <si>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</si>
  <si>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</si>
  <si>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</si>
  <si>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</si>
  <si>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</si>
  <si>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</si>
  <si>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</si>
  <si>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</si>
  <si>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</si>
  <si>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</si>
  <si>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</si>
  <si>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</si>
  <si>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</si>
  <si>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</si>
  <si>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</si>
  <si>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</si>
  <si>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</si>
  <si>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</si>
  <si>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</si>
  <si>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</si>
  <si>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</si>
  <si>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</si>
  <si>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</si>
  <si>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</si>
  <si>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</si>
  <si>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</si>
  <si>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</si>
  <si>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</si>
  <si>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</si>
  <si>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</si>
  <si>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</si>
  <si>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</si>
  <si>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</si>
  <si>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</si>
  <si>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</si>
  <si>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</si>
  <si>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</si>
  <si>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</si>
  <si>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</si>
  <si>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</si>
  <si>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</si>
  <si>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</si>
  <si>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</si>
  <si>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</si>
  <si>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</si>
  <si>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</si>
  <si>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</si>
  <si>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</si>
  <si>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</si>
  <si>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</si>
  <si>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</si>
  <si>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</si>
  <si>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</si>
  <si>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</si>
  <si>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</si>
  <si>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</si>
  <si>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</si>
  <si>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</si>
  <si>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</si>
  <si>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</si>
  <si>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</si>
  <si>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</si>
  <si>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</si>
  <si>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</si>
  <si>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</si>
  <si>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</si>
  <si>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</si>
  <si>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</si>
  <si>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</si>
  <si>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</si>
  <si>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</si>
  <si>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</si>
  <si>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</si>
  <si>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</si>
  <si>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</si>
  <si>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</si>
  <si>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</si>
  <si>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</si>
  <si>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</si>
  <si>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</si>
  <si>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</si>
  <si>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</si>
  <si>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</si>
  <si>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</si>
  <si>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</si>
  <si>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</si>
  <si>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</si>
  <si>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</si>
  <si>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</si>
  <si>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</si>
  <si>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</si>
  <si>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</si>
  <si>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</si>
  <si>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</si>
  <si>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</si>
  <si>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</si>
  <si>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</si>
  <si>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</si>
  <si>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</si>
  <si>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</si>
  <si>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</si>
  <si>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</si>
  <si>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</si>
  <si>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</si>
  <si>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</si>
  <si>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</si>
  <si>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</si>
  <si>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</si>
  <si>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</si>
  <si>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</si>
  <si>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</si>
  <si>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</si>
  <si>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</si>
  <si>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</si>
  <si>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</si>
  <si>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</si>
  <si>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</si>
  <si>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</si>
  <si>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</si>
  <si>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</si>
  <si>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</si>
  <si>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</si>
  <si>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</si>
  <si>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</si>
  <si>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</si>
  <si>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</si>
  <si>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</si>
  <si>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</si>
  <si>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</si>
  <si>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</si>
  <si>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</si>
  <si>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</si>
  <si>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</si>
  <si>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</si>
  <si>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</si>
  <si>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</si>
  <si>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</si>
  <si>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</si>
  <si>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</si>
  <si>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</si>
  <si>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</si>
  <si>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</si>
  <si>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</si>
  <si>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</si>
  <si>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</si>
  <si>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</si>
  <si>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</si>
  <si>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</si>
  <si>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</si>
  <si>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</si>
  <si>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</si>
  <si>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</si>
  <si>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</si>
  <si>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</si>
  <si>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</si>
  <si>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</si>
  <si>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</si>
  <si>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</si>
  <si>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</si>
  <si>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</si>
  <si>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</si>
  <si>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</si>
  <si>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</si>
  <si>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</si>
  <si>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</si>
  <si>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</si>
  <si>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</si>
  <si>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</si>
  <si>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</si>
  <si>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</si>
  <si>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</si>
  <si>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</si>
  <si>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</si>
  <si>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</si>
  <si>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</si>
  <si>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</si>
  <si>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</si>
  <si>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</si>
  <si>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</si>
  <si>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</si>
  <si>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</si>
  <si>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</si>
  <si>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</si>
  <si>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</si>
  <si>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</si>
  <si>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</si>
  <si>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</si>
  <si>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</si>
  <si>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</si>
  <si>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</si>
  <si>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</si>
  <si>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</si>
  <si>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</si>
  <si>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</si>
  <si>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</si>
  <si>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</si>
  <si>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</si>
  <si>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</si>
  <si>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</si>
  <si>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</si>
  <si>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</si>
  <si>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</si>
  <si>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</si>
  <si>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</si>
  <si>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</si>
  <si>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</si>
  <si>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</si>
  <si>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</si>
  <si>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</si>
  <si>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</si>
  <si>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</si>
  <si>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</si>
  <si>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</si>
  <si>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</si>
  <si>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</si>
  <si>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</si>
  <si>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</si>
  <si>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</si>
  <si>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</si>
  <si>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</si>
  <si>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</si>
  <si>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</si>
  <si>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</si>
  <si>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</si>
  <si>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</si>
  <si>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</si>
  <si>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</si>
  <si>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</si>
  <si>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</si>
  <si>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</si>
  <si>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</si>
  <si>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</si>
  <si>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</si>
  <si>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</si>
  <si>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</si>
  <si>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</si>
  <si>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</si>
  <si>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</si>
  <si>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</si>
  <si>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</si>
  <si>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</si>
  <si>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</si>
  <si>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</si>
  <si>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</si>
  <si>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</si>
  <si>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</si>
  <si>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</si>
  <si>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</si>
  <si>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</si>
  <si>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</si>
  <si>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</si>
  <si>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</si>
  <si>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</si>
  <si>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</si>
  <si>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</si>
  <si>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</si>
  <si>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</si>
  <si>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</si>
  <si>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</si>
  <si>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</si>
  <si>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</si>
  <si>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</si>
  <si>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</si>
  <si>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</si>
  <si>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</si>
  <si>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</si>
  <si>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</si>
  <si>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</si>
  <si>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</si>
  <si>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</si>
  <si>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</si>
  <si>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</si>
  <si>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</si>
  <si>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</si>
  <si>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</si>
  <si>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</si>
  <si>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</si>
  <si>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</si>
  <si>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</si>
  <si>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</si>
  <si>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</si>
  <si>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</si>
  <si>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</si>
  <si>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</si>
  <si>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</si>
  <si>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</si>
  <si>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</si>
  <si>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</si>
  <si>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</si>
  <si>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</si>
  <si>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</si>
  <si>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</si>
  <si>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</si>
  <si>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</si>
  <si>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</si>
  <si>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</si>
  <si>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</si>
  <si>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</si>
  <si>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</si>
  <si>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</si>
  <si>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</si>
  <si>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</si>
  <si>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</si>
  <si>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</si>
  <si>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</si>
  <si>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</si>
  <si>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</si>
  <si>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</si>
  <si>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</si>
  <si>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</si>
  <si>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</si>
  <si>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</si>
  <si>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</si>
  <si>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</si>
  <si>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</si>
  <si>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</si>
  <si>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</si>
  <si>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</si>
  <si>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</si>
  <si>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</si>
  <si>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</si>
  <si>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</si>
  <si>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</si>
  <si>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</si>
  <si>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</si>
  <si>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</si>
  <si>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</si>
  <si>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</si>
  <si>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</si>
  <si>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</si>
  <si>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</si>
  <si>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</si>
  <si>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</si>
  <si>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</si>
  <si>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</si>
  <si>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</si>
  <si>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</si>
  <si>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</si>
  <si>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</si>
  <si>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</si>
  <si>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</si>
  <si>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</si>
  <si>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</si>
  <si>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</si>
  <si>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</si>
  <si>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</si>
  <si>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</si>
  <si>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</si>
  <si>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</si>
  <si>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</si>
  <si>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</si>
  <si>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</si>
  <si>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</si>
  <si>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</si>
  <si>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</si>
  <si>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</si>
  <si>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</si>
  <si>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</si>
  <si>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</si>
  <si>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</si>
  <si>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</si>
  <si>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</si>
  <si>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</si>
  <si>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</si>
  <si>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</si>
  <si>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</si>
  <si>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</si>
  <si>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</si>
  <si>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</si>
  <si>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</si>
  <si>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</si>
  <si>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</si>
  <si>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</si>
  <si>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</si>
  <si>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</si>
  <si>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</si>
  <si>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</si>
  <si>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</si>
  <si>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</si>
  <si>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</si>
  <si>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</si>
  <si>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</si>
  <si>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</si>
  <si>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</si>
  <si>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</si>
  <si>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</si>
  <si>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</si>
  <si>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</si>
  <si>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</si>
  <si>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</si>
  <si>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</si>
  <si>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</si>
  <si>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</si>
  <si>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</si>
  <si>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</si>
  <si>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</si>
  <si>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</si>
  <si>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</si>
  <si>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</si>
  <si>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</si>
  <si>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</si>
  <si>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</si>
  <si>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</si>
  <si>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</si>
  <si>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</si>
  <si>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</si>
  <si>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</si>
  <si>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</si>
  <si>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</si>
  <si>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</si>
  <si>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</si>
  <si>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</si>
  <si>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</si>
  <si>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</si>
  <si>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</si>
  <si>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</si>
  <si>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</si>
  <si>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</si>
  <si>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</si>
  <si>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</si>
  <si>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</si>
  <si>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</si>
  <si>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</si>
  <si>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</si>
  <si>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</si>
  <si>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</si>
  <si>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</si>
  <si>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</si>
  <si>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</si>
  <si>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</si>
  <si>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</si>
  <si>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</si>
  <si>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</si>
  <si>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</si>
  <si>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</si>
  <si>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</si>
  <si>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</si>
  <si>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</si>
  <si>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</si>
  <si>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</si>
  <si>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</si>
  <si>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</si>
  <si>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</si>
  <si>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</si>
  <si>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</si>
  <si>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</si>
  <si>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</si>
  <si>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</si>
  <si>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</si>
  <si>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</si>
  <si>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</si>
  <si>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</si>
  <si>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</si>
  <si>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</si>
  <si>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</si>
  <si>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</si>
  <si>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</si>
  <si>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</si>
  <si>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</si>
  <si>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</si>
  <si>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</si>
  <si>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</si>
  <si>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</si>
  <si>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</si>
  <si>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</si>
  <si>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</si>
  <si>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</si>
  <si>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</si>
  <si>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</si>
  <si>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</si>
  <si>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</si>
  <si>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</si>
  <si>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</si>
  <si>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</si>
  <si>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</si>
  <si>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</si>
  <si>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</si>
  <si>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</si>
  <si>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</si>
  <si>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</si>
  <si>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</si>
  <si>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</si>
  <si>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</si>
  <si>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</si>
  <si>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</si>
  <si>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</si>
  <si>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</si>
  <si>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</si>
  <si>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</si>
  <si>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</si>
  <si>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</si>
  <si>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</si>
  <si>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</si>
  <si>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</si>
  <si>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</si>
  <si>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</si>
  <si>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</si>
  <si>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</si>
  <si>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</si>
  <si>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</si>
  <si>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</si>
  <si>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</si>
  <si>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</si>
  <si>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</si>
  <si>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</si>
  <si>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</si>
  <si>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</si>
  <si>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</si>
  <si>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</si>
  <si>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</si>
  <si>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</si>
  <si>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</si>
  <si>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</si>
  <si>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</si>
  <si>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</si>
  <si>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</si>
  <si>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</si>
  <si>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</si>
  <si>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</si>
  <si>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</si>
  <si>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</si>
  <si>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</si>
  <si>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</si>
  <si>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</si>
  <si>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</si>
  <si>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</si>
  <si>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</si>
  <si>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</si>
  <si>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</si>
  <si>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</si>
  <si>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</si>
  <si>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</si>
  <si>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</si>
  <si>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</si>
  <si>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</si>
  <si>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</si>
  <si>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</si>
  <si>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</si>
  <si>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</si>
  <si>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</si>
  <si>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</si>
  <si>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</si>
  <si>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</si>
  <si>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</si>
  <si>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</si>
  <si>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</si>
  <si>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</si>
  <si>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</si>
  <si>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</si>
  <si>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</si>
  <si>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</si>
  <si>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</si>
  <si>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</si>
  <si>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</si>
  <si>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</si>
  <si>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</si>
  <si>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</si>
  <si>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</si>
  <si>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</si>
  <si>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</si>
  <si>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</si>
  <si>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</si>
  <si>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</si>
  <si>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</si>
  <si>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</si>
  <si>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</si>
  <si>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</si>
  <si>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</si>
  <si>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</si>
  <si>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</si>
  <si>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</si>
  <si>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</si>
  <si>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</si>
  <si>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</si>
  <si>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</si>
  <si>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</si>
  <si>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</si>
  <si>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</si>
  <si>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</si>
  <si>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</si>
  <si>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</si>
  <si>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</si>
  <si>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</si>
  <si>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</si>
  <si>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</si>
  <si>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</si>
  <si>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</si>
  <si>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</si>
  <si>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</si>
  <si>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</si>
  <si>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</si>
  <si>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</si>
  <si>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</si>
  <si>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</si>
  <si>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</si>
  <si>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</si>
  <si>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</si>
  <si>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</si>
  <si>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</si>
  <si>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</si>
  <si>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</si>
  <si>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</si>
  <si>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</si>
  <si>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</si>
  <si>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</si>
  <si>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</si>
  <si>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</si>
  <si>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</si>
  <si>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</si>
  <si>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</si>
  <si>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</si>
  <si>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</si>
  <si>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</si>
  <si>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</si>
  <si>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</si>
  <si>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</si>
  <si>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</si>
  <si>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</si>
  <si>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</si>
  <si>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</si>
  <si>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</si>
  <si>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</si>
  <si>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</si>
  <si>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</si>
  <si>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</si>
  <si>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</si>
  <si>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</si>
  <si>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</si>
  <si>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</si>
  <si>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</si>
  <si>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</si>
  <si>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</si>
  <si>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</si>
  <si>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</si>
  <si>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</si>
  <si>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</si>
  <si>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</si>
  <si>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</si>
  <si>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</si>
  <si>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</si>
  <si>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</si>
  <si>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</si>
  <si>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</si>
  <si>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</si>
  <si>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</si>
  <si>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</si>
  <si>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</si>
  <si>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</si>
  <si>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</si>
  <si>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</si>
  <si>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</si>
  <si>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</si>
  <si>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</si>
  <si>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</si>
  <si>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</si>
  <si>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</si>
  <si>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</si>
  <si>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</si>
  <si>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</si>
  <si>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</si>
  <si>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</si>
  <si>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</si>
  <si>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</si>
  <si>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</si>
  <si>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</si>
  <si>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</si>
  <si>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</si>
  <si>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</si>
  <si>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</si>
  <si>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</si>
  <si>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</si>
  <si>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</si>
  <si>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</si>
  <si>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</si>
  <si>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</si>
  <si>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</si>
  <si>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</si>
  <si>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</si>
  <si>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</si>
  <si>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</si>
  <si>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</si>
  <si>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</si>
  <si>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</si>
  <si>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</si>
  <si>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</si>
  <si>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</si>
  <si>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</si>
  <si>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</si>
  <si>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</si>
  <si>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</si>
  <si>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</si>
  <si>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</si>
  <si>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</si>
  <si>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</si>
  <si>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</si>
  <si>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</si>
  <si>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</si>
  <si>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</si>
  <si>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</si>
  <si>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</si>
  <si>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</si>
  <si>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</si>
  <si>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</si>
  <si>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</si>
  <si>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</si>
  <si>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</si>
  <si>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</si>
  <si>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</si>
  <si>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</si>
  <si>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</si>
  <si>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</si>
  <si>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</si>
  <si>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</si>
  <si>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</si>
  <si>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</si>
  <si>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</si>
  <si>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</si>
  <si>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</si>
  <si>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</si>
  <si>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</si>
  <si>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</si>
  <si>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</si>
  <si>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</si>
  <si>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</si>
  <si>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</si>
  <si>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</si>
  <si>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</si>
  <si>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</si>
  <si>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</si>
  <si>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</si>
  <si>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</si>
  <si>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</si>
  <si>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</si>
  <si>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</si>
  <si>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</si>
  <si>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</si>
  <si>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</si>
  <si>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</si>
  <si>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</si>
  <si>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</si>
  <si>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</si>
  <si>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</si>
  <si>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</si>
  <si>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</si>
  <si>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</si>
  <si>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</si>
  <si>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</si>
  <si>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</si>
  <si>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</si>
  <si>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</si>
  <si>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</si>
  <si>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</si>
  <si>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</si>
  <si>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</si>
  <si>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</si>
  <si>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</si>
  <si>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</si>
  <si>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</si>
  <si>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</si>
  <si>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</si>
  <si>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</si>
  <si>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</si>
  <si>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</si>
  <si>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</si>
  <si>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</si>
  <si>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</si>
  <si>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</si>
  <si>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</si>
  <si>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</si>
  <si>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</si>
  <si>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</si>
  <si>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</si>
  <si>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</si>
  <si>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</si>
  <si>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</si>
  <si>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</si>
  <si>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</si>
  <si>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</si>
  <si>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</si>
  <si>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</si>
  <si>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</si>
  <si>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</si>
  <si>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</si>
  <si>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</si>
  <si>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</si>
  <si>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</si>
  <si>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</si>
  <si>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</si>
  <si>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</si>
  <si>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</si>
  <si>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</si>
  <si>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</si>
  <si>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</si>
  <si>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</si>
  <si>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</si>
  <si>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</si>
  <si>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</si>
  <si>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</si>
  <si>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</si>
  <si>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</si>
  <si>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</si>
  <si>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</si>
  <si>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</si>
  <si>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</si>
  <si>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</si>
  <si>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</si>
  <si>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</si>
  <si>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</si>
  <si>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</si>
  <si>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</si>
  <si>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</si>
  <si>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</si>
  <si>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</si>
  <si>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</si>
  <si>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</si>
  <si>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</si>
  <si>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</si>
  <si>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</si>
  <si>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</si>
  <si>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</si>
  <si>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</si>
  <si>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</si>
  <si>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</si>
  <si>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</si>
  <si>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</si>
  <si>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</si>
  <si>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</si>
  <si>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</si>
  <si>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</si>
  <si>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</si>
  <si>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</si>
  <si>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</si>
  <si>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</si>
  <si>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</si>
  <si>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</si>
  <si>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</si>
  <si>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</si>
  <si>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</si>
  <si>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</si>
  <si>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</si>
  <si>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</si>
  <si>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</si>
  <si>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</si>
  <si>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</si>
  <si>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</si>
  <si>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</si>
  <si>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</si>
  <si>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</si>
  <si>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</si>
  <si>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</si>
  <si>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</si>
  <si>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</si>
  <si>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</si>
  <si>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</si>
  <si>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</si>
  <si>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</si>
  <si>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</si>
  <si>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</si>
  <si>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</si>
  <si>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</si>
  <si>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</si>
  <si>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</si>
  <si>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</si>
  <si>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</si>
  <si>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</si>
  <si>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</si>
  <si>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</si>
  <si>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</si>
  <si>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</si>
  <si>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</si>
  <si>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</si>
  <si>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</si>
  <si>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</si>
  <si>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</si>
  <si>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</si>
  <si>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</si>
  <si>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</si>
  <si>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</si>
  <si>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</si>
  <si>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</si>
  <si>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</si>
  <si>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</si>
  <si>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</si>
  <si>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</si>
  <si>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</si>
  <si>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</si>
  <si>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</si>
  <si>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</si>
  <si>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</si>
  <si>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</si>
  <si>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</si>
  <si>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</si>
  <si>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</si>
  <si>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</si>
  <si>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</si>
  <si>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</si>
  <si>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</si>
  <si>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</si>
  <si>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</si>
  <si>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</si>
  <si>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</si>
  <si>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</si>
  <si>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</si>
  <si>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</si>
  <si>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</si>
  <si>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</si>
  <si>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</si>
  <si>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</si>
  <si>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</si>
  <si>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</si>
  <si>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</si>
  <si>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</si>
  <si>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</si>
  <si>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</si>
  <si>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</si>
  <si>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</si>
  <si>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</si>
  <si>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</si>
  <si>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</si>
  <si>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</si>
  <si>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</si>
  <si>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</si>
  <si>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</si>
  <si>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</si>
  <si>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</si>
  <si>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</si>
  <si>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</si>
  <si>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</si>
  <si>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</si>
  <si>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</si>
  <si>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</si>
  <si>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</si>
  <si>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</si>
  <si>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</si>
  <si>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</si>
  <si>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</si>
  <si>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</si>
  <si>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</si>
  <si>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</si>
  <si>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</si>
  <si>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</si>
  <si>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</si>
  <si>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</si>
  <si>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</si>
  <si>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</si>
  <si>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</si>
  <si>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</si>
  <si>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</si>
  <si>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</si>
  <si>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</si>
  <si>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</si>
  <si>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</si>
  <si>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</si>
  <si>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</si>
  <si>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</si>
  <si>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</si>
  <si>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</si>
  <si>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</si>
  <si>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</si>
  <si>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</si>
  <si>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</si>
  <si>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</si>
  <si>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</si>
  <si>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</si>
  <si>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</si>
  <si>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</si>
  <si>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</si>
  <si>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</si>
  <si>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</si>
  <si>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</si>
  <si>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</si>
  <si>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</si>
  <si>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</si>
  <si>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</si>
  <si>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</si>
  <si>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</si>
  <si>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</si>
  <si>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</si>
  <si>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</si>
  <si>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</si>
  <si>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</si>
  <si>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</si>
  <si>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</si>
  <si>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</si>
  <si>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</si>
  <si>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</si>
  <si>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</si>
  <si>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</si>
  <si>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</si>
  <si>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</si>
  <si>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</si>
  <si>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</si>
  <si>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</si>
  <si>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</si>
  <si>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</si>
  <si>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</si>
  <si>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</si>
  <si>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</si>
  <si>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</si>
  <si>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</si>
  <si>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</si>
  <si>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</si>
  <si>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</si>
  <si>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</si>
  <si>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</si>
  <si>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</si>
  <si>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</si>
  <si>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</si>
  <si>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</si>
  <si>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</si>
  <si>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</si>
  <si>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</si>
  <si>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</si>
  <si>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</si>
  <si>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</si>
  <si>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</si>
  <si>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</si>
  <si>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</si>
  <si>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</si>
  <si>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</si>
  <si>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</si>
  <si>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</si>
  <si>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</si>
  <si>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</si>
  <si>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</si>
  <si>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</si>
  <si>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</si>
  <si>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</si>
  <si>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</si>
  <si>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</si>
  <si>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</si>
  <si>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</si>
  <si>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</si>
  <si>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</si>
  <si>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</si>
  <si>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</si>
  <si>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</si>
  <si>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</si>
  <si>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</si>
  <si>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</si>
  <si>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</si>
  <si>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</si>
  <si>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</si>
  <si>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</si>
  <si>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</si>
  <si>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</si>
  <si>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</si>
  <si>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</si>
  <si>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</si>
  <si>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</si>
  <si>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</si>
  <si>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</si>
  <si>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</si>
  <si>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</si>
  <si>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</si>
  <si>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</si>
  <si>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</si>
  <si>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</si>
  <si>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</si>
  <si>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</si>
  <si>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</si>
  <si>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</si>
  <si>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</si>
  <si>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</si>
  <si>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</si>
  <si>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</si>
  <si>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</si>
  <si>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</si>
  <si>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</si>
  <si>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</si>
  <si>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</si>
  <si>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</si>
  <si>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</si>
  <si>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</si>
  <si>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</si>
  <si>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</si>
  <si>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</si>
  <si>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</si>
  <si>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</si>
  <si>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</si>
  <si>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</si>
  <si>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</si>
  <si>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</si>
  <si>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</si>
  <si>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</si>
  <si>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</si>
  <si>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</si>
  <si>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</si>
  <si>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</si>
  <si>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</si>
  <si>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</si>
  <si>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</si>
  <si>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</si>
  <si>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</si>
  <si>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</si>
  <si>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</si>
  <si>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</si>
  <si>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</si>
  <si>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</si>
  <si>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</si>
  <si>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</si>
  <si>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</si>
  <si>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</si>
  <si>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</si>
  <si>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</si>
  <si>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</si>
  <si>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</si>
  <si>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</si>
  <si>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</si>
  <si>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</si>
  <si>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</si>
  <si>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</si>
  <si>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</si>
  <si>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</si>
  <si>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</si>
  <si>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</si>
  <si>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</si>
  <si>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</si>
  <si>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</si>
  <si>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</si>
  <si>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</si>
  <si>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</si>
  <si>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</si>
  <si>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</si>
  <si>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</si>
  <si>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</si>
  <si>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</si>
  <si>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</si>
  <si>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</si>
  <si>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</si>
  <si>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</si>
  <si>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</si>
  <si>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</si>
  <si>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</si>
  <si>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</si>
  <si>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</si>
  <si>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</si>
  <si>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</si>
  <si>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</si>
  <si>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</si>
  <si>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</si>
  <si>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</si>
  <si>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</si>
  <si>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</si>
  <si>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</si>
  <si>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</si>
  <si>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</si>
  <si>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</si>
  <si>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</si>
  <si>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</si>
  <si>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</si>
  <si>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</si>
  <si>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</si>
  <si>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</si>
  <si>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</si>
  <si>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</si>
  <si>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</si>
  <si>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</si>
  <si>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</si>
  <si>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</si>
  <si>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</si>
  <si>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</si>
  <si>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</si>
  <si>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</si>
  <si>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</si>
  <si>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</si>
  <si>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</si>
  <si>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</si>
  <si>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</si>
  <si>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</si>
  <si>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</si>
  <si>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</si>
  <si>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</si>
  <si>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</si>
  <si>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</si>
  <si>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</si>
  <si>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</si>
  <si>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</si>
  <si>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</si>
  <si>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</si>
  <si>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</si>
  <si>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</si>
  <si>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</si>
  <si>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</si>
  <si>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</si>
  <si>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</si>
  <si>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</si>
  <si>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</si>
  <si>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</si>
  <si>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</si>
  <si>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</si>
  <si>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</si>
  <si>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</si>
  <si>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</si>
  <si>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</si>
  <si>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</si>
  <si>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</si>
  <si>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</si>
  <si>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</si>
  <si>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</si>
  <si>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</si>
  <si>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</si>
  <si>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</si>
  <si>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</si>
  <si>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</si>
  <si>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</si>
  <si>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</si>
  <si>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</si>
  <si>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</si>
  <si>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</si>
  <si>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</si>
  <si>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</si>
  <si>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</si>
  <si>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</si>
  <si>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</si>
  <si>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</si>
  <si>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</si>
  <si>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</si>
  <si>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</si>
  <si>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</si>
  <si>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</si>
  <si>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</si>
  <si>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</si>
  <si>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</si>
  <si>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</si>
  <si>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</si>
  <si>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</si>
  <si>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</si>
  <si>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</si>
  <si>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</si>
  <si>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</si>
  <si>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</si>
  <si>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</si>
  <si>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</si>
  <si>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</si>
  <si>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</si>
  <si>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</si>
  <si>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</si>
  <si>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</si>
  <si>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</si>
  <si>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</si>
  <si>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</si>
  <si>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</si>
  <si>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</si>
  <si>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</si>
  <si>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</si>
  <si>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</si>
  <si>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</si>
  <si>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</si>
  <si>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</si>
  <si>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</si>
  <si>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</si>
  <si>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</si>
  <si>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</si>
  <si>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</si>
  <si>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</si>
  <si>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</si>
  <si>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</si>
  <si>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</si>
  <si>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</si>
  <si>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</si>
  <si>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</si>
  <si>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</si>
  <si>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</si>
  <si>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</si>
  <si>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</si>
  <si>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</si>
  <si>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</si>
  <si>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</si>
  <si>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</si>
  <si>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</si>
  <si>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</si>
  <si>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</si>
  <si>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</si>
  <si>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</si>
  <si>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</si>
  <si>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</si>
  <si>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</si>
  <si>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</si>
  <si>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</si>
  <si>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</si>
  <si>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</si>
  <si>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</si>
  <si>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</si>
  <si>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</si>
  <si>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</si>
  <si>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</si>
  <si>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</si>
  <si>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</si>
  <si>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</si>
  <si>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</si>
  <si>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</si>
  <si>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</si>
  <si>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</si>
  <si>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</si>
  <si>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</si>
  <si>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</si>
  <si>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</si>
  <si>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</si>
  <si>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</si>
  <si>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</si>
  <si>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</si>
  <si>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</si>
  <si>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</si>
  <si>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</si>
  <si>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</si>
  <si>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</si>
  <si>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</si>
  <si>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</si>
  <si>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</si>
  <si>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</si>
  <si>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</si>
  <si>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</si>
  <si>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</si>
  <si>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</si>
  <si>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</si>
  <si>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</si>
  <si>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</si>
  <si>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</si>
  <si>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</si>
  <si>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</si>
  <si>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</si>
  <si>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</si>
  <si>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</si>
  <si>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</si>
  <si>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</si>
  <si>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</si>
  <si>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</si>
  <si>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</si>
  <si>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</si>
  <si>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</si>
  <si>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</si>
  <si>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</si>
  <si>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</si>
  <si>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</si>
  <si>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</si>
  <si>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</si>
  <si>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</si>
  <si>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</si>
  <si>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</si>
  <si>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</si>
  <si>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</si>
  <si>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</si>
  <si>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</si>
  <si>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</si>
  <si>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</si>
  <si>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</si>
  <si>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</si>
  <si>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</si>
  <si>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</si>
  <si>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</si>
  <si>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</si>
  <si>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</si>
  <si>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</si>
  <si>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</si>
  <si>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</si>
  <si>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</si>
  <si>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</si>
  <si>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</si>
  <si>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</si>
  <si>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</si>
  <si>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</si>
  <si>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</si>
  <si>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</si>
  <si>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</si>
  <si>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</si>
  <si>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</si>
  <si>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</si>
  <si>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</si>
  <si>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</si>
  <si>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</si>
  <si>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</si>
  <si>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</si>
  <si>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</si>
  <si>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</si>
  <si>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</si>
  <si>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</si>
  <si>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</si>
  <si>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</si>
  <si>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</si>
  <si>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</si>
  <si>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</si>
  <si>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</si>
  <si>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</si>
  <si>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</si>
  <si>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</si>
  <si>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</si>
  <si>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</si>
  <si>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</si>
  <si>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</si>
  <si>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</si>
  <si>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</si>
  <si>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</si>
  <si>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</si>
  <si>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</si>
  <si>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</si>
  <si>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</si>
  <si>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</si>
  <si>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</si>
  <si>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</si>
  <si>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</si>
  <si>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</si>
  <si>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</si>
  <si>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</si>
  <si>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</si>
  <si>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</si>
  <si>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</si>
  <si>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</si>
  <si>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</si>
  <si>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</si>
  <si>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</si>
  <si>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</si>
  <si>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</si>
  <si>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</si>
  <si>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</si>
  <si>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</si>
  <si>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</si>
  <si>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</si>
  <si>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</si>
  <si>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</si>
  <si>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</si>
  <si>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</si>
  <si>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</si>
  <si>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</si>
  <si>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</si>
  <si>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</si>
  <si>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</si>
  <si>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</si>
  <si>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</si>
  <si>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</si>
  <si>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</si>
  <si>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</si>
  <si>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</si>
  <si>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</si>
  <si>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</si>
  <si>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</si>
  <si>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</si>
  <si>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</si>
  <si>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</si>
  <si>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</si>
  <si>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</si>
  <si>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</si>
  <si>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</si>
  <si>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</si>
  <si>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</si>
  <si>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</si>
  <si>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</si>
  <si>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</si>
  <si>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</si>
  <si>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</si>
  <si>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</si>
  <si>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</si>
  <si>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</si>
  <si>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</si>
  <si>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</si>
  <si>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</si>
  <si>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</si>
  <si>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</si>
  <si>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</si>
  <si>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</si>
  <si>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</si>
  <si>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</si>
  <si>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</si>
  <si>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</si>
  <si>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</si>
  <si>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</si>
  <si>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</si>
  <si>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</si>
  <si>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</si>
  <si>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</si>
  <si>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</si>
  <si>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</si>
  <si>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</si>
  <si>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</si>
  <si>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</si>
  <si>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</si>
  <si>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</si>
  <si>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</si>
  <si>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</si>
  <si>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</si>
  <si>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</si>
  <si>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</si>
  <si>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</si>
  <si>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</si>
  <si>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</si>
  <si>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</si>
  <si>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</si>
  <si>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</si>
  <si>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</si>
  <si>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</si>
  <si>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</si>
  <si>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</si>
  <si>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</si>
  <si>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</si>
  <si>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</si>
  <si>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</si>
  <si>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</si>
  <si>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</si>
  <si>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</si>
  <si>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</si>
  <si>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</si>
  <si>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</si>
  <si>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</si>
  <si>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</si>
  <si>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</si>
  <si>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</si>
  <si>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</si>
  <si>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</si>
  <si>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</si>
  <si>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</si>
  <si>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</si>
  <si>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</si>
  <si>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</si>
  <si>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</si>
  <si>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</si>
  <si>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</si>
  <si>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</si>
  <si>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</si>
  <si>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</si>
  <si>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</si>
  <si>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</si>
  <si>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</si>
  <si>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</si>
  <si>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</si>
  <si>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</si>
  <si>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</si>
  <si>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</si>
  <si>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</si>
  <si>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</si>
  <si>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</si>
  <si>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</si>
  <si>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</si>
  <si>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</si>
  <si>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</si>
  <si>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</si>
  <si>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</si>
  <si>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</si>
  <si>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</si>
  <si>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</si>
  <si>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</si>
  <si>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</si>
  <si>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</si>
  <si>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</si>
  <si>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</si>
  <si>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</si>
  <si>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</si>
  <si>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</si>
  <si>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</si>
  <si>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</si>
  <si>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</si>
  <si>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</si>
  <si>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</si>
  <si>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</si>
  <si>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</si>
  <si>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</si>
  <si>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</si>
  <si>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</si>
  <si>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</si>
  <si>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</si>
  <si>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</si>
  <si>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</si>
  <si>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</si>
  <si>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</si>
  <si>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</si>
  <si>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</si>
  <si>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</si>
  <si>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</si>
  <si>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</si>
  <si>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</si>
  <si>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</si>
  <si>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</si>
  <si>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</si>
  <si>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</si>
  <si>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</si>
  <si>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</si>
  <si>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</si>
  <si>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</si>
  <si>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</si>
  <si>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</si>
  <si>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</si>
  <si>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</si>
  <si>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</si>
  <si>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</si>
  <si>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</si>
  <si>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</si>
  <si>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</si>
  <si>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</si>
  <si>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</si>
  <si>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</si>
  <si>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</si>
  <si>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</si>
  <si>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</si>
  <si>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</si>
  <si>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</si>
  <si>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</si>
  <si>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</si>
  <si>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</si>
  <si>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</si>
  <si>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</si>
  <si>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</si>
  <si>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</si>
  <si>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</si>
  <si>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</si>
  <si>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</si>
  <si>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</si>
  <si>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</si>
  <si>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</si>
  <si>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</si>
  <si>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</si>
  <si>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</si>
  <si>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</si>
  <si>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</si>
  <si>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</si>
  <si>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</si>
  <si>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</si>
  <si>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</si>
  <si>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</si>
  <si>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</si>
  <si>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</si>
  <si>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</si>
  <si>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</si>
  <si>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</si>
  <si>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</si>
  <si>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</si>
  <si>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</si>
  <si>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</si>
  <si>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</si>
  <si>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</si>
  <si>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</si>
  <si>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</si>
  <si>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</si>
  <si>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</si>
  <si>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</si>
  <si>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</si>
  <si>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</si>
  <si>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</si>
  <si>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</si>
  <si>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</si>
  <si>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</si>
  <si>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</si>
  <si>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</si>
  <si>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</si>
  <si>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</si>
  <si>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</si>
  <si>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</si>
  <si>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</si>
  <si>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</si>
  <si>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</si>
  <si>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</si>
  <si>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</si>
  <si>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</si>
  <si>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</si>
  <si>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</si>
  <si>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</si>
  <si>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</si>
  <si>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</si>
  <si>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</si>
  <si>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</si>
  <si>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</si>
  <si>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</si>
  <si>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</si>
  <si>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</si>
  <si>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</si>
  <si>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</si>
  <si>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</si>
  <si>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</si>
  <si>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</si>
  <si>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</si>
  <si>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</si>
  <si>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</si>
  <si>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</si>
  <si>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</si>
  <si>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</si>
  <si>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</si>
  <si>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</si>
  <si>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</si>
  <si>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</si>
  <si>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</si>
  <si>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</si>
  <si>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</si>
  <si>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</si>
  <si>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</si>
  <si>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</si>
  <si>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</si>
  <si>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</si>
  <si>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</si>
  <si>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</si>
  <si>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</si>
  <si>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</si>
  <si>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</si>
  <si>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</si>
  <si>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</si>
  <si>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</si>
  <si>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</si>
  <si>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</si>
  <si>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</si>
  <si>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</si>
  <si>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</si>
  <si>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</si>
  <si>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</si>
  <si>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</si>
  <si>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</si>
  <si>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</si>
  <si>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</si>
  <si>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</si>
  <si>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</si>
  <si>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</si>
  <si>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</si>
  <si>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</si>
  <si>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</si>
  <si>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</si>
  <si>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</si>
  <si>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</si>
  <si>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</si>
  <si>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</si>
  <si>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</si>
  <si>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</si>
  <si>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</si>
  <si>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</si>
  <si>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</si>
  <si>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</si>
  <si>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</si>
  <si>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</si>
  <si>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</si>
  <si>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</si>
  <si>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</si>
  <si>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</si>
  <si>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</si>
  <si>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</si>
  <si>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</si>
  <si>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</si>
  <si>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</si>
  <si>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</si>
  <si>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</si>
  <si>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</si>
  <si>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</si>
  <si>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</si>
  <si>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</si>
  <si>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</si>
  <si>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</si>
  <si>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</si>
  <si>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</si>
  <si>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</si>
  <si>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</si>
  <si>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</si>
  <si>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</si>
  <si>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</si>
  <si>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</si>
  <si>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</si>
  <si>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</si>
  <si>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</si>
  <si>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</si>
  <si>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</si>
  <si>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</si>
  <si>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</si>
  <si>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</si>
  <si>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</si>
  <si>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</si>
  <si>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</si>
  <si>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</si>
  <si>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</si>
  <si>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</si>
  <si>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</si>
  <si>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</si>
  <si>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</si>
  <si>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</si>
  <si>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</si>
  <si>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</si>
  <si>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</si>
  <si>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</si>
  <si>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</si>
  <si>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</si>
  <si>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</si>
  <si>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</si>
  <si>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</si>
  <si>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</si>
  <si>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</si>
  <si>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</si>
  <si>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</si>
  <si>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</si>
  <si>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</si>
  <si>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</si>
  <si>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</si>
  <si>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</si>
  <si>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</si>
  <si>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</si>
  <si>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</si>
  <si>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</si>
  <si>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</si>
  <si>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</si>
  <si>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</si>
  <si>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</si>
  <si>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</si>
  <si>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</si>
  <si>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</si>
  <si>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</si>
  <si>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</si>
  <si>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</si>
  <si>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</si>
  <si>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</si>
  <si>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</si>
  <si>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</si>
  <si>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</si>
  <si>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</si>
  <si>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</si>
  <si>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</si>
  <si>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</si>
  <si>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</si>
  <si>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</si>
  <si>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</si>
  <si>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</si>
  <si>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</si>
  <si>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</si>
  <si>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</si>
  <si>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</si>
  <si>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</si>
  <si>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</si>
  <si>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</si>
  <si>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</si>
  <si>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</si>
  <si>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</si>
  <si>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</si>
  <si>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</si>
  <si>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</si>
  <si>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</si>
  <si>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</si>
  <si>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</si>
  <si>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</si>
  <si>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</si>
  <si>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</si>
  <si>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</si>
  <si>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</si>
  <si>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</si>
  <si>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</si>
  <si>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</si>
  <si>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</si>
  <si>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</si>
  <si>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</si>
  <si>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</si>
  <si>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</si>
  <si>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</si>
  <si>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</si>
  <si>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</si>
  <si>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</si>
  <si>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</si>
  <si>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</si>
  <si>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</si>
  <si>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</si>
  <si>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</si>
  <si>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</si>
  <si>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</si>
  <si>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</si>
  <si>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</si>
  <si>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</si>
  <si>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</si>
  <si>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</si>
  <si>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</si>
  <si>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</si>
  <si>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</si>
  <si>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</si>
  <si>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</si>
  <si>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</si>
  <si>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</si>
  <si>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</si>
  <si>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</si>
  <si>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</si>
  <si>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</si>
  <si>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</si>
  <si>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</si>
  <si>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</si>
  <si>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</si>
  <si>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</si>
  <si>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</si>
  <si>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</si>
  <si>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</si>
  <si>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</si>
  <si>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</si>
  <si>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</si>
  <si>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</si>
  <si>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</si>
  <si>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</si>
  <si>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</si>
  <si>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</si>
  <si>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</si>
  <si>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</si>
  <si>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</si>
  <si>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</si>
  <si>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</si>
  <si>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</si>
  <si>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</si>
  <si>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</si>
  <si>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</si>
  <si>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</si>
  <si>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</si>
  <si>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</si>
  <si>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</si>
  <si>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</si>
  <si>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</si>
  <si>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</si>
  <si>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</si>
  <si>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</si>
  <si>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</si>
  <si>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</si>
  <si>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</si>
  <si>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</si>
  <si>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</si>
  <si>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</si>
  <si>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</si>
  <si>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</si>
  <si>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</si>
  <si>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</si>
  <si>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</si>
  <si>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</si>
  <si>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</si>
  <si>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</si>
  <si>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</si>
  <si>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</si>
  <si>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</si>
  <si>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</si>
  <si>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</si>
  <si>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</si>
  <si>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</si>
  <si>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</si>
  <si>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</si>
  <si>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</si>
  <si>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0101_silence.wav</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</si>
  <si>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</si>
  <si>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</si>
  <si>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</si>
  <si>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</si>
  <si>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</si>
  <si>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</si>
  <si>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</si>
  <si>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</si>
  <si>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</si>
  <si>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</si>
  <si>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</si>
  <si>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</si>
  <si>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</si>
  <si>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</si>
  <si>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</si>
  <si>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</si>
  <si>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</si>
  <si>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</si>
  <si>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</si>
  <si>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</si>
  <si>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trigYellow</t>
  </si>
  <si>
    <t>trigGreen</t>
  </si>
  <si>
    <t>trigBlack</t>
  </si>
  <si>
    <t>Sorry, not yet implemented</t>
  </si>
  <si>
    <t>mADDR_CFGSND</t>
  </si>
  <si>
    <t>mCFG_SOUND_LOOP</t>
  </si>
  <si>
    <t>mCFG_SOUND_SHOOT</t>
  </si>
  <si>
    <t>mCFG_SOUND_LOOPSTART</t>
  </si>
  <si>
    <t>special magic for configuration</t>
  </si>
  <si>
    <t>mSPCL_EFCT_CONFIGURE</t>
  </si>
  <si>
    <t>mCFG_SOUND_NEXT</t>
  </si>
  <si>
    <t>mSPCL_HANDLER | mSPCL_HANDLER_CFGSTORE | mSPCL_EFCT_NONE</t>
  </si>
  <si>
    <t>mSPCL_HANDLER | mSPCL_HANDLER_CFGNEXT | mSPCL_EFCT_NONE</t>
  </si>
  <si>
    <t>mSPCL_HANDLER | mSPCL_HANDLER_CFG2EEPROM | mSPCL_EFCT_NONE</t>
  </si>
  <si>
    <t>0102_uniqSorryNotYetImplemented.wav</t>
  </si>
  <si>
    <t>Press just trigger to cycle through sound choices, trigger + any color to choose the sound.</t>
  </si>
  <si>
    <t>mdo47 recording of FOOF announcement; license is by/3.0/</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</si>
  <si>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</si>
  <si>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</si>
  <si>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</si>
  <si>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</si>
  <si>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</si>
  <si>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</si>
  <si>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</si>
  <si>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</si>
  <si>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</si>
  <si>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</si>
  <si>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</si>
  <si>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</si>
  <si>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</si>
  <si>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</si>
  <si>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</si>
  <si>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</si>
  <si>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</si>
  <si>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</si>
  <si>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</si>
  <si>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</si>
  <si>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mEFCT_UNIQ_SND_INSTR</t>
  </si>
  <si>
    <t>all new sound files plus configuration menus</t>
  </si>
  <si>
    <t>#define mROW_WINDUP_SOUND 15</t>
  </si>
  <si>
    <t>#define mROW_SHOOT 16</t>
  </si>
  <si>
    <t>#define mROW_SHOOT_SOUND 17</t>
  </si>
  <si>
    <t>#define mROW_SOLENOID 18</t>
  </si>
  <si>
    <t>#define mROW_OPNBRL 19</t>
  </si>
  <si>
    <t>#define mROW_LOKLOD 21</t>
  </si>
  <si>
    <t>#define mROW_MENUCFG 24</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</si>
  <si>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</si>
  <si>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</si>
  <si>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</si>
  <si>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</si>
  <si>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</si>
  <si>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</si>
  <si>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</si>
  <si>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</si>
  <si>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</si>
  <si>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</si>
  <si>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</si>
  <si>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</si>
  <si>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</si>
  <si>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</si>
  <si>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</si>
  <si>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</si>
  <si>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</si>
  <si>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</si>
  <si>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</si>
  <si>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</si>
  <si>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</si>
  <si>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</si>
  <si>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</si>
  <si>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</si>
  <si>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</si>
  <si>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</si>
  <si>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</si>
  <si>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</si>
  <si>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</si>
  <si>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</si>
  <si>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</si>
  <si>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</si>
  <si>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</si>
  <si>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</si>
  <si>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</si>
  <si>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</si>
  <si>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</si>
  <si>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</si>
  <si>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</si>
  <si>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</si>
  <si>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</si>
  <si>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</si>
  <si>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</si>
  <si>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</si>
  <si>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</si>
  <si>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</si>
  <si>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</si>
  <si>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</si>
  <si>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</si>
  <si>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</si>
  <si>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</si>
  <si>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</si>
  <si>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</si>
  <si>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</si>
  <si>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</si>
  <si>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</si>
  <si>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</si>
  <si>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</si>
  <si>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</si>
  <si>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</si>
  <si>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</si>
  <si>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</si>
  <si>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</si>
  <si>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</si>
  <si>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</si>
  <si>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</si>
  <si>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</si>
  <si>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</si>
  <si>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</si>
  <si>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</si>
  <si>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</si>
  <si>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</si>
  <si>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</si>
  <si>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</si>
  <si>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</si>
  <si>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</si>
  <si>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</si>
  <si>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</si>
  <si>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</si>
  <si>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</si>
  <si>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</si>
  <si>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</si>
  <si>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</si>
  <si>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</si>
  <si>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</si>
  <si>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</si>
  <si>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</si>
  <si>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</si>
  <si>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</si>
  <si>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</si>
  <si>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</si>
  <si>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</si>
  <si>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</si>
  <si>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</si>
  <si>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</si>
  <si>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</si>
  <si>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</si>
  <si>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</si>
  <si>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</si>
  <si>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</si>
  <si>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</si>
  <si>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</si>
  <si>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</si>
  <si>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</si>
  <si>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</si>
  <si>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</si>
  <si>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</si>
  <si>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</si>
  <si>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</si>
  <si>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</si>
  <si>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</si>
  <si>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</si>
  <si>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</si>
  <si>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</si>
  <si>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</si>
  <si>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</si>
  <si>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</si>
  <si>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</si>
  <si>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</si>
  <si>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</si>
  <si>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</si>
  <si>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</si>
  <si>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</si>
  <si>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here</t>
  </si>
  <si>
    <t>all new sound files plus configuration menus plus new interp of BANY</t>
  </si>
  <si>
    <t>grep -n "getButtonInput inputs" debug2.txt &gt; mdo2.tmp ; python mdoUniq.py mdo2.tmp getButtonInput  "that is all" &gt;&gt; mdo2.txt</t>
  </si>
  <si>
    <t>13:    getButtonInput inputs: 0x100 that is all</t>
  </si>
  <si>
    <t>54:    getButtonInput inputs: 0x500 that is all</t>
  </si>
  <si>
    <t>77:    getButtonInput inputs: 0x4500 that is all</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</si>
  <si>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</si>
  <si>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</si>
  <si>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</si>
  <si>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</si>
  <si>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</si>
  <si>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</si>
  <si>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</si>
  <si>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</si>
  <si>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</si>
  <si>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</si>
  <si>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</si>
  <si>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</si>
  <si>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</si>
  <si>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</si>
  <si>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</si>
  <si>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</si>
  <si>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</si>
  <si>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</si>
  <si>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</si>
  <si>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</si>
  <si>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</si>
  <si>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</si>
  <si>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</si>
  <si>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</si>
  <si>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</si>
  <si>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</si>
  <si>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</si>
  <si>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</si>
  <si>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</si>
  <si>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</si>
  <si>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</si>
  <si>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</si>
  <si>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</si>
  <si>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</si>
  <si>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</si>
  <si>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</si>
  <si>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</si>
  <si>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</si>
  <si>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</si>
  <si>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</si>
  <si>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</si>
  <si>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</si>
  <si>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</si>
  <si>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</si>
  <si>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</si>
  <si>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</si>
  <si>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</si>
  <si>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</si>
  <si>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</si>
  <si>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</si>
  <si>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</si>
  <si>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</si>
  <si>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</si>
  <si>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</si>
  <si>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</si>
  <si>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</si>
  <si>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</si>
  <si>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</si>
  <si>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</si>
  <si>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</si>
  <si>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</si>
  <si>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</si>
  <si>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</si>
  <si>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</si>
  <si>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</si>
  <si>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</si>
  <si>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</si>
  <si>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</si>
  <si>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</si>
  <si>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</si>
  <si>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</si>
  <si>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</si>
  <si>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</si>
  <si>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</si>
  <si>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</si>
  <si>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</si>
  <si>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</si>
  <si>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</si>
  <si>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</si>
  <si>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</si>
  <si>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</si>
  <si>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</si>
  <si>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</si>
  <si>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</si>
  <si>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</si>
  <si>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</si>
  <si>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</si>
  <si>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</si>
  <si>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</si>
  <si>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</si>
  <si>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</si>
  <si>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</si>
  <si>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</si>
  <si>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(9&lt;&lt;mSHIFT_EFCT_CFGMAXVAL) | mEFCT_SHOOT</t>
  </si>
  <si>
    <t>Welcome to RBG configuration! Your call is important to us.  Press color button first then trigger: YELLOW for sounds, GREEN for lights, BLACK for other. To go back, press trigger all by itself.</t>
  </si>
  <si>
    <t>TypeChoices</t>
  </si>
  <si>
    <t>Shoot</t>
  </si>
  <si>
    <t>OpenBarrel</t>
  </si>
  <si>
    <t>LockAndLoad</t>
  </si>
  <si>
    <t>WaitingForTrigger</t>
  </si>
  <si>
    <t>Press just trigger to cycle through effect TYPE choices, trigger + any color to choose the effect TYPE.</t>
  </si>
  <si>
    <t>ChargeUpForShooting</t>
  </si>
  <si>
    <t>Effect type CHARGE-UP FOR SHOOTING. Trigger alone for next type.</t>
  </si>
  <si>
    <t>Effect type SHOOTING. Trigger alone for next type.</t>
  </si>
  <si>
    <t>Effect type OPEN BARREL. Trigger alone for next type.</t>
  </si>
  <si>
    <t>Effect type LOCK-AND-LOAD. Trigger alone for next type.</t>
  </si>
  <si>
    <t>Effect type POWER-ON. Trigger alone for next type.</t>
  </si>
  <si>
    <t>Effect type WAITING-FOR-TRIGGER. Trigger alone for next type.</t>
  </si>
  <si>
    <t>mdo47 recording of "silence"</t>
  </si>
  <si>
    <t>mdo47 recording of "Not yet implemented"</t>
  </si>
  <si>
    <t>maximum length of below</t>
  </si>
  <si>
    <t>store EEPROM</t>
  </si>
  <si>
    <t>choose effect category sound, LED, other</t>
  </si>
  <si>
    <t>choose effect type (number group: shooting, open, close, etc.</t>
  </si>
  <si>
    <t>store RAM (already have place for this but mechanism changes)</t>
  </si>
  <si>
    <t>cycle through effects of type</t>
  </si>
  <si>
    <t>change CFGSTORE ?</t>
  </si>
  <si>
    <t>we have this</t>
  </si>
  <si>
    <t>this is CFGNEXT loop</t>
  </si>
  <si>
    <t>1 - need to re-establish CONFIG as EEPROM category so can say choose sound, choose LED pattern, etc.</t>
  </si>
  <si>
    <t>add CFGNEXT capability for category</t>
  </si>
  <si>
    <t>this changes numbers of everything past 60</t>
  </si>
  <si>
    <t>mBITCFG_SOUND</t>
  </si>
  <si>
    <t>mBITCFG_NUMBER</t>
  </si>
  <si>
    <t>mSPCL_HANDLER_CFG2CATEGORY</t>
  </si>
  <si>
    <t>mADDR_CFG_CATEGORY</t>
  </si>
  <si>
    <t>mADDR_CFG_TYPE</t>
  </si>
  <si>
    <t>mADDR_CFG_EFFECT</t>
  </si>
  <si>
    <t>mROW_CFG_LIGHT</t>
  </si>
  <si>
    <t>mROW_CFG_OTHER</t>
  </si>
  <si>
    <t>mROW_CFG_SOUND_SHOOT</t>
  </si>
  <si>
    <t>mROW_CFG_SOUND_LOOPSTART</t>
  </si>
  <si>
    <t>mROW_CFG_SOUND_NEXT</t>
  </si>
  <si>
    <t>mROW_CFG_SOUND_CHOICE</t>
  </si>
  <si>
    <t>mROW_CFG_SOUND_LOOP</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</si>
  <si>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</si>
  <si>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</si>
  <si>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</si>
  <si>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</si>
  <si>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</si>
  <si>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</si>
  <si>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</si>
  <si>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</si>
  <si>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</si>
  <si>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</si>
  <si>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</si>
  <si>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</si>
  <si>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</si>
  <si>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</si>
  <si>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</si>
  <si>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</si>
  <si>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</si>
  <si>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</si>
  <si>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trigAny4</t>
  </si>
  <si>
    <t>mEFCT_UNIQ_CFG_CATEGORY</t>
  </si>
  <si>
    <t>mEFCT_UNIQ_CFG_TYPE</t>
  </si>
  <si>
    <t>mEFCT_UNIQ_CFG_EFECT</t>
  </si>
  <si>
    <t>trigBlue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</si>
  <si>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</si>
  <si>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</si>
  <si>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</si>
  <si>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</si>
  <si>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</si>
  <si>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</si>
  <si>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</si>
  <si>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</si>
  <si>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</si>
  <si>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</si>
  <si>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</si>
  <si>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</si>
  <si>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</si>
  <si>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</si>
  <si>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</si>
  <si>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</si>
  <si>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</si>
  <si>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</si>
  <si>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</si>
  <si>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</si>
  <si>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</si>
  <si>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</si>
  <si>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</si>
  <si>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mdo47 recording of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</si>
  <si>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</si>
  <si>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</si>
  <si>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"Welcome to FOOF RBG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</si>
  <si>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mEFCT_UNIQ_CFG_SHOOT_DESCRIP</t>
  </si>
  <si>
    <t>mEFCT_UNIQ_CFG_WINDUP_DESCRIP</t>
  </si>
  <si>
    <t>mEFCT_UNIQ_CFG_OPEN_DESCRIP</t>
  </si>
  <si>
    <t>mEFCT_UNIQ_CFG_LKLOD_DESCRIP</t>
  </si>
  <si>
    <t>mEFCT_UNIQ_CFG_PWRON_DESCRIP</t>
  </si>
  <si>
    <t>mEFCT_UNIQ_CFG_WAIT_DESCRIP</t>
  </si>
  <si>
    <t>mdo47 recording of "Effect happens during wind-up to shooting"</t>
  </si>
  <si>
    <t>mdo47 recording of "Effect happens during shooting itself"</t>
  </si>
  <si>
    <t>mdo47 recording of "Effect happens during initial power-on"</t>
  </si>
  <si>
    <t>mdo47 recording of "Effect happens when waiting to shoot"</t>
  </si>
  <si>
    <t>0071__mdo47__cfg_efct_windup_descrip.wav</t>
  </si>
  <si>
    <t>0072__mdo47__cfg_efct_shoot_descrip.wav</t>
  </si>
  <si>
    <t>mdo47 recording of "Effect happens during opening of the barrel"</t>
  </si>
  <si>
    <t>mdo47 recording of "Effect happens during lock-and-load of the barrel"</t>
  </si>
  <si>
    <t>0073__mdo47__cfg_efct_open_descrip.wav</t>
  </si>
  <si>
    <t>0074__mdo47__cfg_efct_loklod_descrip.wav</t>
  </si>
  <si>
    <t>0075__mdo47__cfg_efct_pwron_descrip.wav</t>
  </si>
  <si>
    <t>0076__mdo47__cfg_efct_wait_descrip.wav</t>
  </si>
  <si>
    <t>14:DEBUG loop() - nowVinputRBG 0x100 loopCount 1028</t>
  </si>
  <si>
    <t>55:DEBUG loop() - nowVinputRBG 0x500 loopCount 1229</t>
  </si>
  <si>
    <t>78:DEBUG loop() - nowVinputRBG 0x4500 loopCount 1353</t>
  </si>
  <si>
    <t>1089:DEBUG loop() - nowVinputRBG 0x100 loopCount 7106</t>
  </si>
  <si>
    <t>1138:DEBUG loop() - nowVinputRBG 0x500 loopCount 7388</t>
  </si>
  <si>
    <t>1165:DEBUG loop() - nowVinputRBG 0x4500 loopCount 7539</t>
  </si>
  <si>
    <t>1556:DEBUG loop() - nowVinputRBG 0x4520 loopCount 9743</t>
  </si>
  <si>
    <t>1580:DEBUG loop() - nowVinputRBG 0x4500 loopCount 9865</t>
  </si>
  <si>
    <t>2141:DEBUG loop() - nowVinputRBG 0x100 loopCount 13315</t>
  </si>
  <si>
    <t>2185:DEBUG loop() - nowVinputRBG 0x500 loopCount 13576</t>
  </si>
  <si>
    <t>2194:DEBUG loop() - nowVinputRBG 0x4500 loopCount 13630</t>
  </si>
  <si>
    <t>2524:DEBUG loop() - nowVinputRBG 0x100 loopCount 15672</t>
  </si>
  <si>
    <t>2594:DEBUG loop() - nowVinputRBG 0x4500 loopCount 16052</t>
  </si>
  <si>
    <t>3033:DEBUG loop() - nowVinputRBG 0x4501 loopCount 19969</t>
  </si>
  <si>
    <t>3050:DEBUG loop() - nowVinputRBG 0x4521 loopCount 20289</t>
  </si>
  <si>
    <t>3059:DEBUG loop() - nowVinputRBG 0x4501 loopCount 20330</t>
  </si>
  <si>
    <t>3080:DEBUG loop() - nowVinputRBG 0x4500 loopCount 20624</t>
  </si>
  <si>
    <t>3603:DEBUG loop() - nowVinputRBG 0x4520 loopCount 31071</t>
  </si>
  <si>
    <t>3612:DEBUG loop() - nowVinputRBG 0x4500 loopCount 31111</t>
  </si>
  <si>
    <t>3636:DEBUG loop() - nowVinputRBG 0x500 loopCount 31245</t>
  </si>
  <si>
    <t>3639:DEBUG loop() - nowVinputRBG 0x4500 loopCount 31285</t>
  </si>
  <si>
    <t>4154:DEBUG loop() - nowVinputRBG 0x4520 loopCount 41572</t>
  </si>
  <si>
    <t>4163:DEBUG loop() - nowVinputRBG 0x4500 loopCount 41612</t>
  </si>
  <si>
    <t>4318:DEBUG loop() - nowVinputRBG 0x4520 loopCount 44613</t>
  </si>
  <si>
    <t>4327:DEBUG loop() - nowVinputRBG 0x4500 loopCount 44653</t>
  </si>
  <si>
    <t>4504:DEBUG loop() - nowVinputRBG 0x4520 loopCount 47856</t>
  </si>
  <si>
    <t>4513:DEBUG loop() - nowVinputRBG 0x4500 loopCount 47896</t>
  </si>
  <si>
    <t>4749:DEBUG loop() - nowVinputRBG 0x4520 loopCount 52262</t>
  </si>
  <si>
    <t>4758:DEBUG loop() - nowVinputRBG 0x4500 loopCount 52302</t>
  </si>
  <si>
    <t>4797:DEBUG loop() - nowVinputRBG 0x4520 loopCount 52743</t>
  </si>
  <si>
    <t>4806:DEBUG loop() - nowVinputRBG 0x4500 loopCount 52783</t>
  </si>
  <si>
    <t>4860:DEBUG loop() - nowVinputRBG 0x4520 loopCount 53506</t>
  </si>
  <si>
    <t>4869:DEBUG loop() - nowVinputRBG 0x4500 loopCount 53546</t>
  </si>
  <si>
    <t>4960:DEBUG loop() - nowVinputRBG 0x4501 loopCount 55029</t>
  </si>
  <si>
    <t>4981:DEBUG loop() - nowVinputRBG 0x4521 loopCount 55429</t>
  </si>
  <si>
    <t>4990:DEBUG loop() - nowVinputRBG 0x4501 loopCount 55469</t>
  </si>
  <si>
    <t>5028:DEBUG loop() - nowVinputRBG 0x501 loopCount 55682</t>
  </si>
  <si>
    <t>5031:DEBUG loop() - nowVinputRBG 0x4501 loopCount 55722</t>
  </si>
  <si>
    <t>5036:DEBUG loop() - nowVinputRBG 0x4500 loopCount 55802</t>
  </si>
  <si>
    <t>5383:DEBUG loop() - nowVinputRBG 0x4520 loopCount 62725</t>
  </si>
  <si>
    <t>5392:DEBUG loop() - nowVinputRBG 0x4500 loopCount 62765</t>
  </si>
  <si>
    <t>5401:DEBUG loop() - nowVinputRBG 0x500 loopCount 62821</t>
  </si>
  <si>
    <t>5404:DEBUG loop() - nowVinputRBG 0x4500 loopCount 62861</t>
  </si>
  <si>
    <t>5565:DEBUG loop() - nowVinputRBG 0x100 loopCount 66063</t>
  </si>
  <si>
    <t>5574:DEBUG loop() - nowVinputRBG 0x500 loopCount 66122</t>
  </si>
  <si>
    <t>5577:DEBUG loop() - nowVinputRBG 0x4500 loopCount 66162</t>
  </si>
  <si>
    <t>5616:DEBUG loop() - nowVinputRBG 0x4520 loopCount 66922</t>
  </si>
  <si>
    <t>5625:DEBUG loop() - nowVinputRBG 0x4500 loopCount 66962</t>
  </si>
  <si>
    <t>5650:DEBUG loop() - nowVinputRBG 0x500 loopCount 67096</t>
  </si>
  <si>
    <t>5653:DEBUG loop() - nowVinputRBG 0x4500 loopCount 67136</t>
  </si>
  <si>
    <t>5810:DEBUG loop() - nowVinputRBG 0x120 loopCount 70257</t>
  </si>
  <si>
    <t>5819:DEBUG loop() - nowVinputRBG 0x100 loopCount 70297</t>
  </si>
  <si>
    <t>5844:DEBUG loop() - nowVinputRBG 0x4500 loopCount 70432</t>
  </si>
  <si>
    <t>6013:DEBUG loop() - nowVinputRBG 0x4520 loopCount 73793</t>
  </si>
  <si>
    <t>6022:DEBUG loop() - nowVinputRBG 0x100 loopCount 73847</t>
  </si>
  <si>
    <t>6047:DEBUG loop() - nowVinputRBG 0x4500 loopCount 73982</t>
  </si>
  <si>
    <t>6240:DEBUG loop() - nowVinputRBG 0x100 loopCount 77823</t>
  </si>
  <si>
    <t>6249:DEBUG loop() - nowVinputRBG 0x500 loopCount 77888</t>
  </si>
  <si>
    <t>6252:DEBUG loop() - nowVinputRBG 0x4500 loopCount 77928</t>
  </si>
  <si>
    <t>6263:DEBUG loop() - nowVinputRBG 0x4520 loopCount 78128</t>
  </si>
  <si>
    <t>6272:DEBUG loop() - nowVinputRBG 0x4500 loopCount 78168</t>
  </si>
  <si>
    <t>6297:DEBUG loop() - nowVinputRBG 0x500 loopCount 78302</t>
  </si>
  <si>
    <t>6300:DEBUG loop() - nowVinputRBG 0x4500 loopCount 78342</t>
  </si>
  <si>
    <t>6469:DEBUG loop() - nowVinputRBG 0x100 loopCount 81705</t>
  </si>
  <si>
    <t>6478:DEBUG loop() - nowVinputRBG 0x500 loopCount 81768</t>
  </si>
  <si>
    <t>6481:DEBUG loop() - nowVinputRBG 0x4500 loopCount 81808</t>
  </si>
  <si>
    <t>6550:DEBUG loop() - nowVinputRBG 0x4520 loopCount 83169</t>
  </si>
  <si>
    <t>6559:DEBUG loop() - nowVinputRBG 0x4500 loopCount 83209</t>
  </si>
  <si>
    <t>6584:DEBUG loop() - nowVinputRBG 0x500 loopCount 83343</t>
  </si>
  <si>
    <t>6587:DEBUG loop() - nowVinputRBG 0x4500 loopCount 83383</t>
  </si>
  <si>
    <t>6746:DEBUG loop() - nowVinputRBG 0x100 loopCount 86545</t>
  </si>
  <si>
    <t>6755:DEBUG loop() - nowVinputRBG 0x500 loopCount 86604</t>
  </si>
  <si>
    <t>6758:DEBUG loop() - nowVinputRBG 0x4500 loopCount 86644</t>
  </si>
  <si>
    <t>6785:DEBUG loop() - nowVinputRBG 0x4520 loopCount 87164</t>
  </si>
  <si>
    <t>6794:DEBUG loop() - nowVinputRBG 0x4500 loopCount 87204</t>
  </si>
  <si>
    <t>6820:DEBUG loop() - nowVinputRBG 0x500 loopCount 87343</t>
  </si>
  <si>
    <t>6823:DEBUG loop() - nowVinputRBG 0x4500 loopCount 87383</t>
  </si>
  <si>
    <t>6984:DEBUG loop() - nowVinputRBG 0x100 loopCount 90583</t>
  </si>
  <si>
    <t>6993:DEBUG loop() - nowVinputRBG 0x500 loopCount 90646</t>
  </si>
  <si>
    <t>6996:DEBUG loop() - nowVinputRBG 0x4500 loopCount 90686</t>
  </si>
  <si>
    <t>7157:DEBUG loop() - nowVinputRBG 0x100 loopCount 93889</t>
  </si>
  <si>
    <t>7166:DEBUG loop() - nowVinputRBG 0x500 loopCount 93947</t>
  </si>
  <si>
    <t>7169:DEBUG loop() - nowVinputRBG 0x4500 loopCount 93987</t>
  </si>
  <si>
    <t>7244:DEBUG loop() - nowVinputRBG 0x4501 loopCount 95468</t>
  </si>
  <si>
    <t>7261:DEBUG loop() - nowVinputRBG 0x4521 loopCount 95789</t>
  </si>
  <si>
    <t>7270:DEBUG loop() - nowVinputRBG 0x4501 loopCount 95829</t>
  </si>
  <si>
    <t>7308:DEBUG loop() - nowVinputRBG 0x501 loopCount 96043</t>
  </si>
  <si>
    <t>7311:DEBUG loop() - nowVinputRBG 0x4500 loopCount 96083</t>
  </si>
  <si>
    <t>7662:DEBUG loop() - nowVinputRBG 0x4520 loopCount 103086</t>
  </si>
  <si>
    <t>7671:DEBUG loop() - nowVinputRBG 0x4500 loopCount 103127</t>
  </si>
  <si>
    <t>7888:DEBUG loop() - nowVinputRBG 0x4520 loopCount 107369</t>
  </si>
  <si>
    <t>7897:DEBUG loop() - nowVinputRBG 0x4500 loopCount 107409</t>
  </si>
  <si>
    <t>7970:DEBUG loop() - nowVinputRBG 0x4520 loopCount 108531</t>
  </si>
  <si>
    <t>7979:DEBUG loop() - nowVinputRBG 0x4500 loopCount 108571</t>
  </si>
  <si>
    <t>8930:DEBUG loop() - nowVinputRBG 0x100 loopCount 127264</t>
  </si>
  <si>
    <t>8979:DEBUG loop() - nowVinputRBG 0x120 loopCount 127584</t>
  </si>
  <si>
    <t>8988:DEBUG loop() - nowVinputRBG 0x100 loopCount 127624</t>
  </si>
  <si>
    <t>40:DEBUG RBG_processStateTable() - tmpVinputRBG 0x100 from row 0 foundInputRow 4 loopCount 1069</t>
  </si>
  <si>
    <t>1101:DEBUG RBG_processStateTable() - tmpVinputRBG 0x100 from row 4 foundInputRow 7 loopCount 7106</t>
  </si>
  <si>
    <t>1127:DEBUG RBG_processStateTable() - tmpVinputRBG 0x100 from row 7 foundInputRow 11 loopCount 7238</t>
  </si>
  <si>
    <t>1577:DEBUG RBG_processStateTable() - tmpVinputRBG 0x4520 from row 11 foundInputRow 15 loopCount 9743</t>
  </si>
  <si>
    <t>2153:DEBUG RBG_processStateTable() - tmpVinputRBG 0x100 from row 15 foundInputRow 16 loopCount 13315</t>
  </si>
  <si>
    <t>2174:DEBUG RBG_processStateTable() - tmpVinputRBG 0x100 from row 16 foundInputRow 17 loopCount 13450</t>
  </si>
  <si>
    <t>2536:DEBUG RBG_processStateTable() - tmpVinputRBG 0x100 from row 17 foundInputRow 18 loopCount 15672</t>
  </si>
  <si>
    <t>2557:DEBUG RBG_processStateTable() - tmpVinputRBG 0x100 from row 18 foundInputRow 7 loopCount 15790</t>
  </si>
  <si>
    <t>2583:DEBUG RBG_processStateTable() - tmpVinputRBG 0x100 from row 7 foundInputRow 11 loopCount 15902</t>
  </si>
  <si>
    <t>3056:DEBUG RBG_processStateTable() - tmpVinputRBG 0x4521 from row 11 foundInputRow 24 loopCount 20289</t>
  </si>
  <si>
    <t>3609:DEBUG RBG_processStateTable() - tmpVinputRBG 0x4520 from row 24 foundInputRow 27 loopCount 31071</t>
  </si>
  <si>
    <t>3625:DEBUG RBG_processStateTable() - tmpVinputRBG 0x4500 from row 27 foundInputRow 28 loopCount 31151</t>
  </si>
  <si>
    <t>4160:DEBUG RBG_processStateTable() - tmpVinputRBG 0x4520 from row 28 foundInputRow 31 loopCount 41572</t>
  </si>
  <si>
    <t>4324:DEBUG RBG_processStateTable() - tmpVinputRBG 0x4520 from row 31 foundInputRow 34 loopCount 44613</t>
  </si>
  <si>
    <t>4341:DEBUG RBG_processStateTable() - tmpVinputRBG 0x4500 from row 34 foundInputRow 31 loopCount 44693</t>
  </si>
  <si>
    <t>4510:DEBUG RBG_processStateTable() - tmpVinputRBG 0x4520 from row 31 foundInputRow 34 loopCount 47856</t>
  </si>
  <si>
    <t>4528:DEBUG RBG_processStateTable() - tmpVinputRBG 0x4500 from row 34 foundInputRow 31 loopCount 47937</t>
  </si>
  <si>
    <t>4755:DEBUG RBG_processStateTable() - tmpVinputRBG 0x4520 from row 31 foundInputRow 34 loopCount 52262</t>
  </si>
  <si>
    <t>4772:DEBUG RBG_processStateTable() - tmpVinputRBG 0x4500 from row 34 foundInputRow 31 loopCount 52342</t>
  </si>
  <si>
    <t>4803:DEBUG RBG_processStateTable() - tmpVinputRBG 0x4520 from row 31 foundInputRow 34 loopCount 52743</t>
  </si>
  <si>
    <t>4821:DEBUG RBG_processStateTable() - tmpVinputRBG 0x4500 from row 34 foundInputRow 31 loopCount 52823</t>
  </si>
  <si>
    <t>4866:DEBUG RBG_processStateTable() - tmpVinputRBG 0x4520 from row 31 foundInputRow 34 loopCount 53506</t>
  </si>
  <si>
    <t>4883:DEBUG RBG_processStateTable() - tmpVinputRBG 0x4500 from row 34 foundInputRow 31 loopCount 53586</t>
  </si>
  <si>
    <t>4987:DEBUG RBG_processStateTable() - tmpVinputRBG 0x4521 from row 31 foundInputRow 35 loopCount 55429</t>
  </si>
  <si>
    <t>5002:DEBUG RBG_processStateTable() - tmpVinputRBG 0x4501 from row 35 foundInputRow 36 loopCount 55509</t>
  </si>
  <si>
    <t>5017:DEBUG RBG_processStateTable() - tmpVinputRBG 0x4501 from row 36 foundInputRow 37 loopCount 55589</t>
  </si>
  <si>
    <t>5389:DEBUG RBG_processStateTable() - tmpVinputRBG 0x4520 from row 37 foundInputRow 40 loopCount 62725</t>
  </si>
  <si>
    <t>5622:DEBUG RBG_processStateTable() - tmpVinputRBG 0x4520 from row 40 foundInputRow 42 loopCount 66922</t>
  </si>
  <si>
    <t>5639:DEBUG RBG_processStateTable() - tmpVinputRBG 0x4500 from row 42 foundInputRow 40 loopCount 67002</t>
  </si>
  <si>
    <t>5816:DEBUG RBG_processStateTable() - tmpVinputRBG 0x120 from row 40 foundInputRow 42 loopCount 70257</t>
  </si>
  <si>
    <t>5833:DEBUG RBG_processStateTable() - tmpVinputRBG 0x100 from row 42 foundInputRow 40 loopCount 70337</t>
  </si>
  <si>
    <t>6019:DEBUG RBG_processStateTable() - tmpVinputRBG 0x4520 from row 40 foundInputRow 42 loopCount 73793</t>
  </si>
  <si>
    <t>6036:DEBUG RBG_processStateTable() - tmpVinputRBG 0x100 from row 42 foundInputRow 40 loopCount 73887</t>
  </si>
  <si>
    <t>6269:DEBUG RBG_processStateTable() - tmpVinputRBG 0x4520 from row 40 foundInputRow 42 loopCount 78128</t>
  </si>
  <si>
    <t>6286:DEBUG RBG_processStateTable() - tmpVinputRBG 0x4500 from row 42 foundInputRow 40 loopCount 78208</t>
  </si>
  <si>
    <t>6556:DEBUG RBG_processStateTable() - tmpVinputRBG 0x4520 from row 40 foundInputRow 42 loopCount 83169</t>
  </si>
  <si>
    <t>6573:DEBUG RBG_processStateTable() - tmpVinputRBG 0x4500 from row 42 foundInputRow 40 loopCount 83249</t>
  </si>
  <si>
    <t>6791:DEBUG RBG_processStateTable() - tmpVinputRBG 0x4520 from row 40 foundInputRow 42 loopCount 87164</t>
  </si>
  <si>
    <t>6809:DEBUG RBG_processStateTable() - tmpVinputRBG 0x4500 from row 42 foundInputRow 40 loopCount 87244</t>
  </si>
  <si>
    <t>7267:DEBUG RBG_processStateTable() - tmpVinputRBG 0x4521 from row 40 foundInputRow 43 loopCount 95789</t>
  </si>
  <si>
    <t>7282:DEBUG RBG_processStateTable() - tmpVinputRBG 0x4501 from row 43 foundInputRow 44 loopCount 95869</t>
  </si>
  <si>
    <t>7297:DEBUG RBG_processStateTable() - tmpVinputRBG 0x4501 from row 44 foundInputRow 45 loopCount 95949</t>
  </si>
  <si>
    <t>7668:DEBUG RBG_processStateTable() - tmpVinputRBG 0x4520 from row 45 foundInputRow 46 loopCount 103086</t>
  </si>
  <si>
    <t>7894:DEBUG RBG_processStateTable() - tmpVinputRBG 0x4520 from row 46 foundInputRow 48 loopCount 107369</t>
  </si>
  <si>
    <t>7911:DEBUG RBG_processStateTable() - tmpVinputRBG 0x4500 from row 48 foundInputRow 46 loopCount 107449</t>
  </si>
  <si>
    <t>7976:DEBUG RBG_processStateTable() - tmpVinputRBG 0x4520 from row 46 foundInputRow 48 loopCount 108531</t>
  </si>
  <si>
    <t>7993:DEBUG RBG_processStateTable() - tmpVinputRBG 0x4500 from row 48 foundInputRow 46 loopCount 108612</t>
  </si>
  <si>
    <t>8985:DEBUG RBG_processStateTable() - tmpVinputRBG 0x120 from row 46 foundInputRow 48 loopCount 127584</t>
  </si>
  <si>
    <t>9003:DEBUG RBG_processStateTable() - tmpVinputRBG 0x100 from row 48 foundInputRow 46 loopCount 127664</t>
  </si>
  <si>
    <t>45: RBG_startEffectSound ln 901 EFCT num 40 final num 41 loopCount 1173</t>
  </si>
  <si>
    <t>1130: RBG_startEffectSound ln 901 EFCT num 50 final num 51 loopCount 7334</t>
  </si>
  <si>
    <t>1581: RBG_startEffectSound ln 901 EFCT num 0 final num 1 loopCount 9865</t>
  </si>
  <si>
    <t>2177: RBG_startEffectSound ln 901 EFCT num 10 final num 17 loopCount 13521</t>
  </si>
  <si>
    <t>2586: RBG_startEffectSound ln 901 EFCT num 50 final num 51 loopCount 15998</t>
  </si>
  <si>
    <t>3060: RBG_startEffectSound ln 901 EFCT num 62 final num 62 loopCount 20330</t>
  </si>
  <si>
    <t>3628: RBG_startEffectSound ln 901 EFCT num 63 final num 63 loopCount 31191</t>
  </si>
  <si>
    <t>5020: RBG_startEffectSound ln 901 EFCT num 64 final num 64 loopCount 55629</t>
  </si>
  <si>
    <t>5393: RBG_startEffectSound mSPCL_EFCT_CONFIGURE cfg_curnum 1 cfg_type2save 255 mySound 71</t>
  </si>
  <si>
    <t>5394: RBG_startEffectSound ln 901 EFCT num 71 final num 71 loopCount 62765</t>
  </si>
  <si>
    <t>5570: RBG_startEffectSound mSPCL_EFCT_CONFIGURE cfg_curnum 1 cfg_type2save 255 mySound 71</t>
  </si>
  <si>
    <t>5571: RBG_startEffectSound ln 901 EFCT num 71 final num 71 loopCount 66063</t>
  </si>
  <si>
    <t>5642: RBG_startEffectSound mSPCL_EFCT_CONFIGURE cfg_curnum 2 cfg_type2save 255 mySound 72</t>
  </si>
  <si>
    <t>5643: RBG_startEffectSound ln 901 EFCT num 72 final num 72 loopCount 67042</t>
  </si>
  <si>
    <t>5836: RBG_startEffectSound mSPCL_EFCT_CONFIGURE cfg_curnum 3 cfg_type2save 255 mySound 73</t>
  </si>
  <si>
    <t>5837: RBG_startEffectSound ln 901 EFCT num 73 final num 73 loopCount 70379</t>
  </si>
  <si>
    <t>6039: RBG_startEffectSound mSPCL_EFCT_CONFIGURE cfg_curnum 4 cfg_type2save 255 mySound 74</t>
  </si>
  <si>
    <t>6040: RBG_startEffectSound ln 901 EFCT num 74 final num 74 loopCount 73929</t>
  </si>
  <si>
    <t>6245: RBG_startEffectSound mSPCL_EFCT_CONFIGURE cfg_curnum 4 cfg_type2save 255 mySound 74</t>
  </si>
  <si>
    <t>6246: RBG_startEffectSound ln 901 EFCT num 74 final num 74 loopCount 77823</t>
  </si>
  <si>
    <t>6289: RBG_startEffectSound mSPCL_EFCT_CONFIGURE cfg_curnum 5 cfg_type2save 255 mySound 75</t>
  </si>
  <si>
    <t>6290: RBG_startEffectSound ln 901 EFCT num 75 final num 75 loopCount 78249</t>
  </si>
  <si>
    <t>6474: RBG_startEffectSound mSPCL_EFCT_CONFIGURE cfg_curnum 5 cfg_type2save 255 mySound 75</t>
  </si>
  <si>
    <t>6475: RBG_startEffectSound ln 901 EFCT num 75 final num 75 loopCount 81705</t>
  </si>
  <si>
    <t>6576: RBG_startEffectSound mSPCL_EFCT_CONFIGURE cfg_curnum 6 cfg_type2save 255 mySound 76</t>
  </si>
  <si>
    <t>6577: RBG_startEffectSound ln 901 EFCT num 76 final num 76 loopCount 83289</t>
  </si>
  <si>
    <t>6751: RBG_startEffectSound mSPCL_EFCT_CONFIGURE cfg_curnum 6 cfg_type2save 255 mySound 76</t>
  </si>
  <si>
    <t>6752: RBG_startEffectSound ln 901 EFCT num 76 final num 76 loopCount 86545</t>
  </si>
  <si>
    <t>6812: RBG_startEffectSound mSPCL_EFCT_CONFIGURE cfg_curnum 1 cfg_type2save 255 mySound 71</t>
  </si>
  <si>
    <t>6813: RBG_startEffectSound ln 901 EFCT num 71 final num 71 loopCount 87287</t>
  </si>
  <si>
    <t>6989: RBG_startEffectSound mSPCL_EFCT_CONFIGURE cfg_curnum 1 cfg_type2save 255 mySound 71</t>
  </si>
  <si>
    <t>6990: RBG_startEffectSound ln 901 EFCT num 71 final num 71 loopCount 90583</t>
  </si>
  <si>
    <t>7162: RBG_startEffectSound mSPCL_EFCT_CONFIGURE cfg_curnum 1 cfg_type2save 255 mySound 71</t>
  </si>
  <si>
    <t>7163: RBG_startEffectSound ln 901 EFCT num 71 final num 71 loopCount 93889</t>
  </si>
  <si>
    <t>7300: RBG_startEffectSound ln 901 EFCT num 65 final num 65 loopCount 95989</t>
  </si>
  <si>
    <t>10:getButtonInput() called:  TRIGGER HIGH YELLOW HIGH GREEN HIGH BLACK HIGH BLUE HIGH LOAD LOW AUDIO_BUSY HIGH that is all</t>
  </si>
  <si>
    <t>74:getButtonInput() called:  TRIGGER HIGH YELLOW HIGH GREEN HIGH BLACK HIGH BLUE HIGH LOAD LOW AUDIO_BUSY LOW that is all</t>
  </si>
  <si>
    <t>1087:getButtonInput() called:  TRIGGER HIGH YELLOW HIGH GREEN HIGH BLACK HIGH BLUE HIGH LOAD LOW AUDIO_BUSY HIGH that is all</t>
  </si>
  <si>
    <t>1163:getButtonInput() called:  TRIGGER HIGH YELLOW HIGH GREEN HIGH BLACK HIGH BLUE HIGH LOAD LOW AUDIO_BUSY LOW that is all</t>
  </si>
  <si>
    <t>1554:getButtonInput() called:  TRIGGER LOW YELLOW HIGH GREEN HIGH BLACK HIGH BLUE HIGH LOAD LOW AUDIO_BUSY LOW that is all</t>
  </si>
  <si>
    <t>1578:getButtonInput() called:  TRIGGER HIGH YELLOW HIGH GREEN HIGH BLACK HIGH BLUE HIGH LOAD LOW AUDIO_BUSY LOW that is all</t>
  </si>
  <si>
    <t>2154:getButtonInput() called:  TRIGGER HIGH YELLOW HIGH GREEN HIGH BLACK HIGH BLUE HIGH LOAD LOW AUDIO_BUSY HIGH that is all</t>
  </si>
  <si>
    <t>2192:getButtonInput() called:  TRIGGER HIGH YELLOW HIGH GREEN HIGH BLACK HIGH BLUE HIGH LOAD LOW AUDIO_BUSY LOW that is all</t>
  </si>
  <si>
    <t>2522:getButtonInput() called:  TRIGGER HIGH YELLOW HIGH GREEN HIGH BLACK HIGH BLUE HIGH LOAD LOW AUDIO_BUSY HIGH that is all</t>
  </si>
  <si>
    <t>2592:getButtonInput() called:  TRIGGER HIGH YELLOW HIGH GREEN HIGH BLACK HIGH BLUE HIGH LOAD LOW AUDIO_BUSY LOW that is all</t>
  </si>
  <si>
    <t>3031:getButtonInput() called:  TRIGGER HIGH YELLOW LOW GREEN HIGH BLACK HIGH BLUE HIGH LOAD LOW AUDIO_BUSY LOW that is all</t>
  </si>
  <si>
    <t>3078:getButtonInput() called:  TRIGGER HIGH YELLOW HIGH GREEN HIGH BLACK HIGH BLUE HIGH LOAD LOW AUDIO_BUSY LOW that is all</t>
  </si>
  <si>
    <t>3634:getButtonInput() called:  TRIGGER HIGH YELLOW HIGH GREEN HIGH BLACK HIGH BLUE HIGH LOAD LOW AUDIO_BUSY HIGH that is all</t>
  </si>
  <si>
    <t>3637:getButtonInput() called:  TRIGGER HIGH YELLOW HIGH GREEN HIGH BLACK HIGH BLUE HIGH LOAD LOW AUDIO_BUSY LOW that is all</t>
  </si>
  <si>
    <t>4172:getButtonInput() called:  TRIGGER HIGH YELLOW HIGH GREEN HIGH BLACK HIGH BLUE HIGH LOAD LOW AUDIO_BUSY LOW that is all</t>
  </si>
  <si>
    <t>4354:getButtonInput() called:  TRIGGER HIGH YELLOW HIGH GREEN HIGH BLACK HIGH BLUE HIGH LOAD LOW AUDIO_BUSY LOW that is all</t>
  </si>
  <si>
    <t>4537:getButtonInput() called:  TRIGGER HIGH YELLOW HIGH GREEN HIGH BLACK HIGH BLUE HIGH LOAD LOW AUDIO_BUSY LOW that is all</t>
  </si>
  <si>
    <t>4779:getButtonInput() called:  TRIGGER HIGH YELLOW HIGH GREEN HIGH BLACK HIGH BLUE HIGH LOAD LOW AUDIO_BUSY LOW that is all</t>
  </si>
  <si>
    <t>4830:getButtonInput() called:  TRIGGER HIGH YELLOW HIGH GREEN HIGH BLACK HIGH BLUE HIGH LOAD LOW AUDIO_BUSY LOW that is all</t>
  </si>
  <si>
    <t>4892:getButtonInput() called:  TRIGGER HIGH YELLOW HIGH GREEN HIGH BLACK HIGH BLUE HIGH LOAD LOW AUDIO_BUSY LOW that is all</t>
  </si>
  <si>
    <t>4958:getButtonInput() called:  TRIGGER HIGH YELLOW LOW GREEN HIGH BLACK HIGH BLUE HIGH LOAD LOW AUDIO_BUSY LOW that is all</t>
  </si>
  <si>
    <t>5018:getButtonInput() called:  TRIGGER HIGH YELLOW LOW GREEN HIGH BLACK HIGH BLUE HIGH LOAD LOW AUDIO_BUSY LOW that is all</t>
  </si>
  <si>
    <t>5026:getButtonInput() called:  TRIGGER HIGH YELLOW LOW GREEN HIGH BLACK HIGH BLUE HIGH LOAD LOW AUDIO_BUSY HIGH that is all</t>
  </si>
  <si>
    <t>5029:getButtonInput() called:  TRIGGER HIGH YELLOW LOW GREEN HIGH BLACK HIGH BLUE HIGH LOAD LOW AUDIO_BUSY LOW that is all</t>
  </si>
  <si>
    <t>5034:getButtonInput() called:  TRIGGER HIGH YELLOW HIGH GREEN HIGH BLACK HIGH BLUE HIGH LOAD LOW AUDIO_BUSY LOW that is all</t>
  </si>
  <si>
    <t>5399:getButtonInput() called:  TRIGGER LOW YELLOW HIGH GREEN HIGH BLACK HIGH BLUE HIGH LOAD LOW AUDIO_BUSY HIGH that is all</t>
  </si>
  <si>
    <t>5402:getButtonInput() called:  TRIGGER LOW YELLOW HIGH GREEN HIGH BLACK HIGH BLUE HIGH LOAD LOW AUDIO_BUSY LOW that is all</t>
  </si>
  <si>
    <t>5407:getButtonInput() called:  TRIGGER HIGH YELLOW HIGH GREEN HIGH BLACK HIGH BLUE HIGH LOAD LOW AUDIO_BUSY LOW that is all</t>
  </si>
  <si>
    <t>5563:getButtonInput() called:  TRIGGER HIGH YELLOW HIGH GREEN HIGH BLACK HIGH BLUE HIGH LOAD LOW AUDIO_BUSY HIGH that is all</t>
  </si>
  <si>
    <t>5575:getButtonInput() called:  TRIGGER HIGH YELLOW HIGH GREEN HIGH BLACK HIGH BLUE HIGH LOAD LOW AUDIO_BUSY LOW that is all</t>
  </si>
  <si>
    <t>5614:getButtonInput() called:  TRIGGER LOW YELLOW HIGH GREEN HIGH BLACK HIGH BLUE HIGH LOAD LOW AUDIO_BUSY LOW that is all</t>
  </si>
  <si>
    <t>5640:getButtonInput() called:  TRIGGER HIGH YELLOW HIGH GREEN HIGH BLACK HIGH BLUE HIGH LOAD LOW AUDIO_BUSY LOW that is all</t>
  </si>
  <si>
    <t>5648:getButtonInput() called:  TRIGGER HIGH YELLOW HIGH GREEN HIGH BLACK HIGH BLUE HIGH LOAD LOW AUDIO_BUSY HIGH that is all</t>
  </si>
  <si>
    <t>5651:getButtonInput() called:  TRIGGER HIGH YELLOW HIGH GREEN HIGH BLACK HIGH BLUE HIGH LOAD LOW AUDIO_BUSY LOW that is all</t>
  </si>
  <si>
    <t>5808:getButtonInput() called:  TRIGGER LOW YELLOW HIGH GREEN HIGH BLACK HIGH BLUE HIGH LOAD LOW AUDIO_BUSY HIGH that is all</t>
  </si>
  <si>
    <t>5842:getButtonInput() called:  TRIGGER HIGH YELLOW HIGH GREEN HIGH BLACK HIGH BLUE HIGH LOAD LOW AUDIO_BUSY LOW that is all</t>
  </si>
  <si>
    <t>6011:getButtonInput() called:  TRIGGER LOW YELLOW HIGH GREEN HIGH BLACK HIGH BLUE HIGH LOAD LOW AUDIO_BUSY LOW that is all</t>
  </si>
  <si>
    <t>6020:getButtonInput() called:  TRIGGER LOW YELLOW HIGH GREEN HIGH BLACK HIGH BLUE HIGH LOAD LOW AUDIO_BUSY HIGH that is all</t>
  </si>
  <si>
    <t>6045:getButtonInput() called:  TRIGGER HIGH YELLOW HIGH GREEN HIGH BLACK HIGH BLUE HIGH LOAD LOW AUDIO_BUSY LOW that is all</t>
  </si>
  <si>
    <t>6238:getButtonInput() called:  TRIGGER HIGH YELLOW HIGH GREEN HIGH BLACK HIGH BLUE HIGH LOAD LOW AUDIO_BUSY HIGH that is all</t>
  </si>
  <si>
    <t>6250:getButtonInput() called:  TRIGGER HIGH YELLOW HIGH GREEN HIGH BLACK HIGH BLUE HIGH LOAD LOW AUDIO_BUSY LOW that is all</t>
  </si>
  <si>
    <t>6261:getButtonInput() called:  TRIGGER LOW YELLOW HIGH GREEN HIGH BLACK HIGH BLUE HIGH LOAD LOW AUDIO_BUSY LOW that is all</t>
  </si>
  <si>
    <t>6287:getButtonInput() called:  TRIGGER HIGH YELLOW HIGH GREEN HIGH BLACK HIGH BLUE HIGH LOAD LOW AUDIO_BUSY LOW that is all</t>
  </si>
  <si>
    <t>6295:getButtonInput() called:  TRIGGER HIGH YELLOW HIGH GREEN HIGH BLACK HIGH BLUE HIGH LOAD LOW AUDIO_BUSY HIGH that is all</t>
  </si>
  <si>
    <t>6298:getButtonInput() called:  TRIGGER HIGH YELLOW HIGH GREEN HIGH BLACK HIGH BLUE HIGH LOAD LOW AUDIO_BUSY LOW that is all</t>
  </si>
  <si>
    <t>6467:getButtonInput() called:  TRIGGER HIGH YELLOW HIGH GREEN HIGH BLACK HIGH BLUE HIGH LOAD LOW AUDIO_BUSY HIGH that is all</t>
  </si>
  <si>
    <t>6479:getButtonInput() called:  TRIGGER HIGH YELLOW HIGH GREEN HIGH BLACK HIGH BLUE HIGH LOAD LOW AUDIO_BUSY LOW that is all</t>
  </si>
  <si>
    <t>6548:getButtonInput() called:  TRIGGER LOW YELLOW HIGH GREEN HIGH BLACK HIGH BLUE HIGH LOAD LOW AUDIO_BUSY LOW that is all</t>
  </si>
  <si>
    <t>6582:getButtonInput() called:  TRIGGER HIGH YELLOW HIGH GREEN HIGH BLACK HIGH BLUE HIGH LOAD LOW AUDIO_BUSY HIGH that is all</t>
  </si>
  <si>
    <t>6585:getButtonInput() called:  TRIGGER HIGH YELLOW HIGH GREEN HIGH BLACK HIGH BLUE HIGH LOAD LOW AUDIO_BUSY LOW that is all</t>
  </si>
  <si>
    <t>6744:getButtonInput() called:  TRIGGER HIGH YELLOW HIGH GREEN HIGH BLACK HIGH BLUE HIGH LOAD LOW AUDIO_BUSY HIGH that is all</t>
  </si>
  <si>
    <t>6756:getButtonInput() called:  TRIGGER HIGH YELLOW HIGH GREEN HIGH BLACK HIGH BLUE HIGH LOAD LOW AUDIO_BUSY LOW that is all</t>
  </si>
  <si>
    <t>6783:getButtonInput() called:  TRIGGER LOW YELLOW HIGH GREEN HIGH BLACK HIGH BLUE HIGH LOAD LOW AUDIO_BUSY LOW that is all</t>
  </si>
  <si>
    <t>6818:getButtonInput() called:  TRIGGER HIGH YELLOW HIGH GREEN HIGH BLACK HIGH BLUE HIGH LOAD LOW AUDIO_BUSY HIGH that is all</t>
  </si>
  <si>
    <t>6821:getButtonInput() called:  TRIGGER HIGH YELLOW HIGH GREEN HIGH BLACK HIGH BLUE HIGH LOAD LOW AUDIO_BUSY LOW that is all</t>
  </si>
  <si>
    <t>6982:getButtonInput() called:  TRIGGER HIGH YELLOW HIGH GREEN HIGH BLACK HIGH BLUE HIGH LOAD LOW AUDIO_BUSY HIGH that is all</t>
  </si>
  <si>
    <t>6994:getButtonInput() called:  TRIGGER HIGH YELLOW HIGH GREEN HIGH BLACK HIGH BLUE HIGH LOAD LOW AUDIO_BUSY LOW that is all</t>
  </si>
  <si>
    <t>7155:getButtonInput() called:  TRIGGER HIGH YELLOW HIGH GREEN HIGH BLACK HIGH BLUE HIGH LOAD LOW AUDIO_BUSY HIGH that is all</t>
  </si>
  <si>
    <t>7167:getButtonInput() called:  TRIGGER HIGH YELLOW HIGH GREEN HIGH BLACK HIGH BLUE HIGH LOAD LOW AUDIO_BUSY LOW that is all</t>
  </si>
  <si>
    <t>7242:getButtonInput() called:  TRIGGER HIGH YELLOW LOW GREEN HIGH BLACK HIGH BLUE HIGH LOAD LOW AUDIO_BUSY LOW that is all</t>
  </si>
  <si>
    <t>7259:getButtonInput() called:  TRIGGER LOW YELLOW LOW GREEN HIGH BLACK HIGH BLUE HIGH LOAD LOW AUDIO_BUSY LOW that is all</t>
  </si>
  <si>
    <t>7298:getButtonInput() called:  TRIGGER HIGH YELLOW LOW GREEN HIGH BLACK HIGH BLUE HIGH LOAD LOW AUDIO_BUSY LOW that is all</t>
  </si>
  <si>
    <t>7306:getButtonInput() called:  TRIGGER HIGH YELLOW LOW GREEN HIGH BLACK HIGH BLUE HIGH LOAD LOW AUDIO_BUSY HIGH that is all</t>
  </si>
  <si>
    <t>7309:getButtonInput() called:  TRIGGER HIGH YELLOW HIGH GREEN HIGH BLACK HIGH BLUE HIGH LOAD LOW AUDIO_BUSY LOW that is all</t>
  </si>
  <si>
    <t>7660:getButtonInput() called:  TRIGGER LOW YELLOW HIGH GREEN HIGH BLACK HIGH BLUE HIGH LOAD LOW AUDIO_BUSY LOW that is all</t>
  </si>
  <si>
    <t>7680:getButtonInput() called:  TRIGGER HIGH YELLOW HIGH GREEN HIGH BLACK HIGH BLUE HIGH LOAD LOW AUDIO_BUSY LOW that is all</t>
  </si>
  <si>
    <t>7886:getButtonInput() called:  TRIGGER LOW YELLOW HIGH GREEN HIGH BLACK HIGH BLUE HIGH LOAD LOW AUDIO_BUSY LOW that is all</t>
  </si>
  <si>
    <t>7932:getButtonInput() called:  TRIGGER HIGH YELLOW HIGH GREEN HIGH BLACK HIGH BLUE HIGH LOAD LOW AUDIO_BUSY LOW that is all</t>
  </si>
  <si>
    <t>7968:getButtonInput() called:  TRIGGER LOW YELLOW HIGH GREEN HIGH BLACK HIGH BLUE HIGH LOAD LOW AUDIO_BUSY LOW that is all</t>
  </si>
  <si>
    <t>8004:getButtonInput() called:  TRIGGER HIGH YELLOW HIGH GREEN HIGH BLACK HIGH BLUE HIGH LOAD LOW AUDIO_BUSY LOW that is all</t>
  </si>
  <si>
    <t>8928:getButtonInput() called:  TRIGGER HIGH YELLOW HIGH GREEN HIGH BLACK HIGH BLUE HIGH LOAD LOW AUDIO_BUSY HIGH that is all</t>
  </si>
  <si>
    <t>8977:getButtonInput() called:  TRIGGER LOW YELLOW HIGH GREEN HIGH BLACK HIGH BLUE HIGH LOAD LOW AUDIO_BUSY HIGH that is all</t>
  </si>
  <si>
    <t>9084:getButtonInput() called:  TRIGGER HIGH YELLOW HIGH GREEN HIGH BLACK HIGH BLUE HIGH LOAD LOW AUDIO_BUSY HIGH that is all</t>
  </si>
  <si>
    <t>1088:    getButtonInput inputs: 0x100 that is all</t>
  </si>
  <si>
    <t>1137:    getButtonInput inputs: 0x500 that is all</t>
  </si>
  <si>
    <t>1164:    getButtonInput inputs: 0x4500 that is all</t>
  </si>
  <si>
    <t>1555:    getButtonInput inputs: 0x4520 that is all</t>
  </si>
  <si>
    <t>1579:    getButtonInput inputs: 0x4500 that is all</t>
  </si>
  <si>
    <t>2140:    getButtonInput inputs: 0x100 that is all</t>
  </si>
  <si>
    <t>2184:    getButtonInput inputs: 0x500 that is all</t>
  </si>
  <si>
    <t>2193:    getButtonInput inputs: 0x4500 that is all</t>
  </si>
  <si>
    <t>2523:    getButtonInput inputs: 0x100 that is all</t>
  </si>
  <si>
    <t>2593:    getButtonInput inputs: 0x4500 that is all</t>
  </si>
  <si>
    <t>3032:    getButtonInput inputs: 0x4501 that is all</t>
  </si>
  <si>
    <t>3049:    getButtonInput inputs: 0x4521 that is all</t>
  </si>
  <si>
    <t>3058:    getButtonInput inputs: 0x4501 that is all</t>
  </si>
  <si>
    <t>3079:    getButtonInput inputs: 0x4500 that is all</t>
  </si>
  <si>
    <t>3602:    getButtonInput inputs: 0x4520 that is all</t>
  </si>
  <si>
    <t>3611:    getButtonInput inputs: 0x4500 that is all</t>
  </si>
  <si>
    <t>3635:    getButtonInput inputs: 0x500 that is all</t>
  </si>
  <si>
    <t>3638:    getButtonInput inputs: 0x4500 that is all</t>
  </si>
  <si>
    <t>4153:    getButtonInput inputs: 0x4520 that is all</t>
  </si>
  <si>
    <t>4162:    getButtonInput inputs: 0x4500 that is all</t>
  </si>
  <si>
    <t>4317:    getButtonInput inputs: 0x4520 that is all</t>
  </si>
  <si>
    <t>4326:    getButtonInput inputs: 0x4500 that is all</t>
  </si>
  <si>
    <t>4503:    getButtonInput inputs: 0x4520 that is all</t>
  </si>
  <si>
    <t>4512:    getButtonInput inputs: 0x4500 that is all</t>
  </si>
  <si>
    <t>4748:    getButtonInput inputs: 0x4520 that is all</t>
  </si>
  <si>
    <t>4757:    getButtonInput inputs: 0x4500 that is all</t>
  </si>
  <si>
    <t>4796:    getButtonInput inputs: 0x4520 that is all</t>
  </si>
  <si>
    <t>4805:    getButtonInput inputs: 0x4500 that is all</t>
  </si>
  <si>
    <t>4859:    getButtonInput inputs: 0x4520 that is all</t>
  </si>
  <si>
    <t>4868:    getButtonInput inputs: 0x4500 that is all</t>
  </si>
  <si>
    <t>4959:    getButtonInput inputs: 0x4501 that is all</t>
  </si>
  <si>
    <t>4980:    getButtonInput inputs: 0x4521 that is all</t>
  </si>
  <si>
    <t>4989:    getButtonInput inputs: 0x4501 that is all</t>
  </si>
  <si>
    <t>5027:    getButtonInput inputs: 0x501 that is all</t>
  </si>
  <si>
    <t>5030:    getButtonInput inputs: 0x4501 that is all</t>
  </si>
  <si>
    <t>5035:    getButtonInput inputs: 0x4500 that is all</t>
  </si>
  <si>
    <t>5382:    getButtonInput inputs: 0x4520 that is all</t>
  </si>
  <si>
    <t>5391:    getButtonInput inputs: 0x4500 that is all</t>
  </si>
  <si>
    <t>5400:    getButtonInput inputs: 0x500 that is all</t>
  </si>
  <si>
    <t>5403:    getButtonInput inputs: 0x4500 that is all</t>
  </si>
  <si>
    <t>5564:    getButtonInput inputs: 0x100 that is all</t>
  </si>
  <si>
    <t>5573:    getButtonInput inputs: 0x500 that is all</t>
  </si>
  <si>
    <t>5576:    getButtonInput inputs: 0x4500 that is all</t>
  </si>
  <si>
    <t>5615:    getButtonInput inputs: 0x4520 that is all</t>
  </si>
  <si>
    <t>5624:    getButtonInput inputs: 0x4500 that is all</t>
  </si>
  <si>
    <t>5649:    getButtonInput inputs: 0x500 that is all</t>
  </si>
  <si>
    <t>5652:    getButtonInput inputs: 0x4500 that is all</t>
  </si>
  <si>
    <t>5809:    getButtonInput inputs: 0x120 that is all</t>
  </si>
  <si>
    <t>5818:    getButtonInput inputs: 0x100 that is all</t>
  </si>
  <si>
    <t>5843:    getButtonInput inputs: 0x4500 that is all</t>
  </si>
  <si>
    <t>6012:    getButtonInput inputs: 0x4520 that is all</t>
  </si>
  <si>
    <t>6021:    getButtonInput inputs: 0x100 that is all</t>
  </si>
  <si>
    <t>6046:    getButtonInput inputs: 0x4500 that is all</t>
  </si>
  <si>
    <t>6239:    getButtonInput inputs: 0x100 that is all</t>
  </si>
  <si>
    <t>6248:    getButtonInput inputs: 0x500 that is all</t>
  </si>
  <si>
    <t>6251:    getButtonInput inputs: 0x4500 that is all</t>
  </si>
  <si>
    <t>6262:    getButtonInput inputs: 0x4520 that is all</t>
  </si>
  <si>
    <t>6271:    getButtonInput inputs: 0x4500 that is all</t>
  </si>
  <si>
    <t>6296:    getButtonInput inputs: 0x500 that is all</t>
  </si>
  <si>
    <t>6299:    getButtonInput inputs: 0x4500 that is all</t>
  </si>
  <si>
    <t>6468:    getButtonInput inputs: 0x100 that is all</t>
  </si>
  <si>
    <t>6477:    getButtonInput inputs: 0x500 that is all</t>
  </si>
  <si>
    <t>6480:    getButtonInput inputs: 0x4500 that is all</t>
  </si>
  <si>
    <t>6549:    getButtonInput inputs: 0x4520 that is all</t>
  </si>
  <si>
    <t>6558:    getButtonInput inputs: 0x4500 that is all</t>
  </si>
  <si>
    <t>6583:    getButtonInput inputs: 0x500 that is all</t>
  </si>
  <si>
    <t>6586:    getButtonInput inputs: 0x4500 that is all</t>
  </si>
  <si>
    <t>6745:    getButtonInput inputs: 0x100 that is all</t>
  </si>
  <si>
    <t>6754:    getButtonInput inputs: 0x500 that is all</t>
  </si>
  <si>
    <t>6757:    getButtonInput inputs: 0x4500 that is all</t>
  </si>
  <si>
    <t>6784:    getButtonInput inputs: 0x4520 that is all</t>
  </si>
  <si>
    <t>6793:    getButtonInput inputs: 0x4500 that is all</t>
  </si>
  <si>
    <t>6819:    getButtonInput inputs: 0x500 that is all</t>
  </si>
  <si>
    <t>6822:    getButtonInput inputs: 0x4500 that is all</t>
  </si>
  <si>
    <t>6983:    getButtonInput inputs: 0x100 that is all</t>
  </si>
  <si>
    <t>6992:    getButtonInput inputs: 0x500 that is all</t>
  </si>
  <si>
    <t>6995:    getButtonInput inputs: 0x4500 that is all</t>
  </si>
  <si>
    <t>7156:    getButtonInput inputs: 0x100 that is all</t>
  </si>
  <si>
    <t>7165:    getButtonInput inputs: 0x500 that is all</t>
  </si>
  <si>
    <t>7168:    getButtonInput inputs: 0x4500 that is all</t>
  </si>
  <si>
    <t>7243:    getButtonInput inputs: 0x4501 that is all</t>
  </si>
  <si>
    <t>7260:    getButtonInput inputs: 0x4521 that is all</t>
  </si>
  <si>
    <t>7269:    getButtonInput inputs: 0x4501 that is all</t>
  </si>
  <si>
    <t>7307:    getButtonInput inputs: 0x501 that is all</t>
  </si>
  <si>
    <t>7310:    getButtonInput inputs: 0x4500 that is all</t>
  </si>
  <si>
    <t>7661:    getButtonInput inputs: 0x4520 that is all</t>
  </si>
  <si>
    <t>7670:    getButtonInput inputs: 0x4500 that is all</t>
  </si>
  <si>
    <t>7887:    getButtonInput inputs: 0x4520 that is all</t>
  </si>
  <si>
    <t>7896:    getButtonInput inputs: 0x4500 that is all</t>
  </si>
  <si>
    <t>7969:    getButtonInput inputs: 0x4520 that is all</t>
  </si>
  <si>
    <t>7978:    getButtonInput inputs: 0x4500 that is all</t>
  </si>
  <si>
    <t>8929:    getButtonInput inputs: 0x100 that is all</t>
  </si>
  <si>
    <t>8978:    getButtonInput inputs: 0x120 that is all</t>
  </si>
  <si>
    <t>8987:    getButtonInput inputs: 0x100 that is all</t>
  </si>
  <si>
    <t>#define mEFCT_UNIQ_INTRO               62 // Welcome to FOOF RBG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</si>
  <si>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</si>
  <si>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</si>
  <si>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</si>
  <si>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mEFCT_UNIQ_CFG_WINDUP_DESCRIP  71 // Effect happens during wind-up to shooting</t>
  </si>
  <si>
    <t>#define mEFCT_UNIQ_CFG_SHOOT_DESCRIP   72 // Effect happens during shooting itself</t>
  </si>
  <si>
    <t>#define mEFCT_UNIQ_CFG_OPEN_DESCRIP    73 // Effect happens during opening of the barrel</t>
  </si>
  <si>
    <t>#define mEFCT_UNIQ_CFG_LKLOD_DESCRIP   74 // Effect happens during lock-and-load of the barrel</t>
  </si>
  <si>
    <t>#define mEFCT_UNIQ_CFG_PWRON_DESCRIP   75 // Effect happens during initial power-on</t>
  </si>
  <si>
    <t>#define mEFCT_UNIQ_CFG_WAIT_DESCRIP    76 // Effect happens when waiting to shoot</t>
  </si>
  <si>
    <r>
      <t xml:space="preserve">3057:getButtonInput()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</si>
  <si>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3070:getButtonInput() called:  </t>
    </r>
    <r>
      <rPr>
        <sz val="11"/>
        <color rgb="FFFF0000"/>
        <rFont val="Calibri"/>
        <family val="2"/>
        <scheme val="minor"/>
      </rPr>
      <t>TRIGGER HIGH YELLOW LOW</t>
    </r>
    <r>
      <rPr>
        <sz val="11"/>
        <color theme="1"/>
        <rFont val="Calibri"/>
        <family val="2"/>
        <scheme val="minor"/>
      </rPr>
      <t xml:space="preserve"> GREEN HIGH BLACK HIGH BLUE HIGH LOAD LOW AUDIO_BUSY LOW that is all</t>
    </r>
  </si>
  <si>
    <r>
      <t xml:space="preserve">3601:getButtonInput()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</si>
  <si>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4152:getButtonInput()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</si>
  <si>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4316:getButtonInput()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</si>
  <si>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4502:getButtonInput()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</si>
  <si>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4747:getButtonInput()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</si>
  <si>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4795:getButtonInput()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</si>
  <si>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4858:getButtonInput()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</si>
  <si>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5381:getButtonInput()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</si>
  <si>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4979:getButtonInput() called:  </t>
    </r>
    <r>
      <rPr>
        <sz val="11"/>
        <color rgb="FFFF0000"/>
        <rFont val="Calibri"/>
        <family val="2"/>
        <scheme val="minor"/>
      </rPr>
      <t>TRIGGER LOW</t>
    </r>
    <r>
      <rPr>
        <sz val="11"/>
        <color theme="1"/>
        <rFont val="Calibri"/>
        <family val="2"/>
        <scheme val="minor"/>
      </rPr>
      <t xml:space="preserve"> </t>
    </r>
    <r>
      <rPr>
        <sz val="11"/>
        <color rgb="FFFF0000"/>
        <rFont val="Calibri"/>
        <family val="2"/>
        <scheme val="minor"/>
      </rPr>
      <t>YELLOW LOW</t>
    </r>
    <r>
      <rPr>
        <sz val="11"/>
        <color theme="1"/>
        <rFont val="Calibri"/>
        <family val="2"/>
        <scheme val="minor"/>
      </rPr>
      <t xml:space="preserve"> GREEN HIGH BLACK HIGH BLUE HIGH LOAD LOW AUDIO_BUSY LOW that is all</t>
    </r>
  </si>
  <si>
    <t>mdo47 recording of "Effect is SOUNDS"</t>
  </si>
  <si>
    <t>mdo47 recording of "Effect is LED PATTERNS"</t>
  </si>
  <si>
    <t>mEFCT_UNIQ_CFG_SOUNDS_DESCRIP</t>
  </si>
  <si>
    <t>mEFCT_UNIQ_CFG_LEDPTRN_DESCRIP</t>
  </si>
  <si>
    <t>0081__mdo47__cfg_efct_sounds.wav</t>
  </si>
  <si>
    <t>0082__mdo47__cfg_efct_led_patterns.wav</t>
  </si>
  <si>
    <t>Configuration menu changes</t>
  </si>
  <si>
    <t>14:DEBUG loop() - nowVinputRBG 0x100 loopCount 1039</t>
  </si>
  <si>
    <t>40:DEBUG RBG_processStateTable() - tmpVinputRBG 0x100 from row 0 foundInputRow 4 loopCount 1079</t>
  </si>
  <si>
    <t>45: RBG_startEffectSound ln 903 EFCT num 40 final num 41 loopCount 1181</t>
  </si>
  <si>
    <t>55:DEBUG loop() - nowVinputRBG 0x500 loopCount 1237</t>
  </si>
  <si>
    <t>78:DEBUG loop() - nowVinputRBG 0x4500 loopCount 1360</t>
  </si>
  <si>
    <t>1089:DEBUG loop() - nowVinputRBG 0x100 loopCount 7115</t>
  </si>
  <si>
    <t>1101:DEBUG RBG_processStateTable() - tmpVinputRBG 0x100 from row 4 foundInputRow 7 loopCount 7115</t>
  </si>
  <si>
    <t>1127:DEBUG RBG_processStateTable() - tmpVinputRBG 0x100 from row 7 foundInputRow 11 loopCount 7248</t>
  </si>
  <si>
    <t>1130: RBG_startEffectSound ln 903 EFCT num 50 final num 51 loopCount 7344</t>
  </si>
  <si>
    <t>1138:DEBUG loop() - nowVinputRBG 0x500 loopCount 7398</t>
  </si>
  <si>
    <t>1165:DEBUG loop() - nowVinputRBG 0x4500 loopCount 7550</t>
  </si>
  <si>
    <t>1840:getButtonInput() called:  TRIGGER LOW YELLOW HIGH GREEN HIGH BLACK HIGH BLUE HIGH LOAD LOW AUDIO_BUSY LOW that is all</t>
  </si>
  <si>
    <t>1841:    getButtonInput inputs: 0x4520 that is all</t>
  </si>
  <si>
    <t>1842:DEBUG loop() - nowVinputRBG 0x4520 loopCount 11371</t>
  </si>
  <si>
    <t>1863:DEBUG RBG_processStateTable() - tmpVinputRBG 0x4520 from row 11 foundInputRow 15 loopCount 11371</t>
  </si>
  <si>
    <t>1865:    getButtonInput inputs: 0x4500 that is all</t>
  </si>
  <si>
    <t>1866:DEBUG loop() - nowVinputRBG 0x4500 loopCount 11493</t>
  </si>
  <si>
    <t>1867: RBG_startEffectSound ln 903 EFCT num 0 final num 1 loopCount 11493</t>
  </si>
  <si>
    <t>1873:getButtonInput() called:  TRIGGER HIGH YELLOW HIGH GREEN HIGH BLACK HIGH BLUE HIGH LOAD LOW AUDIO_BUSY HIGH that is all</t>
  </si>
  <si>
    <t>1874:    getButtonInput inputs: 0x500 that is all</t>
  </si>
  <si>
    <t>1875:DEBUG loop() - nowVinputRBG 0x500 loopCount 11551</t>
  </si>
  <si>
    <t>1882:getButtonInput() called:  TRIGGER HIGH YELLOW HIGH GREEN HIGH BLACK HIGH BLUE HIGH LOAD LOW AUDIO_BUSY LOW that is all</t>
  </si>
  <si>
    <t>1883:    getButtonInput inputs: 0x4500 that is all</t>
  </si>
  <si>
    <t>1884:DEBUG loop() - nowVinputRBG 0x4500 loopCount 11604</t>
  </si>
  <si>
    <t>2427:getButtonInput() called:  TRIGGER HIGH YELLOW HIGH GREEN HIGH BLACK HIGH BLUE HIGH LOAD LOW AUDIO_BUSY HIGH that is all</t>
  </si>
  <si>
    <t>2428:    getButtonInput inputs: 0x100 that is all</t>
  </si>
  <si>
    <t>2429:DEBUG loop() - nowVinputRBG 0x100 loopCount 14952</t>
  </si>
  <si>
    <t>2441:DEBUG RBG_processStateTable() - tmpVinputRBG 0x100 from row 15 foundInputRow 16 loopCount 14952</t>
  </si>
  <si>
    <t>2462:DEBUG RBG_processStateTable() - tmpVinputRBG 0x100 from row 16 foundInputRow 17 loopCount 15087</t>
  </si>
  <si>
    <t>2465: RBG_startEffectSound ln 903 EFCT num 10 final num 11 loopCount 15158</t>
  </si>
  <si>
    <t>2472:    getButtonInput inputs: 0x500 that is all</t>
  </si>
  <si>
    <t>2473:DEBUG loop() - nowVinputRBG 0x500 loopCount 15214</t>
  </si>
  <si>
    <t>2480:getButtonInput() called:  TRIGGER HIGH YELLOW HIGH GREEN HIGH BLACK HIGH BLUE HIGH LOAD LOW AUDIO_BUSY LOW that is all</t>
  </si>
  <si>
    <t>2481:    getButtonInput inputs: 0x4500 that is all</t>
  </si>
  <si>
    <t>2482:DEBUG loop() - nowVinputRBG 0x4500 loopCount 15267</t>
  </si>
  <si>
    <t>2826:getButtonInput() called:  TRIGGER HIGH YELLOW HIGH GREEN HIGH BLACK HIGH BLUE HIGH LOAD LOW AUDIO_BUSY HIGH that is all</t>
  </si>
  <si>
    <t>2827:    getButtonInput inputs: 0x100 that is all</t>
  </si>
  <si>
    <t>2828:DEBUG loop() - nowVinputRBG 0x100 loopCount 17407</t>
  </si>
  <si>
    <t>2840:DEBUG RBG_processStateTable() - tmpVinputRBG 0x100 from row 17 foundInputRow 18 loopCount 17407</t>
  </si>
  <si>
    <t>2861:DEBUG RBG_processStateTable() - tmpVinputRBG 0x100 from row 18 foundInputRow 7 loopCount 17525</t>
  </si>
  <si>
    <t>2887:DEBUG RBG_processStateTable() - tmpVinputRBG 0x100 from row 7 foundInputRow 11 loopCount 17637</t>
  </si>
  <si>
    <t>2890: RBG_startEffectSound ln 903 EFCT num 50 final num 51 loopCount 17733</t>
  </si>
  <si>
    <t>2896:getButtonInput() called:  TRIGGER HIGH YELLOW HIGH GREEN HIGH BLACK HIGH BLUE HIGH LOAD LOW AUDIO_BUSY LOW that is all</t>
  </si>
  <si>
    <t>2897:    getButtonInput inputs: 0x4500 that is all</t>
  </si>
  <si>
    <t>2898:DEBUG loop() - nowVinputRBG 0x4500 loopCount 17787</t>
  </si>
  <si>
    <t>3187:getButtonInput() called:  TRIGGER HIGH YELLOW LOW GREEN HIGH BLACK HIGH BLUE HIGH LOAD LOW AUDIO_BUSY LOW that is all</t>
  </si>
  <si>
    <t>3188:    getButtonInput inputs: 0x4501 that is all</t>
  </si>
  <si>
    <t>3189:DEBUG loop() - nowVinputRBG 0x4501 loopCount 23591</t>
  </si>
  <si>
    <t>3257:    getButtonInput inputs: 0x4521 that is all</t>
  </si>
  <si>
    <t>3258:DEBUG loop() - nowVinputRBG 0x4521 loopCount 24953</t>
  </si>
  <si>
    <t>3264:DEBUG RBG_processStateTable() - tmpVinputRBG 0x4521 from row 11 foundInputRow 24 loopCount 24953</t>
  </si>
  <si>
    <t>3265:getButtonInput() called:  TRIGGER LOW YELLOW LOW GREEN HIGH BLACK HIGH BLUE HIGH LOAD LOW AUDIO_BUSY LOW that is all</t>
  </si>
  <si>
    <t>3266:    getButtonInput inputs: 0x4501 that is all</t>
  </si>
  <si>
    <t>3267:DEBUG loop() - nowVinputRBG 0x4501 loopCount 24993</t>
  </si>
  <si>
    <t>3268: RBG_startEffectSound ln 903 EFCT num 62 final num 62 loopCount 24993</t>
  </si>
  <si>
    <t>3274:getButtonInput() called:  TRIGGER LOW YELLOW LOW GREEN HIGH BLACK HIGH BLUE HIGH LOAD LOW AUDIO_BUSY HIGH that is all</t>
  </si>
  <si>
    <t>3275:    getButtonInput inputs: 0x501 that is all</t>
  </si>
  <si>
    <t>3276:DEBUG loop() - nowVinputRBG 0x501 loopCount 25047</t>
  </si>
  <si>
    <t>3277:getButtonInput() called:  TRIGGER LOW YELLOW LOW GREEN HIGH BLACK HIGH BLUE HIGH LOAD LOW AUDIO_BUSY LOW that is all</t>
  </si>
  <si>
    <t>3278:    getButtonInput inputs: 0x4501 that is all</t>
  </si>
  <si>
    <t>3279:DEBUG loop() - nowVinputRBG 0x4501 loopCount 25087</t>
  </si>
  <si>
    <t>3290:getButtonInput() called:  TRIGGER HIGH YELLOW LOW GREEN HIGH BLACK HIGH BLUE HIGH LOAD LOW AUDIO_BUSY LOW that is all</t>
  </si>
  <si>
    <t>3300:getButtonInput() called:  TRIGGER HIGH YELLOW HIGH GREEN HIGH BLACK HIGH BLUE HIGH LOAD LOW AUDIO_BUSY LOW that is all</t>
  </si>
  <si>
    <t>3301:    getButtonInput inputs: 0x4500 that is all</t>
  </si>
  <si>
    <t>3302:DEBUG loop() - nowVinputRBG 0x4500 loopCount 25527</t>
  </si>
  <si>
    <t>4615:getButtonInput() called:  TRIGGER HIGH YELLOW HIGH GREEN HIGH BLACK HIGH BLUE HIGH LOAD LOW AUDIO_BUSY HIGH that is all</t>
  </si>
  <si>
    <t>4616:    getButtonInput inputs: 0x100 that is all</t>
  </si>
  <si>
    <t>4617:DEBUG loop() - nowVinputRBG 0x100 loopCount 51822</t>
  </si>
  <si>
    <t>4622: RBG_startEffectSound ln 903 EFCT num 62 final num 62 loopCount 51822</t>
  </si>
  <si>
    <t>4624:    getButtonInput inputs: 0x500 that is all</t>
  </si>
  <si>
    <t>4625:DEBUG loop() - nowVinputRBG 0x500 loopCount 51888</t>
  </si>
  <si>
    <t>4626:getButtonInput() called:  TRIGGER HIGH YELLOW HIGH GREEN HIGH BLACK HIGH BLUE HIGH LOAD LOW AUDIO_BUSY LOW that is all</t>
  </si>
  <si>
    <t>4627:    getButtonInput inputs: 0x4500 that is all</t>
  </si>
  <si>
    <t>4628:DEBUG loop() - nowVinputRBG 0x4500 loopCount 51928</t>
  </si>
  <si>
    <t>4695:getButtonInput() called:  TRIGGER HIGH YELLOW LOW GREEN HIGH BLACK HIGH BLUE HIGH LOAD LOW AUDIO_BUSY LOW that is all</t>
  </si>
  <si>
    <t>4696:    getButtonInput inputs: 0x4501 that is all</t>
  </si>
  <si>
    <t>4697:DEBUG loop() - nowVinputRBG 0x4501 loopCount 53289</t>
  </si>
  <si>
    <t>4758:DEBUG loop() - nowVinputRBG 0x4500 loopCount 54490</t>
  </si>
  <si>
    <t>4759:getButtonInput() called:  TRIGGER HIGH YELLOW HIGH GREEN HIGH BLACK HIGH BLUE HIGH LOAD LOW AUDIO_BUSY LOW that is all</t>
  </si>
  <si>
    <t>4779:getButtonInput() called:  TRIGGER LOW YELLOW HIGH GREEN HIGH BLACK HIGH BLUE HIGH LOAD LOW AUDIO_BUSY LOW that is all</t>
  </si>
  <si>
    <t>4780:    getButtonInput inputs: 0x4520 that is all</t>
  </si>
  <si>
    <t>4781:DEBUG loop() - nowVinputRBG 0x4520 loopCount 54930</t>
  </si>
  <si>
    <t>4787:DEBUG RBG_processStateTable() - tmpVinputRBG 0x4520 from row 24 foundInputRow 27 loopCount 54930</t>
  </si>
  <si>
    <t>4789:    getButtonInput inputs: 0x4500 that is all</t>
  </si>
  <si>
    <t>4790:DEBUG loop() - nowVinputRBG 0x4500 loopCount 54970</t>
  </si>
  <si>
    <t>4803:DEBUG RBG_processStateTable() - tmpVinputRBG 0x4500 from row 27 foundInputRow 28 loopCount 55010</t>
  </si>
  <si>
    <t>4806: RBG_startEffectSound ln 903 EFCT num 63 final num 63 loopCount 55053</t>
  </si>
  <si>
    <t>4812:getButtonInput() called:  TRIGGER HIGH YELLOW HIGH GREEN HIGH BLACK HIGH BLUE HIGH LOAD LOW AUDIO_BUSY HIGH that is all</t>
  </si>
  <si>
    <t>4813:    getButtonInput inputs: 0x500 that is all</t>
  </si>
  <si>
    <t>4814:DEBUG loop() - nowVinputRBG 0x500 loopCount 55103</t>
  </si>
  <si>
    <t>4815:getButtonInput() called:  TRIGGER HIGH YELLOW HIGH GREEN HIGH BLACK HIGH BLUE HIGH LOAD LOW AUDIO_BUSY LOW that is all</t>
  </si>
  <si>
    <t>4816:    getButtonInput inputs: 0x4500 that is all</t>
  </si>
  <si>
    <t>4817:DEBUG loop() - nowVinputRBG 0x4500 loopCount 55143</t>
  </si>
  <si>
    <t>5224:getButtonInput() called:  TRIGGER LOW YELLOW HIGH GREEN HIGH BLACK HIGH BLUE HIGH LOAD LOW AUDIO_BUSY LOW that is all</t>
  </si>
  <si>
    <t>5225:    getButtonInput inputs: 0x4520 that is all</t>
  </si>
  <si>
    <t>5226:DEBUG loop() - nowVinputRBG 0x4520 loopCount 63309</t>
  </si>
  <si>
    <t>5232:DEBUG RBG_processStateTable() - tmpVinputRBG 0x4520 from row 28 foundInputRow 31 loopCount 63309</t>
  </si>
  <si>
    <t>5234:    getButtonInput inputs: 0x4500 that is all</t>
  </si>
  <si>
    <t>5235:DEBUG loop() - nowVinputRBG 0x4500 loopCount 63349</t>
  </si>
  <si>
    <t>5236: RBG_startEffectSound mSPCL_EFCT_CONFIGURE cfg_curnum 1 cfg_type2save 255 mySound 81</t>
  </si>
  <si>
    <t>5237: RBG_startEffectSound ln 903 EFCT num 81 final num 81 loopCount 63349</t>
  </si>
  <si>
    <t>5242:getButtonInput() called:  TRIGGER LOW YELLOW HIGH GREEN HIGH BLACK HIGH BLUE HIGH LOAD LOW AUDIO_BUSY HIGH that is all</t>
  </si>
  <si>
    <t>5243:    getButtonInput inputs: 0x500 that is all</t>
  </si>
  <si>
    <t>5244:DEBUG loop() - nowVinputRBG 0x500 loopCount 63406</t>
  </si>
  <si>
    <t>5245:getButtonInput() called:  TRIGGER LOW YELLOW HIGH GREEN HIGH BLACK HIGH BLUE HIGH LOAD LOW AUDIO_BUSY LOW that is all</t>
  </si>
  <si>
    <t>5246:    getButtonInput inputs: 0x4500 that is all</t>
  </si>
  <si>
    <t>5247:DEBUG loop() - nowVinputRBG 0x4500 loopCount 63446</t>
  </si>
  <si>
    <t>5250:getButtonInput() called:  TRIGGER HIGH YELLOW HIGH GREEN HIGH BLACK HIGH BLUE HIGH LOAD LOW AUDIO_BUSY LOW that is all</t>
  </si>
  <si>
    <t>5344:getButtonInput() called:  TRIGGER HIGH YELLOW HIGH GREEN HIGH BLACK HIGH BLUE HIGH LOAD LOW AUDIO_BUSY HIGH that is all</t>
  </si>
  <si>
    <t>5345:    getButtonInput inputs: 0x100 that is all</t>
  </si>
  <si>
    <t>5346:DEBUG loop() - nowVinputRBG 0x100 loopCount 65408</t>
  </si>
  <si>
    <t>5351: RBG_startEffectSound mSPCL_EFCT_CONFIGURE cfg_curnum 1 cfg_type2save 255 mySound 81</t>
  </si>
  <si>
    <t>5352: RBG_startEffectSound ln 903 EFCT num 81 final num 81 loopCount 65408</t>
  </si>
  <si>
    <t>5354:    getButtonInput inputs: 0x500 that is all</t>
  </si>
  <si>
    <t>5355:DEBUG loop() - nowVinputRBG 0x500 loopCount 65470</t>
  </si>
  <si>
    <t>5356:getButtonInput() called:  TRIGGER HIGH YELLOW HIGH GREEN HIGH BLACK HIGH BLUE HIGH LOAD LOW AUDIO_BUSY LOW that is all</t>
  </si>
  <si>
    <t>5357:    getButtonInput inputs: 0x4500 that is all</t>
  </si>
  <si>
    <t>5358:DEBUG loop() - nowVinputRBG 0x4500 loopCount 65510</t>
  </si>
  <si>
    <t>5453:getButtonInput() called:  TRIGGER HIGH YELLOW HIGH GREEN HIGH BLACK HIGH BLUE HIGH LOAD LOW AUDIO_BUSY HIGH that is all</t>
  </si>
  <si>
    <t>5454:    getButtonInput inputs: 0x100 that is all</t>
  </si>
  <si>
    <t>5455:DEBUG loop() - nowVinputRBG 0x100 loopCount 67433</t>
  </si>
  <si>
    <t>5460: RBG_startEffectSound mSPCL_EFCT_CONFIGURE cfg_curnum 1 cfg_type2save 255 mySound 81</t>
  </si>
  <si>
    <t>5461: RBG_startEffectSound ln 903 EFCT num 81 final num 81 loopCount 67433</t>
  </si>
  <si>
    <t>5463:    getButtonInput inputs: 0x500 that is all</t>
  </si>
  <si>
    <t>5464:DEBUG loop() - nowVinputRBG 0x500 loopCount 67507</t>
  </si>
  <si>
    <t>5465:getButtonInput() called:  TRIGGER HIGH YELLOW HIGH GREEN HIGH BLACK HIGH BLUE HIGH LOAD LOW AUDIO_BUSY LOW that is all</t>
  </si>
  <si>
    <t>5466:    getButtonInput inputs: 0x4500 that is all</t>
  </si>
  <si>
    <t>5467:DEBUG loop() - nowVinputRBG 0x4500 loopCount 67547</t>
  </si>
  <si>
    <t>5480:getButtonInput() called:  TRIGGER LOW YELLOW HIGH GREEN HIGH BLACK HIGH BLUE HIGH LOAD LOW AUDIO_BUSY LOW that is all</t>
  </si>
  <si>
    <t>5481:    getButtonInput inputs: 0x4520 that is all</t>
  </si>
  <si>
    <t>5482:DEBUG loop() - nowVinputRBG 0x4520 loopCount 67827</t>
  </si>
  <si>
    <t>5488:DEBUG RBG_processStateTable() - tmpVinputRBG 0x4520 from row 31 foundInputRow 34 loopCount 67827</t>
  </si>
  <si>
    <t>5490:    getButtonInput inputs: 0x4500 that is all</t>
  </si>
  <si>
    <t>5491:DEBUG loop() - nowVinputRBG 0x4500 loopCount 67867</t>
  </si>
  <si>
    <t>5505:DEBUG RBG_processStateTable() - tmpVinputRBG 0x4500 from row 34 foundInputRow 31 loopCount 67907</t>
  </si>
  <si>
    <t>5508: RBG_startEffectSound mSPCL_EFCT_CONFIGURE cfg_curnum 2 cfg_type2save 255 mySound 82</t>
  </si>
  <si>
    <t>5509: RBG_startEffectSound ln 903 EFCT num 82 final num 82 loopCount 67949</t>
  </si>
  <si>
    <t>5515:    getButtonInput inputs: 0x500 that is all</t>
  </si>
  <si>
    <t>5516:DEBUG loop() - nowVinputRBG 0x500 loopCount 68003</t>
  </si>
  <si>
    <t>5517:getButtonInput() called:  TRIGGER HIGH YELLOW HIGH GREEN HIGH BLACK HIGH BLUE HIGH LOAD LOW AUDIO_BUSY LOW that is all</t>
  </si>
  <si>
    <t>5518:    getButtonInput inputs: 0x4500 that is all</t>
  </si>
  <si>
    <t>5519:DEBUG loop() - nowVinputRBG 0x4500 loopCount 68043</t>
  </si>
  <si>
    <t>5708:getButtonInput() called:  TRIGGER HIGH YELLOW HIGH GREEN HIGH BLACK HIGH BLUE HIGH LOAD LOW AUDIO_BUSY HIGH that is all</t>
  </si>
  <si>
    <t>5709:    getButtonInput inputs: 0x100 that is all</t>
  </si>
  <si>
    <t>5710:DEBUG loop() - nowVinputRBG 0x100 loopCount 71845</t>
  </si>
  <si>
    <t>5715: RBG_startEffectSound mSPCL_EFCT_CONFIGURE cfg_curnum 2 cfg_type2save 255 mySound 82</t>
  </si>
  <si>
    <t>5716: RBG_startEffectSound ln 903 EFCT num 82 final num 82 loopCount 71845</t>
  </si>
  <si>
    <t>5717:getButtonInput() called:  TRIGGER LOW YELLOW HIGH GREEN HIGH BLACK HIGH BLUE HIGH LOAD LOW AUDIO_BUSY HIGH that is all</t>
  </si>
  <si>
    <t>5718:    getButtonInput inputs: 0x520 that is all</t>
  </si>
  <si>
    <t>5719:DEBUG loop() - nowVinputRBG 0x520 loopCount 71911</t>
  </si>
  <si>
    <t>5725:DEBUG RBG_processStateTable() - tmpVinputRBG 0x520 from row 31 foundInputRow 34 loopCount 71911</t>
  </si>
  <si>
    <t>5726:getButtonInput() called:  TRIGGER LOW YELLOW HIGH GREEN HIGH BLACK HIGH BLUE HIGH LOAD LOW AUDIO_BUSY LOW that is all</t>
  </si>
  <si>
    <t>5727:    getButtonInput inputs: 0x4500 that is all</t>
  </si>
  <si>
    <t>5728:DEBUG loop() - nowVinputRBG 0x4500 loopCount 71951</t>
  </si>
  <si>
    <t>5743:DEBUG RBG_processStateTable() - tmpVinputRBG 0x4500 from row 34 foundInputRow 31 loopCount 71991</t>
  </si>
  <si>
    <t>5746: RBG_startEffectSound mSPCL_EFCT_CONFIGURE cfg_curnum 1 cfg_type2save 255 mySound 81</t>
  </si>
  <si>
    <t>5747: RBG_startEffectSound ln 903 EFCT num 81 final num 81 loopCount 72034</t>
  </si>
  <si>
    <t>5752:getButtonInput() called:  TRIGGER LOW YELLOW HIGH GREEN HIGH BLACK HIGH BLUE HIGH LOAD LOW AUDIO_BUSY HIGH that is all</t>
  </si>
  <si>
    <t>5753:    getButtonInput inputs: 0x500 that is all</t>
  </si>
  <si>
    <t>5754:DEBUG loop() - nowVinputRBG 0x500 loopCount 72089</t>
  </si>
  <si>
    <t>5755:getButtonInput() called:  TRIGGER LOW YELLOW HIGH GREEN HIGH BLACK HIGH BLUE HIGH LOAD LOW AUDIO_BUSY LOW that is all</t>
  </si>
  <si>
    <t>5756:    getButtonInput inputs: 0x4500 that is all</t>
  </si>
  <si>
    <t>5757:DEBUG loop() - nowVinputRBG 0x4500 loopCount 72129</t>
  </si>
  <si>
    <t>5758:getButtonInput() called:  TRIGGER HIGH YELLOW HIGH GREEN HIGH BLACK HIGH BLUE HIGH LOAD LOW AUDIO_BUSY LOW that is all</t>
  </si>
  <si>
    <t>5854:getButtonInput() called:  TRIGGER HIGH YELLOW HIGH GREEN HIGH BLACK HIGH BLUE HIGH LOAD LOW AUDIO_BUSY HIGH that is all</t>
  </si>
  <si>
    <t>5855:    getButtonInput inputs: 0x100 that is all</t>
  </si>
  <si>
    <t>5856:DEBUG loop() - nowVinputRBG 0x100 loopCount 74090</t>
  </si>
  <si>
    <t>5861: RBG_startEffectSound mSPCL_EFCT_CONFIGURE cfg_curnum 1 cfg_type2save 255 mySound 81</t>
  </si>
  <si>
    <t>5862: RBG_startEffectSound ln 903 EFCT num 81 final num 81 loopCount 74090</t>
  </si>
  <si>
    <t>5864:    getButtonInput inputs: 0x500 that is all</t>
  </si>
  <si>
    <t>5865:DEBUG loop() - nowVinputRBG 0x500 loopCount 74157</t>
  </si>
  <si>
    <t>5866:getButtonInput() called:  TRIGGER HIGH YELLOW HIGH GREEN HIGH BLACK HIGH BLUE HIGH LOAD LOW AUDIO_BUSY LOW that is all</t>
  </si>
  <si>
    <t>5867:    getButtonInput inputs: 0x4500 that is all</t>
  </si>
  <si>
    <t>5868:DEBUG loop() - nowVinputRBG 0x4500 loopCount 74197</t>
  </si>
  <si>
    <t>5965:getButtonInput() called:  TRIGGER HIGH YELLOW HIGH GREEN HIGH BLACK HIGH BLUE HIGH LOAD LOW AUDIO_BUSY HIGH that is all</t>
  </si>
  <si>
    <t>5966:    getButtonInput inputs: 0x100 that is all</t>
  </si>
  <si>
    <t>5967:DEBUG loop() - nowVinputRBG 0x100 loopCount 76158</t>
  </si>
  <si>
    <t>5972: RBG_startEffectSound mSPCL_EFCT_CONFIGURE cfg_curnum 1 cfg_type2save 255 mySound 81</t>
  </si>
  <si>
    <t>5973: RBG_startEffectSound ln 903 EFCT num 81 final num 81 loopCount 76158</t>
  </si>
  <si>
    <t>5975:    getButtonInput inputs: 0x500 that is all</t>
  </si>
  <si>
    <t>5976:DEBUG loop() - nowVinputRBG 0x500 loopCount 76221</t>
  </si>
  <si>
    <t>5977:getButtonInput() called:  TRIGGER HIGH YELLOW HIGH GREEN HIGH BLACK HIGH BLUE HIGH LOAD LOW AUDIO_BUSY LOW that is all</t>
  </si>
  <si>
    <t>5978:    getButtonInput inputs: 0x4500 that is all</t>
  </si>
  <si>
    <t>5979:DEBUG loop() - nowVinputRBG 0x4500 loopCount 76261</t>
  </si>
  <si>
    <t>5984:getButtonInput() called:  TRIGGER HIGH YELLOW LOW GREEN HIGH BLACK HIGH BLUE HIGH LOAD LOW AUDIO_BUSY LOW that is all</t>
  </si>
  <si>
    <t>5985:    getButtonInput inputs: 0x4501 that is all</t>
  </si>
  <si>
    <t>5986:DEBUG loop() - nowVinputRBG 0x4501 loopCount 76381</t>
  </si>
  <si>
    <t>6057:getButtonInput() called:  TRIGGER LOW YELLOW LOW GREEN HIGH BLACK HIGH BLUE HIGH LOAD LOW AUDIO_BUSY LOW that is all</t>
  </si>
  <si>
    <t>6058:    getButtonInput inputs: 0x4521 that is all</t>
  </si>
  <si>
    <t>6059:DEBUG loop() - nowVinputRBG 0x4521 loopCount 77821</t>
  </si>
  <si>
    <t>6065:DEBUG RBG_processStateTable() - tmpVinputRBG 0x4521 from row 31 foundInputRow 35 loopCount 77821</t>
  </si>
  <si>
    <t>6067:    getButtonInput inputs: 0x4501 that is all</t>
  </si>
  <si>
    <t>6068:DEBUG loop() - nowVinputRBG 0x4501 loopCount 77861</t>
  </si>
  <si>
    <t>6080:DEBUG RBG_processStateTable() - tmpVinputRBG 0x4501 from row 35 foundInputRow 36 loopCount 77901</t>
  </si>
  <si>
    <t>6095:DEBUG RBG_processStateTable() - tmpVinputRBG 0x4501 from row 36 foundInputRow 37 loopCount 77981</t>
  </si>
  <si>
    <t>6098: RBG_startEffectSound ln 903 EFCT num 64 final num 64 loopCount 78021</t>
  </si>
  <si>
    <t>6104:getButtonInput() called:  TRIGGER LOW YELLOW LOW GREEN HIGH BLACK HIGH BLUE HIGH LOAD LOW AUDIO_BUSY HIGH that is all</t>
  </si>
  <si>
    <t>6105:    getButtonInput inputs: 0x501 that is all</t>
  </si>
  <si>
    <t>6106:DEBUG loop() - nowVinputRBG 0x501 loopCount 78075</t>
  </si>
  <si>
    <t>6107:getButtonInput() called:  TRIGGER HIGH YELLOW LOW GREEN HIGH BLACK HIGH BLUE HIGH LOAD LOW AUDIO_BUSY LOW that is all</t>
  </si>
  <si>
    <t>6108:    getButtonInput inputs: 0x4501 that is all</t>
  </si>
  <si>
    <t>6109:DEBUG loop() - nowVinputRBG 0x4501 loopCount 78115</t>
  </si>
  <si>
    <t>6122:getButtonInput() called:  TRIGGER HIGH YELLOW HIGH GREEN HIGH BLACK HIGH BLUE HIGH LOAD LOW AUDIO_BUSY LOW that is all</t>
  </si>
  <si>
    <t>6123:    getButtonInput inputs: 0x4500 that is all</t>
  </si>
  <si>
    <t>6124:DEBUG loop() - nowVinputRBG 0x4500 loopCount 78395</t>
  </si>
  <si>
    <t>6631:getButtonInput() called:  TRIGGER LOW YELLOW HIGH GREEN HIGH BLACK HIGH BLUE HIGH LOAD LOW AUDIO_BUSY LOW that is all</t>
  </si>
  <si>
    <t>6632:    getButtonInput inputs: 0x4520 that is all</t>
  </si>
  <si>
    <t>6633:DEBUG loop() - nowVinputRBG 0x4520 loopCount 88559</t>
  </si>
  <si>
    <t>6639:DEBUG RBG_processStateTable() - tmpVinputRBG 0x4520 from row 37 foundInputRow 40 loopCount 88559</t>
  </si>
  <si>
    <t>6641:    getButtonInput inputs: 0x4500 that is all</t>
  </si>
  <si>
    <t>6642:DEBUG loop() - nowVinputRBG 0x4500 loopCount 88599</t>
  </si>
  <si>
    <t>6643: RBG_startEffectSound mSPCL_EFCT_CONFIGURE cfg_curnum 1 cfg_type2save 255 mySound 71</t>
  </si>
  <si>
    <t>6644: RBG_startEffectSound ln 903 EFCT num 71 final num 71 loopCount 88599</t>
  </si>
  <si>
    <t>6649:getButtonInput() called:  TRIGGER LOW YELLOW HIGH GREEN HIGH BLACK HIGH BLUE HIGH LOAD LOW AUDIO_BUSY HIGH that is all</t>
  </si>
  <si>
    <t>6650:    getButtonInput inputs: 0x500 that is all</t>
  </si>
  <si>
    <t>6651:DEBUG loop() - nowVinputRBG 0x500 loopCount 88655</t>
  </si>
  <si>
    <t>6652:getButtonInput() called:  TRIGGER LOW YELLOW HIGH GREEN HIGH BLACK HIGH BLUE HIGH LOAD LOW AUDIO_BUSY LOW that is all</t>
  </si>
  <si>
    <t>6653:    getButtonInput inputs: 0x4500 that is all</t>
  </si>
  <si>
    <t>6654:DEBUG loop() - nowVinputRBG 0x4500 loopCount 88695</t>
  </si>
  <si>
    <t>6659:getButtonInput() called:  TRIGGER HIGH YELLOW HIGH GREEN HIGH BLACK HIGH BLUE HIGH LOAD LOW AUDIO_BUSY LOW that is all</t>
  </si>
  <si>
    <t>6813:getButtonInput() called:  TRIGGER HIGH YELLOW HIGH GREEN HIGH BLACK HIGH BLUE HIGH LOAD LOW AUDIO_BUSY HIGH that is all</t>
  </si>
  <si>
    <t>6814:    getButtonInput inputs: 0x100 that is all</t>
  </si>
  <si>
    <t>6815:DEBUG loop() - nowVinputRBG 0x100 loopCount 91895</t>
  </si>
  <si>
    <t>6820: RBG_startEffectSound mSPCL_EFCT_CONFIGURE cfg_curnum 1 cfg_type2save 255 mySound 71</t>
  </si>
  <si>
    <t>6821: RBG_startEffectSound ln 903 EFCT num 71 final num 71 loopCount 91895</t>
  </si>
  <si>
    <t>6823:    getButtonInput inputs: 0x500 that is all</t>
  </si>
  <si>
    <t>6824:DEBUG loop() - nowVinputRBG 0x500 loopCount 91967</t>
  </si>
  <si>
    <t>6825:getButtonInput() called:  TRIGGER LOW YELLOW HIGH GREEN HIGH BLACK HIGH BLUE HIGH LOAD LOW AUDIO_BUSY LOW that is all</t>
  </si>
  <si>
    <t>6826:    getButtonInput inputs: 0x4520 that is all</t>
  </si>
  <si>
    <t>6827:DEBUG loop() - nowVinputRBG 0x4520 loopCount 92007</t>
  </si>
  <si>
    <t>6833:DEBUG RBG_processStateTable() - tmpVinputRBG 0x4520 from row 40 foundInputRow 42 loopCount 92007</t>
  </si>
  <si>
    <t>6835:    getButtonInput inputs: 0x4500 that is all</t>
  </si>
  <si>
    <t>6836:DEBUG loop() - nowVinputRBG 0x4500 loopCount 92047</t>
  </si>
  <si>
    <t>6850:DEBUG RBG_processStateTable() - tmpVinputRBG 0x4500 from row 42 foundInputRow 40 loopCount 92087</t>
  </si>
  <si>
    <t>6853: RBG_startEffectSound mSPCL_EFCT_CONFIGURE cfg_curnum 2 cfg_type2save 255 mySound 72</t>
  </si>
  <si>
    <t>6854: RBG_startEffectSound ln 903 EFCT num 72 final num 72 loopCount 92129</t>
  </si>
  <si>
    <t>6859:getButtonInput() called:  TRIGGER LOW YELLOW HIGH GREEN HIGH BLACK HIGH BLUE HIGH LOAD LOW AUDIO_BUSY HIGH that is all</t>
  </si>
  <si>
    <t>6860:    getButtonInput inputs: 0x500 that is all</t>
  </si>
  <si>
    <t>6861:DEBUG loop() - nowVinputRBG 0x500 loopCount 92182</t>
  </si>
  <si>
    <t>6862:getButtonInput() called:  TRIGGER LOW YELLOW HIGH GREEN HIGH BLACK HIGH BLUE HIGH LOAD LOW AUDIO_BUSY LOW that is all</t>
  </si>
  <si>
    <t>6863:    getButtonInput inputs: 0x4500 that is all</t>
  </si>
  <si>
    <t>6864:DEBUG loop() - nowVinputRBG 0x4500 loopCount 92222</t>
  </si>
  <si>
    <t>6865:getButtonInput() called:  TRIGGER HIGH YELLOW HIGH GREEN HIGH BLACK HIGH BLUE HIGH LOAD LOW AUDIO_BUSY LOW that is all</t>
  </si>
  <si>
    <t>6988:    getButtonInput inputs: 0x4520 that is all</t>
  </si>
  <si>
    <t>6989:DEBUG loop() - nowVinputRBG 0x4520 loopCount 94703</t>
  </si>
  <si>
    <t>6995:DEBUG RBG_processStateTable() - tmpVinputRBG 0x4520 from row 40 foundInputRow 42 loopCount 94703</t>
  </si>
  <si>
    <t>6996:getButtonInput() called:  TRIGGER LOW YELLOW HIGH GREEN HIGH BLACK HIGH BLUE HIGH LOAD LOW AUDIO_BUSY LOW that is all</t>
  </si>
  <si>
    <t>6997:    getButtonInput inputs: 0x4500 that is all</t>
  </si>
  <si>
    <t>6998:DEBUG loop() - nowVinputRBG 0x4500 loopCount 94743</t>
  </si>
  <si>
    <t>7012:DEBUG RBG_processStateTable() - tmpVinputRBG 0x4500 from row 42 foundInputRow 40 loopCount 94783</t>
  </si>
  <si>
    <t>7015: RBG_startEffectSound mSPCL_EFCT_CONFIGURE cfg_curnum 3 cfg_type2save 255 mySound 73</t>
  </si>
  <si>
    <t>7016: RBG_startEffectSound ln 903 EFCT num 73 final num 73 loopCount 94824</t>
  </si>
  <si>
    <t>7021:getButtonInput() called:  TRIGGER LOW YELLOW HIGH GREEN HIGH BLACK HIGH BLUE HIGH LOAD LOW AUDIO_BUSY HIGH that is all</t>
  </si>
  <si>
    <t>7022:    getButtonInput inputs: 0x500 that is all</t>
  </si>
  <si>
    <t>7023:DEBUG loop() - nowVinputRBG 0x500 loopCount 94878</t>
  </si>
  <si>
    <t>7024:getButtonInput() called:  TRIGGER HIGH YELLOW HIGH GREEN HIGH BLACK HIGH BLUE HIGH LOAD LOW AUDIO_BUSY LOW that is all</t>
  </si>
  <si>
    <t>7025:    getButtonInput inputs: 0x4500 that is all</t>
  </si>
  <si>
    <t>7026:DEBUG loop() - nowVinputRBG 0x4500 loopCount 94918</t>
  </si>
  <si>
    <t>7187:getButtonInput() called:  TRIGGER LOW YELLOW HIGH GREEN HIGH BLACK HIGH BLUE HIGH LOAD LOW AUDIO_BUSY LOW that is all</t>
  </si>
  <si>
    <t>7188:    getButtonInput inputs: 0x4520 that is all</t>
  </si>
  <si>
    <t>7189:DEBUG loop() - nowVinputRBG 0x4520 loopCount 98162</t>
  </si>
  <si>
    <t>7195:DEBUG RBG_processStateTable() - tmpVinputRBG 0x4520 from row 40 foundInputRow 42 loopCount 98162</t>
  </si>
  <si>
    <t>7197:    getButtonInput inputs: 0x4500 that is all</t>
  </si>
  <si>
    <t>7198:DEBUG loop() - nowVinputRBG 0x4500 loopCount 98202</t>
  </si>
  <si>
    <t>7212:DEBUG RBG_processStateTable() - tmpVinputRBG 0x4500 from row 42 foundInputRow 40 loopCount 98242</t>
  </si>
  <si>
    <t>7213:getButtonInput() called:  TRIGGER LOW YELLOW HIGH GREEN HIGH BLACK HIGH BLUE HIGH LOAD LOW AUDIO_BUSY HIGH that is all</t>
  </si>
  <si>
    <t>7214:    getButtonInput inputs: 0x100 that is all</t>
  </si>
  <si>
    <t>7215:DEBUG loop() - nowVinputRBG 0x100 loopCount 98298</t>
  </si>
  <si>
    <t>7216: RBG_startEffectSound mSPCL_EFCT_CONFIGURE cfg_curnum 4 cfg_type2save 255 mySound 74</t>
  </si>
  <si>
    <t>7217: RBG_startEffectSound ln 903 EFCT num 74 final num 74 loopCount 98298</t>
  </si>
  <si>
    <t>7222:getButtonInput() called:  TRIGGER HIGH YELLOW HIGH GREEN HIGH BLACK HIGH BLUE HIGH LOAD LOW AUDIO_BUSY LOW that is all</t>
  </si>
  <si>
    <t>7223:    getButtonInput inputs: 0x4500 that is all</t>
  </si>
  <si>
    <t>7224:DEBUG loop() - nowVinputRBG 0x4500 loopCount 98359</t>
  </si>
  <si>
    <t>7415:getButtonInput() called:  TRIGGER LOW YELLOW HIGH GREEN HIGH BLACK HIGH BLUE HIGH LOAD LOW AUDIO_BUSY HIGH that is all</t>
  </si>
  <si>
    <t>7416:    getButtonInput inputs: 0x120 that is all</t>
  </si>
  <si>
    <t>7417:DEBUG loop() - nowVinputRBG 0x120 loopCount 102202</t>
  </si>
  <si>
    <t>7423:DEBUG RBG_processStateTable() - tmpVinputRBG 0x120 from row 40 foundInputRow 42 loopCount 102202</t>
  </si>
  <si>
    <t>7425:    getButtonInput inputs: 0x100 that is all</t>
  </si>
  <si>
    <t>7426:DEBUG loop() - nowVinputRBG 0x100 loopCount 102242</t>
  </si>
  <si>
    <t>7440:DEBUG RBG_processStateTable() - tmpVinputRBG 0x100 from row 42 foundInputRow 40 loopCount 102282</t>
  </si>
  <si>
    <t>7443: RBG_startEffectSound mSPCL_EFCT_CONFIGURE cfg_curnum 5 cfg_type2save 255 mySound 75</t>
  </si>
  <si>
    <t>7444: RBG_startEffectSound ln 903 EFCT num 75 final num 75 loopCount 102323</t>
  </si>
  <si>
    <t>7449:getButtonInput() called:  TRIGGER HIGH YELLOW HIGH GREEN HIGH BLACK HIGH BLUE HIGH LOAD LOW AUDIO_BUSY LOW that is all</t>
  </si>
  <si>
    <t>7450:    getButtonInput inputs: 0x4500 that is all</t>
  </si>
  <si>
    <t>7451:DEBUG loop() - nowVinputRBG 0x4500 loopCount 102377</t>
  </si>
  <si>
    <t>7620:getButtonInput() called:  TRIGGER HIGH YELLOW HIGH GREEN HIGH BLACK HIGH BLUE HIGH LOAD LOW AUDIO_BUSY HIGH that is all</t>
  </si>
  <si>
    <t>7621:    getButtonInput inputs: 0x100 that is all</t>
  </si>
  <si>
    <t>7622:DEBUG loop() - nowVinputRBG 0x100 loopCount 105779</t>
  </si>
  <si>
    <t>7627: RBG_startEffectSound mSPCL_EFCT_CONFIGURE cfg_curnum 5 cfg_type2save 255 mySound 75</t>
  </si>
  <si>
    <t>7628: RBG_startEffectSound ln 903 EFCT num 75 final num 75 loopCount 105779</t>
  </si>
  <si>
    <t>7630:    getButtonInput inputs: 0x500 that is all</t>
  </si>
  <si>
    <t>7631:DEBUG loop() - nowVinputRBG 0x500 loopCount 105838</t>
  </si>
  <si>
    <t>7632:getButtonInput() called:  TRIGGER HIGH YELLOW HIGH GREEN HIGH BLACK HIGH BLUE HIGH LOAD LOW AUDIO_BUSY LOW that is all</t>
  </si>
  <si>
    <t>7633:    getButtonInput inputs: 0x4500 that is all</t>
  </si>
  <si>
    <t>7634:DEBUG loop() - nowVinputRBG 0x4500 loopCount 105878</t>
  </si>
  <si>
    <t>7643:getButtonInput() called:  TRIGGER LOW YELLOW HIGH GREEN HIGH BLACK HIGH BLUE HIGH LOAD LOW AUDIO_BUSY LOW that is all</t>
  </si>
  <si>
    <t>7644:    getButtonInput inputs: 0x4520 that is all</t>
  </si>
  <si>
    <t>7645:DEBUG loop() - nowVinputRBG 0x4520 loopCount 106078</t>
  </si>
  <si>
    <t>7651:DEBUG RBG_processStateTable() - tmpVinputRBG 0x4520 from row 40 foundInputRow 42 loopCount 106078</t>
  </si>
  <si>
    <t>7653:    getButtonInput inputs: 0x4500 that is all</t>
  </si>
  <si>
    <t>7654:DEBUG loop() - nowVinputRBG 0x4500 loopCount 106119</t>
  </si>
  <si>
    <t>7668:DEBUG RBG_processStateTable() - tmpVinputRBG 0x4500 from row 42 foundInputRow 40 loopCount 106159</t>
  </si>
  <si>
    <t>7671: RBG_startEffectSound mSPCL_EFCT_CONFIGURE cfg_curnum 6 cfg_type2save 255 mySound 76</t>
  </si>
  <si>
    <t>7672: RBG_startEffectSound ln 903 EFCT num 76 final num 76 loopCount 106200</t>
  </si>
  <si>
    <t>7677:getButtonInput() called:  TRIGGER LOW YELLOW HIGH GREEN HIGH BLACK HIGH BLUE HIGH LOAD LOW AUDIO_BUSY HIGH that is all</t>
  </si>
  <si>
    <t>7678:    getButtonInput inputs: 0x500 that is all</t>
  </si>
  <si>
    <t>7679:DEBUG loop() - nowVinputRBG 0x500 loopCount 106253</t>
  </si>
  <si>
    <t>7680:getButtonInput() called:  TRIGGER LOW YELLOW HIGH GREEN HIGH BLACK HIGH BLUE HIGH LOAD LOW AUDIO_BUSY LOW that is all</t>
  </si>
  <si>
    <t>7681:    getButtonInput inputs: 0x4500 that is all</t>
  </si>
  <si>
    <t>7682:DEBUG loop() - nowVinputRBG 0x4500 loopCount 106293</t>
  </si>
  <si>
    <t>7685:getButtonInput() called:  TRIGGER HIGH YELLOW HIGH GREEN HIGH BLACK HIGH BLUE HIGH LOAD LOW AUDIO_BUSY LOW that is all</t>
  </si>
  <si>
    <t>7829:getButtonInput() called:  TRIGGER LOW YELLOW HIGH GREEN HIGH BLACK HIGH BLUE HIGH LOAD LOW AUDIO_BUSY LOW that is all</t>
  </si>
  <si>
    <t>7830:    getButtonInput inputs: 0x4520 that is all</t>
  </si>
  <si>
    <t>7831:DEBUG loop() - nowVinputRBG 0x4520 loopCount 109255</t>
  </si>
  <si>
    <t>7837:DEBUG RBG_processStateTable() - tmpVinputRBG 0x4520 from row 40 foundInputRow 42 loopCount 109255</t>
  </si>
  <si>
    <t>7839:    getButtonInput inputs: 0x4500 that is all</t>
  </si>
  <si>
    <t>7840:DEBUG loop() - nowVinputRBG 0x4500 loopCount 109295</t>
  </si>
  <si>
    <t>7855:DEBUG RBG_processStateTable() - tmpVinputRBG 0x4500 from row 42 foundInputRow 40 loopCount 109335</t>
  </si>
  <si>
    <t>7858: RBG_startEffectSound mSPCL_EFCT_CONFIGURE cfg_curnum 1 cfg_type2save 255 mySound 71</t>
  </si>
  <si>
    <t>7859: RBG_startEffectSound ln 903 EFCT num 71 final num 71 loopCount 109378</t>
  </si>
  <si>
    <t>7864:getButtonInput() called:  TRIGGER HIGH YELLOW HIGH GREEN HIGH BLACK HIGH BLUE HIGH LOAD LOW AUDIO_BUSY HIGH that is all</t>
  </si>
  <si>
    <t>7865:    getButtonInput inputs: 0x500 that is all</t>
  </si>
  <si>
    <t>7866:DEBUG loop() - nowVinputRBG 0x500 loopCount 109435</t>
  </si>
  <si>
    <t>7867:getButtonInput() called:  TRIGGER HIGH YELLOW HIGH GREEN HIGH BLACK HIGH BLUE HIGH LOAD LOW AUDIO_BUSY LOW that is all</t>
  </si>
  <si>
    <t>7868:    getButtonInput inputs: 0x4500 that is all</t>
  </si>
  <si>
    <t>7869:DEBUG loop() - nowVinputRBG 0x4500 loopCount 109475</t>
  </si>
  <si>
    <t>8024:getButtonInput() called:  TRIGGER LOW YELLOW HIGH GREEN HIGH BLACK HIGH BLUE HIGH LOAD LOW AUDIO_BUSY LOW that is all</t>
  </si>
  <si>
    <t>8025:    getButtonInput inputs: 0x4520 that is all</t>
  </si>
  <si>
    <t>8026:DEBUG loop() - nowVinputRBG 0x4520 loopCount 112597</t>
  </si>
  <si>
    <t>8032:DEBUG RBG_processStateTable() - tmpVinputRBG 0x4520 from row 40 foundInputRow 42 loopCount 112597</t>
  </si>
  <si>
    <t>8034:    getButtonInput inputs: 0x4500 that is all</t>
  </si>
  <si>
    <t>8035:DEBUG loop() - nowVinputRBG 0x4500 loopCount 112637</t>
  </si>
  <si>
    <t>8040:getButtonInput() called:  TRIGGER LOW YELLOW HIGH GREEN HIGH BLACK HIGH BLUE HIGH LOAD LOW AUDIO_BUSY HIGH that is all</t>
  </si>
  <si>
    <t>8041:    getButtonInput inputs: 0x100 that is all</t>
  </si>
  <si>
    <t>8042:DEBUG loop() - nowVinputRBG 0x100 loopCount 112683</t>
  </si>
  <si>
    <t>8050:DEBUG RBG_processStateTable() - tmpVinputRBG 0x100 from row 42 foundInputRow 40 loopCount 112683</t>
  </si>
  <si>
    <t>8053: RBG_startEffectSound mSPCL_EFCT_CONFIGURE cfg_curnum 2 cfg_type2save 255 mySound 72</t>
  </si>
  <si>
    <t>8054: RBG_startEffectSound ln 903 EFCT num 72 final num 72 loopCount 112736</t>
  </si>
  <si>
    <t>8059:getButtonInput() called:  TRIGGER HIGH YELLOW HIGH GREEN HIGH BLACK HIGH BLUE HIGH LOAD LOW AUDIO_BUSY HIGH that is all</t>
  </si>
  <si>
    <t>8060:    getButtonInput inputs: 0x500 that is all</t>
  </si>
  <si>
    <t>8061:DEBUG loop() - nowVinputRBG 0x500 loopCount 112791</t>
  </si>
  <si>
    <t>8062:getButtonInput() called:  TRIGGER HIGH YELLOW HIGH GREEN HIGH BLACK HIGH BLUE HIGH LOAD LOW AUDIO_BUSY LOW that is all</t>
  </si>
  <si>
    <t>8063:    getButtonInput inputs: 0x4500 that is all</t>
  </si>
  <si>
    <t>8064:DEBUG loop() - nowVinputRBG 0x4500 loopCount 112831</t>
  </si>
  <si>
    <t>8219:getButtonInput() called:  TRIGGER HIGH YELLOW HIGH GREEN HIGH BLACK HIGH BLUE HIGH LOAD LOW AUDIO_BUSY HIGH that is all</t>
  </si>
  <si>
    <t>8220:    getButtonInput inputs: 0x100 that is all</t>
  </si>
  <si>
    <t>8221:DEBUG loop() - nowVinputRBG 0x100 loopCount 115953</t>
  </si>
  <si>
    <t>8226: RBG_startEffectSound mSPCL_EFCT_CONFIGURE cfg_curnum 2 cfg_type2save 255 mySound 72</t>
  </si>
  <si>
    <t>8227: RBG_startEffectSound ln 903 EFCT num 72 final num 72 loopCount 115953</t>
  </si>
  <si>
    <t>8229:    getButtonInput inputs: 0x500 that is all</t>
  </si>
  <si>
    <t>8230:DEBUG loop() - nowVinputRBG 0x500 loopCount 116015</t>
  </si>
  <si>
    <t>8231:getButtonInput() called:  TRIGGER HIGH YELLOW HIGH GREEN HIGH BLACK HIGH BLUE HIGH LOAD LOW AUDIO_BUSY LOW that is all</t>
  </si>
  <si>
    <t>8232:    getButtonInput inputs: 0x4500 that is all</t>
  </si>
  <si>
    <t>8233:DEBUG loop() - nowVinputRBG 0x4500 loopCount 116055</t>
  </si>
  <si>
    <t>8388:getButtonInput() called:  TRIGGER HIGH YELLOW HIGH GREEN HIGH BLACK HIGH BLUE HIGH LOAD LOW AUDIO_BUSY HIGH that is all</t>
  </si>
  <si>
    <t>8389:    getButtonInput inputs: 0x100 that is all</t>
  </si>
  <si>
    <t>8390:DEBUG loop() - nowVinputRBG 0x100 loopCount 119176</t>
  </si>
  <si>
    <t>8395: RBG_startEffectSound mSPCL_EFCT_CONFIGURE cfg_curnum 2 cfg_type2save 255 mySound 72</t>
  </si>
  <si>
    <t>8396: RBG_startEffectSound ln 903 EFCT num 72 final num 72 loopCount 119176</t>
  </si>
  <si>
    <t>8397:getButtonInput() called:  TRIGGER HIGH YELLOW LOW GREEN HIGH BLACK HIGH BLUE HIGH LOAD LOW AUDIO_BUSY HIGH that is all</t>
  </si>
  <si>
    <t>8398:    getButtonInput inputs: 0x501 that is all</t>
  </si>
  <si>
    <t>8399:DEBUG loop() - nowVinputRBG 0x501 loopCount 119235</t>
  </si>
  <si>
    <t>8400:getButtonInput() called:  TRIGGER HIGH YELLOW LOW GREEN HIGH BLACK HIGH BLUE HIGH LOAD LOW AUDIO_BUSY LOW that is all</t>
  </si>
  <si>
    <t>8401:    getButtonInput inputs: 0x4501 that is all</t>
  </si>
  <si>
    <t>8402:DEBUG loop() - nowVinputRBG 0x4501 loopCount 119275</t>
  </si>
  <si>
    <t>8468:    getButtonInput inputs: 0x4521 that is all</t>
  </si>
  <si>
    <t>8469:DEBUG loop() - nowVinputRBG 0x4521 loopCount 120595</t>
  </si>
  <si>
    <t>8475:DEBUG RBG_processStateTable() - tmpVinputRBG 0x4521 from row 40 foundInputRow 43 loopCount 120595</t>
  </si>
  <si>
    <t>8477:    getButtonInput inputs: 0x4501 that is all</t>
  </si>
  <si>
    <t>8478:DEBUG loop() - nowVinputRBG 0x4501 loopCount 120636</t>
  </si>
  <si>
    <t>8490:DEBUG RBG_processStateTable() - tmpVinputRBG 0x4501 from row 43 foundInputRow 44 loopCount 120676</t>
  </si>
  <si>
    <t>8505:DEBUG RBG_processStateTable() - tmpVinputRBG 0x4501 from row 44 foundInputRow 45 loopCount 120756</t>
  </si>
  <si>
    <t>8508: RBG_startEffectSound ln 903 EFCT num 65 final num 65 loopCount 120796</t>
  </si>
  <si>
    <t>8514:getButtonInput() called:  TRIGGER LOW YELLOW LOW GREEN HIGH BLACK HIGH BLUE HIGH LOAD LOW AUDIO_BUSY HIGH that is all</t>
  </si>
  <si>
    <t>8515:    getButtonInput inputs: 0x501 that is all</t>
  </si>
  <si>
    <t>8516:DEBUG loop() - nowVinputRBG 0x501 loopCount 120850</t>
  </si>
  <si>
    <t>8517:getButtonInput() called:  TRIGGER LOW YELLOW LOW GREEN HIGH BLACK HIGH BLUE HIGH LOAD LOW AUDIO_BUSY LOW that is all</t>
  </si>
  <si>
    <t>8518:    getButtonInput inputs: 0x4501 that is all</t>
  </si>
  <si>
    <t>8519:DEBUG loop() - nowVinputRBG 0x4501 loopCount 120890</t>
  </si>
  <si>
    <t>8526:getButtonInput() called:  TRIGGER HIGH YELLOW LOW GREEN HIGH BLACK HIGH BLUE HIGH LOAD LOW AUDIO_BUSY LOW that is all</t>
  </si>
  <si>
    <t>8538:getButtonInput() called:  TRIGGER HIGH YELLOW HIGH GREEN HIGH BLACK HIGH BLUE HIGH LOAD LOW AUDIO_BUSY LOW that is all</t>
  </si>
  <si>
    <t>8539:    getButtonInput inputs: 0x4500 that is all</t>
  </si>
  <si>
    <t>8540:DEBUG loop() - nowVinputRBG 0x4500 loopCount 121290</t>
  </si>
  <si>
    <t>8792:    getButtonInput inputs: 0x4520 that is all</t>
  </si>
  <si>
    <t>8793:DEBUG loop() - nowVinputRBG 0x4520 loopCount 126333</t>
  </si>
  <si>
    <t>8799:DEBUG RBG_processStateTable() - tmpVinputRBG 0x4520 from row 45 foundInputRow 46 loopCount 126333</t>
  </si>
  <si>
    <t>8801:    getButtonInput inputs: 0x4500 that is all</t>
  </si>
  <si>
    <t>8802:DEBUG loop() - nowVinputRBG 0x4500 loopCount 126373</t>
  </si>
  <si>
    <t>8803: RBG_startEffectSound mSPCL_EFCT_CONFIGURE cfg_curnum 1 cfg_type2save 10 mySound 11</t>
  </si>
  <si>
    <t>8804: RBG_startEffectSound ln 903 EFCT num 11 final num 11 loopCount 126373</t>
  </si>
  <si>
    <t>8811:getButtonInput() called:  TRIGGER LOW YELLOW HIGH GREEN HIGH BLACK HIGH BLUE HIGH LOAD LOW AUDIO_BUSY HIGH that is all</t>
  </si>
  <si>
    <t>8812:    getButtonInput inputs: 0x500 that is all</t>
  </si>
  <si>
    <t>8813:DEBUG loop() - nowVinputRBG 0x500 loopCount 126470</t>
  </si>
  <si>
    <t>8814:getButtonInput() called:  TRIGGER HIGH YELLOW HIGH GREEN HIGH BLACK HIGH BLUE HIGH LOAD LOW AUDIO_BUSY LOW that is all</t>
  </si>
  <si>
    <t>8815:    getButtonInput inputs: 0x4500 that is all</t>
  </si>
  <si>
    <t>8816:DEBUG loop() - nowVinputRBG 0x4500 loopCount 126510</t>
  </si>
  <si>
    <t>8885:DEBUG loop() - nowVinputRBG 0x4520 loopCount 127871</t>
  </si>
  <si>
    <t>8891:DEBUG RBG_processStateTable() - tmpVinputRBG 0x4520 from row 46 foundInputRow 48 loopCount 127871</t>
  </si>
  <si>
    <t>8893:    getButtonInput inputs: 0x4500 that is all</t>
  </si>
  <si>
    <t>8894:DEBUG loop() - nowVinputRBG 0x4500 loopCount 127911</t>
  </si>
  <si>
    <t>8909:DEBUG RBG_processStateTable() - tmpVinputRBG 0x4500 from row 48 foundInputRow 46 loopCount 127951</t>
  </si>
  <si>
    <t>8912: RBG_startEffectSound mSPCL_EFCT_CONFIGURE cfg_curnum 1 cfg_type2save 10 mySound 11</t>
  </si>
  <si>
    <t>8913: RBG_startEffectSound ln 903 EFCT num 11 final num 11 loopCount 127994</t>
  </si>
  <si>
    <t>8918:getButtonInput() called:  TRIGGER LOW YELLOW HIGH GREEN HIGH BLACK HIGH BLUE HIGH LOAD LOW AUDIO_BUSY HIGH that is all</t>
  </si>
  <si>
    <t>8919:    getButtonInput inputs: 0x500 that is all</t>
  </si>
  <si>
    <t>8920:DEBUG loop() - nowVinputRBG 0x500 loopCount 128050</t>
  </si>
  <si>
    <t>8921:getButtonInput() called:  TRIGGER LOW YELLOW HIGH GREEN HIGH BLACK HIGH BLUE HIGH LOAD LOW AUDIO_BUSY LOW that is all</t>
  </si>
  <si>
    <t>8922:    getButtonInput inputs: 0x4500 that is all</t>
  </si>
  <si>
    <t>8923:DEBUG loop() - nowVinputRBG 0x4500 loopCount 128090</t>
  </si>
  <si>
    <t>8926:getButtonInput() called:  TRIGGER HIGH YELLOW HIGH GREEN HIGH BLACK HIGH BLUE HIGH LOAD LOW AUDIO_BUSY LOW that is all</t>
  </si>
  <si>
    <t>8978:DEBUG loop() - nowVinputRBG 0x4520 loopCount 129171</t>
  </si>
  <si>
    <t>8984:DEBUG RBG_processStateTable() - tmpVinputRBG 0x4520 from row 46 foundInputRow 48 loopCount 129171</t>
  </si>
  <si>
    <t>8986:    getButtonInput inputs: 0x4500 that is all</t>
  </si>
  <si>
    <t>8987:DEBUG loop() - nowVinputRBG 0x4500 loopCount 129211</t>
  </si>
  <si>
    <t>9002:DEBUG RBG_processStateTable() - tmpVinputRBG 0x4500 from row 48 foundInputRow 46 loopCount 129251</t>
  </si>
  <si>
    <t>9005: RBG_startEffectSound mSPCL_EFCT_CONFIGURE cfg_curnum 1 cfg_type2save 10 mySound 11</t>
  </si>
  <si>
    <t>9006: RBG_startEffectSound ln 903 EFCT num 11 final num 11 loopCount 129294</t>
  </si>
  <si>
    <t>9011:getButtonInput() called:  TRIGGER LOW YELLOW HIGH GREEN HIGH BLACK HIGH BLUE HIGH LOAD LOW AUDIO_BUSY HIGH that is all</t>
  </si>
  <si>
    <t>9012:    getButtonInput inputs: 0x500 that is all</t>
  </si>
  <si>
    <t>9013:DEBUG loop() - nowVinputRBG 0x500 loopCount 129350</t>
  </si>
  <si>
    <t>9014:getButtonInput() called:  TRIGGER LOW YELLOW HIGH GREEN HIGH BLACK HIGH BLUE HIGH LOAD LOW AUDIO_BUSY LOW that is all</t>
  </si>
  <si>
    <t>9015:    getButtonInput inputs: 0x4500 that is all</t>
  </si>
  <si>
    <t>9016:DEBUG loop() - nowVinputRBG 0x4500 loopCount 129390</t>
  </si>
  <si>
    <t>9017:getButtonInput() called:  TRIGGER HIGH YELLOW HIGH GREEN HIGH BLACK HIGH BLUE HIGH LOAD LOW AUDIO_BUSY LOW that is all</t>
  </si>
  <si>
    <t>9061:getButtonInput() called:  TRIGGER LOW YELLOW HIGH GREEN HIGH BLACK HIGH BLUE HIGH LOAD LOW AUDIO_BUSY LOW that is all</t>
  </si>
  <si>
    <t>9062:    getButtonInput inputs: 0x4520 that is all</t>
  </si>
  <si>
    <t>9063:DEBUG loop() - nowVinputRBG 0x4520 loopCount 130311</t>
  </si>
  <si>
    <t>9069:DEBUG RBG_processStateTable() - tmpVinputRBG 0x4520 from row 46 foundInputRow 48 loopCount 130311</t>
  </si>
  <si>
    <t>9071:    getButtonInput inputs: 0x4500 that is all</t>
  </si>
  <si>
    <t>9072:DEBUG loop() - nowVinputRBG 0x4500 loopCount 130352</t>
  </si>
  <si>
    <t>9087:DEBUG RBG_processStateTable() - tmpVinputRBG 0x4500 from row 48 foundInputRow 46 loopCount 130392</t>
  </si>
  <si>
    <t>9090: RBG_startEffectSound mSPCL_EFCT_CONFIGURE cfg_curnum 1 cfg_type2save 10 mySound 11</t>
  </si>
  <si>
    <t>9091: RBG_startEffectSound ln 903 EFCT num 11 final num 11 loopCount 130435</t>
  </si>
  <si>
    <t>9096:getButtonInput() called:  TRIGGER LOW YELLOW HIGH GREEN HIGH BLACK HIGH BLUE HIGH LOAD LOW AUDIO_BUSY HIGH that is all</t>
  </si>
  <si>
    <t>9097:    getButtonInput inputs: 0x500 that is all</t>
  </si>
  <si>
    <t>9098:DEBUG loop() - nowVinputRBG 0x500 loopCount 130490</t>
  </si>
  <si>
    <t>9099:getButtonInput() called:  TRIGGER LOW YELLOW HIGH GREEN HIGH BLACK HIGH BLUE HIGH LOAD LOW AUDIO_BUSY LOW that is all</t>
  </si>
  <si>
    <t>9100:    getButtonInput inputs: 0x4500 that is all</t>
  </si>
  <si>
    <t>9101:DEBUG loop() - nowVinputRBG 0x4500 loopCount 130530</t>
  </si>
  <si>
    <t>9104:getButtonInput() called:  TRIGGER HIGH YELLOW HIGH GREEN HIGH BLACK HIGH BLUE HIGH LOAD LOW AUDIO_BUSY LOW that is all</t>
  </si>
  <si>
    <t>9206:getButtonInput() called:  TRIGGER HIGH YELLOW HIGH GREEN HIGH BLACK HIGH BLUE HIGH LOAD LOW AUDIO_BUSY HIGH that is all</t>
  </si>
  <si>
    <t>9207:    getButtonInput inputs: 0x100 that is all</t>
  </si>
  <si>
    <t>9208:DEBUG loop() - nowVinputRBG 0x100 loopCount 132652</t>
  </si>
  <si>
    <t>9213: RBG_startEffectSound mSPCL_EFCT_CONFIGURE cfg_curnum 1 cfg_type2save 10 mySound 11</t>
  </si>
  <si>
    <t>9214: RBG_startEffectSound ln 903 EFCT num 11 final num 11 loopCount 132652</t>
  </si>
  <si>
    <t>9216:    getButtonInput inputs: 0x500 that is all</t>
  </si>
  <si>
    <t>9217:DEBUG loop() - nowVinputRBG 0x500 loopCount 132721</t>
  </si>
  <si>
    <t>9218:getButtonInput() called:  TRIGGER HIGH YELLOW HIGH GREEN HIGH BLACK HIGH BLUE HIGH LOAD LOW AUDIO_BUSY LOW that is all</t>
  </si>
  <si>
    <t>9219:    getButtonInput inputs: 0x4500 that is all</t>
  </si>
  <si>
    <t>9220:DEBUG loop() - nowVinputRBG 0x4500 loopCount 132761</t>
  </si>
  <si>
    <t>9325:getButtonInput() called:  TRIGGER HIGH YELLOW HIGH GREEN HIGH BLACK HIGH BLUE HIGH LOAD LOW AUDIO_BUSY HIGH that is all</t>
  </si>
  <si>
    <t>9326:    getButtonInput inputs: 0x100 that is all</t>
  </si>
  <si>
    <t>9327:DEBUG loop() - nowVinputRBG 0x100 loopCount 134882</t>
  </si>
  <si>
    <t>9332: RBG_startEffectSound mSPCL_EFCT_CONFIGURE cfg_curnum 1 cfg_type2save 10 mySound 11</t>
  </si>
  <si>
    <t>9333: RBG_startEffectSound ln 903 EFCT num 11 final num 11 loopCount 134882</t>
  </si>
  <si>
    <t>9335:    getButtonInput inputs: 0x500 that is all</t>
  </si>
  <si>
    <t>9336:DEBUG loop() - nowVinputRBG 0x500 loopCount 134953</t>
  </si>
  <si>
    <t>9337:getButtonInput() called:  TRIGGER HIGH YELLOW HIGH GREEN HIGH BLACK HIGH BLUE HIGH LOAD LOW AUDIO_BUSY LOW that is all</t>
  </si>
  <si>
    <t>9338:    getButtonInput inputs: 0x4500 that is all</t>
  </si>
  <si>
    <t>9339:DEBUG loop() - nowVinputRBG 0x4500 loopCount 134993</t>
  </si>
  <si>
    <t>9444:getButtonInput() called:  TRIGGER HIGH YELLOW HIGH GREEN HIGH BLACK HIGH BLUE HIGH LOAD LOW AUDIO_BUSY HIGH that is all</t>
  </si>
  <si>
    <t>9445:    getButtonInput inputs: 0x100 that is all</t>
  </si>
  <si>
    <t>9446:DEBUG loop() - nowVinputRBG 0x100 loopCount 137113</t>
  </si>
  <si>
    <t>9451: RBG_startEffectSound mSPCL_EFCT_CONFIGURE cfg_curnum 1 cfg_type2save 10 mySound 11</t>
  </si>
  <si>
    <t>9452: RBG_startEffectSound ln 903 EFCT num 11 final num 11 loopCount 137113</t>
  </si>
  <si>
    <t>9454:    getButtonInput inputs: 0x500 that is all</t>
  </si>
  <si>
    <t>9455:DEBUG loop() - nowVinputRBG 0x500 loopCount 137185</t>
  </si>
  <si>
    <t>9456:getButtonInput() called:  TRIGGER HIGH YELLOW HIGH GREEN HIGH BLACK HIGH BLUE HIGH LOAD LOW AUDIO_BUSY LOW that is all</t>
  </si>
  <si>
    <t>9457:    getButtonInput inputs: 0x4500 that is all</t>
  </si>
  <si>
    <t>9458:DEBUG loop() - nowVinputRBG 0x4500 loopCount 137225</t>
  </si>
  <si>
    <t>9563:getButtonInput() called:  TRIGGER HIGH YELLOW HIGH GREEN HIGH BLACK HIGH BLUE HIGH LOAD LOW AUDIO_BUSY HIGH that is all</t>
  </si>
  <si>
    <t>9564:    getButtonInput inputs: 0x100 that is all</t>
  </si>
  <si>
    <t>9565:DEBUG loop() - nowVinputRBG 0x100 loopCount 139347</t>
  </si>
  <si>
    <t>9570: RBG_startEffectSound mSPCL_EFCT_CONFIGURE cfg_curnum 1 cfg_type2save 10 mySound 11</t>
  </si>
  <si>
    <t>9571: RBG_startEffectSound ln 903 EFCT num 11 final num 11 loopCount 139347</t>
  </si>
  <si>
    <t>9573:    getButtonInput inputs: 0x500 that is all</t>
  </si>
  <si>
    <t>9574:DEBUG loop() - nowVinputRBG 0x500 loopCount 139418</t>
  </si>
  <si>
    <t>9575:getButtonInput() called:  TRIGGER HIGH YELLOW HIGH GREEN HIGH BLACK HIGH BLUE HIGH LOAD LOW AUDIO_BUSY LOW that is all</t>
  </si>
  <si>
    <t>9576:    getButtonInput inputs: 0x4500 that is all</t>
  </si>
  <si>
    <t>9577:DEBUG loop() - nowVinputRBG 0x4500 loopCount 139458</t>
  </si>
  <si>
    <t>9682:getButtonInput() called:  TRIGGER HIGH YELLOW HIGH GREEN HIGH BLACK HIGH BLUE HIGH LOAD LOW AUDIO_BUSY HIGH that is all</t>
  </si>
  <si>
    <t>9683:    getButtonInput inputs: 0x100 that is all</t>
  </si>
  <si>
    <t>9684:DEBUG loop() - nowVinputRBG 0x100 loopCount 141578</t>
  </si>
  <si>
    <t>9689: RBG_startEffectSound mSPCL_EFCT_CONFIGURE cfg_curnum 1 cfg_type2save 10 mySound 11</t>
  </si>
  <si>
    <t>9690: RBG_startEffectSound ln 903 EFCT num 11 final num 11 loopCount 141578</t>
  </si>
  <si>
    <t>9692:    getButtonInput inputs: 0x500 that is all</t>
  </si>
  <si>
    <t>9693:DEBUG loop() - nowVinputRBG 0x500 loopCount 141650</t>
  </si>
  <si>
    <t>9694:getButtonInput() called:  TRIGGER HIGH YELLOW HIGH GREEN HIGH BLACK HIGH BLUE HIGH LOAD LOW AUDIO_BUSY LOW that is all</t>
  </si>
  <si>
    <t>9695:    getButtonInput inputs: 0x4500 that is all</t>
  </si>
  <si>
    <t>9696:DEBUG loop() - nowVinputRBG 0x4500 loopCount 141690</t>
  </si>
  <si>
    <r>
      <t xml:space="preserve">8467:getButtonInput()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</si>
  <si>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8791:getButtonInput()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</si>
  <si>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8884:    getButtonInput inputs: </t>
    </r>
    <r>
      <rPr>
        <sz val="11"/>
        <color rgb="FFFF0000"/>
        <rFont val="Calibri"/>
        <family val="2"/>
        <scheme val="minor"/>
      </rPr>
      <t>0x4520</t>
    </r>
    <r>
      <rPr>
        <sz val="11"/>
        <color theme="1"/>
        <rFont val="Calibri"/>
        <family val="2"/>
        <scheme val="minor"/>
      </rPr>
      <t xml:space="preserve"> that is all</t>
    </r>
  </si>
  <si>
    <r>
      <t xml:space="preserve">8892:getButtonInput() called:  </t>
    </r>
    <r>
      <rPr>
        <sz val="11"/>
        <color theme="1"/>
        <rFont val="Calibri"/>
        <family val="2"/>
        <scheme val="minor"/>
      </rPr>
      <t>TRIGGER LOW YELLOW HIGH GREEN HIGH BLACK HIGH BLUE HIGH LOAD LOW AUDIO_BUSY LOW that is all</t>
    </r>
  </si>
  <si>
    <r>
      <t xml:space="preserve">8977:    getButtonInput inputs: </t>
    </r>
    <r>
      <rPr>
        <sz val="11"/>
        <color rgb="FFFF0000"/>
        <rFont val="Calibri"/>
        <family val="2"/>
        <scheme val="minor"/>
      </rPr>
      <t>0x4520</t>
    </r>
    <r>
      <rPr>
        <sz val="11"/>
        <color theme="1"/>
        <rFont val="Calibri"/>
        <family val="2"/>
        <scheme val="minor"/>
      </rPr>
      <t xml:space="preserve"> that is all</t>
    </r>
  </si>
  <si>
    <r>
      <t xml:space="preserve">8976:getButtonInput()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</si>
  <si>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#define mROW_CFG_EFFECT_NEXT 48 </t>
    </r>
    <r>
      <rPr>
        <sz val="11"/>
        <color rgb="FFFF0000"/>
        <rFont val="Calibri"/>
        <family val="2"/>
        <scheme val="minor"/>
      </rPr>
      <t>based on trigger in 8884</t>
    </r>
  </si>
  <si>
    <t xml:space="preserve">  - tableRow: 48</t>
  </si>
  <si>
    <t>DEBUG RBG_processStateTable() - tmpVinputRBG 0x4500 loopCount 127911</t>
  </si>
  <si>
    <t>getButtonInput() called:  TRIGGER LOW YELLOW HIGH GREEN HIGH BLACK HIGH BLUE HIGH LOAD LOW AUDIO_BUSY LOW that is all</t>
  </si>
  <si>
    <t xml:space="preserve">    getButtonInput inputs: 0x4500 that is all</t>
  </si>
  <si>
    <t xml:space="preserve"> RBG_specialProcConfigNext B4 cfg_curnum 1 cfg_maxnum 0</t>
  </si>
  <si>
    <t xml:space="preserve"> RBG_specialProcConfigNext B4 1 cfg_maxnum 0</t>
  </si>
  <si>
    <t xml:space="preserve"> so set cfg_curnum to 1</t>
  </si>
  <si>
    <t xml:space="preserve"> RBG_waitForInput mSPCL_HANDLER thisReturn 46 loopCount 127951</t>
  </si>
  <si>
    <t>DEBUG RBG_processStateTable() - tmpVinputRBG 0x4500 from row 48 foundInputRow 46 loopCount 127951</t>
  </si>
  <si>
    <t xml:space="preserve"> RBG_startEffectSound mSPCL_EFCT_CONFIGURE cfg_curnum 1 cfg_type2save 10 mySound 11</t>
  </si>
  <si>
    <t xml:space="preserve"> RBG_startEffectSound ln 903 EFCT num 11 final num 11 loopCount 127994</t>
  </si>
  <si>
    <t xml:space="preserve">  - tableRow: 46</t>
  </si>
  <si>
    <t>DEBUG loop() - nowVinputRBG 0x4501 loopCount 120636</t>
  </si>
  <si>
    <t xml:space="preserve">  - tableRow: 43</t>
  </si>
  <si>
    <t>DEBUG RBG_processStateTable() - tmpVinputRBG 0x4501 loopCount 120636</t>
  </si>
  <si>
    <t>getButtonInput() called:  TRIGGER LOW YELLOW LOW GREEN HIGH BLACK HIGH BLUE HIGH LOAD LOW AUDIO_BUSY LOW that is all</t>
  </si>
  <si>
    <t xml:space="preserve">    getButtonInput inputs: 0x4501 that is all</t>
  </si>
  <si>
    <t xml:space="preserve"> RBG_waitForInput mSPCL_HANDLER thisReturn 44 loopCount 120676</t>
  </si>
  <si>
    <t>DEBUG RBG_processStateTable() - tmpVinputRBG 0x4501 from row 43 foundInputRow 44 loopCount 120676</t>
  </si>
  <si>
    <t xml:space="preserve">  - tableRow: 44</t>
  </si>
  <si>
    <t>DEBUG RBG_processStateTable() - tmpVinputRBG 0x4501 loopCount 120716</t>
  </si>
  <si>
    <t xml:space="preserve"> RBG_specialProcConfigStart cfg_curnum 1 cfg_maxnum 0 cfg_category2save 1 cfg_type2save 10</t>
  </si>
  <si>
    <t xml:space="preserve"> RBG_waitForInput mSPCL_HANDLER thisReturn 45 loopCount 120756</t>
  </si>
  <si>
    <t>DEBUG RBG_processStateTable() - tmpVinputRBG 0x4501 from row 44 foundInputRow 45 loopCount 120756</t>
  </si>
  <si>
    <t xml:space="preserve"> RBG_startEffectSound ln 903 EFCT num 65 final num 65 loopCount 120796</t>
  </si>
  <si>
    <t xml:space="preserve"> RBG_startEffectLED ln 852 EFCT num 50 loopCount 120796</t>
  </si>
  <si>
    <t xml:space="preserve">  - tableRow: 45</t>
  </si>
  <si>
    <t>DEBUG RBG_processStateTable() - tmpVinputRBG 0x4501 loopCount 120796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</si>
</sst>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3">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name val="Calibri"/>
      <family val="2"/>
      <scheme val="minor"/>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8">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2">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6" xfId="0" applyFont="1" applyFill="1" applyBorder="1" applyAlignment="1">
      <alignment horizontal="center" vertical="center" wrapText="1"/>
    </xf>
    <xf numFmtId="0" fontId="26" fillId="13" borderId="6" xfId="0" applyFont="1" applyFill="1" applyBorder="1" applyAlignment="1">
      <alignment horizontal="left" vertical="center" wrapText="1" indent="1"/>
    </xf>
    <xf numFmtId="0" fontId="16" fillId="13" borderId="6" xfId="7" applyFill="1" applyBorder="1" applyAlignment="1">
      <alignment horizontal="left" vertical="center" wrapText="1" indent="1"/>
    </xf>
    <xf numFmtId="0" fontId="26" fillId="14" borderId="6" xfId="0" applyFont="1" applyFill="1" applyBorder="1" applyAlignment="1">
      <alignment horizontal="left" vertical="center" wrapText="1" indent="1"/>
    </xf>
    <xf numFmtId="0" fontId="16" fillId="14" borderId="6"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2"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0" fontId="5" fillId="4" borderId="4" xfId="3" applyBorder="1" applyAlignment="1">
      <alignment vertical="center"/>
    </xf>
    <xf numFmtId="49" fontId="4" fillId="3" borderId="4" xfId="2" applyNumberFormat="1" applyBorder="1" applyAlignment="1">
      <alignment vertical="center"/>
    </xf>
    <xf numFmtId="0" fontId="0" fillId="0" borderId="7" xfId="0" applyFill="1" applyBorder="1" applyAlignment="1">
      <alignment vertical="center" wrapText="1"/>
    </xf>
    <xf numFmtId="0" fontId="0" fillId="0" borderId="7" xfId="0" applyBorder="1" applyAlignment="1">
      <alignment vertical="center"/>
    </xf>
    <xf numFmtId="0" fontId="6" fillId="5" borderId="7" xfId="4" applyBorder="1" applyAlignment="1">
      <alignment vertical="center"/>
    </xf>
    <xf numFmtId="0" fontId="18" fillId="0" borderId="7" xfId="0" applyFont="1" applyBorder="1" applyAlignment="1">
      <alignment vertical="center"/>
    </xf>
    <xf numFmtId="0" fontId="17" fillId="0" borderId="7" xfId="0" applyFont="1" applyBorder="1" applyAlignment="1">
      <alignment vertical="center"/>
    </xf>
    <xf numFmtId="0" fontId="29" fillId="0" borderId="0" xfId="0" applyFont="1"/>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 Type="http://schemas.openxmlformats.org/officeDocument/2006/relationships/hyperlink" Target="https://freesound.org/s/88635/" TargetMode="External"/><Relationship Id="rId10" Type="http://schemas.openxmlformats.org/officeDocument/2006/relationships/hyperlink" Target="https://freesound.org/s/500418/" TargetMode="External"/><Relationship Id="rId19" Type="http://schemas.openxmlformats.org/officeDocument/2006/relationships/hyperlink" Target="https://freesound.org/s/27206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zoomScale="90" zoomScaleNormal="90" workbookViewId="0">
      <pane ySplit="1" topLeftCell="A69" activePane="bottomLeft" state="frozen"/>
      <selection pane="bottomLeft" activeCell="E84" sqref="E84"/>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IF(LEN(C2),VLOOKUP(C2,mROW,3,FALSE),"")</f>
        <v>#define mROW_POWERON 0</v>
      </c>
      <c r="P2" t="s">
        <v>20</v>
      </c>
      <c r="Q2" t="s">
        <v>26</v>
      </c>
      <c r="S2" t="s">
        <v>18</v>
      </c>
      <c r="V2" s="2" t="s">
        <v>3727</v>
      </c>
      <c r="W2" s="25">
        <v>27</v>
      </c>
      <c r="X2" s="2" t="s">
        <v>3740</v>
      </c>
      <c r="AB2" s="25"/>
    </row>
    <row r="3" spans="1:28">
      <c r="A3" s="10"/>
      <c r="B3" s="37" t="s">
        <v>2712</v>
      </c>
      <c r="C3" s="12" t="s">
        <v>38</v>
      </c>
      <c r="D3" s="47"/>
      <c r="E3" s="47"/>
      <c r="F3" s="37" t="s">
        <v>4</v>
      </c>
      <c r="G3" s="37"/>
      <c r="H3" s="37"/>
      <c r="I3" s="9" t="s">
        <v>3247</v>
      </c>
      <c r="J3" s="9"/>
      <c r="K3" s="9" t="str">
        <f>IF(LEN(C3),VLOOKUP(C3,mROW,3,FALSE),"")</f>
        <v>#define mROW_POWERON 0</v>
      </c>
      <c r="V3" t="s">
        <v>3716</v>
      </c>
      <c r="W3">
        <v>35</v>
      </c>
      <c r="X3" s="2" t="s">
        <v>3744</v>
      </c>
    </row>
    <row r="4" spans="1:28">
      <c r="K4" s="9" t="str">
        <f>IF(LEN(C4),VLOOKUP(C4,mROW,3,FALSE),"")</f>
        <v/>
      </c>
      <c r="V4" t="s">
        <v>3714</v>
      </c>
      <c r="W4">
        <v>31</v>
      </c>
      <c r="X4" s="2" t="s">
        <v>3742</v>
      </c>
    </row>
    <row r="5" spans="1:28" ht="45">
      <c r="A5" s="10" t="s">
        <v>29</v>
      </c>
      <c r="B5" s="9" t="s">
        <v>2709</v>
      </c>
      <c r="C5" s="9" t="s">
        <v>3246</v>
      </c>
      <c r="D5" s="3" t="s">
        <v>32</v>
      </c>
      <c r="E5" s="3" t="s">
        <v>32</v>
      </c>
      <c r="F5" s="9"/>
      <c r="G5" s="9"/>
      <c r="H5" s="9"/>
      <c r="I5" s="9"/>
      <c r="J5" s="9" t="s">
        <v>39</v>
      </c>
      <c r="K5" s="9" t="str">
        <f>IF(LEN(C5),VLOOKUP(C5,mROW,3,FALSE),"")</f>
        <v>#define mROW_PWRON_OPEN 2</v>
      </c>
      <c r="M5" s="63" t="s">
        <v>3561</v>
      </c>
      <c r="V5" t="s">
        <v>3713</v>
      </c>
      <c r="W5">
        <v>28</v>
      </c>
      <c r="X5" s="2" t="s">
        <v>3741</v>
      </c>
    </row>
    <row r="6" spans="1:28">
      <c r="A6" s="10"/>
      <c r="B6" s="9" t="s">
        <v>2709</v>
      </c>
      <c r="C6" s="12" t="s">
        <v>3246</v>
      </c>
      <c r="D6" s="3" t="s">
        <v>32</v>
      </c>
      <c r="E6" s="3" t="s">
        <v>32</v>
      </c>
      <c r="F6" s="63" t="s">
        <v>3731</v>
      </c>
      <c r="G6" s="9"/>
      <c r="H6" s="9"/>
      <c r="I6" t="s">
        <v>3728</v>
      </c>
      <c r="J6" s="9"/>
      <c r="K6" s="9" t="str">
        <f>IF(LEN(C6),VLOOKUP(C6,mROW,3,FALSE),"")</f>
        <v>#define mROW_PWRON_OPEN 2</v>
      </c>
      <c r="M6" s="63" t="s">
        <v>3562</v>
      </c>
      <c r="V6" t="s">
        <v>3715</v>
      </c>
      <c r="W6">
        <v>34</v>
      </c>
      <c r="X6" s="2" t="s">
        <v>3743</v>
      </c>
      <c r="AB6" s="25"/>
    </row>
    <row r="7" spans="1:28">
      <c r="K7" s="9" t="str">
        <f>IF(LEN(C7),VLOOKUP(C7,mROW,3,FALSE),"")</f>
        <v/>
      </c>
      <c r="M7" s="63" t="s">
        <v>3563</v>
      </c>
      <c r="V7" t="s">
        <v>3726</v>
      </c>
      <c r="W7">
        <v>44</v>
      </c>
      <c r="X7" s="2" t="s">
        <v>3750</v>
      </c>
    </row>
    <row r="8" spans="1:28">
      <c r="K8" s="9" t="str">
        <f>IF(LEN(C8),VLOOKUP(C8,mROW,3,FALSE),"")</f>
        <v/>
      </c>
      <c r="M8" s="63" t="s">
        <v>3564</v>
      </c>
      <c r="V8" t="s">
        <v>3725</v>
      </c>
      <c r="W8">
        <v>49</v>
      </c>
      <c r="X8" s="2" t="s">
        <v>3754</v>
      </c>
    </row>
    <row r="9" spans="1:28">
      <c r="K9" s="9" t="str">
        <f>IF(LEN(C9),VLOOKUP(C9,mROW,3,FALSE),"")</f>
        <v/>
      </c>
      <c r="M9" s="63" t="s">
        <v>3565</v>
      </c>
      <c r="V9" t="s">
        <v>3723</v>
      </c>
      <c r="W9">
        <v>46</v>
      </c>
      <c r="X9" s="2" t="s">
        <v>3752</v>
      </c>
    </row>
    <row r="10" spans="1:28" s="25" customFormat="1">
      <c r="K10" s="9" t="str">
        <f>IF(LEN(C10),VLOOKUP(C10,mROW,3,FALSE),"")</f>
        <v/>
      </c>
      <c r="M10" s="63" t="s">
        <v>3566</v>
      </c>
      <c r="P10" s="25" t="s">
        <v>21</v>
      </c>
      <c r="Q10" s="25" t="s">
        <v>27</v>
      </c>
      <c r="R10" s="25" t="s">
        <v>10</v>
      </c>
      <c r="S10" s="25" t="s">
        <v>19</v>
      </c>
      <c r="V10" t="s">
        <v>3722</v>
      </c>
      <c r="W10">
        <v>45</v>
      </c>
      <c r="X10" s="2" t="s">
        <v>3751</v>
      </c>
      <c r="AB10"/>
    </row>
    <row r="11" spans="1:28" s="25" customFormat="1" ht="45">
      <c r="A11" s="10" t="s">
        <v>29</v>
      </c>
      <c r="B11" s="9" t="s">
        <v>2709</v>
      </c>
      <c r="C11" s="9" t="s">
        <v>3247</v>
      </c>
      <c r="D11" s="3" t="s">
        <v>32</v>
      </c>
      <c r="E11" s="3" t="s">
        <v>32</v>
      </c>
      <c r="F11" s="9"/>
      <c r="G11" s="9"/>
      <c r="H11" s="9"/>
      <c r="I11" s="9"/>
      <c r="J11" s="9" t="s">
        <v>39</v>
      </c>
      <c r="K11" s="9" t="str">
        <f>IF(LEN(C11),VLOOKUP(C11,mROW,3,FALSE),"")</f>
        <v>#define mROW_PWRON_LOCKED 4</v>
      </c>
      <c r="M11" s="63" t="s">
        <v>3567</v>
      </c>
      <c r="P11" s="25" t="s">
        <v>22</v>
      </c>
      <c r="V11" t="s">
        <v>3724</v>
      </c>
      <c r="W11">
        <v>48</v>
      </c>
      <c r="X11" s="2" t="s">
        <v>3753</v>
      </c>
      <c r="AB11"/>
    </row>
    <row r="12" spans="1:28" s="25" customFormat="1">
      <c r="A12" s="10"/>
      <c r="B12" s="9" t="s">
        <v>2709</v>
      </c>
      <c r="C12" s="12" t="s">
        <v>3247</v>
      </c>
      <c r="D12" s="3" t="s">
        <v>32</v>
      </c>
      <c r="E12" s="3" t="s">
        <v>32</v>
      </c>
      <c r="F12" s="37" t="s">
        <v>0</v>
      </c>
      <c r="G12" s="37"/>
      <c r="H12" s="37"/>
      <c r="I12" s="37" t="s">
        <v>50</v>
      </c>
      <c r="J12" s="9"/>
      <c r="K12" s="9" t="str">
        <f>IF(LEN(C12),VLOOKUP(C12,mROW,3,FALSE),"")</f>
        <v>#define mROW_PWRON_LOCKED 4</v>
      </c>
      <c r="M12" s="63" t="s">
        <v>3568</v>
      </c>
      <c r="P12" s="25" t="s">
        <v>23</v>
      </c>
      <c r="Q12" s="25" t="s">
        <v>28</v>
      </c>
      <c r="V12" t="s">
        <v>3728</v>
      </c>
      <c r="W12">
        <v>24</v>
      </c>
      <c r="X12" s="2" t="s">
        <v>3739</v>
      </c>
    </row>
    <row r="13" spans="1:28" s="25" customFormat="1">
      <c r="A13" s="10"/>
      <c r="B13" s="9" t="s">
        <v>2709</v>
      </c>
      <c r="C13" s="12" t="s">
        <v>3247</v>
      </c>
      <c r="D13" s="3" t="s">
        <v>32</v>
      </c>
      <c r="E13" s="3" t="s">
        <v>32</v>
      </c>
      <c r="F13" s="63" t="s">
        <v>3731</v>
      </c>
      <c r="G13" s="9"/>
      <c r="H13" s="9"/>
      <c r="I13" t="s">
        <v>3728</v>
      </c>
      <c r="J13" s="9"/>
      <c r="K13" s="9" t="str">
        <f>IF(LEN(C13),VLOOKUP(C13,mROW,3,FALSE),"")</f>
        <v>#define mROW_PWRON_LOCKED 4</v>
      </c>
      <c r="M13" s="63" t="s">
        <v>3569</v>
      </c>
      <c r="P13" s="25" t="s">
        <v>24</v>
      </c>
      <c r="V13" t="s">
        <v>3717</v>
      </c>
      <c r="W13">
        <v>36</v>
      </c>
      <c r="X13" s="2" t="s">
        <v>3745</v>
      </c>
      <c r="AB13"/>
    </row>
    <row r="14" spans="1:28" s="25" customFormat="1">
      <c r="P14" s="25" t="s">
        <v>25</v>
      </c>
      <c r="V14" t="s">
        <v>3721</v>
      </c>
      <c r="W14">
        <v>43</v>
      </c>
      <c r="X14" s="2" t="s">
        <v>3749</v>
      </c>
    </row>
    <row r="15" spans="1:28" s="25" customFormat="1">
      <c r="I15" s="37"/>
      <c r="J15" s="37"/>
      <c r="P15" s="25" t="s">
        <v>2530</v>
      </c>
      <c r="V15" t="s">
        <v>3719</v>
      </c>
      <c r="W15">
        <v>40</v>
      </c>
      <c r="X15" s="2" t="s">
        <v>3747</v>
      </c>
    </row>
    <row r="16" spans="1:28" s="25" customFormat="1">
      <c r="A16" s="37"/>
      <c r="B16" s="76" t="s">
        <v>2712</v>
      </c>
      <c r="C16" s="37" t="s">
        <v>39</v>
      </c>
      <c r="D16" s="47"/>
      <c r="E16" s="47"/>
      <c r="F16" s="37" t="s">
        <v>3</v>
      </c>
      <c r="G16" s="37"/>
      <c r="H16" s="37"/>
      <c r="I16" s="37" t="s">
        <v>2529</v>
      </c>
      <c r="J16" s="37"/>
      <c r="K16" s="9" t="str">
        <f>IF(LEN(C16),VLOOKUP(C16,mROW,3,FALSE),"")</f>
        <v>#define mROW_MENU 7</v>
      </c>
      <c r="P16" s="25" t="s">
        <v>2531</v>
      </c>
      <c r="V16" t="s">
        <v>3718</v>
      </c>
      <c r="W16">
        <v>37</v>
      </c>
      <c r="X16" s="2" t="s">
        <v>3746</v>
      </c>
    </row>
    <row r="17" spans="1:26" s="25" customFormat="1">
      <c r="A17" s="37"/>
      <c r="B17" s="76" t="s">
        <v>2712</v>
      </c>
      <c r="C17" s="48" t="s">
        <v>39</v>
      </c>
      <c r="D17" s="47"/>
      <c r="E17" s="47"/>
      <c r="F17" s="37" t="s">
        <v>4</v>
      </c>
      <c r="G17" s="37"/>
      <c r="H17" s="37"/>
      <c r="I17" s="37" t="s">
        <v>2528</v>
      </c>
      <c r="J17" s="37"/>
      <c r="K17" s="9" t="str">
        <f>IF(LEN(C17),VLOOKUP(C17,mROW,3,FALSE),"")</f>
        <v>#define mROW_MENU 7</v>
      </c>
      <c r="V17" t="s">
        <v>3720</v>
      </c>
      <c r="W17">
        <v>42</v>
      </c>
      <c r="X17" s="2" t="s">
        <v>3748</v>
      </c>
      <c r="Y17"/>
      <c r="Z17"/>
    </row>
    <row r="18" spans="1:26" s="25" customFormat="1">
      <c r="A18" s="37"/>
      <c r="B18" s="76"/>
      <c r="C18" s="37" t="s">
        <v>40</v>
      </c>
      <c r="D18" s="37"/>
      <c r="E18" s="37"/>
      <c r="F18" s="37"/>
      <c r="G18" s="37"/>
      <c r="H18" s="37"/>
      <c r="I18" s="37"/>
      <c r="J18" s="37"/>
      <c r="K18" s="9" t="str">
        <f>IF(LEN(C18),VLOOKUP(C18,mROW,3,FALSE),"")</f>
        <v/>
      </c>
      <c r="M18"/>
      <c r="N18" s="49"/>
      <c r="V18" t="s">
        <v>42</v>
      </c>
      <c r="W18">
        <v>21</v>
      </c>
      <c r="X18" s="2" t="s">
        <v>3447</v>
      </c>
      <c r="Y18"/>
      <c r="Z18"/>
    </row>
    <row r="19" spans="1:26">
      <c r="A19" s="37"/>
      <c r="B19" s="78" t="s">
        <v>35</v>
      </c>
      <c r="C19" s="37" t="s">
        <v>2529</v>
      </c>
      <c r="D19" s="47" t="s">
        <v>3401</v>
      </c>
      <c r="E19" s="77" t="s">
        <v>3401</v>
      </c>
      <c r="F19" s="37" t="s">
        <v>0</v>
      </c>
      <c r="G19" s="37"/>
      <c r="H19" s="37"/>
      <c r="I19" s="37" t="s">
        <v>50</v>
      </c>
      <c r="J19" s="37"/>
      <c r="K19" s="9" t="str">
        <f>IF(LEN(C19),VLOOKUP(C19,mROW,3,FALSE),"")</f>
        <v>#define mROW_MENU_OPEN 9</v>
      </c>
      <c r="V19" t="s">
        <v>39</v>
      </c>
      <c r="W19">
        <v>7</v>
      </c>
      <c r="X19" s="2" t="s">
        <v>3436</v>
      </c>
    </row>
    <row r="20" spans="1:26">
      <c r="A20" s="37"/>
      <c r="B20" s="76" t="s">
        <v>35</v>
      </c>
      <c r="C20" s="48" t="s">
        <v>2529</v>
      </c>
      <c r="D20" s="47" t="s">
        <v>3401</v>
      </c>
      <c r="E20" s="77" t="s">
        <v>3401</v>
      </c>
      <c r="F20" s="37" t="s">
        <v>4</v>
      </c>
      <c r="G20" s="37"/>
      <c r="H20" s="37"/>
      <c r="I20" s="37" t="s">
        <v>42</v>
      </c>
      <c r="J20" s="37"/>
      <c r="K20" s="9" t="str">
        <f>IF(LEN(C20),VLOOKUP(C20,mROW,3,FALSE),"")</f>
        <v>#define mROW_MENU_OPEN 9</v>
      </c>
      <c r="V20" t="s">
        <v>2528</v>
      </c>
      <c r="W20">
        <v>11</v>
      </c>
      <c r="X20" s="2" t="s">
        <v>3438</v>
      </c>
    </row>
    <row r="21" spans="1:26">
      <c r="A21" s="37"/>
      <c r="B21" s="76" t="s">
        <v>35</v>
      </c>
      <c r="C21" s="48" t="s">
        <v>2528</v>
      </c>
      <c r="D21" s="47" t="s">
        <v>3401</v>
      </c>
      <c r="E21" s="77" t="s">
        <v>3401</v>
      </c>
      <c r="F21" s="63" t="s">
        <v>3731</v>
      </c>
      <c r="G21" s="37"/>
      <c r="H21" s="37"/>
      <c r="I21" s="9" t="s">
        <v>3728</v>
      </c>
      <c r="J21" s="37"/>
      <c r="K21" s="9" t="str">
        <f>IF(LEN(C21),VLOOKUP(C21,mROW,3,FALSE),"")</f>
        <v>#define mROW_MENU_CLOSED 11</v>
      </c>
      <c r="V21" t="s">
        <v>2529</v>
      </c>
      <c r="W21">
        <v>9</v>
      </c>
      <c r="X21" s="2" t="s">
        <v>3437</v>
      </c>
    </row>
    <row r="22" spans="1:26">
      <c r="A22" s="37"/>
      <c r="B22" s="76"/>
      <c r="C22" s="37" t="s">
        <v>40</v>
      </c>
      <c r="D22" s="37"/>
      <c r="E22" s="76"/>
      <c r="F22" s="37"/>
      <c r="G22" s="37"/>
      <c r="H22" s="37"/>
      <c r="I22" s="37"/>
      <c r="J22" s="37"/>
      <c r="K22" s="9" t="str">
        <f>IF(LEN(C22),VLOOKUP(C22,mROW,3,FALSE),"")</f>
        <v/>
      </c>
      <c r="V22" t="s">
        <v>41</v>
      </c>
      <c r="W22">
        <v>19</v>
      </c>
      <c r="X22" s="2" t="s">
        <v>3446</v>
      </c>
      <c r="Z22" s="25"/>
    </row>
    <row r="23" spans="1:26">
      <c r="A23" s="37"/>
      <c r="B23" s="78" t="s">
        <v>35</v>
      </c>
      <c r="C23" s="37" t="s">
        <v>2528</v>
      </c>
      <c r="D23" s="47" t="s">
        <v>3401</v>
      </c>
      <c r="E23" s="77" t="s">
        <v>3401</v>
      </c>
      <c r="F23" s="37" t="s">
        <v>0</v>
      </c>
      <c r="G23" s="37"/>
      <c r="H23" s="37"/>
      <c r="I23" s="37" t="s">
        <v>50</v>
      </c>
      <c r="J23" s="37"/>
      <c r="K23" s="9" t="str">
        <f>IF(LEN(C23),VLOOKUP(C23,mROW,3,FALSE),"")</f>
        <v>#define mROW_MENU_CLOSED 11</v>
      </c>
      <c r="V23" t="s">
        <v>38</v>
      </c>
      <c r="W23">
        <v>0</v>
      </c>
      <c r="X23" s="2" t="s">
        <v>3356</v>
      </c>
    </row>
    <row r="24" spans="1:26">
      <c r="A24" s="37"/>
      <c r="B24" s="76" t="s">
        <v>35</v>
      </c>
      <c r="C24" s="48" t="s">
        <v>2528</v>
      </c>
      <c r="D24" s="47" t="s">
        <v>3401</v>
      </c>
      <c r="E24" s="77" t="s">
        <v>3401</v>
      </c>
      <c r="F24" s="37" t="s">
        <v>3</v>
      </c>
      <c r="G24" s="37"/>
      <c r="H24" s="37"/>
      <c r="I24" s="37" t="s">
        <v>41</v>
      </c>
      <c r="J24" s="37"/>
      <c r="K24" s="9" t="str">
        <f>IF(LEN(C24),VLOOKUP(C24,mROW,3,FALSE),"")</f>
        <v>#define mROW_MENU_CLOSED 11</v>
      </c>
      <c r="V24" t="s">
        <v>3247</v>
      </c>
      <c r="W24">
        <v>4</v>
      </c>
      <c r="X24" s="2" t="s">
        <v>3435</v>
      </c>
      <c r="Z24" s="25"/>
    </row>
    <row r="25" spans="1:26">
      <c r="A25" s="37"/>
      <c r="B25" s="76" t="s">
        <v>35</v>
      </c>
      <c r="C25" s="48" t="s">
        <v>2528</v>
      </c>
      <c r="D25" s="47" t="s">
        <v>3401</v>
      </c>
      <c r="E25" s="77" t="s">
        <v>3401</v>
      </c>
      <c r="F25" s="63" t="s">
        <v>3731</v>
      </c>
      <c r="G25" s="37"/>
      <c r="H25" s="37"/>
      <c r="I25" s="9" t="s">
        <v>3728</v>
      </c>
      <c r="J25" s="37"/>
      <c r="K25" s="9" t="str">
        <f>IF(LEN(C25),VLOOKUP(C25,mROW,3,FALSE),"")</f>
        <v>#define mROW_MENU_CLOSED 11</v>
      </c>
      <c r="V25" t="s">
        <v>3246</v>
      </c>
      <c r="W25">
        <v>2</v>
      </c>
      <c r="X25" s="2" t="s">
        <v>3248</v>
      </c>
    </row>
    <row r="26" spans="1:26">
      <c r="A26" s="9"/>
      <c r="B26" s="9"/>
      <c r="C26" s="9"/>
      <c r="D26" s="9"/>
      <c r="E26" s="9"/>
      <c r="F26" s="9"/>
      <c r="G26" s="9"/>
      <c r="H26" s="9"/>
      <c r="I26" s="9"/>
      <c r="J26" s="9"/>
      <c r="K26" s="9" t="str">
        <f>IF(LEN(C26),VLOOKUP(C26,mROW,3,FALSE),"")</f>
        <v/>
      </c>
      <c r="V26" t="s">
        <v>43</v>
      </c>
      <c r="W26">
        <v>16</v>
      </c>
      <c r="X26" s="2" t="s">
        <v>3443</v>
      </c>
      <c r="Y26" s="25"/>
    </row>
    <row r="27" spans="1:26">
      <c r="A27" s="62" t="s">
        <v>52</v>
      </c>
      <c r="B27" t="s">
        <v>2709</v>
      </c>
      <c r="C27" s="9" t="s">
        <v>50</v>
      </c>
      <c r="D27" t="s">
        <v>45</v>
      </c>
      <c r="E27" t="s">
        <v>45</v>
      </c>
      <c r="I27" s="9"/>
      <c r="J27" s="9" t="s">
        <v>43</v>
      </c>
      <c r="K27" s="9" t="str">
        <f>IF(LEN(C27),VLOOKUP(C27,mROW,3,FALSE),"")</f>
        <v>#define mROW_WINDUP_SOUND 15</v>
      </c>
      <c r="V27" t="s">
        <v>48</v>
      </c>
      <c r="W27">
        <v>17</v>
      </c>
      <c r="X27" s="2" t="s">
        <v>3444</v>
      </c>
      <c r="Y27" s="25"/>
    </row>
    <row r="28" spans="1:26">
      <c r="A28" s="62"/>
      <c r="C28" s="9"/>
      <c r="I28" s="9"/>
      <c r="J28" s="9"/>
      <c r="K28" s="9" t="str">
        <f>IF(LEN(C28),VLOOKUP(C28,mROW,3,FALSE),"")</f>
        <v/>
      </c>
      <c r="V28" t="s">
        <v>46</v>
      </c>
      <c r="W28">
        <v>18</v>
      </c>
      <c r="X28" s="2" t="s">
        <v>3445</v>
      </c>
    </row>
    <row r="29" spans="1:26" ht="45">
      <c r="A29" s="62" t="s">
        <v>47</v>
      </c>
      <c r="B29" s="10" t="s">
        <v>2710</v>
      </c>
      <c r="C29" s="9" t="s">
        <v>43</v>
      </c>
      <c r="I29" s="9"/>
      <c r="J29" s="9" t="s">
        <v>48</v>
      </c>
      <c r="K29" s="9" t="str">
        <f>IF(LEN(C29),VLOOKUP(C29,mROW,3,FALSE),"")</f>
        <v>#define mROW_SHOOT 16</v>
      </c>
      <c r="V29" t="s">
        <v>50</v>
      </c>
      <c r="W29">
        <v>15</v>
      </c>
      <c r="X29" s="2" t="s">
        <v>3442</v>
      </c>
      <c r="Y29" s="25"/>
    </row>
    <row r="30" spans="1:26">
      <c r="A30" s="62"/>
      <c r="B30" s="10"/>
      <c r="C30" s="9"/>
      <c r="I30" s="9"/>
      <c r="J30" s="9"/>
      <c r="K30" s="9" t="str">
        <f>IF(LEN(C30),VLOOKUP(C30,mROW,3,FALSE),"")</f>
        <v/>
      </c>
      <c r="X30" s="2"/>
    </row>
    <row r="31" spans="1:26" s="25" customFormat="1">
      <c r="A31" s="62" t="s">
        <v>49</v>
      </c>
      <c r="B31" s="9" t="s">
        <v>2709</v>
      </c>
      <c r="C31" s="9" t="s">
        <v>48</v>
      </c>
      <c r="D31" t="s">
        <v>44</v>
      </c>
      <c r="E31" t="s">
        <v>44</v>
      </c>
      <c r="F31"/>
      <c r="G31"/>
      <c r="H31"/>
      <c r="I31" s="9"/>
      <c r="J31" s="9" t="s">
        <v>46</v>
      </c>
      <c r="K31" s="9" t="str">
        <f>IF(LEN(C31),VLOOKUP(C31,mROW,3,FALSE),"")</f>
        <v>#define mROW_SHOOT_SOUND 17</v>
      </c>
      <c r="R31"/>
      <c r="V31"/>
      <c r="W31"/>
      <c r="X31" s="2"/>
      <c r="Y31"/>
    </row>
    <row r="32" spans="1:26">
      <c r="A32" s="62"/>
      <c r="B32" s="10"/>
      <c r="C32" s="9"/>
      <c r="I32" s="9"/>
      <c r="J32" s="9"/>
      <c r="K32" s="9" t="str">
        <f>IF(LEN(C32),VLOOKUP(C32,mROW,3,FALSE),"")</f>
        <v/>
      </c>
      <c r="V32" s="2"/>
      <c r="W32" s="25"/>
      <c r="X32" s="2"/>
    </row>
    <row r="33" spans="1:24">
      <c r="A33" s="62"/>
      <c r="C33" s="9"/>
      <c r="I33" s="9"/>
      <c r="J33" s="9"/>
      <c r="K33" s="9" t="str">
        <f>IF(LEN(C33),VLOOKUP(C33,mROW,3,FALSE),"")</f>
        <v/>
      </c>
      <c r="R33" s="2"/>
      <c r="X33" s="2"/>
    </row>
    <row r="34" spans="1:24" ht="45">
      <c r="A34" s="62" t="s">
        <v>3434</v>
      </c>
      <c r="B34" s="10" t="s">
        <v>2711</v>
      </c>
      <c r="C34" s="9" t="s">
        <v>46</v>
      </c>
      <c r="D34" s="3"/>
      <c r="E34" s="3"/>
      <c r="I34" s="9"/>
      <c r="J34" s="9" t="s">
        <v>39</v>
      </c>
      <c r="K34" s="9" t="str">
        <f>IF(LEN(C34),VLOOKUP(C34,mROW,3,FALSE),"")</f>
        <v>#define mROW_SOLENOID 18</v>
      </c>
      <c r="O34" s="7"/>
      <c r="X34" s="2"/>
    </row>
    <row r="35" spans="1:24">
      <c r="A35" s="62"/>
      <c r="B35" s="10"/>
      <c r="D35" s="3"/>
      <c r="I35" s="9"/>
      <c r="J35" s="9"/>
      <c r="K35" s="9" t="str">
        <f>IF(LEN(C35),VLOOKUP(C35,mROW,3,FALSE),"")</f>
        <v/>
      </c>
    </row>
    <row r="36" spans="1:24">
      <c r="A36" s="62" t="s">
        <v>36</v>
      </c>
      <c r="B36" s="9" t="s">
        <v>2709</v>
      </c>
      <c r="C36" s="9" t="s">
        <v>41</v>
      </c>
      <c r="D36" s="3" t="s">
        <v>33</v>
      </c>
      <c r="E36" s="3" t="s">
        <v>33</v>
      </c>
      <c r="F36" s="9"/>
      <c r="G36" s="9"/>
      <c r="H36" s="9"/>
      <c r="I36" s="9"/>
      <c r="J36" s="9" t="s">
        <v>39</v>
      </c>
      <c r="K36" s="9" t="str">
        <f>IF(LEN(C36),VLOOKUP(C36,mROW,3,FALSE),"")</f>
        <v>#define mROW_OPNBRL 19</v>
      </c>
    </row>
    <row r="37" spans="1:24">
      <c r="A37" s="62"/>
      <c r="B37" s="9" t="s">
        <v>2709</v>
      </c>
      <c r="C37" s="12" t="s">
        <v>41</v>
      </c>
      <c r="D37" s="3" t="s">
        <v>33</v>
      </c>
      <c r="E37" s="3" t="s">
        <v>33</v>
      </c>
      <c r="F37" s="9" t="s">
        <v>4</v>
      </c>
      <c r="G37" s="9"/>
      <c r="H37" s="9"/>
      <c r="I37" s="9" t="s">
        <v>42</v>
      </c>
      <c r="J37" s="9"/>
      <c r="K37" s="9" t="str">
        <f>IF(LEN(C37),VLOOKUP(C37,mROW,3,FALSE),"")</f>
        <v>#define mROW_OPNBRL 19</v>
      </c>
    </row>
    <row r="38" spans="1:24">
      <c r="A38" s="62"/>
      <c r="B38" s="25"/>
      <c r="C38" s="25"/>
      <c r="D38" s="25"/>
      <c r="E38" s="25"/>
      <c r="F38" s="37"/>
      <c r="G38" s="37"/>
      <c r="H38" s="37"/>
      <c r="I38" s="37"/>
      <c r="J38" s="37"/>
      <c r="K38" s="9" t="str">
        <f>IF(LEN(C38),VLOOKUP(C38,mROW,3,FALSE),"")</f>
        <v/>
      </c>
    </row>
    <row r="39" spans="1:24" ht="30">
      <c r="A39" s="62" t="s">
        <v>37</v>
      </c>
      <c r="B39" s="9" t="s">
        <v>2709</v>
      </c>
      <c r="C39" s="9" t="s">
        <v>42</v>
      </c>
      <c r="D39" s="3" t="s">
        <v>34</v>
      </c>
      <c r="E39" s="3" t="s">
        <v>34</v>
      </c>
      <c r="I39" s="9"/>
      <c r="J39" s="9" t="s">
        <v>39</v>
      </c>
      <c r="K39" s="9" t="str">
        <f>IF(LEN(C39),VLOOKUP(C39,mROW,3,FALSE),"")</f>
        <v>#define mROW_LOKLOD 21</v>
      </c>
    </row>
    <row r="40" spans="1:24">
      <c r="A40" s="62"/>
      <c r="B40" s="9" t="s">
        <v>2709</v>
      </c>
      <c r="C40" s="12" t="s">
        <v>42</v>
      </c>
      <c r="D40" s="3" t="s">
        <v>34</v>
      </c>
      <c r="E40" s="3" t="s">
        <v>34</v>
      </c>
      <c r="F40" s="9" t="s">
        <v>3</v>
      </c>
      <c r="I40" s="9" t="s">
        <v>41</v>
      </c>
      <c r="J40" s="9"/>
      <c r="K40" s="9" t="str">
        <f>IF(LEN(C40),VLOOKUP(C40,mROW,3,FALSE),"")</f>
        <v>#define mROW_LOKLOD 21</v>
      </c>
    </row>
    <row r="41" spans="1:24">
      <c r="B41" s="9" t="s">
        <v>2709</v>
      </c>
      <c r="C41" s="12" t="s">
        <v>42</v>
      </c>
      <c r="D41" s="3" t="s">
        <v>34</v>
      </c>
      <c r="E41" s="3" t="s">
        <v>34</v>
      </c>
      <c r="F41" s="9" t="s">
        <v>0</v>
      </c>
      <c r="I41" s="9" t="s">
        <v>50</v>
      </c>
      <c r="J41" s="9"/>
      <c r="K41" s="9" t="str">
        <f>IF(LEN(C41),VLOOKUP(C41,mROW,3,FALSE),"")</f>
        <v>#define mROW_LOKLOD 21</v>
      </c>
    </row>
    <row r="42" spans="1:24">
      <c r="B42" s="9"/>
      <c r="D42" s="3"/>
      <c r="E42" s="3"/>
      <c r="F42" s="9"/>
      <c r="I42" s="9"/>
      <c r="J42" s="9"/>
      <c r="K42" s="9"/>
    </row>
    <row r="43" spans="1:24" ht="195">
      <c r="A43" s="82" t="s">
        <v>3755</v>
      </c>
      <c r="B43" s="78" t="s">
        <v>35</v>
      </c>
      <c r="C43" s="9" t="s">
        <v>3728</v>
      </c>
      <c r="D43" s="3" t="s">
        <v>3439</v>
      </c>
      <c r="E43" s="77" t="s">
        <v>3401</v>
      </c>
      <c r="F43" s="9" t="s">
        <v>0</v>
      </c>
      <c r="I43" s="9" t="s">
        <v>3727</v>
      </c>
      <c r="J43" s="9"/>
      <c r="K43" s="9" t="str">
        <f>IF(LEN(C43),VLOOKUP(C43,mROW,3,FALSE),"")</f>
        <v>#define mROW_CFG_MENU 24</v>
      </c>
      <c r="O43" s="37"/>
    </row>
    <row r="44" spans="1:24">
      <c r="A44" s="62"/>
      <c r="B44" s="78" t="s">
        <v>35</v>
      </c>
      <c r="C44" s="11" t="s">
        <v>3728</v>
      </c>
      <c r="D44" s="3" t="s">
        <v>3439</v>
      </c>
      <c r="E44" s="77" t="s">
        <v>3401</v>
      </c>
      <c r="F44" s="63" t="s">
        <v>3570</v>
      </c>
      <c r="I44" s="9" t="s">
        <v>3727</v>
      </c>
      <c r="J44" s="9"/>
      <c r="K44" s="9" t="str">
        <f>IF(LEN(C44),VLOOKUP(C44,mROW,3,FALSE),"")</f>
        <v>#define mROW_CFG_MENU 24</v>
      </c>
    </row>
    <row r="45" spans="1:24">
      <c r="B45" s="78" t="s">
        <v>35</v>
      </c>
      <c r="C45" s="12" t="s">
        <v>3728</v>
      </c>
      <c r="D45" s="3" t="s">
        <v>3439</v>
      </c>
      <c r="E45" s="77" t="s">
        <v>3401</v>
      </c>
      <c r="F45" s="63" t="s">
        <v>3735</v>
      </c>
      <c r="I45" s="76" t="s">
        <v>39</v>
      </c>
      <c r="J45" s="9"/>
      <c r="K45" s="9" t="str">
        <f>IF(LEN(C45),VLOOKUP(C45,mROW,3,FALSE),"")</f>
        <v>#define mROW_CFG_MENU 24</v>
      </c>
    </row>
    <row r="46" spans="1:24">
      <c r="I46" s="9"/>
      <c r="J46" s="9"/>
      <c r="K46" s="9" t="str">
        <f>IF(LEN(C46),VLOOKUP(C46,mROW,3,FALSE),"")</f>
        <v/>
      </c>
    </row>
    <row r="47" spans="1:24">
      <c r="I47" s="9"/>
      <c r="J47" s="9"/>
      <c r="K47" s="9" t="str">
        <f>IF(LEN(C47),VLOOKUP(C47,mROW,3,FALSE),"")</f>
        <v/>
      </c>
    </row>
    <row r="48" spans="1:24" ht="45">
      <c r="B48" s="10" t="s">
        <v>3729</v>
      </c>
      <c r="C48" s="9" t="s">
        <v>3727</v>
      </c>
      <c r="D48" s="9"/>
      <c r="E48" s="76"/>
      <c r="F48" s="9"/>
      <c r="G48" s="81">
        <v>0</v>
      </c>
      <c r="H48" s="75" t="s">
        <v>3703</v>
      </c>
      <c r="I48" s="9"/>
      <c r="J48" s="9" t="s">
        <v>3713</v>
      </c>
      <c r="K48" s="9" t="str">
        <f>IF(LEN(C48),VLOOKUP(C48,mROW,3,FALSE),"")</f>
        <v>#define mROW_CFG_CATEGORY 27</v>
      </c>
    </row>
    <row r="49" spans="1:11">
      <c r="I49" s="9"/>
      <c r="J49" s="9"/>
      <c r="K49" s="9" t="str">
        <f>IF(LEN(C49),VLOOKUP(C49,mROW,3,FALSE),"")</f>
        <v/>
      </c>
    </row>
    <row r="50" spans="1:11" ht="210">
      <c r="A50" s="83" t="s">
        <v>3737</v>
      </c>
      <c r="B50" s="78" t="s">
        <v>35</v>
      </c>
      <c r="C50" s="9" t="s">
        <v>3713</v>
      </c>
      <c r="D50" s="3" t="s">
        <v>3732</v>
      </c>
      <c r="E50" s="77" t="s">
        <v>3401</v>
      </c>
      <c r="F50" s="9" t="s">
        <v>0</v>
      </c>
      <c r="G50" s="9"/>
      <c r="H50" s="9"/>
      <c r="I50" s="9" t="s">
        <v>3714</v>
      </c>
      <c r="J50" s="9"/>
      <c r="K50" s="9" t="str">
        <f>IF(LEN(C50),VLOOKUP(C50,mROW,3,FALSE),"")</f>
        <v>#define mROW_CFG_CATEGORY_LOOPSTART 28</v>
      </c>
    </row>
    <row r="51" spans="1:11">
      <c r="B51" s="78" t="s">
        <v>35</v>
      </c>
      <c r="C51" s="12" t="s">
        <v>3713</v>
      </c>
      <c r="D51" s="3" t="s">
        <v>3732</v>
      </c>
      <c r="E51" s="77" t="s">
        <v>3401</v>
      </c>
      <c r="F51" s="63" t="s">
        <v>3570</v>
      </c>
      <c r="G51" s="9"/>
      <c r="H51" s="9"/>
      <c r="I51" s="9" t="s">
        <v>3714</v>
      </c>
      <c r="J51" s="9"/>
      <c r="K51" s="9" t="str">
        <f>IF(LEN(C51),VLOOKUP(C51,mROW,3,FALSE),"")</f>
        <v>#define mROW_CFG_CATEGORY_LOOPSTART 28</v>
      </c>
    </row>
    <row r="52" spans="1:11">
      <c r="B52" s="78" t="s">
        <v>35</v>
      </c>
      <c r="C52" s="12" t="s">
        <v>3713</v>
      </c>
      <c r="D52" s="3" t="s">
        <v>3732</v>
      </c>
      <c r="E52" s="77" t="s">
        <v>3401</v>
      </c>
      <c r="F52" s="63" t="s">
        <v>3735</v>
      </c>
      <c r="I52" s="76" t="s">
        <v>39</v>
      </c>
      <c r="J52" s="9"/>
      <c r="K52" s="9" t="str">
        <f>IF(LEN(C52),VLOOKUP(C52,mROW,3,FALSE),"")</f>
        <v>#define mROW_CFG_CATEGORY_LOOPSTART 28</v>
      </c>
    </row>
    <row r="53" spans="1:11">
      <c r="I53" s="9"/>
      <c r="J53" s="9"/>
      <c r="K53" s="9" t="str">
        <f>IF(LEN(C53),VLOOKUP(C53,mROW,3,FALSE),"")</f>
        <v/>
      </c>
    </row>
    <row r="54" spans="1:11">
      <c r="B54" t="s">
        <v>3412</v>
      </c>
      <c r="C54" s="9" t="s">
        <v>3714</v>
      </c>
      <c r="F54" s="9" t="s">
        <v>0</v>
      </c>
      <c r="I54" s="9" t="s">
        <v>3715</v>
      </c>
      <c r="J54" s="9"/>
      <c r="K54" s="9" t="str">
        <f>IF(LEN(C54),VLOOKUP(C54,mROW,3,FALSE),"")</f>
        <v>#define mROW_CFG_CATEGORY_LOOP 31</v>
      </c>
    </row>
    <row r="55" spans="1:11">
      <c r="B55" t="s">
        <v>3412</v>
      </c>
      <c r="C55" s="12" t="s">
        <v>3714</v>
      </c>
      <c r="F55" s="63" t="s">
        <v>3570</v>
      </c>
      <c r="I55" s="9" t="s">
        <v>3716</v>
      </c>
      <c r="J55" s="9"/>
      <c r="K55" s="9" t="str">
        <f>IF(LEN(C55),VLOOKUP(C55,mROW,3,FALSE),"")</f>
        <v>#define mROW_CFG_CATEGORY_LOOP 31</v>
      </c>
    </row>
    <row r="56" spans="1:11">
      <c r="B56" t="s">
        <v>3412</v>
      </c>
      <c r="C56" s="12" t="s">
        <v>3714</v>
      </c>
      <c r="D56" s="3"/>
      <c r="E56" s="77"/>
      <c r="F56" s="63" t="s">
        <v>3735</v>
      </c>
      <c r="I56" s="76" t="s">
        <v>39</v>
      </c>
      <c r="J56" s="9"/>
      <c r="K56" s="9" t="str">
        <f>IF(LEN(C56),VLOOKUP(C56,mROW,3,FALSE),"")</f>
        <v>#define mROW_CFG_CATEGORY_LOOP 31</v>
      </c>
    </row>
    <row r="57" spans="1:11">
      <c r="I57" s="9"/>
      <c r="J57" s="9"/>
      <c r="K57" s="9" t="str">
        <f>IF(LEN(C57),VLOOKUP(C57,mROW,3,FALSE),"")</f>
        <v/>
      </c>
    </row>
    <row r="58" spans="1:11" ht="45">
      <c r="B58" s="10" t="s">
        <v>3415</v>
      </c>
      <c r="C58" s="9" t="s">
        <v>3715</v>
      </c>
      <c r="I58" s="9"/>
      <c r="J58" s="9" t="s">
        <v>3714</v>
      </c>
      <c r="K58" s="9" t="str">
        <f>IF(LEN(C58),VLOOKUP(C58,mROW,3,FALSE),"")</f>
        <v>#define mROW_CFG_CATEGORY_NEXT 34</v>
      </c>
    </row>
    <row r="59" spans="1:11">
      <c r="I59" s="9"/>
      <c r="J59" s="9"/>
      <c r="K59" s="9" t="str">
        <f>IF(LEN(C59),VLOOKUP(C59,mROW,3,FALSE),"")</f>
        <v/>
      </c>
    </row>
    <row r="60" spans="1:11" ht="45">
      <c r="B60" s="10" t="s">
        <v>3730</v>
      </c>
      <c r="C60" s="9" t="s">
        <v>3716</v>
      </c>
      <c r="I60" s="9"/>
      <c r="J60" s="9" t="s">
        <v>3717</v>
      </c>
      <c r="K60" s="9" t="str">
        <f>IF(LEN(C60),VLOOKUP(C60,mROW,3,FALSE),"")</f>
        <v>#define mROW_CFG_CATEGORY_CHOICE 35</v>
      </c>
    </row>
    <row r="61" spans="1:11">
      <c r="I61" s="9"/>
      <c r="J61" s="9"/>
      <c r="K61" s="9" t="str">
        <f>IF(LEN(C61),VLOOKUP(C61,mROW,3,FALSE),"")</f>
        <v/>
      </c>
    </row>
    <row r="62" spans="1:11">
      <c r="K62" s="9" t="str">
        <f>IF(LEN(C62),VLOOKUP(C62,mROW,3,FALSE),"")</f>
        <v/>
      </c>
    </row>
    <row r="63" spans="1:11" ht="45">
      <c r="B63" s="10" t="s">
        <v>3729</v>
      </c>
      <c r="C63" s="9" t="s">
        <v>3717</v>
      </c>
      <c r="D63" s="9"/>
      <c r="E63" s="76"/>
      <c r="F63" s="9"/>
      <c r="G63" s="81">
        <v>0</v>
      </c>
      <c r="H63" s="75" t="s">
        <v>3704</v>
      </c>
      <c r="J63" s="9" t="s">
        <v>3718</v>
      </c>
      <c r="K63" s="9" t="str">
        <f>IF(LEN(C63),VLOOKUP(C63,mROW,3,FALSE),"")</f>
        <v>#define mROW_CFG_TYPE 36</v>
      </c>
    </row>
    <row r="64" spans="1:11">
      <c r="K64" s="9" t="str">
        <f>IF(LEN(C64),VLOOKUP(C64,mROW,3,FALSE),"")</f>
        <v/>
      </c>
    </row>
    <row r="65" spans="1:24" ht="225">
      <c r="A65" s="83" t="s">
        <v>3736</v>
      </c>
      <c r="B65" s="78" t="s">
        <v>35</v>
      </c>
      <c r="C65" s="9" t="s">
        <v>3718</v>
      </c>
      <c r="D65" s="3" t="s">
        <v>3733</v>
      </c>
      <c r="E65" s="77" t="s">
        <v>3401</v>
      </c>
      <c r="F65" s="9" t="s">
        <v>0</v>
      </c>
      <c r="G65" s="9"/>
      <c r="H65" s="9"/>
      <c r="I65" s="9" t="s">
        <v>3719</v>
      </c>
      <c r="K65" s="9" t="str">
        <f>IF(LEN(C65),VLOOKUP(C65,mROW,3,FALSE),"")</f>
        <v>#define mROW_CFG_TYPE_LOOPSTART 37</v>
      </c>
    </row>
    <row r="66" spans="1:24">
      <c r="B66" s="78" t="s">
        <v>35</v>
      </c>
      <c r="C66" s="12" t="s">
        <v>3718</v>
      </c>
      <c r="D66" s="3" t="s">
        <v>3733</v>
      </c>
      <c r="E66" s="77" t="s">
        <v>3401</v>
      </c>
      <c r="F66" s="9"/>
      <c r="G66" s="9"/>
      <c r="H66" s="9"/>
      <c r="I66" s="9"/>
      <c r="K66" s="9" t="str">
        <f>IF(LEN(C66),VLOOKUP(C66,mROW,3,FALSE),"")</f>
        <v>#define mROW_CFG_TYPE_LOOPSTART 37</v>
      </c>
      <c r="V66" t="str">
        <f>MID(X66,9,FIND(" ",X66,9)-9)</f>
        <v>mROW_POWERON</v>
      </c>
      <c r="W66">
        <f>0+MID(X66,10+LEN(V66),2)</f>
        <v>0</v>
      </c>
      <c r="X66" s="15" t="s">
        <v>3356</v>
      </c>
    </row>
    <row r="67" spans="1:24">
      <c r="B67" s="78" t="s">
        <v>35</v>
      </c>
      <c r="C67" s="12" t="s">
        <v>3718</v>
      </c>
      <c r="D67" s="3" t="s">
        <v>3733</v>
      </c>
      <c r="E67" s="77" t="s">
        <v>3401</v>
      </c>
      <c r="F67" s="9"/>
      <c r="G67" s="9"/>
      <c r="H67" s="9"/>
      <c r="I67" s="9"/>
      <c r="K67" s="9" t="str">
        <f>IF(LEN(C67),VLOOKUP(C67,mROW,3,FALSE),"")</f>
        <v>#define mROW_CFG_TYPE_LOOPSTART 37</v>
      </c>
      <c r="V67" t="str">
        <f t="shared" ref="V67:V93" si="0">MID(X67,9,FIND(" ",X67,9)-9)</f>
        <v>mROW_PWRON_OPEN</v>
      </c>
      <c r="W67">
        <f t="shared" ref="W67:W93" si="1">0+MID(X67,10+LEN(V67),2)</f>
        <v>2</v>
      </c>
      <c r="X67" s="15" t="s">
        <v>3248</v>
      </c>
    </row>
    <row r="68" spans="1:24">
      <c r="K68" s="9" t="str">
        <f>IF(LEN(C68),VLOOKUP(C68,mROW,3,FALSE),"")</f>
        <v/>
      </c>
      <c r="V68" t="str">
        <f t="shared" si="0"/>
        <v>mROW_PWRON_LOCKED</v>
      </c>
      <c r="W68">
        <f t="shared" si="1"/>
        <v>4</v>
      </c>
      <c r="X68" s="15" t="s">
        <v>3435</v>
      </c>
    </row>
    <row r="69" spans="1:24">
      <c r="B69" t="s">
        <v>3412</v>
      </c>
      <c r="C69" s="9" t="s">
        <v>3719</v>
      </c>
      <c r="F69" s="9" t="s">
        <v>0</v>
      </c>
      <c r="I69" s="9" t="s">
        <v>3720</v>
      </c>
      <c r="K69" s="9" t="str">
        <f>IF(LEN(C69),VLOOKUP(C69,mROW,3,FALSE),"")</f>
        <v>#define mROW_CFG_TYPE_LOOP 40</v>
      </c>
      <c r="V69" t="str">
        <f t="shared" si="0"/>
        <v>mROW_MENU</v>
      </c>
      <c r="W69">
        <f t="shared" si="1"/>
        <v>7</v>
      </c>
      <c r="X69" s="15" t="s">
        <v>3436</v>
      </c>
    </row>
    <row r="70" spans="1:24">
      <c r="B70" t="s">
        <v>3412</v>
      </c>
      <c r="C70" s="12" t="s">
        <v>3719</v>
      </c>
      <c r="F70" s="63" t="s">
        <v>3570</v>
      </c>
      <c r="I70" s="9" t="s">
        <v>3721</v>
      </c>
      <c r="K70" s="9" t="str">
        <f>IF(LEN(C70),VLOOKUP(C70,mROW,3,FALSE),"")</f>
        <v>#define mROW_CFG_TYPE_LOOP 40</v>
      </c>
      <c r="V70" t="str">
        <f t="shared" si="0"/>
        <v>mROW_MENU_OPEN</v>
      </c>
      <c r="W70">
        <f t="shared" si="1"/>
        <v>9</v>
      </c>
      <c r="X70" s="15" t="s">
        <v>3437</v>
      </c>
    </row>
    <row r="71" spans="1:24">
      <c r="K71" s="9" t="str">
        <f>IF(LEN(C71),VLOOKUP(C71,mROW,3,FALSE),"")</f>
        <v/>
      </c>
      <c r="V71" t="str">
        <f t="shared" si="0"/>
        <v>mROW_MENU_CLOSED</v>
      </c>
      <c r="W71">
        <f t="shared" si="1"/>
        <v>11</v>
      </c>
      <c r="X71" s="15" t="s">
        <v>3438</v>
      </c>
    </row>
    <row r="72" spans="1:24" ht="45">
      <c r="B72" s="10" t="s">
        <v>3415</v>
      </c>
      <c r="C72" s="9" t="s">
        <v>3720</v>
      </c>
      <c r="J72" s="9" t="s">
        <v>3719</v>
      </c>
      <c r="K72" s="9" t="str">
        <f>IF(LEN(C72),VLOOKUP(C72,mROW,3,FALSE),"")</f>
        <v>#define mROW_CFG_TYPE_NEXT 42</v>
      </c>
      <c r="V72" t="str">
        <f t="shared" si="0"/>
        <v>mROW_WINDUP_SOUND</v>
      </c>
      <c r="W72">
        <f t="shared" si="1"/>
        <v>15</v>
      </c>
      <c r="X72" s="15" t="s">
        <v>3442</v>
      </c>
    </row>
    <row r="73" spans="1:24">
      <c r="K73" s="9" t="str">
        <f>IF(LEN(C73),VLOOKUP(C73,mROW,3,FALSE),"")</f>
        <v/>
      </c>
      <c r="V73" t="str">
        <f t="shared" si="0"/>
        <v>mROW_SHOOT</v>
      </c>
      <c r="W73">
        <f t="shared" si="1"/>
        <v>16</v>
      </c>
      <c r="X73" s="15" t="s">
        <v>3443</v>
      </c>
    </row>
    <row r="74" spans="1:24" ht="45">
      <c r="B74" s="10" t="s">
        <v>3730</v>
      </c>
      <c r="C74" s="9" t="s">
        <v>3721</v>
      </c>
      <c r="J74" s="9" t="s">
        <v>3726</v>
      </c>
      <c r="K74" s="9" t="str">
        <f>IF(LEN(C74),VLOOKUP(C74,mROW,3,FALSE),"")</f>
        <v>#define mROW_CFG_TYPE_CHOICE 43</v>
      </c>
      <c r="V74" t="str">
        <f t="shared" si="0"/>
        <v>mROW_SHOOT_SOUND</v>
      </c>
      <c r="W74">
        <f t="shared" si="1"/>
        <v>17</v>
      </c>
      <c r="X74" s="15" t="s">
        <v>3444</v>
      </c>
    </row>
    <row r="75" spans="1:24">
      <c r="K75" s="9" t="str">
        <f>IF(LEN(C75),VLOOKUP(C75,mROW,3,FALSE),"")</f>
        <v/>
      </c>
      <c r="V75" t="str">
        <f t="shared" si="0"/>
        <v>mROW_SOLENOID</v>
      </c>
      <c r="W75">
        <f t="shared" si="1"/>
        <v>18</v>
      </c>
      <c r="X75" s="15" t="s">
        <v>3445</v>
      </c>
    </row>
    <row r="76" spans="1:24">
      <c r="K76" s="9" t="str">
        <f>IF(LEN(C76),VLOOKUP(C76,mROW,3,FALSE),"")</f>
        <v/>
      </c>
      <c r="V76" t="str">
        <f t="shared" si="0"/>
        <v>mROW_OPNBRL</v>
      </c>
      <c r="W76">
        <f t="shared" si="1"/>
        <v>19</v>
      </c>
      <c r="X76" s="15" t="s">
        <v>3446</v>
      </c>
    </row>
    <row r="77" spans="1:24" ht="210">
      <c r="A77" s="83" t="s">
        <v>3738</v>
      </c>
      <c r="B77" s="10" t="s">
        <v>3729</v>
      </c>
      <c r="C77" s="9" t="s">
        <v>3726</v>
      </c>
      <c r="D77" s="9"/>
      <c r="E77" s="76"/>
      <c r="F77" s="9"/>
      <c r="G77" s="81">
        <v>0</v>
      </c>
      <c r="H77" s="75" t="s">
        <v>3705</v>
      </c>
      <c r="J77" s="9" t="s">
        <v>3722</v>
      </c>
      <c r="K77" s="9" t="str">
        <f>IF(LEN(C77),VLOOKUP(C77,mROW,3,FALSE),"")</f>
        <v>#define mROW_CFG_EFFECT 44</v>
      </c>
      <c r="V77" t="str">
        <f t="shared" si="0"/>
        <v>mROW_LOKLOD</v>
      </c>
      <c r="W77">
        <f t="shared" si="1"/>
        <v>21</v>
      </c>
      <c r="X77" s="15" t="s">
        <v>3447</v>
      </c>
    </row>
    <row r="78" spans="1:24">
      <c r="K78" s="9" t="str">
        <f>IF(LEN(C78),VLOOKUP(C78,mROW,3,FALSE),"")</f>
        <v/>
      </c>
      <c r="V78" t="str">
        <f t="shared" si="0"/>
        <v>mROW_CFG_MENU</v>
      </c>
      <c r="W78">
        <f t="shared" si="1"/>
        <v>24</v>
      </c>
      <c r="X78" t="s">
        <v>3739</v>
      </c>
    </row>
    <row r="79" spans="1:24">
      <c r="B79" s="78" t="s">
        <v>35</v>
      </c>
      <c r="C79" s="9" t="s">
        <v>3722</v>
      </c>
      <c r="D79" s="3" t="s">
        <v>3734</v>
      </c>
      <c r="E79" s="77" t="s">
        <v>3401</v>
      </c>
      <c r="F79" s="9" t="s">
        <v>0</v>
      </c>
      <c r="G79" s="9"/>
      <c r="H79" s="9"/>
      <c r="I79" s="9" t="s">
        <v>3723</v>
      </c>
      <c r="K79" s="9" t="str">
        <f>IF(LEN(C79),VLOOKUP(C79,mROW,3,FALSE),"")</f>
        <v>#define mROW_CFG_EFFECT_LOOPSTART 45</v>
      </c>
      <c r="V79" t="str">
        <f t="shared" si="0"/>
        <v>mROW_CFG_CATEGORY</v>
      </c>
      <c r="W79">
        <f t="shared" si="1"/>
        <v>27</v>
      </c>
      <c r="X79" t="s">
        <v>3740</v>
      </c>
    </row>
    <row r="80" spans="1:24">
      <c r="K80" s="9" t="str">
        <f>IF(LEN(C80),VLOOKUP(C80,mROW,3,FALSE),"")</f>
        <v/>
      </c>
      <c r="V80" t="str">
        <f t="shared" si="0"/>
        <v>mROW_CFG_CATEGORY_LOOPSTART</v>
      </c>
      <c r="W80">
        <f t="shared" si="1"/>
        <v>28</v>
      </c>
      <c r="X80" t="s">
        <v>3741</v>
      </c>
    </row>
    <row r="81" spans="2:24">
      <c r="B81" t="s">
        <v>3412</v>
      </c>
      <c r="C81" s="9" t="s">
        <v>3723</v>
      </c>
      <c r="F81" s="9" t="s">
        <v>0</v>
      </c>
      <c r="I81" s="9" t="s">
        <v>3724</v>
      </c>
      <c r="K81" s="9" t="str">
        <f>IF(LEN(C81),VLOOKUP(C81,mROW,3,FALSE),"")</f>
        <v>#define mROW_CFG_EFFECT_LOOP 46</v>
      </c>
      <c r="V81" t="str">
        <f t="shared" si="0"/>
        <v>mROW_CFG_CATEGORY_LOOP</v>
      </c>
      <c r="W81">
        <f t="shared" si="1"/>
        <v>31</v>
      </c>
      <c r="X81" t="s">
        <v>3742</v>
      </c>
    </row>
    <row r="82" spans="2:24">
      <c r="B82" t="s">
        <v>3412</v>
      </c>
      <c r="C82" s="12" t="s">
        <v>3723</v>
      </c>
      <c r="F82" s="63" t="s">
        <v>3570</v>
      </c>
      <c r="I82" s="9" t="s">
        <v>3725</v>
      </c>
      <c r="K82" s="9" t="str">
        <f>IF(LEN(C82),VLOOKUP(C82,mROW,3,FALSE),"")</f>
        <v>#define mROW_CFG_EFFECT_LOOP 46</v>
      </c>
      <c r="V82" t="str">
        <f t="shared" si="0"/>
        <v>mROW_CFG_CATEGORY_NEXT</v>
      </c>
      <c r="W82">
        <f t="shared" si="1"/>
        <v>34</v>
      </c>
      <c r="X82" t="s">
        <v>3743</v>
      </c>
    </row>
    <row r="83" spans="2:24">
      <c r="K83" s="9" t="str">
        <f>IF(LEN(C83),VLOOKUP(C83,mROW,3,FALSE),"")</f>
        <v/>
      </c>
      <c r="V83" t="str">
        <f t="shared" si="0"/>
        <v>mROW_CFG_CATEGORY_CHOICE</v>
      </c>
      <c r="W83">
        <f t="shared" si="1"/>
        <v>35</v>
      </c>
      <c r="X83" t="s">
        <v>3744</v>
      </c>
    </row>
    <row r="84" spans="2:24" ht="45">
      <c r="B84" s="10" t="s">
        <v>3415</v>
      </c>
      <c r="C84" s="9" t="s">
        <v>3724</v>
      </c>
      <c r="J84" s="9" t="s">
        <v>3723</v>
      </c>
      <c r="K84" s="9" t="str">
        <f>IF(LEN(C84),VLOOKUP(C84,mROW,3,FALSE),"")</f>
        <v>#define mROW_CFG_EFFECT_NEXT 48</v>
      </c>
      <c r="V84" t="str">
        <f t="shared" si="0"/>
        <v>mROW_CFG_TYPE</v>
      </c>
      <c r="W84">
        <f t="shared" si="1"/>
        <v>36</v>
      </c>
      <c r="X84" t="s">
        <v>3745</v>
      </c>
    </row>
    <row r="85" spans="2:24">
      <c r="K85" s="9" t="str">
        <f>IF(LEN(C85),VLOOKUP(C85,mROW,3,FALSE),"")</f>
        <v/>
      </c>
      <c r="V85" t="str">
        <f t="shared" si="0"/>
        <v>mROW_CFG_TYPE_LOOPSTART</v>
      </c>
      <c r="W85">
        <f t="shared" si="1"/>
        <v>37</v>
      </c>
      <c r="X85" t="s">
        <v>3746</v>
      </c>
    </row>
    <row r="86" spans="2:24" ht="45">
      <c r="B86" s="10" t="s">
        <v>3730</v>
      </c>
      <c r="C86" s="9" t="s">
        <v>3725</v>
      </c>
      <c r="J86" s="9" t="s">
        <v>3728</v>
      </c>
      <c r="K86" s="9" t="str">
        <f>IF(LEN(C86),VLOOKUP(C86,mROW,3,FALSE),"")</f>
        <v>#define mROW_CFG_EFFECT_CHOICE 49</v>
      </c>
      <c r="V86" t="str">
        <f t="shared" si="0"/>
        <v>mROW_CFG_TYPE_LOOP</v>
      </c>
      <c r="W86">
        <f t="shared" si="1"/>
        <v>40</v>
      </c>
      <c r="X86" t="s">
        <v>3747</v>
      </c>
    </row>
    <row r="87" spans="2:24">
      <c r="V87" t="str">
        <f t="shared" si="0"/>
        <v>mROW_CFG_TYPE_NEXT</v>
      </c>
      <c r="W87">
        <f t="shared" si="1"/>
        <v>42</v>
      </c>
      <c r="X87" t="s">
        <v>3748</v>
      </c>
    </row>
    <row r="88" spans="2:24">
      <c r="V88" t="str">
        <f t="shared" si="0"/>
        <v>mROW_CFG_TYPE_CHOICE</v>
      </c>
      <c r="W88">
        <f t="shared" si="1"/>
        <v>43</v>
      </c>
      <c r="X88" t="s">
        <v>3749</v>
      </c>
    </row>
    <row r="89" spans="2:24">
      <c r="V89" t="str">
        <f t="shared" si="0"/>
        <v>mROW_CFG_EFFECT</v>
      </c>
      <c r="W89">
        <f t="shared" si="1"/>
        <v>44</v>
      </c>
      <c r="X89" t="s">
        <v>3750</v>
      </c>
    </row>
    <row r="90" spans="2:24">
      <c r="V90" t="str">
        <f t="shared" si="0"/>
        <v>mROW_CFG_EFFECT_LOOPSTART</v>
      </c>
      <c r="W90">
        <f t="shared" si="1"/>
        <v>45</v>
      </c>
      <c r="X90" t="s">
        <v>3751</v>
      </c>
    </row>
    <row r="91" spans="2:24">
      <c r="V91" t="str">
        <f t="shared" si="0"/>
        <v>mROW_CFG_EFFECT_LOOP</v>
      </c>
      <c r="W91">
        <f t="shared" si="1"/>
        <v>46</v>
      </c>
      <c r="X91" t="s">
        <v>3752</v>
      </c>
    </row>
    <row r="92" spans="2:24">
      <c r="V92" t="str">
        <f t="shared" si="0"/>
        <v>mROW_CFG_EFFECT_NEXT</v>
      </c>
      <c r="W92">
        <f t="shared" si="1"/>
        <v>48</v>
      </c>
      <c r="X92" t="s">
        <v>3753</v>
      </c>
    </row>
    <row r="93" spans="2:24">
      <c r="V93" t="str">
        <f t="shared" si="0"/>
        <v>mROW_CFG_EFFECT_CHOICE</v>
      </c>
      <c r="W93">
        <f t="shared" si="1"/>
        <v>49</v>
      </c>
      <c r="X93" t="s">
        <v>3754</v>
      </c>
    </row>
  </sheetData>
  <autoFilter ref="A1:K46" xr:uid="{51E2FD16-9FD1-4BB3-809D-A325584B4921}"/>
  <sortState ref="V2:X29">
    <sortCondition ref="V2:V29"/>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F677-F6BE-41DB-9FEB-3879F95E1DD9}">
  <dimension ref="A1:X50"/>
  <sheetViews>
    <sheetView workbookViewId="0">
      <selection activeCell="V1" sqref="V1:V1048576"/>
    </sheetView>
  </sheetViews>
  <sheetFormatPr defaultRowHeight="15"/>
  <sheetData>
    <row r="1" spans="1:24">
      <c r="K1" s="9" t="str">
        <f>IF(LEN(C1),VLOOKUP(C1,mROW,3,FALSE),"")</f>
        <v/>
      </c>
      <c r="V1" t="str">
        <f>MID(X1,9,FIND(" ",X1,9)-9)</f>
        <v>mROW_MENU</v>
      </c>
      <c r="W1">
        <f>0+MID(X1,10+LEN(V1),2)</f>
        <v>7</v>
      </c>
      <c r="X1" s="15" t="s">
        <v>3436</v>
      </c>
    </row>
    <row r="2" spans="1:24">
      <c r="K2" s="9" t="str">
        <f>IF(LEN(C2),VLOOKUP(C2,mROW,3,FALSE),"")</f>
        <v/>
      </c>
      <c r="V2" t="str">
        <f>MID(X2,9,FIND(" ",X2,9)-9)</f>
        <v>mROW_MENU</v>
      </c>
      <c r="W2">
        <f>0+MID(X2,10+LEN(V2),2)</f>
        <v>7</v>
      </c>
      <c r="X2" s="15" t="s">
        <v>3436</v>
      </c>
    </row>
    <row r="3" spans="1:24" ht="135">
      <c r="A3" s="62" t="s">
        <v>3672</v>
      </c>
      <c r="B3" s="78" t="s">
        <v>35</v>
      </c>
      <c r="C3" s="9" t="s">
        <v>3402</v>
      </c>
      <c r="D3" s="3" t="s">
        <v>3439</v>
      </c>
      <c r="E3" s="77" t="s">
        <v>3401</v>
      </c>
      <c r="F3" s="9" t="s">
        <v>0</v>
      </c>
      <c r="I3" s="37" t="s">
        <v>39</v>
      </c>
      <c r="K3" s="9" t="e">
        <f>IF(LEN(C3),VLOOKUP(C3,mROW,3,FALSE),"")</f>
        <v>#N/A</v>
      </c>
      <c r="V3" t="str">
        <f>MID(X3,9,FIND(" ",X3,9)-9)</f>
        <v>mROW_MENU_CLOSED</v>
      </c>
      <c r="W3">
        <f>0+MID(X3,10+LEN(V3),2)</f>
        <v>11</v>
      </c>
      <c r="X3" s="15" t="s">
        <v>3438</v>
      </c>
    </row>
    <row r="4" spans="1:24">
      <c r="A4" s="62"/>
      <c r="B4" s="78" t="s">
        <v>35</v>
      </c>
      <c r="C4" s="11" t="s">
        <v>3402</v>
      </c>
      <c r="D4" s="3" t="s">
        <v>3439</v>
      </c>
      <c r="E4" s="77" t="s">
        <v>3401</v>
      </c>
      <c r="F4" t="s">
        <v>3403</v>
      </c>
      <c r="I4" s="75" t="s">
        <v>3708</v>
      </c>
      <c r="K4" s="9" t="e">
        <f>IF(LEN(C4),VLOOKUP(C4,mROW,3,FALSE),"")</f>
        <v>#N/A</v>
      </c>
      <c r="V4" t="str">
        <f>MID(X4,9,FIND(" ",X4,9)-9)</f>
        <v>mROW_MENU_OPEN</v>
      </c>
      <c r="W4">
        <f>0+MID(X4,10+LEN(V4),2)</f>
        <v>9</v>
      </c>
      <c r="X4" s="15" t="s">
        <v>3437</v>
      </c>
    </row>
    <row r="5" spans="1:24">
      <c r="A5" s="62"/>
      <c r="B5" s="78" t="s">
        <v>35</v>
      </c>
      <c r="C5" s="11" t="s">
        <v>3402</v>
      </c>
      <c r="D5" s="3" t="s">
        <v>3439</v>
      </c>
      <c r="E5" s="77" t="s">
        <v>3401</v>
      </c>
      <c r="F5" t="s">
        <v>3404</v>
      </c>
      <c r="I5" t="s">
        <v>3706</v>
      </c>
      <c r="K5" s="9" t="e">
        <f>IF(LEN(C5),VLOOKUP(C5,mROW,3,FALSE),"")</f>
        <v>#N/A</v>
      </c>
      <c r="V5" t="str">
        <f>MID(X5,9,FIND(" ",X5,9)-9)</f>
        <v>mROW_MENUCFG</v>
      </c>
      <c r="W5">
        <f>0+MID(X5,10+LEN(V5),2)</f>
        <v>24</v>
      </c>
      <c r="X5" s="15" t="s">
        <v>3448</v>
      </c>
    </row>
    <row r="6" spans="1:24">
      <c r="A6" s="62"/>
      <c r="B6" s="78" t="s">
        <v>35</v>
      </c>
      <c r="C6" s="11" t="s">
        <v>3402</v>
      </c>
      <c r="D6" s="3" t="s">
        <v>3439</v>
      </c>
      <c r="E6" s="77" t="s">
        <v>3401</v>
      </c>
      <c r="F6" t="s">
        <v>3405</v>
      </c>
      <c r="I6" t="s">
        <v>3707</v>
      </c>
      <c r="K6" s="9" t="e">
        <f>IF(LEN(C6),VLOOKUP(C6,mROW,3,FALSE),"")</f>
        <v>#N/A</v>
      </c>
      <c r="V6" t="str">
        <f>MID(X6,9,FIND(" ",X6,9)-9)</f>
        <v>mROW_MENUCFG</v>
      </c>
      <c r="W6">
        <f>0+MID(X6,10+LEN(V6),2)</f>
        <v>24</v>
      </c>
      <c r="X6" s="15" t="s">
        <v>3448</v>
      </c>
    </row>
    <row r="7" spans="1:24">
      <c r="A7" s="62"/>
      <c r="D7" s="3"/>
      <c r="E7" s="2"/>
      <c r="K7" s="9" t="str">
        <f>IF(LEN(C7),VLOOKUP(C7,mROW,3,FALSE),"")</f>
        <v/>
      </c>
      <c r="V7" t="str">
        <f>MID(X7,9,FIND(" ",X7,9)-9)</f>
        <v>mROW_OPNBRL</v>
      </c>
      <c r="W7">
        <f>0+MID(X7,10+LEN(V7),2)</f>
        <v>19</v>
      </c>
      <c r="X7" s="15" t="s">
        <v>3446</v>
      </c>
    </row>
    <row r="8" spans="1:24">
      <c r="A8" s="62"/>
      <c r="D8" s="3"/>
      <c r="E8" s="2"/>
      <c r="K8" s="9" t="str">
        <f>IF(LEN(C8),VLOOKUP(C8,mROW,3,FALSE),"")</f>
        <v/>
      </c>
      <c r="V8" t="str">
        <f>MID(X8,9,FIND(" ",X8,9)-9)</f>
        <v>mROW_POWERON</v>
      </c>
      <c r="W8">
        <f>0+MID(X8,10+LEN(V8),2)</f>
        <v>0</v>
      </c>
      <c r="X8" s="15" t="s">
        <v>3211</v>
      </c>
    </row>
    <row r="9" spans="1:24" ht="30">
      <c r="A9" s="62" t="s">
        <v>3406</v>
      </c>
      <c r="B9" s="9" t="s">
        <v>2709</v>
      </c>
      <c r="C9" s="9" t="s">
        <v>3706</v>
      </c>
      <c r="D9" s="3" t="s">
        <v>3433</v>
      </c>
      <c r="E9" s="77" t="s">
        <v>3401</v>
      </c>
      <c r="J9" s="9" t="s">
        <v>3402</v>
      </c>
      <c r="K9" s="9" t="e">
        <f>IF(LEN(C9),VLOOKUP(C9,mROW,3,FALSE),"")</f>
        <v>#N/A</v>
      </c>
      <c r="V9" t="str">
        <f>MID(X9,9,FIND(" ",X9,9)-9)</f>
        <v>mROW_PWRON_LOCKED</v>
      </c>
      <c r="W9">
        <f>0+MID(X9,10+LEN(V9),2)</f>
        <v>4</v>
      </c>
      <c r="X9" s="15" t="s">
        <v>3435</v>
      </c>
    </row>
    <row r="10" spans="1:24">
      <c r="A10" s="62"/>
      <c r="C10" s="9"/>
      <c r="E10" s="2"/>
      <c r="K10" s="9" t="str">
        <f>IF(LEN(C10),VLOOKUP(C10,mROW,3,FALSE),"")</f>
        <v/>
      </c>
      <c r="V10" t="str">
        <f>MID(X10,9,FIND(" ",X10,9)-9)</f>
        <v>mROW_PWRON_OPEN</v>
      </c>
      <c r="W10">
        <f>0+MID(X10,10+LEN(V10),2)</f>
        <v>2</v>
      </c>
      <c r="X10" s="15" t="s">
        <v>3248</v>
      </c>
    </row>
    <row r="11" spans="1:24" ht="30">
      <c r="A11" s="62" t="s">
        <v>3406</v>
      </c>
      <c r="B11" s="9" t="s">
        <v>2709</v>
      </c>
      <c r="C11" s="9" t="s">
        <v>3707</v>
      </c>
      <c r="D11" s="3" t="s">
        <v>3433</v>
      </c>
      <c r="E11" s="77" t="s">
        <v>3401</v>
      </c>
      <c r="J11" s="9" t="s">
        <v>3402</v>
      </c>
      <c r="K11" s="9" t="e">
        <f>IF(LEN(C11),VLOOKUP(C11,mROW,3,FALSE),"")</f>
        <v>#N/A</v>
      </c>
      <c r="V11" t="str">
        <f>MID(X11,9,FIND(" ",X11,9)-9)</f>
        <v>mROW_SHOOT</v>
      </c>
      <c r="W11">
        <f>0+MID(X11,10+LEN(V11),2)</f>
        <v>16</v>
      </c>
      <c r="X11" s="15" t="s">
        <v>3443</v>
      </c>
    </row>
    <row r="12" spans="1:24">
      <c r="A12" s="62"/>
      <c r="C12" s="9"/>
      <c r="E12" s="2"/>
      <c r="K12" s="9" t="str">
        <f>IF(LEN(C12),VLOOKUP(C12,mROW,3,FALSE),"")</f>
        <v/>
      </c>
      <c r="V12" t="str">
        <f>MID(X12,9,FIND(" ",X12,9)-9)</f>
        <v>mROW_SHOOT_SOUND</v>
      </c>
      <c r="W12">
        <f>0+MID(X12,10+LEN(V12),2)</f>
        <v>17</v>
      </c>
      <c r="X12" s="15" t="s">
        <v>3444</v>
      </c>
    </row>
    <row r="13" spans="1:24" ht="45">
      <c r="A13" s="62" t="s">
        <v>3411</v>
      </c>
      <c r="B13" s="10" t="s">
        <v>3414</v>
      </c>
      <c r="C13" s="9" t="s">
        <v>3708</v>
      </c>
      <c r="D13" s="9"/>
      <c r="E13" s="76"/>
      <c r="F13" s="9"/>
      <c r="G13" s="10" t="s">
        <v>3671</v>
      </c>
      <c r="H13" s="9" t="s">
        <v>3407</v>
      </c>
      <c r="I13" s="9"/>
      <c r="J13" s="9" t="s">
        <v>3709</v>
      </c>
      <c r="K13" s="9" t="e">
        <f>IF(LEN(C13),VLOOKUP(C13,mROW,3,FALSE),"")</f>
        <v>#N/A</v>
      </c>
      <c r="V13" t="str">
        <f>MID(X13,9,FIND(" ",X13,9)-9)</f>
        <v>mROW_SOLENOID</v>
      </c>
      <c r="W13">
        <f>0+MID(X13,10+LEN(V13),2)</f>
        <v>18</v>
      </c>
      <c r="X13" s="15" t="s">
        <v>3445</v>
      </c>
    </row>
    <row r="14" spans="1:24">
      <c r="A14" s="62"/>
      <c r="E14" s="2"/>
      <c r="K14" s="9" t="str">
        <f>IF(LEN(C14),VLOOKUP(C14,mROW,3,FALSE),"")</f>
        <v/>
      </c>
      <c r="V14" t="str">
        <f>MID(X14,9,FIND(" ",X14,9)-9)</f>
        <v>mROW_WINDUP_SOUND</v>
      </c>
      <c r="W14">
        <f>0+MID(X14,10+LEN(V14),2)</f>
        <v>15</v>
      </c>
      <c r="X14" s="15" t="s">
        <v>3442</v>
      </c>
    </row>
    <row r="15" spans="1:24" ht="75">
      <c r="A15" s="62" t="s">
        <v>3418</v>
      </c>
      <c r="B15" s="78" t="s">
        <v>35</v>
      </c>
      <c r="C15" s="9" t="s">
        <v>3709</v>
      </c>
      <c r="D15" s="3" t="s">
        <v>3440</v>
      </c>
      <c r="E15" s="77" t="s">
        <v>3401</v>
      </c>
      <c r="F15" s="9" t="s">
        <v>0</v>
      </c>
      <c r="G15" s="9"/>
      <c r="H15" s="9"/>
      <c r="I15" s="9" t="s">
        <v>3712</v>
      </c>
      <c r="J15" s="9"/>
      <c r="K15" s="9" t="e">
        <f>IF(LEN(C15),VLOOKUP(C15,mROW,3,FALSE),"")</f>
        <v>#N/A</v>
      </c>
    </row>
    <row r="16" spans="1:24">
      <c r="K16" s="9" t="str">
        <f>IF(LEN(C16),VLOOKUP(C16,mROW,3,FALSE),"")</f>
        <v/>
      </c>
    </row>
    <row r="17" spans="1:11">
      <c r="K17" s="9" t="str">
        <f>IF(LEN(StateTable!C54),VLOOKUP(StateTable!C54,mROW,3,FALSE),"")</f>
        <v>#define mROW_CFG_CATEGORY_LOOP 31</v>
      </c>
    </row>
    <row r="18" spans="1:11">
      <c r="K18" s="9" t="str">
        <f>IF(LEN(StateTable!C55),VLOOKUP(StateTable!C55,mROW,3,FALSE),"")</f>
        <v>#define mROW_CFG_CATEGORY_LOOP 31</v>
      </c>
    </row>
    <row r="19" spans="1:11">
      <c r="K19" s="9" t="str">
        <f>IF(LEN(C19),VLOOKUP(C19,mROW,3,FALSE),"")</f>
        <v/>
      </c>
    </row>
    <row r="20" spans="1:11" ht="45">
      <c r="B20" s="10" t="s">
        <v>3415</v>
      </c>
      <c r="C20" s="9" t="s">
        <v>3710</v>
      </c>
      <c r="J20" s="9" t="s">
        <v>3712</v>
      </c>
      <c r="K20" s="9" t="e">
        <f>IF(LEN(C20),VLOOKUP(C20,mROW,3,FALSE),"")</f>
        <v>#N/A</v>
      </c>
    </row>
    <row r="21" spans="1:11">
      <c r="K21" s="9" t="str">
        <f>IF(LEN(C21),VLOOKUP(C21,mROW,3,FALSE),"")</f>
        <v/>
      </c>
    </row>
    <row r="22" spans="1:11" ht="45">
      <c r="B22" s="10" t="s">
        <v>3416</v>
      </c>
      <c r="C22" s="9" t="s">
        <v>3711</v>
      </c>
      <c r="J22" s="9" t="s">
        <v>3402</v>
      </c>
      <c r="K22" s="9" t="e">
        <f>IF(LEN(C22),VLOOKUP(C22,mROW,3,FALSE),"")</f>
        <v>#N/A</v>
      </c>
    </row>
    <row r="23" spans="1:11">
      <c r="K23" s="9" t="str">
        <f>IF(LEN(C23),VLOOKUP(C23,mROW,3,FALSE),"")</f>
        <v/>
      </c>
    </row>
    <row r="24" spans="1:11">
      <c r="K24" s="9" t="str">
        <f>IF(LEN(C24),VLOOKUP(C24,mROW,3,FALSE),"")</f>
        <v/>
      </c>
    </row>
    <row r="25" spans="1:11" ht="75">
      <c r="A25" s="62" t="s">
        <v>3678</v>
      </c>
      <c r="B25">
        <v>66</v>
      </c>
      <c r="D25" t="s">
        <v>3673</v>
      </c>
      <c r="E25" t="str">
        <f>TEXT(B25,"0000")&amp;"__mdo47__"&amp;D25&amp;".wav"</f>
        <v>0066__mdo47__TypeChoices.wav</v>
      </c>
      <c r="G25" t="str">
        <f>"mdo47 recording of """&amp;A25&amp;""""</f>
        <v>mdo47 recording of "Press just trigger to cycle through effect TYPE choices, trigger + any color to choose the effect TYPE."</v>
      </c>
    </row>
    <row r="26" spans="1:11" ht="45">
      <c r="A26" s="62" t="s">
        <v>3680</v>
      </c>
      <c r="B26">
        <v>71</v>
      </c>
      <c r="C26" t="s">
        <v>3361</v>
      </c>
      <c r="D26" t="s">
        <v>3679</v>
      </c>
      <c r="E26" t="str">
        <f>TEXT(B26,"0000")&amp;"__mdo47__"&amp;D26&amp;".wav"</f>
        <v>0071__mdo47__ChargeUpForShooting.wav</v>
      </c>
      <c r="G26" t="str">
        <f>"mdo47 recording of """&amp;A26&amp;""""</f>
        <v>mdo47 recording of "Effect type CHARGE-UP FOR SHOOTING. Trigger alone for next type."</v>
      </c>
    </row>
    <row r="27" spans="1:11" ht="30">
      <c r="A27" s="62" t="s">
        <v>3681</v>
      </c>
      <c r="B27">
        <v>72</v>
      </c>
      <c r="C27" t="s">
        <v>3362</v>
      </c>
      <c r="D27" t="s">
        <v>3674</v>
      </c>
      <c r="E27" t="str">
        <f>TEXT(B27,"0000")&amp;"__mdo47__"&amp;D27&amp;".wav"</f>
        <v>0072__mdo47__Shoot.wav</v>
      </c>
      <c r="G27" t="str">
        <f>"mdo47 recording of """&amp;A27&amp;""""</f>
        <v>mdo47 recording of "Effect type SHOOTING. Trigger alone for next type."</v>
      </c>
    </row>
    <row r="28" spans="1:11" ht="45">
      <c r="A28" s="62" t="s">
        <v>3682</v>
      </c>
      <c r="B28">
        <v>73</v>
      </c>
      <c r="C28" t="s">
        <v>3363</v>
      </c>
      <c r="D28" t="s">
        <v>3675</v>
      </c>
      <c r="E28" t="str">
        <f>TEXT(B28,"0000")&amp;"__mdo47__"&amp;D28&amp;".wav"</f>
        <v>0073__mdo47__OpenBarrel.wav</v>
      </c>
      <c r="G28" t="str">
        <f>"mdo47 recording of """&amp;A28&amp;""""</f>
        <v>mdo47 recording of "Effect type OPEN BARREL. Trigger alone for next type."</v>
      </c>
    </row>
    <row r="29" spans="1:11" ht="45">
      <c r="A29" s="62" t="s">
        <v>3683</v>
      </c>
      <c r="B29">
        <v>74</v>
      </c>
      <c r="C29" t="s">
        <v>3364</v>
      </c>
      <c r="D29" t="s">
        <v>3676</v>
      </c>
      <c r="E29" t="str">
        <f>TEXT(B29,"0000")&amp;"__mdo47__"&amp;D29&amp;".wav"</f>
        <v>0074__mdo47__LockAndLoad.wav</v>
      </c>
      <c r="G29" t="str">
        <f>"mdo47 recording of """&amp;A29&amp;""""</f>
        <v>mdo47 recording of "Effect type LOCK-AND-LOAD. Trigger alone for next type."</v>
      </c>
    </row>
    <row r="30" spans="1:11" ht="45">
      <c r="A30" s="62" t="s">
        <v>3684</v>
      </c>
      <c r="B30">
        <v>75</v>
      </c>
      <c r="C30" t="s">
        <v>3365</v>
      </c>
      <c r="D30" t="s">
        <v>3379</v>
      </c>
      <c r="E30" t="str">
        <f>TEXT(B30,"0000")&amp;"__mdo47__"&amp;D30&amp;".wav"</f>
        <v>0075__mdo47__PowerOn.wav</v>
      </c>
      <c r="G30" t="str">
        <f>"mdo47 recording of """&amp;A30&amp;""""</f>
        <v>mdo47 recording of "Effect type POWER-ON. Trigger alone for next type."</v>
      </c>
    </row>
    <row r="31" spans="1:11" ht="45">
      <c r="A31" s="62" t="s">
        <v>3685</v>
      </c>
      <c r="B31">
        <v>76</v>
      </c>
      <c r="C31" t="s">
        <v>3366</v>
      </c>
      <c r="D31" t="s">
        <v>3677</v>
      </c>
      <c r="E31" t="str">
        <f>TEXT(B31,"0000")&amp;"__mdo47__"&amp;D31&amp;".wav"</f>
        <v>0076__mdo47__WaitingForTrigger.wav</v>
      </c>
      <c r="G31" t="str">
        <f>"mdo47 recording of """&amp;A31&amp;""""</f>
        <v>mdo47 recording of "Effect type WAITING-FOR-TRIGGER. Trigger alone for next type."</v>
      </c>
    </row>
    <row r="33" spans="4:11">
      <c r="K33" s="9" t="str">
        <f>IF(LEN(C33),VLOOKUP(C33,mROW,3,FALSE),"")</f>
        <v/>
      </c>
    </row>
    <row r="34" spans="4:11">
      <c r="K34" s="9" t="str">
        <f>IF(LEN(C34),VLOOKUP(C34,mROW,3,FALSE),"")</f>
        <v/>
      </c>
    </row>
    <row r="38" spans="4:11">
      <c r="D38" s="10" t="s">
        <v>3690</v>
      </c>
      <c r="E38" s="10" t="s">
        <v>3689</v>
      </c>
      <c r="G38" s="13" t="s">
        <v>3698</v>
      </c>
    </row>
    <row r="39" spans="4:11" ht="30">
      <c r="D39" s="10" t="s">
        <v>3691</v>
      </c>
      <c r="E39" s="10" t="s">
        <v>3692</v>
      </c>
      <c r="G39" s="13" t="s">
        <v>3694</v>
      </c>
    </row>
    <row r="40" spans="4:11">
      <c r="D40" s="10" t="s">
        <v>3693</v>
      </c>
      <c r="E40" s="10" t="s">
        <v>3695</v>
      </c>
      <c r="F40" s="63"/>
      <c r="G40" t="s">
        <v>3696</v>
      </c>
    </row>
    <row r="41" spans="4:11">
      <c r="D41" s="10"/>
      <c r="E41" s="10"/>
    </row>
    <row r="42" spans="4:11">
      <c r="D42" s="10"/>
      <c r="E42" s="10"/>
    </row>
    <row r="43" spans="4:11" ht="45">
      <c r="D43" s="10" t="s">
        <v>3697</v>
      </c>
      <c r="E43" s="10" t="s">
        <v>3699</v>
      </c>
    </row>
    <row r="44" spans="4:11">
      <c r="D44" s="10"/>
      <c r="E44" s="10"/>
    </row>
    <row r="45" spans="4:11">
      <c r="D45" s="10"/>
      <c r="E45" s="10"/>
    </row>
    <row r="46" spans="4:11">
      <c r="D46" s="10"/>
      <c r="E46" s="10"/>
      <c r="J46" t="s">
        <v>3700</v>
      </c>
      <c r="K46" t="s">
        <v>3702</v>
      </c>
    </row>
    <row r="47" spans="4:11">
      <c r="D47" s="10"/>
      <c r="E47" s="10"/>
      <c r="J47" t="s">
        <v>3701</v>
      </c>
    </row>
    <row r="50" ht="14.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M4396"/>
  <sheetViews>
    <sheetView tabSelected="1" topLeftCell="A4320" workbookViewId="0">
      <selection activeCell="G4335" sqref="G4335"/>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805"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3441</v>
      </c>
    </row>
    <row r="3278" spans="2:2" ht="15.75" thickTop="1"/>
    <row r="3279" spans="2:2">
      <c r="B3279" t="s">
        <v>98</v>
      </c>
    </row>
    <row r="3280" spans="2:2">
      <c r="B3280" t="s">
        <v>3449</v>
      </c>
    </row>
    <row r="3281" spans="1:2">
      <c r="B3281" t="s">
        <v>882</v>
      </c>
    </row>
    <row r="3282" spans="1:2">
      <c r="B3282" t="s">
        <v>883</v>
      </c>
    </row>
    <row r="3283" spans="1:2">
      <c r="B3283" t="s">
        <v>3513</v>
      </c>
    </row>
    <row r="3284" spans="1:2">
      <c r="B3284" t="s">
        <v>2792</v>
      </c>
    </row>
    <row r="3286" spans="1:2">
      <c r="A3286" t="s">
        <v>2052</v>
      </c>
      <c r="B3286" t="s">
        <v>3245</v>
      </c>
    </row>
    <row r="3287" spans="1:2">
      <c r="A3287">
        <v>12</v>
      </c>
      <c r="B3287" t="s">
        <v>3514</v>
      </c>
    </row>
    <row r="3288" spans="1:2">
      <c r="A3288">
        <v>16</v>
      </c>
      <c r="B3288" s="24" t="s">
        <v>3450</v>
      </c>
    </row>
    <row r="3289" spans="1:2">
      <c r="A3289">
        <v>42</v>
      </c>
      <c r="B3289" s="11" t="s">
        <v>3451</v>
      </c>
    </row>
    <row r="3290" spans="1:2">
      <c r="A3290">
        <v>47</v>
      </c>
      <c r="B3290" s="15" t="s">
        <v>3452</v>
      </c>
    </row>
    <row r="3291" spans="1:2">
      <c r="A3291">
        <v>57</v>
      </c>
      <c r="B3291" s="24" t="s">
        <v>3453</v>
      </c>
    </row>
    <row r="3292" spans="1:2">
      <c r="A3292">
        <v>76</v>
      </c>
      <c r="B3292" t="s">
        <v>3515</v>
      </c>
    </row>
    <row r="3293" spans="1:2">
      <c r="A3293">
        <v>80</v>
      </c>
      <c r="B3293" s="24" t="s">
        <v>3454</v>
      </c>
    </row>
    <row r="3294" spans="1:2">
      <c r="A3294">
        <v>760</v>
      </c>
      <c r="B3294" t="s">
        <v>3516</v>
      </c>
    </row>
    <row r="3295" spans="1:2">
      <c r="A3295">
        <v>761</v>
      </c>
      <c r="B3295" s="24" t="s">
        <v>3455</v>
      </c>
    </row>
    <row r="3296" spans="1:2">
      <c r="A3296">
        <v>773</v>
      </c>
      <c r="B3296" s="11" t="s">
        <v>3456</v>
      </c>
    </row>
    <row r="3297" spans="1:6">
      <c r="A3297">
        <v>797</v>
      </c>
      <c r="B3297" s="11" t="s">
        <v>3457</v>
      </c>
    </row>
    <row r="3298" spans="1:6">
      <c r="A3298">
        <v>799</v>
      </c>
      <c r="B3298" s="15" t="s">
        <v>3458</v>
      </c>
    </row>
    <row r="3299" spans="1:6">
      <c r="A3299">
        <v>806</v>
      </c>
      <c r="B3299" s="24" t="s">
        <v>3459</v>
      </c>
    </row>
    <row r="3300" spans="1:6">
      <c r="A3300">
        <v>831</v>
      </c>
      <c r="B3300" t="s">
        <v>3517</v>
      </c>
    </row>
    <row r="3301" spans="1:6">
      <c r="A3301">
        <v>832</v>
      </c>
      <c r="B3301" s="24" t="s">
        <v>3460</v>
      </c>
    </row>
    <row r="3302" spans="1:6">
      <c r="A3302">
        <v>1332</v>
      </c>
      <c r="B3302" t="s">
        <v>3518</v>
      </c>
    </row>
    <row r="3303" spans="1:6">
      <c r="A3303">
        <v>1333</v>
      </c>
      <c r="B3303" s="24" t="s">
        <v>3461</v>
      </c>
    </row>
    <row r="3304" spans="1:6">
      <c r="A3304">
        <v>1733</v>
      </c>
      <c r="B3304" s="79" t="s">
        <v>3549</v>
      </c>
    </row>
    <row r="3305" spans="1:6">
      <c r="A3305">
        <v>1734</v>
      </c>
      <c r="B3305" s="24" t="s">
        <v>3462</v>
      </c>
    </row>
    <row r="3306" spans="1:6">
      <c r="A3306">
        <v>1748</v>
      </c>
      <c r="B3306" s="11" t="s">
        <v>3463</v>
      </c>
    </row>
    <row r="3307" spans="1:6">
      <c r="A3307">
        <v>1749</v>
      </c>
      <c r="B3307" t="s">
        <v>3550</v>
      </c>
    </row>
    <row r="3308" spans="1:6">
      <c r="A3308">
        <v>1750</v>
      </c>
      <c r="B3308" s="24" t="s">
        <v>3464</v>
      </c>
    </row>
    <row r="3309" spans="1:6">
      <c r="A3309">
        <v>1751</v>
      </c>
      <c r="B3309" s="15" t="s">
        <v>3465</v>
      </c>
      <c r="F3309" t="s">
        <v>3556</v>
      </c>
    </row>
    <row r="3310" spans="1:6">
      <c r="A3310">
        <v>1757</v>
      </c>
      <c r="B3310" t="s">
        <v>3519</v>
      </c>
    </row>
    <row r="3311" spans="1:6">
      <c r="A3311">
        <v>1758</v>
      </c>
      <c r="B3311" s="24" t="s">
        <v>3466</v>
      </c>
    </row>
    <row r="3312" spans="1:6">
      <c r="A3312">
        <v>1783</v>
      </c>
      <c r="B3312" t="s">
        <v>3520</v>
      </c>
    </row>
    <row r="3313" spans="1:6">
      <c r="A3313">
        <v>1784</v>
      </c>
      <c r="B3313" s="24" t="s">
        <v>3467</v>
      </c>
    </row>
    <row r="3314" spans="1:6">
      <c r="A3314">
        <v>1884</v>
      </c>
      <c r="B3314" t="s">
        <v>3552</v>
      </c>
    </row>
    <row r="3315" spans="1:6">
      <c r="A3315">
        <v>1885</v>
      </c>
      <c r="B3315" s="24" t="s">
        <v>3468</v>
      </c>
    </row>
    <row r="3316" spans="1:6">
      <c r="A3316">
        <v>4535</v>
      </c>
      <c r="B3316" t="s">
        <v>3521</v>
      </c>
    </row>
    <row r="3317" spans="1:6">
      <c r="A3317">
        <v>4536</v>
      </c>
      <c r="B3317" s="24" t="s">
        <v>3469</v>
      </c>
    </row>
    <row r="3318" spans="1:6">
      <c r="A3318">
        <v>4565</v>
      </c>
      <c r="B3318" s="15" t="s">
        <v>3470</v>
      </c>
    </row>
    <row r="3319" spans="1:6">
      <c r="A3319">
        <v>4567</v>
      </c>
      <c r="B3319" s="24" t="s">
        <v>3471</v>
      </c>
    </row>
    <row r="3320" spans="1:6">
      <c r="A3320">
        <v>4592</v>
      </c>
      <c r="B3320" t="s">
        <v>3522</v>
      </c>
    </row>
    <row r="3321" spans="1:6">
      <c r="A3321">
        <v>4842</v>
      </c>
      <c r="B3321" s="79" t="s">
        <v>3551</v>
      </c>
    </row>
    <row r="3322" spans="1:6">
      <c r="A3322">
        <v>4843</v>
      </c>
      <c r="B3322" s="24" t="s">
        <v>3472</v>
      </c>
      <c r="F3322" t="s">
        <v>3553</v>
      </c>
    </row>
    <row r="3323" spans="1:6">
      <c r="A3323">
        <v>4849</v>
      </c>
      <c r="B3323" s="11" t="s">
        <v>3473</v>
      </c>
    </row>
    <row r="3324" spans="1:6">
      <c r="A3324">
        <v>4851</v>
      </c>
      <c r="B3324" s="24" t="s">
        <v>3474</v>
      </c>
      <c r="F3324" t="s">
        <v>3553</v>
      </c>
    </row>
    <row r="3325" spans="1:6">
      <c r="A3325">
        <v>4862</v>
      </c>
      <c r="B3325" s="11" t="s">
        <v>3475</v>
      </c>
    </row>
    <row r="3326" spans="1:6">
      <c r="A3326">
        <v>4864</v>
      </c>
      <c r="B3326" s="15" t="s">
        <v>3476</v>
      </c>
      <c r="F3326" t="s">
        <v>3556</v>
      </c>
    </row>
    <row r="3327" spans="1:6">
      <c r="A3327">
        <v>4870</v>
      </c>
      <c r="B3327" t="s">
        <v>3554</v>
      </c>
    </row>
    <row r="3328" spans="1:6">
      <c r="A3328">
        <v>4871</v>
      </c>
      <c r="B3328" s="24" t="s">
        <v>3477</v>
      </c>
    </row>
    <row r="3329" spans="1:6">
      <c r="A3329">
        <v>4872</v>
      </c>
      <c r="B3329" t="s">
        <v>3523</v>
      </c>
    </row>
    <row r="3330" spans="1:6">
      <c r="A3330">
        <v>4873</v>
      </c>
      <c r="B3330" s="24" t="s">
        <v>3478</v>
      </c>
    </row>
    <row r="3331" spans="1:6">
      <c r="A3331">
        <v>4994</v>
      </c>
      <c r="B3331" t="s">
        <v>3524</v>
      </c>
    </row>
    <row r="3332" spans="1:6">
      <c r="A3332">
        <v>4995</v>
      </c>
      <c r="B3332" s="24" t="s">
        <v>3479</v>
      </c>
    </row>
    <row r="3333" spans="1:6">
      <c r="A3333">
        <v>5004</v>
      </c>
      <c r="B3333" t="s">
        <v>3525</v>
      </c>
    </row>
    <row r="3334" spans="1:6">
      <c r="A3334">
        <v>5005</v>
      </c>
      <c r="B3334" s="24" t="s">
        <v>3480</v>
      </c>
    </row>
    <row r="3335" spans="1:6">
      <c r="A3335">
        <v>5023</v>
      </c>
      <c r="B3335" t="s">
        <v>3526</v>
      </c>
    </row>
    <row r="3336" spans="1:6">
      <c r="A3336">
        <v>5024</v>
      </c>
      <c r="B3336" s="24" t="s">
        <v>3481</v>
      </c>
    </row>
    <row r="3337" spans="1:6">
      <c r="A3337">
        <v>5039</v>
      </c>
      <c r="B3337" s="79" t="s">
        <v>3555</v>
      </c>
    </row>
    <row r="3338" spans="1:6">
      <c r="A3338">
        <v>5040</v>
      </c>
      <c r="B3338" s="24" t="s">
        <v>3482</v>
      </c>
      <c r="F3338" t="s">
        <v>3553</v>
      </c>
    </row>
    <row r="3339" spans="1:6">
      <c r="A3339">
        <v>5046</v>
      </c>
      <c r="B3339" s="11" t="s">
        <v>3483</v>
      </c>
    </row>
    <row r="3340" spans="1:6">
      <c r="A3340">
        <v>5048</v>
      </c>
      <c r="B3340" s="24" t="s">
        <v>3484</v>
      </c>
      <c r="F3340" t="s">
        <v>3553</v>
      </c>
    </row>
    <row r="3341" spans="1:6">
      <c r="A3341">
        <v>5049</v>
      </c>
      <c r="B3341" s="15" t="s">
        <v>3485</v>
      </c>
      <c r="F3341" t="s">
        <v>3556</v>
      </c>
    </row>
    <row r="3342" spans="1:6">
      <c r="A3342">
        <v>5055</v>
      </c>
      <c r="B3342" t="s">
        <v>3527</v>
      </c>
    </row>
    <row r="3343" spans="1:6">
      <c r="A3343">
        <v>5056</v>
      </c>
      <c r="B3343" s="24" t="s">
        <v>3486</v>
      </c>
      <c r="F3343" t="s">
        <v>3553</v>
      </c>
    </row>
    <row r="3344" spans="1:6">
      <c r="A3344">
        <v>5057</v>
      </c>
      <c r="B3344" t="s">
        <v>3528</v>
      </c>
    </row>
    <row r="3345" spans="1:6">
      <c r="A3345">
        <v>5058</v>
      </c>
      <c r="B3345" s="24" t="s">
        <v>3487</v>
      </c>
      <c r="F3345" t="s">
        <v>3553</v>
      </c>
    </row>
    <row r="3346" spans="1:6">
      <c r="A3346">
        <v>5060</v>
      </c>
      <c r="B3346" t="s">
        <v>3529</v>
      </c>
    </row>
    <row r="3347" spans="1:6">
      <c r="A3347">
        <v>5065</v>
      </c>
      <c r="B3347" t="s">
        <v>3530</v>
      </c>
    </row>
    <row r="3348" spans="1:6">
      <c r="A3348">
        <v>5066</v>
      </c>
      <c r="B3348" s="24" t="s">
        <v>3488</v>
      </c>
    </row>
    <row r="3349" spans="1:6">
      <c r="A3349">
        <v>5222</v>
      </c>
      <c r="B3349" t="s">
        <v>3531</v>
      </c>
    </row>
    <row r="3350" spans="1:6">
      <c r="A3350">
        <v>5223</v>
      </c>
      <c r="B3350" s="24" t="s">
        <v>3489</v>
      </c>
    </row>
    <row r="3351" spans="1:6">
      <c r="A3351">
        <v>5251</v>
      </c>
      <c r="B3351" s="79" t="s">
        <v>3557</v>
      </c>
    </row>
    <row r="3352" spans="1:6">
      <c r="A3352">
        <v>5252</v>
      </c>
      <c r="B3352" s="24" t="s">
        <v>3490</v>
      </c>
      <c r="F3352" t="s">
        <v>3553</v>
      </c>
    </row>
    <row r="3353" spans="1:6">
      <c r="A3353">
        <v>5254</v>
      </c>
      <c r="B3353" s="24" t="s">
        <v>3491</v>
      </c>
      <c r="F3353" t="s">
        <v>3553</v>
      </c>
    </row>
    <row r="3354" spans="1:6">
      <c r="A3354">
        <v>5259</v>
      </c>
      <c r="B3354" t="s">
        <v>3532</v>
      </c>
    </row>
    <row r="3355" spans="1:6">
      <c r="A3355">
        <v>5261</v>
      </c>
      <c r="B3355" t="s">
        <v>3533</v>
      </c>
    </row>
    <row r="3356" spans="1:6">
      <c r="A3356">
        <v>5262</v>
      </c>
      <c r="B3356" s="24" t="s">
        <v>3492</v>
      </c>
    </row>
    <row r="3357" spans="1:6">
      <c r="A3357">
        <v>5393</v>
      </c>
      <c r="B3357" t="s">
        <v>3534</v>
      </c>
    </row>
    <row r="3358" spans="1:6">
      <c r="A3358">
        <v>5394</v>
      </c>
      <c r="B3358" s="24" t="s">
        <v>3493</v>
      </c>
    </row>
    <row r="3359" spans="1:6">
      <c r="A3359">
        <v>5421</v>
      </c>
      <c r="B3359" s="79" t="s">
        <v>3558</v>
      </c>
    </row>
    <row r="3360" spans="1:6">
      <c r="A3360">
        <v>5422</v>
      </c>
      <c r="B3360" s="24" t="s">
        <v>3494</v>
      </c>
      <c r="F3360" t="s">
        <v>3553</v>
      </c>
    </row>
    <row r="3361" spans="1:7">
      <c r="A3361">
        <v>5424</v>
      </c>
      <c r="B3361" s="24" t="s">
        <v>3495</v>
      </c>
      <c r="F3361" t="s">
        <v>3553</v>
      </c>
    </row>
    <row r="3362" spans="1:7">
      <c r="A3362">
        <v>5430</v>
      </c>
      <c r="B3362" t="s">
        <v>3535</v>
      </c>
    </row>
    <row r="3363" spans="1:7">
      <c r="A3363">
        <v>5438</v>
      </c>
      <c r="B3363" t="s">
        <v>3536</v>
      </c>
    </row>
    <row r="3364" spans="1:7">
      <c r="A3364">
        <v>5439</v>
      </c>
      <c r="B3364" s="24" t="s">
        <v>3496</v>
      </c>
    </row>
    <row r="3365" spans="1:7">
      <c r="A3365">
        <v>5471</v>
      </c>
      <c r="B3365" t="s">
        <v>3537</v>
      </c>
    </row>
    <row r="3366" spans="1:7">
      <c r="A3366">
        <v>5472</v>
      </c>
      <c r="B3366" s="24" t="s">
        <v>3497</v>
      </c>
    </row>
    <row r="3367" spans="1:7">
      <c r="A3367">
        <v>5477</v>
      </c>
      <c r="B3367" s="15" t="s">
        <v>3498</v>
      </c>
    </row>
    <row r="3368" spans="1:7">
      <c r="A3368">
        <v>5479</v>
      </c>
      <c r="B3368" s="24" t="s">
        <v>3499</v>
      </c>
    </row>
    <row r="3369" spans="1:7">
      <c r="A3369">
        <v>5480</v>
      </c>
      <c r="B3369" t="s">
        <v>3538</v>
      </c>
    </row>
    <row r="3370" spans="1:7">
      <c r="A3370">
        <v>5481</v>
      </c>
      <c r="B3370" s="24" t="s">
        <v>3500</v>
      </c>
      <c r="G3370" t="s">
        <v>3559</v>
      </c>
    </row>
    <row r="3371" spans="1:7">
      <c r="A3371">
        <v>5593</v>
      </c>
      <c r="B3371" t="s">
        <v>3539</v>
      </c>
    </row>
    <row r="3372" spans="1:7">
      <c r="A3372">
        <v>5594</v>
      </c>
      <c r="B3372" s="24" t="s">
        <v>3501</v>
      </c>
    </row>
    <row r="3373" spans="1:7">
      <c r="A3373">
        <v>5609</v>
      </c>
      <c r="B3373" s="79" t="s">
        <v>3540</v>
      </c>
    </row>
    <row r="3374" spans="1:7">
      <c r="A3374">
        <v>5610</v>
      </c>
      <c r="B3374" s="24" t="s">
        <v>3502</v>
      </c>
    </row>
    <row r="3375" spans="1:7">
      <c r="A3375">
        <v>5612</v>
      </c>
      <c r="B3375" s="24" t="s">
        <v>3503</v>
      </c>
    </row>
    <row r="3376" spans="1:7">
      <c r="A3376">
        <v>5617</v>
      </c>
      <c r="B3376" t="s">
        <v>3541</v>
      </c>
    </row>
    <row r="3377" spans="1:2">
      <c r="A3377">
        <v>5620</v>
      </c>
      <c r="B3377" t="s">
        <v>3542</v>
      </c>
    </row>
    <row r="3378" spans="1:2">
      <c r="A3378">
        <v>5621</v>
      </c>
      <c r="B3378" s="24" t="s">
        <v>3504</v>
      </c>
    </row>
    <row r="3379" spans="1:2">
      <c r="A3379">
        <v>5727</v>
      </c>
      <c r="B3379" t="s">
        <v>3543</v>
      </c>
    </row>
    <row r="3380" spans="1:2">
      <c r="A3380">
        <v>5728</v>
      </c>
      <c r="B3380" s="24" t="s">
        <v>3505</v>
      </c>
    </row>
    <row r="3381" spans="1:2">
      <c r="A3381">
        <v>5741</v>
      </c>
      <c r="B3381" s="79" t="s">
        <v>3544</v>
      </c>
    </row>
    <row r="3382" spans="1:2">
      <c r="A3382">
        <v>5742</v>
      </c>
      <c r="B3382" s="24" t="s">
        <v>3506</v>
      </c>
    </row>
    <row r="3383" spans="1:2">
      <c r="A3383">
        <v>5744</v>
      </c>
      <c r="B3383" s="24" t="s">
        <v>3507</v>
      </c>
    </row>
    <row r="3384" spans="1:2">
      <c r="A3384">
        <v>5752</v>
      </c>
      <c r="B3384" t="s">
        <v>3545</v>
      </c>
    </row>
    <row r="3385" spans="1:2">
      <c r="A3385">
        <v>5756</v>
      </c>
      <c r="B3385" t="s">
        <v>3546</v>
      </c>
    </row>
    <row r="3386" spans="1:2">
      <c r="A3386">
        <v>5757</v>
      </c>
      <c r="B3386" s="24" t="s">
        <v>3508</v>
      </c>
    </row>
    <row r="3387" spans="1:2">
      <c r="A3387">
        <v>5893</v>
      </c>
      <c r="B3387" t="s">
        <v>3547</v>
      </c>
    </row>
    <row r="3388" spans="1:2">
      <c r="A3388">
        <v>5894</v>
      </c>
      <c r="B3388" s="24" t="s">
        <v>3509</v>
      </c>
    </row>
    <row r="3389" spans="1:2">
      <c r="A3389">
        <v>5899</v>
      </c>
      <c r="B3389" s="15" t="s">
        <v>3510</v>
      </c>
    </row>
    <row r="3390" spans="1:2">
      <c r="A3390">
        <v>5901</v>
      </c>
      <c r="B3390" s="24" t="s">
        <v>3511</v>
      </c>
    </row>
    <row r="3391" spans="1:2">
      <c r="A3391">
        <v>5902</v>
      </c>
      <c r="B3391" t="s">
        <v>3548</v>
      </c>
    </row>
    <row r="3392" spans="1:2">
      <c r="A3392">
        <v>5903</v>
      </c>
      <c r="B3392" s="24" t="s">
        <v>3512</v>
      </c>
    </row>
    <row r="3395" spans="1:2" ht="15.75" thickBot="1"/>
    <row r="3396" spans="1:2" ht="16.5" thickTop="1" thickBot="1">
      <c r="B3396" s="1" t="s">
        <v>3573</v>
      </c>
    </row>
    <row r="3397" spans="1:2" ht="15.75" thickTop="1"/>
    <row r="3398" spans="1:2">
      <c r="B3398" t="s">
        <v>98</v>
      </c>
    </row>
    <row r="3399" spans="1:2">
      <c r="B3399" t="s">
        <v>3449</v>
      </c>
    </row>
    <row r="3400" spans="1:2">
      <c r="B3400" t="s">
        <v>882</v>
      </c>
    </row>
    <row r="3401" spans="1:2">
      <c r="B3401" t="s">
        <v>883</v>
      </c>
    </row>
    <row r="3402" spans="1:2">
      <c r="B3402" t="s">
        <v>3513</v>
      </c>
    </row>
    <row r="3403" spans="1:2">
      <c r="B3403" t="s">
        <v>3574</v>
      </c>
    </row>
    <row r="3404" spans="1:2">
      <c r="B3404" t="s">
        <v>2792</v>
      </c>
    </row>
    <row r="3406" spans="1:2">
      <c r="A3406" t="s">
        <v>2052</v>
      </c>
      <c r="B3406" t="s">
        <v>3245</v>
      </c>
    </row>
    <row r="3407" spans="1:2">
      <c r="A3407">
        <v>3</v>
      </c>
      <c r="B3407" t="s">
        <v>3578</v>
      </c>
    </row>
    <row r="3408" spans="1:2">
      <c r="A3408">
        <v>6</v>
      </c>
      <c r="B3408" t="s">
        <v>3579</v>
      </c>
    </row>
    <row r="3409" spans="1:2">
      <c r="A3409">
        <v>7</v>
      </c>
      <c r="B3409" s="24" t="s">
        <v>3580</v>
      </c>
    </row>
    <row r="3410" spans="1:2">
      <c r="A3410">
        <v>33</v>
      </c>
      <c r="B3410" s="11" t="s">
        <v>3581</v>
      </c>
    </row>
    <row r="3411" spans="1:2">
      <c r="A3411">
        <v>38</v>
      </c>
      <c r="B3411" s="15" t="s">
        <v>3582</v>
      </c>
    </row>
    <row r="3412" spans="1:2">
      <c r="A3412">
        <v>47</v>
      </c>
      <c r="B3412" t="s">
        <v>3583</v>
      </c>
    </row>
    <row r="3413" spans="1:2">
      <c r="A3413">
        <v>48</v>
      </c>
      <c r="B3413" s="24" t="s">
        <v>3584</v>
      </c>
    </row>
    <row r="3414" spans="1:2">
      <c r="A3414">
        <v>67</v>
      </c>
      <c r="B3414" t="s">
        <v>3585</v>
      </c>
    </row>
    <row r="3415" spans="1:2">
      <c r="A3415">
        <v>70</v>
      </c>
      <c r="B3415" t="s">
        <v>3586</v>
      </c>
    </row>
    <row r="3416" spans="1:2">
      <c r="A3416">
        <v>71</v>
      </c>
      <c r="B3416" s="24" t="s">
        <v>3587</v>
      </c>
    </row>
    <row r="3417" spans="1:2">
      <c r="A3417">
        <v>760</v>
      </c>
      <c r="B3417" t="s">
        <v>3571</v>
      </c>
    </row>
    <row r="3418" spans="1:2">
      <c r="A3418">
        <v>761</v>
      </c>
      <c r="B3418" t="s">
        <v>3588</v>
      </c>
    </row>
    <row r="3419" spans="1:2">
      <c r="A3419">
        <v>762</v>
      </c>
      <c r="B3419" s="24" t="s">
        <v>3589</v>
      </c>
    </row>
    <row r="3420" spans="1:2">
      <c r="A3420">
        <v>774</v>
      </c>
      <c r="B3420" s="11" t="s">
        <v>3590</v>
      </c>
    </row>
    <row r="3421" spans="1:2">
      <c r="A3421">
        <v>800</v>
      </c>
      <c r="B3421" s="11" t="s">
        <v>3591</v>
      </c>
    </row>
    <row r="3422" spans="1:2">
      <c r="A3422">
        <v>803</v>
      </c>
      <c r="B3422" s="15" t="s">
        <v>3592</v>
      </c>
    </row>
    <row r="3423" spans="1:2">
      <c r="A3423">
        <v>810</v>
      </c>
      <c r="B3423" t="s">
        <v>3593</v>
      </c>
    </row>
    <row r="3424" spans="1:2">
      <c r="A3424">
        <v>811</v>
      </c>
      <c r="B3424" s="24" t="s">
        <v>3594</v>
      </c>
    </row>
    <row r="3425" spans="1:6">
      <c r="A3425">
        <v>836</v>
      </c>
      <c r="B3425" t="s">
        <v>3595</v>
      </c>
    </row>
    <row r="3426" spans="1:6">
      <c r="A3426">
        <v>837</v>
      </c>
      <c r="B3426" t="s">
        <v>3596</v>
      </c>
    </row>
    <row r="3427" spans="1:6">
      <c r="A3427">
        <v>838</v>
      </c>
      <c r="B3427" s="24" t="s">
        <v>3597</v>
      </c>
    </row>
    <row r="3428" spans="1:6">
      <c r="A3428">
        <v>2527</v>
      </c>
      <c r="B3428" t="s">
        <v>3598</v>
      </c>
    </row>
    <row r="3429" spans="1:6">
      <c r="A3429">
        <v>2528</v>
      </c>
      <c r="B3429" t="s">
        <v>3599</v>
      </c>
    </row>
    <row r="3430" spans="1:6">
      <c r="A3430">
        <v>2529</v>
      </c>
      <c r="B3430" s="24" t="s">
        <v>3600</v>
      </c>
    </row>
    <row r="3431" spans="1:6">
      <c r="A3431">
        <v>2736</v>
      </c>
      <c r="B3431" t="s">
        <v>3601</v>
      </c>
    </row>
    <row r="3432" spans="1:6">
      <c r="A3432">
        <v>2737</v>
      </c>
      <c r="B3432" t="s">
        <v>3602</v>
      </c>
    </row>
    <row r="3433" spans="1:6">
      <c r="A3433">
        <v>2738</v>
      </c>
      <c r="B3433" s="24" t="s">
        <v>3603</v>
      </c>
    </row>
    <row r="3434" spans="1:6">
      <c r="A3434">
        <v>2752</v>
      </c>
      <c r="B3434" s="11" t="s">
        <v>3604</v>
      </c>
      <c r="F3434" s="9" t="s">
        <v>3402</v>
      </c>
    </row>
    <row r="3435" spans="1:6">
      <c r="A3435">
        <v>2754</v>
      </c>
      <c r="B3435" t="s">
        <v>3605</v>
      </c>
    </row>
    <row r="3436" spans="1:6">
      <c r="A3436">
        <v>2755</v>
      </c>
      <c r="B3436" s="24" t="s">
        <v>3606</v>
      </c>
    </row>
    <row r="3437" spans="1:6">
      <c r="A3437">
        <v>2756</v>
      </c>
      <c r="B3437" s="15" t="s">
        <v>3607</v>
      </c>
    </row>
    <row r="3438" spans="1:6">
      <c r="A3438">
        <v>2762</v>
      </c>
      <c r="B3438" t="s">
        <v>3608</v>
      </c>
    </row>
    <row r="3439" spans="1:6">
      <c r="A3439">
        <v>2763</v>
      </c>
      <c r="B3439" t="s">
        <v>3609</v>
      </c>
    </row>
    <row r="3440" spans="1:6">
      <c r="A3440">
        <v>2764</v>
      </c>
      <c r="B3440" s="24" t="s">
        <v>3610</v>
      </c>
    </row>
    <row r="3441" spans="1:6">
      <c r="A3441">
        <v>2789</v>
      </c>
      <c r="B3441" t="s">
        <v>3611</v>
      </c>
    </row>
    <row r="3442" spans="1:6">
      <c r="A3442">
        <v>2790</v>
      </c>
      <c r="B3442" t="s">
        <v>3612</v>
      </c>
    </row>
    <row r="3443" spans="1:6">
      <c r="A3443">
        <v>2791</v>
      </c>
      <c r="B3443" s="24" t="s">
        <v>3613</v>
      </c>
    </row>
    <row r="3444" spans="1:6">
      <c r="A3444">
        <v>4376</v>
      </c>
      <c r="B3444" t="s">
        <v>3614</v>
      </c>
    </row>
    <row r="3445" spans="1:6">
      <c r="A3445">
        <v>4377</v>
      </c>
      <c r="B3445" t="s">
        <v>3615</v>
      </c>
    </row>
    <row r="3446" spans="1:6">
      <c r="A3446">
        <v>4378</v>
      </c>
      <c r="B3446" s="24" t="s">
        <v>3616</v>
      </c>
    </row>
    <row r="3447" spans="1:6">
      <c r="A3447">
        <v>4481</v>
      </c>
      <c r="B3447" t="s">
        <v>3617</v>
      </c>
    </row>
    <row r="3448" spans="1:6">
      <c r="A3448">
        <v>4482</v>
      </c>
      <c r="B3448" t="s">
        <v>3618</v>
      </c>
    </row>
    <row r="3449" spans="1:6">
      <c r="A3449">
        <v>4483</v>
      </c>
      <c r="B3449" s="24" t="s">
        <v>3619</v>
      </c>
    </row>
    <row r="3450" spans="1:6">
      <c r="A3450">
        <v>4504</v>
      </c>
      <c r="B3450" s="11" t="s">
        <v>3620</v>
      </c>
      <c r="F3450" s="9" t="s">
        <v>3409</v>
      </c>
    </row>
    <row r="3451" spans="1:6">
      <c r="A3451">
        <v>4506</v>
      </c>
      <c r="B3451" t="s">
        <v>3621</v>
      </c>
    </row>
    <row r="3452" spans="1:6">
      <c r="A3452">
        <v>4507</v>
      </c>
      <c r="B3452" s="24" t="s">
        <v>3622</v>
      </c>
    </row>
    <row r="3453" spans="1:6">
      <c r="A3453">
        <v>4526</v>
      </c>
      <c r="B3453" s="11" t="s">
        <v>3623</v>
      </c>
      <c r="F3453" s="9" t="s">
        <v>3410</v>
      </c>
    </row>
    <row r="3454" spans="1:6">
      <c r="A3454">
        <v>4527</v>
      </c>
      <c r="B3454" t="s">
        <v>3624</v>
      </c>
    </row>
    <row r="3455" spans="1:6">
      <c r="A3455">
        <v>4529</v>
      </c>
      <c r="B3455" s="15" t="s">
        <v>3625</v>
      </c>
    </row>
    <row r="3456" spans="1:6">
      <c r="A3456">
        <v>4535</v>
      </c>
      <c r="B3456" t="s">
        <v>3626</v>
      </c>
    </row>
    <row r="3457" spans="1:2">
      <c r="A3457">
        <v>4536</v>
      </c>
      <c r="B3457" t="s">
        <v>3627</v>
      </c>
    </row>
    <row r="3458" spans="1:2">
      <c r="A3458">
        <v>4537</v>
      </c>
      <c r="B3458" s="24" t="s">
        <v>3628</v>
      </c>
    </row>
    <row r="3459" spans="1:2">
      <c r="A3459">
        <v>4544</v>
      </c>
      <c r="B3459" t="s">
        <v>3629</v>
      </c>
    </row>
    <row r="3460" spans="1:2">
      <c r="A3460">
        <v>4545</v>
      </c>
      <c r="B3460" t="s">
        <v>3630</v>
      </c>
    </row>
    <row r="3461" spans="1:2">
      <c r="A3461">
        <v>4546</v>
      </c>
      <c r="B3461" s="24" t="s">
        <v>3631</v>
      </c>
    </row>
    <row r="3462" spans="1:2">
      <c r="A3462">
        <v>4553</v>
      </c>
      <c r="B3462" t="s">
        <v>3632</v>
      </c>
    </row>
    <row r="3463" spans="1:2">
      <c r="A3463">
        <v>4554</v>
      </c>
      <c r="B3463" t="s">
        <v>3633</v>
      </c>
    </row>
    <row r="3464" spans="1:2">
      <c r="A3464">
        <v>4555</v>
      </c>
      <c r="B3464" s="24" t="s">
        <v>3634</v>
      </c>
    </row>
    <row r="3465" spans="1:2">
      <c r="A3465">
        <v>5024</v>
      </c>
      <c r="B3465" t="s">
        <v>3635</v>
      </c>
    </row>
    <row r="3466" spans="1:2">
      <c r="A3466">
        <v>5025</v>
      </c>
      <c r="B3466" t="s">
        <v>3636</v>
      </c>
    </row>
    <row r="3467" spans="1:2">
      <c r="A3467">
        <v>5026</v>
      </c>
      <c r="B3467" s="24" t="s">
        <v>3637</v>
      </c>
    </row>
    <row r="3468" spans="1:2">
      <c r="A3468">
        <v>5031</v>
      </c>
      <c r="B3468" s="15" t="s">
        <v>3638</v>
      </c>
    </row>
    <row r="3469" spans="1:2">
      <c r="A3469">
        <v>5033</v>
      </c>
      <c r="B3469" t="s">
        <v>3639</v>
      </c>
    </row>
    <row r="3470" spans="1:2">
      <c r="A3470">
        <v>5034</v>
      </c>
      <c r="B3470" s="24" t="s">
        <v>3640</v>
      </c>
    </row>
    <row r="3471" spans="1:2">
      <c r="A3471">
        <v>5035</v>
      </c>
      <c r="B3471" t="s">
        <v>3641</v>
      </c>
    </row>
    <row r="3472" spans="1:2">
      <c r="A3472">
        <v>5036</v>
      </c>
      <c r="B3472" t="s">
        <v>3642</v>
      </c>
    </row>
    <row r="3473" spans="1:6">
      <c r="A3473">
        <v>5037</v>
      </c>
      <c r="B3473" s="24" t="s">
        <v>3643</v>
      </c>
    </row>
    <row r="3474" spans="1:6">
      <c r="A3474">
        <v>5104</v>
      </c>
      <c r="B3474" t="s">
        <v>3644</v>
      </c>
    </row>
    <row r="3475" spans="1:6">
      <c r="A3475">
        <v>5105</v>
      </c>
      <c r="B3475" t="s">
        <v>3645</v>
      </c>
    </row>
    <row r="3476" spans="1:6">
      <c r="A3476">
        <v>5106</v>
      </c>
      <c r="B3476" s="24" t="s">
        <v>3646</v>
      </c>
    </row>
    <row r="3477" spans="1:6">
      <c r="A3477">
        <v>5112</v>
      </c>
      <c r="B3477" s="11" t="s">
        <v>3647</v>
      </c>
      <c r="F3477" s="9" t="s">
        <v>3408</v>
      </c>
    </row>
    <row r="3478" spans="1:6">
      <c r="A3478">
        <v>5114</v>
      </c>
      <c r="B3478" t="s">
        <v>3648</v>
      </c>
    </row>
    <row r="3479" spans="1:6">
      <c r="A3479">
        <v>5115</v>
      </c>
      <c r="B3479" s="24" t="s">
        <v>3649</v>
      </c>
    </row>
    <row r="3480" spans="1:6">
      <c r="A3480">
        <v>5116</v>
      </c>
      <c r="B3480" t="s">
        <v>3650</v>
      </c>
    </row>
    <row r="3481" spans="1:6">
      <c r="A3481">
        <v>5149</v>
      </c>
      <c r="B3481" t="s">
        <v>3651</v>
      </c>
    </row>
    <row r="3482" spans="1:6">
      <c r="A3482">
        <v>5250</v>
      </c>
      <c r="B3482" t="s">
        <v>3652</v>
      </c>
    </row>
    <row r="3483" spans="1:6">
      <c r="A3483">
        <v>5251</v>
      </c>
      <c r="B3483" s="24" t="s">
        <v>3653</v>
      </c>
    </row>
    <row r="3484" spans="1:6">
      <c r="A3484">
        <v>5257</v>
      </c>
      <c r="B3484" s="11" t="s">
        <v>3654</v>
      </c>
      <c r="F3484" s="9" t="s">
        <v>3413</v>
      </c>
    </row>
    <row r="3485" spans="1:6">
      <c r="A3485">
        <v>5258</v>
      </c>
      <c r="B3485" t="s">
        <v>3655</v>
      </c>
    </row>
    <row r="3486" spans="1:6">
      <c r="A3486">
        <v>5259</v>
      </c>
      <c r="B3486" t="s">
        <v>3656</v>
      </c>
    </row>
    <row r="3487" spans="1:6">
      <c r="A3487">
        <v>5260</v>
      </c>
      <c r="B3487" s="24" t="s">
        <v>3657</v>
      </c>
    </row>
    <row r="3488" spans="1:6">
      <c r="A3488">
        <v>5274</v>
      </c>
      <c r="B3488" s="11" t="s">
        <v>3658</v>
      </c>
      <c r="F3488" s="9" t="s">
        <v>3408</v>
      </c>
    </row>
    <row r="3489" spans="1:2">
      <c r="A3489">
        <v>5277</v>
      </c>
      <c r="B3489" t="s">
        <v>3659</v>
      </c>
    </row>
    <row r="3490" spans="1:2">
      <c r="A3490">
        <v>5290</v>
      </c>
      <c r="B3490" t="s">
        <v>3660</v>
      </c>
    </row>
    <row r="3491" spans="1:2">
      <c r="A3491">
        <v>5458</v>
      </c>
      <c r="B3491" t="s">
        <v>3661</v>
      </c>
    </row>
    <row r="3492" spans="1:2">
      <c r="A3492">
        <v>5459</v>
      </c>
      <c r="B3492" t="s">
        <v>3662</v>
      </c>
    </row>
    <row r="3493" spans="1:2">
      <c r="A3493">
        <v>5460</v>
      </c>
      <c r="B3493" s="24" t="s">
        <v>3663</v>
      </c>
    </row>
    <row r="3494" spans="1:2">
      <c r="A3494">
        <v>5465</v>
      </c>
      <c r="B3494" t="s">
        <v>3664</v>
      </c>
    </row>
    <row r="3495" spans="1:2">
      <c r="A3495">
        <v>5472</v>
      </c>
      <c r="B3495" t="s">
        <v>3665</v>
      </c>
    </row>
    <row r="3496" spans="1:2">
      <c r="A3496">
        <v>5479</v>
      </c>
      <c r="B3496" t="s">
        <v>3666</v>
      </c>
    </row>
    <row r="3497" spans="1:2">
      <c r="A3497">
        <v>5486</v>
      </c>
      <c r="B3497" t="s">
        <v>3667</v>
      </c>
    </row>
    <row r="3498" spans="1:2">
      <c r="A3498">
        <v>5493</v>
      </c>
      <c r="B3498" t="s">
        <v>3668</v>
      </c>
    </row>
    <row r="3499" spans="1:2">
      <c r="A3499">
        <v>5500</v>
      </c>
      <c r="B3499" t="s">
        <v>3669</v>
      </c>
    </row>
    <row r="3500" spans="1:2">
      <c r="A3500">
        <v>5507</v>
      </c>
      <c r="B3500" t="s">
        <v>3670</v>
      </c>
    </row>
    <row r="3502" spans="1:2" ht="15.75" thickBot="1"/>
    <row r="3503" spans="1:2" ht="16.5" thickTop="1" thickBot="1">
      <c r="B3503" s="1" t="s">
        <v>4156</v>
      </c>
    </row>
    <row r="3504" spans="1:2" ht="15.75" thickTop="1"/>
    <row r="3505" spans="1:8">
      <c r="B3505" t="s">
        <v>98</v>
      </c>
    </row>
    <row r="3506" spans="1:8">
      <c r="B3506" t="s">
        <v>3449</v>
      </c>
    </row>
    <row r="3507" spans="1:8">
      <c r="B3507" t="s">
        <v>882</v>
      </c>
    </row>
    <row r="3508" spans="1:8">
      <c r="B3508" t="s">
        <v>883</v>
      </c>
    </row>
    <row r="3509" spans="1:8">
      <c r="B3509" t="s">
        <v>3513</v>
      </c>
    </row>
    <row r="3510" spans="1:8">
      <c r="B3510" t="s">
        <v>3574</v>
      </c>
    </row>
    <row r="3511" spans="1:8">
      <c r="B3511" t="s">
        <v>2792</v>
      </c>
    </row>
    <row r="3513" spans="1:8">
      <c r="A3513" t="s">
        <v>2052</v>
      </c>
      <c r="B3513" t="s">
        <v>3245</v>
      </c>
      <c r="H3513" t="s">
        <v>3211</v>
      </c>
    </row>
    <row r="3514" spans="1:8">
      <c r="A3514">
        <v>10</v>
      </c>
      <c r="B3514" t="s">
        <v>3962</v>
      </c>
      <c r="H3514" t="s">
        <v>3248</v>
      </c>
    </row>
    <row r="3515" spans="1:8">
      <c r="A3515">
        <v>13</v>
      </c>
      <c r="B3515" t="s">
        <v>3575</v>
      </c>
      <c r="H3515" t="s">
        <v>3435</v>
      </c>
    </row>
    <row r="3516" spans="1:8">
      <c r="A3516">
        <v>14</v>
      </c>
      <c r="B3516" s="24" t="s">
        <v>3781</v>
      </c>
      <c r="H3516" t="s">
        <v>3436</v>
      </c>
    </row>
    <row r="3517" spans="1:8">
      <c r="A3517">
        <v>40</v>
      </c>
      <c r="B3517" s="11" t="s">
        <v>3878</v>
      </c>
      <c r="G3517" t="s">
        <v>3435</v>
      </c>
      <c r="H3517" t="s">
        <v>3437</v>
      </c>
    </row>
    <row r="3518" spans="1:8">
      <c r="A3518">
        <v>45</v>
      </c>
      <c r="B3518" s="15" t="s">
        <v>3927</v>
      </c>
      <c r="H3518" t="s">
        <v>3438</v>
      </c>
    </row>
    <row r="3519" spans="1:8">
      <c r="A3519">
        <v>54</v>
      </c>
      <c r="B3519" t="s">
        <v>3576</v>
      </c>
      <c r="H3519" t="s">
        <v>3442</v>
      </c>
    </row>
    <row r="3520" spans="1:8">
      <c r="A3520">
        <v>55</v>
      </c>
      <c r="B3520" s="24" t="s">
        <v>3782</v>
      </c>
      <c r="H3520" t="s">
        <v>3443</v>
      </c>
    </row>
    <row r="3521" spans="1:8">
      <c r="A3521">
        <v>74</v>
      </c>
      <c r="B3521" t="s">
        <v>3963</v>
      </c>
      <c r="H3521" t="s">
        <v>3444</v>
      </c>
    </row>
    <row r="3522" spans="1:8">
      <c r="A3522">
        <v>77</v>
      </c>
      <c r="B3522" t="s">
        <v>3577</v>
      </c>
      <c r="H3522" t="s">
        <v>3445</v>
      </c>
    </row>
    <row r="3523" spans="1:8">
      <c r="A3523">
        <v>78</v>
      </c>
      <c r="B3523" s="24" t="s">
        <v>3783</v>
      </c>
      <c r="H3523" t="s">
        <v>3446</v>
      </c>
    </row>
    <row r="3524" spans="1:8">
      <c r="A3524">
        <v>1087</v>
      </c>
      <c r="B3524" t="s">
        <v>3964</v>
      </c>
      <c r="H3524" t="s">
        <v>3447</v>
      </c>
    </row>
    <row r="3525" spans="1:8">
      <c r="A3525">
        <v>1088</v>
      </c>
      <c r="B3525" t="s">
        <v>4035</v>
      </c>
      <c r="H3525" t="s">
        <v>3739</v>
      </c>
    </row>
    <row r="3526" spans="1:8">
      <c r="A3526">
        <v>1089</v>
      </c>
      <c r="B3526" s="24" t="s">
        <v>3784</v>
      </c>
      <c r="H3526" t="s">
        <v>3740</v>
      </c>
    </row>
    <row r="3527" spans="1:8">
      <c r="A3527">
        <v>1101</v>
      </c>
      <c r="B3527" s="11" t="s">
        <v>3879</v>
      </c>
      <c r="G3527" t="s">
        <v>3436</v>
      </c>
      <c r="H3527" t="s">
        <v>3741</v>
      </c>
    </row>
    <row r="3528" spans="1:8">
      <c r="A3528">
        <v>1127</v>
      </c>
      <c r="B3528" s="11" t="s">
        <v>3880</v>
      </c>
      <c r="G3528" t="s">
        <v>3438</v>
      </c>
      <c r="H3528" t="s">
        <v>3742</v>
      </c>
    </row>
    <row r="3529" spans="1:8">
      <c r="A3529">
        <v>1130</v>
      </c>
      <c r="B3529" s="15" t="s">
        <v>3928</v>
      </c>
      <c r="H3529" t="s">
        <v>3743</v>
      </c>
    </row>
    <row r="3530" spans="1:8">
      <c r="A3530">
        <v>1137</v>
      </c>
      <c r="B3530" t="s">
        <v>4036</v>
      </c>
      <c r="H3530" t="s">
        <v>3744</v>
      </c>
    </row>
    <row r="3531" spans="1:8">
      <c r="A3531">
        <v>1138</v>
      </c>
      <c r="B3531" s="24" t="s">
        <v>3785</v>
      </c>
      <c r="H3531" t="s">
        <v>3745</v>
      </c>
    </row>
    <row r="3532" spans="1:8">
      <c r="A3532">
        <v>1163</v>
      </c>
      <c r="B3532" t="s">
        <v>3965</v>
      </c>
      <c r="H3532" t="s">
        <v>3746</v>
      </c>
    </row>
    <row r="3533" spans="1:8">
      <c r="A3533">
        <v>1164</v>
      </c>
      <c r="B3533" t="s">
        <v>4037</v>
      </c>
      <c r="H3533" t="s">
        <v>3747</v>
      </c>
    </row>
    <row r="3534" spans="1:8">
      <c r="A3534">
        <v>1165</v>
      </c>
      <c r="B3534" s="24" t="s">
        <v>3786</v>
      </c>
      <c r="H3534" t="s">
        <v>3748</v>
      </c>
    </row>
    <row r="3535" spans="1:8">
      <c r="A3535">
        <v>1554</v>
      </c>
      <c r="B3535" t="s">
        <v>3966</v>
      </c>
      <c r="H3535" t="s">
        <v>3749</v>
      </c>
    </row>
    <row r="3536" spans="1:8">
      <c r="A3536">
        <v>1555</v>
      </c>
      <c r="B3536" t="s">
        <v>4038</v>
      </c>
      <c r="H3536" t="s">
        <v>3750</v>
      </c>
    </row>
    <row r="3537" spans="1:8">
      <c r="A3537">
        <v>1556</v>
      </c>
      <c r="B3537" s="24" t="s">
        <v>3787</v>
      </c>
      <c r="H3537" t="s">
        <v>3751</v>
      </c>
    </row>
    <row r="3538" spans="1:8">
      <c r="A3538">
        <v>1577</v>
      </c>
      <c r="B3538" s="11" t="s">
        <v>3881</v>
      </c>
      <c r="G3538" t="s">
        <v>3442</v>
      </c>
      <c r="H3538" t="s">
        <v>3752</v>
      </c>
    </row>
    <row r="3539" spans="1:8">
      <c r="A3539">
        <v>1578</v>
      </c>
      <c r="B3539" t="s">
        <v>3967</v>
      </c>
      <c r="H3539" t="s">
        <v>3753</v>
      </c>
    </row>
    <row r="3540" spans="1:8">
      <c r="A3540">
        <v>1579</v>
      </c>
      <c r="B3540" t="s">
        <v>4039</v>
      </c>
      <c r="H3540" t="s">
        <v>3754</v>
      </c>
    </row>
    <row r="3541" spans="1:8">
      <c r="A3541">
        <v>1580</v>
      </c>
      <c r="B3541" s="24" t="s">
        <v>3788</v>
      </c>
    </row>
    <row r="3542" spans="1:8">
      <c r="A3542">
        <v>1581</v>
      </c>
      <c r="B3542" s="15" t="s">
        <v>3929</v>
      </c>
      <c r="H3542" t="s">
        <v>4129</v>
      </c>
    </row>
    <row r="3543" spans="1:8">
      <c r="A3543">
        <v>2140</v>
      </c>
      <c r="B3543" t="s">
        <v>4040</v>
      </c>
      <c r="H3543" t="s">
        <v>4130</v>
      </c>
    </row>
    <row r="3544" spans="1:8">
      <c r="A3544">
        <v>2141</v>
      </c>
      <c r="B3544" s="24" t="s">
        <v>3789</v>
      </c>
      <c r="H3544" t="s">
        <v>4131</v>
      </c>
    </row>
    <row r="3545" spans="1:8">
      <c r="A3545">
        <v>2153</v>
      </c>
      <c r="B3545" s="11" t="s">
        <v>3882</v>
      </c>
      <c r="G3545" t="s">
        <v>3443</v>
      </c>
      <c r="H3545" t="s">
        <v>4132</v>
      </c>
    </row>
    <row r="3546" spans="1:8">
      <c r="A3546">
        <v>2154</v>
      </c>
      <c r="B3546" t="s">
        <v>3968</v>
      </c>
      <c r="H3546" t="s">
        <v>4133</v>
      </c>
    </row>
    <row r="3547" spans="1:8">
      <c r="A3547">
        <v>2174</v>
      </c>
      <c r="B3547" s="11" t="s">
        <v>3883</v>
      </c>
      <c r="G3547" t="s">
        <v>3444</v>
      </c>
      <c r="H3547" t="s">
        <v>4134</v>
      </c>
    </row>
    <row r="3548" spans="1:8">
      <c r="A3548">
        <v>2177</v>
      </c>
      <c r="B3548" s="15" t="s">
        <v>3930</v>
      </c>
      <c r="H3548" t="s">
        <v>4135</v>
      </c>
    </row>
    <row r="3549" spans="1:8">
      <c r="A3549">
        <v>2184</v>
      </c>
      <c r="B3549" t="s">
        <v>4041</v>
      </c>
      <c r="H3549" t="s">
        <v>4136</v>
      </c>
    </row>
    <row r="3550" spans="1:8">
      <c r="A3550">
        <v>2185</v>
      </c>
      <c r="B3550" s="24" t="s">
        <v>3790</v>
      </c>
      <c r="H3550" t="s">
        <v>4137</v>
      </c>
    </row>
    <row r="3551" spans="1:8">
      <c r="A3551">
        <v>2192</v>
      </c>
      <c r="B3551" t="s">
        <v>3969</v>
      </c>
      <c r="H3551" t="s">
        <v>4138</v>
      </c>
    </row>
    <row r="3552" spans="1:8">
      <c r="A3552">
        <v>2193</v>
      </c>
      <c r="B3552" t="s">
        <v>4042</v>
      </c>
    </row>
    <row r="3553" spans="1:7">
      <c r="A3553">
        <v>2194</v>
      </c>
      <c r="B3553" s="24" t="s">
        <v>3791</v>
      </c>
    </row>
    <row r="3554" spans="1:7">
      <c r="A3554">
        <v>2522</v>
      </c>
      <c r="B3554" t="s">
        <v>3970</v>
      </c>
    </row>
    <row r="3555" spans="1:7">
      <c r="A3555">
        <v>2523</v>
      </c>
      <c r="B3555" t="s">
        <v>4043</v>
      </c>
    </row>
    <row r="3556" spans="1:7">
      <c r="A3556">
        <v>2524</v>
      </c>
      <c r="B3556" s="24" t="s">
        <v>3792</v>
      </c>
    </row>
    <row r="3557" spans="1:7">
      <c r="A3557">
        <v>2536</v>
      </c>
      <c r="B3557" s="11" t="s">
        <v>3884</v>
      </c>
      <c r="G3557" t="s">
        <v>3445</v>
      </c>
    </row>
    <row r="3558" spans="1:7">
      <c r="A3558">
        <v>2557</v>
      </c>
      <c r="B3558" s="11" t="s">
        <v>3885</v>
      </c>
      <c r="G3558" t="s">
        <v>3436</v>
      </c>
    </row>
    <row r="3559" spans="1:7">
      <c r="A3559">
        <v>2583</v>
      </c>
      <c r="B3559" s="11" t="s">
        <v>3886</v>
      </c>
      <c r="G3559" t="s">
        <v>3438</v>
      </c>
    </row>
    <row r="3560" spans="1:7">
      <c r="A3560">
        <v>2586</v>
      </c>
      <c r="B3560" s="15" t="s">
        <v>3931</v>
      </c>
    </row>
    <row r="3561" spans="1:7">
      <c r="A3561">
        <v>2592</v>
      </c>
      <c r="B3561" t="s">
        <v>3971</v>
      </c>
    </row>
    <row r="3562" spans="1:7">
      <c r="A3562">
        <v>2593</v>
      </c>
      <c r="B3562" t="s">
        <v>4044</v>
      </c>
    </row>
    <row r="3563" spans="1:7">
      <c r="A3563">
        <v>2594</v>
      </c>
      <c r="B3563" s="24" t="s">
        <v>3793</v>
      </c>
    </row>
    <row r="3564" spans="1:7">
      <c r="A3564">
        <v>3031</v>
      </c>
      <c r="B3564" t="s">
        <v>3972</v>
      </c>
    </row>
    <row r="3565" spans="1:7">
      <c r="A3565">
        <v>3032</v>
      </c>
      <c r="B3565" t="s">
        <v>4045</v>
      </c>
    </row>
    <row r="3566" spans="1:7">
      <c r="A3566">
        <v>3033</v>
      </c>
      <c r="B3566" s="24" t="s">
        <v>3794</v>
      </c>
    </row>
    <row r="3567" spans="1:7">
      <c r="A3567">
        <v>3049</v>
      </c>
      <c r="B3567" t="s">
        <v>4046</v>
      </c>
    </row>
    <row r="3568" spans="1:7">
      <c r="A3568">
        <v>3050</v>
      </c>
      <c r="B3568" s="24" t="s">
        <v>3795</v>
      </c>
    </row>
    <row r="3569" spans="1:7">
      <c r="A3569">
        <v>3056</v>
      </c>
      <c r="B3569" s="11" t="s">
        <v>3887</v>
      </c>
      <c r="G3569" t="s">
        <v>3739</v>
      </c>
    </row>
    <row r="3570" spans="1:7">
      <c r="A3570">
        <v>3057</v>
      </c>
      <c r="B3570" t="s">
        <v>4139</v>
      </c>
    </row>
    <row r="3571" spans="1:7">
      <c r="A3571">
        <v>3058</v>
      </c>
      <c r="B3571" t="s">
        <v>4047</v>
      </c>
    </row>
    <row r="3572" spans="1:7">
      <c r="A3572">
        <v>3059</v>
      </c>
      <c r="B3572" s="24" t="s">
        <v>3796</v>
      </c>
    </row>
    <row r="3573" spans="1:7">
      <c r="A3573">
        <v>3060</v>
      </c>
      <c r="B3573" s="15" t="s">
        <v>3932</v>
      </c>
      <c r="G3573" s="11" t="s">
        <v>4129</v>
      </c>
    </row>
    <row r="3574" spans="1:7">
      <c r="A3574">
        <v>3070</v>
      </c>
      <c r="B3574" t="s">
        <v>4140</v>
      </c>
    </row>
    <row r="3575" spans="1:7">
      <c r="A3575">
        <v>3078</v>
      </c>
      <c r="B3575" t="s">
        <v>3973</v>
      </c>
    </row>
    <row r="3576" spans="1:7">
      <c r="A3576">
        <v>3079</v>
      </c>
      <c r="B3576" t="s">
        <v>4048</v>
      </c>
    </row>
    <row r="3577" spans="1:7">
      <c r="A3577">
        <v>3080</v>
      </c>
      <c r="B3577" s="24" t="s">
        <v>3797</v>
      </c>
    </row>
    <row r="3578" spans="1:7">
      <c r="A3578">
        <v>3601</v>
      </c>
      <c r="B3578" t="s">
        <v>4141</v>
      </c>
    </row>
    <row r="3579" spans="1:7">
      <c r="A3579">
        <v>3602</v>
      </c>
      <c r="B3579" t="s">
        <v>4049</v>
      </c>
    </row>
    <row r="3580" spans="1:7">
      <c r="A3580">
        <v>3603</v>
      </c>
      <c r="B3580" s="24" t="s">
        <v>3798</v>
      </c>
    </row>
    <row r="3581" spans="1:7">
      <c r="A3581">
        <v>3609</v>
      </c>
      <c r="B3581" s="11" t="s">
        <v>3888</v>
      </c>
      <c r="G3581" t="s">
        <v>3740</v>
      </c>
    </row>
    <row r="3582" spans="1:7">
      <c r="A3582">
        <v>3611</v>
      </c>
      <c r="B3582" t="s">
        <v>4050</v>
      </c>
    </row>
    <row r="3583" spans="1:7">
      <c r="A3583">
        <v>3612</v>
      </c>
      <c r="B3583" s="24" t="s">
        <v>3799</v>
      </c>
    </row>
    <row r="3584" spans="1:7">
      <c r="A3584">
        <v>3625</v>
      </c>
      <c r="B3584" s="11" t="s">
        <v>3889</v>
      </c>
      <c r="G3584" t="s">
        <v>3741</v>
      </c>
    </row>
    <row r="3585" spans="1:7">
      <c r="A3585">
        <v>3628</v>
      </c>
      <c r="B3585" s="15" t="s">
        <v>3933</v>
      </c>
      <c r="G3585" t="s">
        <v>4130</v>
      </c>
    </row>
    <row r="3586" spans="1:7">
      <c r="A3586">
        <v>3634</v>
      </c>
      <c r="B3586" t="s">
        <v>3974</v>
      </c>
    </row>
    <row r="3587" spans="1:7">
      <c r="A3587">
        <v>3635</v>
      </c>
      <c r="B3587" t="s">
        <v>4051</v>
      </c>
    </row>
    <row r="3588" spans="1:7">
      <c r="A3588">
        <v>3636</v>
      </c>
      <c r="B3588" s="24" t="s">
        <v>3800</v>
      </c>
    </row>
    <row r="3589" spans="1:7">
      <c r="A3589">
        <v>3637</v>
      </c>
      <c r="B3589" t="s">
        <v>3975</v>
      </c>
    </row>
    <row r="3590" spans="1:7">
      <c r="A3590">
        <v>3638</v>
      </c>
      <c r="B3590" t="s">
        <v>4052</v>
      </c>
    </row>
    <row r="3591" spans="1:7">
      <c r="A3591">
        <v>3639</v>
      </c>
      <c r="B3591" s="24" t="s">
        <v>3801</v>
      </c>
    </row>
    <row r="3592" spans="1:7">
      <c r="A3592">
        <v>4152</v>
      </c>
      <c r="B3592" t="s">
        <v>4142</v>
      </c>
    </row>
    <row r="3593" spans="1:7">
      <c r="A3593">
        <v>4153</v>
      </c>
      <c r="B3593" t="s">
        <v>4053</v>
      </c>
    </row>
    <row r="3594" spans="1:7">
      <c r="A3594">
        <v>4154</v>
      </c>
      <c r="B3594" s="24" t="s">
        <v>3802</v>
      </c>
    </row>
    <row r="3595" spans="1:7">
      <c r="A3595">
        <v>4160</v>
      </c>
      <c r="B3595" s="11" t="s">
        <v>3890</v>
      </c>
      <c r="G3595" t="s">
        <v>3742</v>
      </c>
    </row>
    <row r="3596" spans="1:7">
      <c r="A3596">
        <v>4162</v>
      </c>
      <c r="B3596" t="s">
        <v>4054</v>
      </c>
    </row>
    <row r="3597" spans="1:7">
      <c r="A3597">
        <v>4163</v>
      </c>
      <c r="B3597" s="24" t="s">
        <v>3803</v>
      </c>
    </row>
    <row r="3598" spans="1:7">
      <c r="A3598">
        <v>4172</v>
      </c>
      <c r="B3598" t="s">
        <v>3976</v>
      </c>
    </row>
    <row r="3599" spans="1:7">
      <c r="A3599">
        <v>4316</v>
      </c>
      <c r="B3599" t="s">
        <v>4143</v>
      </c>
    </row>
    <row r="3600" spans="1:7">
      <c r="A3600">
        <v>4317</v>
      </c>
      <c r="B3600" t="s">
        <v>4055</v>
      </c>
    </row>
    <row r="3601" spans="1:7">
      <c r="A3601">
        <v>4318</v>
      </c>
      <c r="B3601" s="24" t="s">
        <v>3804</v>
      </c>
    </row>
    <row r="3602" spans="1:7">
      <c r="A3602">
        <v>4324</v>
      </c>
      <c r="B3602" s="11" t="s">
        <v>3891</v>
      </c>
      <c r="G3602" t="s">
        <v>3743</v>
      </c>
    </row>
    <row r="3603" spans="1:7">
      <c r="A3603">
        <v>4326</v>
      </c>
      <c r="B3603" t="s">
        <v>4056</v>
      </c>
    </row>
    <row r="3604" spans="1:7">
      <c r="A3604">
        <v>4327</v>
      </c>
      <c r="B3604" s="24" t="s">
        <v>3805</v>
      </c>
    </row>
    <row r="3605" spans="1:7">
      <c r="A3605">
        <v>4341</v>
      </c>
      <c r="B3605" s="11" t="s">
        <v>3892</v>
      </c>
      <c r="G3605" t="s">
        <v>3742</v>
      </c>
    </row>
    <row r="3606" spans="1:7">
      <c r="A3606">
        <v>4354</v>
      </c>
      <c r="B3606" t="s">
        <v>3977</v>
      </c>
    </row>
    <row r="3607" spans="1:7">
      <c r="A3607">
        <v>4502</v>
      </c>
      <c r="B3607" t="s">
        <v>4144</v>
      </c>
    </row>
    <row r="3608" spans="1:7">
      <c r="A3608">
        <v>4503</v>
      </c>
      <c r="B3608" t="s">
        <v>4057</v>
      </c>
    </row>
    <row r="3609" spans="1:7">
      <c r="A3609">
        <v>4504</v>
      </c>
      <c r="B3609" s="24" t="s">
        <v>3806</v>
      </c>
    </row>
    <row r="3610" spans="1:7">
      <c r="A3610">
        <v>4510</v>
      </c>
      <c r="B3610" s="11" t="s">
        <v>3893</v>
      </c>
      <c r="G3610" t="s">
        <v>3743</v>
      </c>
    </row>
    <row r="3611" spans="1:7">
      <c r="A3611">
        <v>4512</v>
      </c>
      <c r="B3611" t="s">
        <v>4058</v>
      </c>
    </row>
    <row r="3612" spans="1:7">
      <c r="A3612">
        <v>4513</v>
      </c>
      <c r="B3612" s="24" t="s">
        <v>3807</v>
      </c>
    </row>
    <row r="3613" spans="1:7">
      <c r="A3613">
        <v>4528</v>
      </c>
      <c r="B3613" s="11" t="s">
        <v>3894</v>
      </c>
      <c r="G3613" t="s">
        <v>3742</v>
      </c>
    </row>
    <row r="3614" spans="1:7">
      <c r="A3614">
        <v>4537</v>
      </c>
      <c r="B3614" t="s">
        <v>3978</v>
      </c>
    </row>
    <row r="3615" spans="1:7">
      <c r="A3615">
        <v>4747</v>
      </c>
      <c r="B3615" t="s">
        <v>4145</v>
      </c>
    </row>
    <row r="3616" spans="1:7">
      <c r="A3616">
        <v>4748</v>
      </c>
      <c r="B3616" t="s">
        <v>4059</v>
      </c>
    </row>
    <row r="3617" spans="1:7">
      <c r="A3617">
        <v>4749</v>
      </c>
      <c r="B3617" s="24" t="s">
        <v>3808</v>
      </c>
    </row>
    <row r="3618" spans="1:7">
      <c r="A3618">
        <v>4755</v>
      </c>
      <c r="B3618" s="11" t="s">
        <v>3895</v>
      </c>
      <c r="G3618" t="s">
        <v>3743</v>
      </c>
    </row>
    <row r="3619" spans="1:7">
      <c r="A3619">
        <v>4757</v>
      </c>
      <c r="B3619" t="s">
        <v>4060</v>
      </c>
    </row>
    <row r="3620" spans="1:7">
      <c r="A3620">
        <v>4758</v>
      </c>
      <c r="B3620" s="24" t="s">
        <v>3809</v>
      </c>
    </row>
    <row r="3621" spans="1:7">
      <c r="A3621">
        <v>4772</v>
      </c>
      <c r="B3621" s="11" t="s">
        <v>3896</v>
      </c>
      <c r="G3621" t="s">
        <v>3742</v>
      </c>
    </row>
    <row r="3622" spans="1:7">
      <c r="A3622">
        <v>4779</v>
      </c>
      <c r="B3622" t="s">
        <v>3979</v>
      </c>
    </row>
    <row r="3623" spans="1:7">
      <c r="A3623">
        <v>4795</v>
      </c>
      <c r="B3623" t="s">
        <v>4146</v>
      </c>
    </row>
    <row r="3624" spans="1:7">
      <c r="A3624">
        <v>4796</v>
      </c>
      <c r="B3624" t="s">
        <v>4061</v>
      </c>
    </row>
    <row r="3625" spans="1:7">
      <c r="A3625">
        <v>4797</v>
      </c>
      <c r="B3625" s="24" t="s">
        <v>3810</v>
      </c>
    </row>
    <row r="3626" spans="1:7">
      <c r="A3626">
        <v>4803</v>
      </c>
      <c r="B3626" s="11" t="s">
        <v>3897</v>
      </c>
      <c r="G3626" t="s">
        <v>3743</v>
      </c>
    </row>
    <row r="3627" spans="1:7">
      <c r="A3627">
        <v>4805</v>
      </c>
      <c r="B3627" t="s">
        <v>4062</v>
      </c>
    </row>
    <row r="3628" spans="1:7">
      <c r="A3628">
        <v>4806</v>
      </c>
      <c r="B3628" s="24" t="s">
        <v>3811</v>
      </c>
      <c r="G3628" t="s">
        <v>3742</v>
      </c>
    </row>
    <row r="3629" spans="1:7">
      <c r="A3629">
        <v>4821</v>
      </c>
      <c r="B3629" s="11" t="s">
        <v>3898</v>
      </c>
    </row>
    <row r="3630" spans="1:7">
      <c r="A3630">
        <v>4830</v>
      </c>
      <c r="B3630" t="s">
        <v>3980</v>
      </c>
    </row>
    <row r="3631" spans="1:7">
      <c r="A3631">
        <v>4858</v>
      </c>
      <c r="B3631" t="s">
        <v>4147</v>
      </c>
    </row>
    <row r="3632" spans="1:7">
      <c r="A3632">
        <v>4859</v>
      </c>
      <c r="B3632" t="s">
        <v>4063</v>
      </c>
    </row>
    <row r="3633" spans="1:7">
      <c r="A3633">
        <v>4860</v>
      </c>
      <c r="B3633" s="24" t="s">
        <v>3812</v>
      </c>
    </row>
    <row r="3634" spans="1:7">
      <c r="A3634">
        <v>4866</v>
      </c>
      <c r="B3634" s="11" t="s">
        <v>3899</v>
      </c>
      <c r="G3634" t="s">
        <v>3743</v>
      </c>
    </row>
    <row r="3635" spans="1:7">
      <c r="A3635">
        <v>4868</v>
      </c>
      <c r="B3635" t="s">
        <v>4064</v>
      </c>
    </row>
    <row r="3636" spans="1:7">
      <c r="A3636">
        <v>4869</v>
      </c>
      <c r="B3636" s="24" t="s">
        <v>3813</v>
      </c>
    </row>
    <row r="3637" spans="1:7">
      <c r="A3637">
        <v>4883</v>
      </c>
      <c r="B3637" s="11" t="s">
        <v>3900</v>
      </c>
      <c r="G3637" t="s">
        <v>3742</v>
      </c>
    </row>
    <row r="3638" spans="1:7">
      <c r="A3638">
        <v>4892</v>
      </c>
      <c r="B3638" t="s">
        <v>3981</v>
      </c>
    </row>
    <row r="3639" spans="1:7">
      <c r="A3639">
        <v>4958</v>
      </c>
      <c r="B3639" t="s">
        <v>3982</v>
      </c>
    </row>
    <row r="3640" spans="1:7">
      <c r="A3640">
        <v>4959</v>
      </c>
      <c r="B3640" t="s">
        <v>4065</v>
      </c>
    </row>
    <row r="3641" spans="1:7">
      <c r="A3641">
        <v>4960</v>
      </c>
      <c r="B3641" s="24" t="s">
        <v>3814</v>
      </c>
    </row>
    <row r="3642" spans="1:7">
      <c r="A3642">
        <v>4979</v>
      </c>
      <c r="B3642" t="s">
        <v>4149</v>
      </c>
    </row>
    <row r="3643" spans="1:7">
      <c r="A3643">
        <v>4980</v>
      </c>
      <c r="B3643" t="s">
        <v>4066</v>
      </c>
    </row>
    <row r="3644" spans="1:7">
      <c r="A3644">
        <v>4981</v>
      </c>
      <c r="B3644" s="24" t="s">
        <v>3815</v>
      </c>
    </row>
    <row r="3645" spans="1:7">
      <c r="A3645">
        <v>4987</v>
      </c>
      <c r="B3645" s="11" t="s">
        <v>3901</v>
      </c>
      <c r="G3645" t="s">
        <v>3744</v>
      </c>
    </row>
    <row r="3646" spans="1:7">
      <c r="A3646">
        <v>4989</v>
      </c>
      <c r="B3646" t="s">
        <v>4067</v>
      </c>
    </row>
    <row r="3647" spans="1:7">
      <c r="A3647">
        <v>4990</v>
      </c>
      <c r="B3647" s="24" t="s">
        <v>3816</v>
      </c>
    </row>
    <row r="3648" spans="1:7">
      <c r="A3648">
        <v>5002</v>
      </c>
      <c r="B3648" s="11" t="s">
        <v>3902</v>
      </c>
      <c r="G3648" t="s">
        <v>3745</v>
      </c>
    </row>
    <row r="3649" spans="1:7">
      <c r="A3649">
        <v>5017</v>
      </c>
      <c r="B3649" s="11" t="s">
        <v>3903</v>
      </c>
      <c r="G3649" t="s">
        <v>3746</v>
      </c>
    </row>
    <row r="3650" spans="1:7">
      <c r="A3650">
        <v>5018</v>
      </c>
      <c r="B3650" t="s">
        <v>3983</v>
      </c>
    </row>
    <row r="3651" spans="1:7">
      <c r="A3651">
        <v>5020</v>
      </c>
      <c r="B3651" s="15" t="s">
        <v>3934</v>
      </c>
      <c r="G3651" t="s">
        <v>4131</v>
      </c>
    </row>
    <row r="3652" spans="1:7">
      <c r="A3652">
        <v>5026</v>
      </c>
      <c r="B3652" t="s">
        <v>3984</v>
      </c>
    </row>
    <row r="3653" spans="1:7">
      <c r="A3653">
        <v>5027</v>
      </c>
      <c r="B3653" t="s">
        <v>4068</v>
      </c>
    </row>
    <row r="3654" spans="1:7">
      <c r="A3654">
        <v>5028</v>
      </c>
      <c r="B3654" s="24" t="s">
        <v>3817</v>
      </c>
    </row>
    <row r="3655" spans="1:7">
      <c r="A3655">
        <v>5029</v>
      </c>
      <c r="B3655" t="s">
        <v>3985</v>
      </c>
    </row>
    <row r="3656" spans="1:7">
      <c r="A3656">
        <v>5030</v>
      </c>
      <c r="B3656" t="s">
        <v>4069</v>
      </c>
    </row>
    <row r="3657" spans="1:7">
      <c r="A3657">
        <v>5031</v>
      </c>
      <c r="B3657" s="24" t="s">
        <v>3818</v>
      </c>
    </row>
    <row r="3658" spans="1:7">
      <c r="A3658">
        <v>5034</v>
      </c>
      <c r="B3658" t="s">
        <v>3986</v>
      </c>
    </row>
    <row r="3659" spans="1:7">
      <c r="A3659">
        <v>5035</v>
      </c>
      <c r="B3659" t="s">
        <v>4070</v>
      </c>
    </row>
    <row r="3660" spans="1:7">
      <c r="A3660">
        <v>5036</v>
      </c>
      <c r="B3660" s="24" t="s">
        <v>3819</v>
      </c>
    </row>
    <row r="3661" spans="1:7">
      <c r="A3661">
        <v>5381</v>
      </c>
      <c r="B3661" t="s">
        <v>4148</v>
      </c>
    </row>
    <row r="3662" spans="1:7">
      <c r="A3662">
        <v>5382</v>
      </c>
      <c r="B3662" t="s">
        <v>4071</v>
      </c>
    </row>
    <row r="3663" spans="1:7">
      <c r="A3663">
        <v>5383</v>
      </c>
      <c r="B3663" s="24" t="s">
        <v>3820</v>
      </c>
    </row>
    <row r="3664" spans="1:7">
      <c r="A3664">
        <v>5389</v>
      </c>
      <c r="B3664" s="11" t="s">
        <v>3904</v>
      </c>
      <c r="G3664" t="s">
        <v>3747</v>
      </c>
    </row>
    <row r="3665" spans="1:7">
      <c r="A3665">
        <v>5391</v>
      </c>
      <c r="B3665" t="s">
        <v>4072</v>
      </c>
    </row>
    <row r="3666" spans="1:7">
      <c r="A3666">
        <v>5392</v>
      </c>
      <c r="B3666" s="24" t="s">
        <v>3821</v>
      </c>
    </row>
    <row r="3667" spans="1:7">
      <c r="A3667">
        <v>5393</v>
      </c>
      <c r="B3667" t="s">
        <v>3935</v>
      </c>
    </row>
    <row r="3668" spans="1:7">
      <c r="A3668">
        <v>5394</v>
      </c>
      <c r="B3668" s="15" t="s">
        <v>3936</v>
      </c>
      <c r="G3668" t="s">
        <v>4133</v>
      </c>
    </row>
    <row r="3669" spans="1:7">
      <c r="A3669">
        <v>5399</v>
      </c>
      <c r="B3669" t="s">
        <v>3987</v>
      </c>
    </row>
    <row r="3670" spans="1:7">
      <c r="A3670">
        <v>5400</v>
      </c>
      <c r="B3670" t="s">
        <v>4073</v>
      </c>
    </row>
    <row r="3671" spans="1:7">
      <c r="A3671">
        <v>5401</v>
      </c>
      <c r="B3671" s="24" t="s">
        <v>3822</v>
      </c>
    </row>
    <row r="3672" spans="1:7">
      <c r="A3672">
        <v>5402</v>
      </c>
      <c r="B3672" t="s">
        <v>3988</v>
      </c>
    </row>
    <row r="3673" spans="1:7">
      <c r="A3673">
        <v>5403</v>
      </c>
      <c r="B3673" t="s">
        <v>4074</v>
      </c>
    </row>
    <row r="3674" spans="1:7">
      <c r="A3674">
        <v>5404</v>
      </c>
      <c r="B3674" s="24" t="s">
        <v>3823</v>
      </c>
    </row>
    <row r="3675" spans="1:7">
      <c r="A3675">
        <v>5407</v>
      </c>
      <c r="B3675" t="s">
        <v>3989</v>
      </c>
    </row>
    <row r="3676" spans="1:7">
      <c r="A3676">
        <v>5563</v>
      </c>
      <c r="B3676" t="s">
        <v>3990</v>
      </c>
    </row>
    <row r="3677" spans="1:7">
      <c r="A3677">
        <v>5564</v>
      </c>
      <c r="B3677" t="s">
        <v>4075</v>
      </c>
    </row>
    <row r="3678" spans="1:7">
      <c r="A3678">
        <v>5565</v>
      </c>
      <c r="B3678" s="24" t="s">
        <v>3824</v>
      </c>
    </row>
    <row r="3679" spans="1:7">
      <c r="A3679">
        <v>5570</v>
      </c>
      <c r="B3679" t="s">
        <v>3937</v>
      </c>
    </row>
    <row r="3680" spans="1:7">
      <c r="A3680">
        <v>5571</v>
      </c>
      <c r="B3680" s="15" t="s">
        <v>3938</v>
      </c>
      <c r="G3680" t="s">
        <v>4133</v>
      </c>
    </row>
    <row r="3681" spans="1:7">
      <c r="A3681">
        <v>5573</v>
      </c>
      <c r="B3681" t="s">
        <v>4076</v>
      </c>
    </row>
    <row r="3682" spans="1:7">
      <c r="A3682">
        <v>5574</v>
      </c>
      <c r="B3682" s="24" t="s">
        <v>3825</v>
      </c>
    </row>
    <row r="3683" spans="1:7">
      <c r="A3683">
        <v>5575</v>
      </c>
      <c r="B3683" t="s">
        <v>3991</v>
      </c>
    </row>
    <row r="3684" spans="1:7">
      <c r="A3684">
        <v>5576</v>
      </c>
      <c r="B3684" t="s">
        <v>4077</v>
      </c>
    </row>
    <row r="3685" spans="1:7">
      <c r="A3685">
        <v>5577</v>
      </c>
      <c r="B3685" s="24" t="s">
        <v>3826</v>
      </c>
    </row>
    <row r="3686" spans="1:7">
      <c r="A3686">
        <v>5614</v>
      </c>
      <c r="B3686" t="s">
        <v>3992</v>
      </c>
    </row>
    <row r="3687" spans="1:7">
      <c r="A3687">
        <v>5615</v>
      </c>
      <c r="B3687" t="s">
        <v>4078</v>
      </c>
    </row>
    <row r="3688" spans="1:7">
      <c r="A3688">
        <v>5616</v>
      </c>
      <c r="B3688" s="24" t="s">
        <v>3827</v>
      </c>
    </row>
    <row r="3689" spans="1:7">
      <c r="A3689">
        <v>5622</v>
      </c>
      <c r="B3689" s="11" t="s">
        <v>3905</v>
      </c>
      <c r="G3689" t="s">
        <v>3748</v>
      </c>
    </row>
    <row r="3690" spans="1:7">
      <c r="A3690">
        <v>5624</v>
      </c>
      <c r="B3690" t="s">
        <v>4079</v>
      </c>
    </row>
    <row r="3691" spans="1:7">
      <c r="A3691">
        <v>5625</v>
      </c>
      <c r="B3691" s="24" t="s">
        <v>3828</v>
      </c>
    </row>
    <row r="3692" spans="1:7">
      <c r="A3692">
        <v>5639</v>
      </c>
      <c r="B3692" s="11" t="s">
        <v>3906</v>
      </c>
      <c r="G3692" t="s">
        <v>3747</v>
      </c>
    </row>
    <row r="3693" spans="1:7">
      <c r="A3693">
        <v>5640</v>
      </c>
      <c r="B3693" t="s">
        <v>3993</v>
      </c>
    </row>
    <row r="3694" spans="1:7">
      <c r="A3694">
        <v>5642</v>
      </c>
      <c r="B3694" t="s">
        <v>3939</v>
      </c>
    </row>
    <row r="3695" spans="1:7">
      <c r="A3695">
        <v>5643</v>
      </c>
      <c r="B3695" s="15" t="s">
        <v>3940</v>
      </c>
      <c r="G3695" t="s">
        <v>4134</v>
      </c>
    </row>
    <row r="3696" spans="1:7">
      <c r="A3696">
        <v>5648</v>
      </c>
      <c r="B3696" t="s">
        <v>3994</v>
      </c>
    </row>
    <row r="3697" spans="1:7">
      <c r="A3697">
        <v>5649</v>
      </c>
      <c r="B3697" t="s">
        <v>4080</v>
      </c>
    </row>
    <row r="3698" spans="1:7">
      <c r="A3698">
        <v>5650</v>
      </c>
      <c r="B3698" s="24" t="s">
        <v>3829</v>
      </c>
    </row>
    <row r="3699" spans="1:7">
      <c r="A3699">
        <v>5651</v>
      </c>
      <c r="B3699" t="s">
        <v>3995</v>
      </c>
    </row>
    <row r="3700" spans="1:7">
      <c r="A3700">
        <v>5652</v>
      </c>
      <c r="B3700" t="s">
        <v>4081</v>
      </c>
    </row>
    <row r="3701" spans="1:7">
      <c r="A3701">
        <v>5653</v>
      </c>
      <c r="B3701" s="24" t="s">
        <v>3830</v>
      </c>
    </row>
    <row r="3702" spans="1:7">
      <c r="A3702">
        <v>5808</v>
      </c>
      <c r="B3702" t="s">
        <v>3996</v>
      </c>
    </row>
    <row r="3703" spans="1:7">
      <c r="A3703">
        <v>5809</v>
      </c>
      <c r="B3703" t="s">
        <v>4082</v>
      </c>
    </row>
    <row r="3704" spans="1:7">
      <c r="A3704">
        <v>5810</v>
      </c>
      <c r="B3704" s="24" t="s">
        <v>3831</v>
      </c>
    </row>
    <row r="3705" spans="1:7">
      <c r="A3705">
        <v>5816</v>
      </c>
      <c r="B3705" s="11" t="s">
        <v>3907</v>
      </c>
      <c r="G3705" t="s">
        <v>3748</v>
      </c>
    </row>
    <row r="3706" spans="1:7">
      <c r="A3706">
        <v>5818</v>
      </c>
      <c r="B3706" t="s">
        <v>4083</v>
      </c>
    </row>
    <row r="3707" spans="1:7">
      <c r="A3707">
        <v>5819</v>
      </c>
      <c r="B3707" s="24" t="s">
        <v>3832</v>
      </c>
    </row>
    <row r="3708" spans="1:7">
      <c r="A3708">
        <v>5833</v>
      </c>
      <c r="B3708" s="11" t="s">
        <v>3908</v>
      </c>
      <c r="G3708" t="s">
        <v>3747</v>
      </c>
    </row>
    <row r="3709" spans="1:7">
      <c r="A3709">
        <v>5836</v>
      </c>
      <c r="B3709" t="s">
        <v>3941</v>
      </c>
    </row>
    <row r="3710" spans="1:7">
      <c r="A3710">
        <v>5837</v>
      </c>
      <c r="B3710" s="15" t="s">
        <v>3942</v>
      </c>
      <c r="G3710" t="s">
        <v>4135</v>
      </c>
    </row>
    <row r="3711" spans="1:7">
      <c r="A3711">
        <v>5842</v>
      </c>
      <c r="B3711" t="s">
        <v>3997</v>
      </c>
    </row>
    <row r="3712" spans="1:7">
      <c r="A3712">
        <v>5843</v>
      </c>
      <c r="B3712" t="s">
        <v>4084</v>
      </c>
    </row>
    <row r="3713" spans="1:7">
      <c r="A3713">
        <v>5844</v>
      </c>
      <c r="B3713" s="24" t="s">
        <v>3833</v>
      </c>
    </row>
    <row r="3714" spans="1:7">
      <c r="A3714">
        <v>6011</v>
      </c>
      <c r="B3714" t="s">
        <v>3998</v>
      </c>
    </row>
    <row r="3715" spans="1:7">
      <c r="A3715">
        <v>6012</v>
      </c>
      <c r="B3715" t="s">
        <v>4085</v>
      </c>
    </row>
    <row r="3716" spans="1:7">
      <c r="A3716">
        <v>6013</v>
      </c>
      <c r="B3716" s="24" t="s">
        <v>3834</v>
      </c>
    </row>
    <row r="3717" spans="1:7">
      <c r="A3717">
        <v>6019</v>
      </c>
      <c r="B3717" s="11" t="s">
        <v>3909</v>
      </c>
      <c r="G3717" t="s">
        <v>3748</v>
      </c>
    </row>
    <row r="3718" spans="1:7">
      <c r="A3718">
        <v>6020</v>
      </c>
      <c r="B3718" t="s">
        <v>3999</v>
      </c>
    </row>
    <row r="3719" spans="1:7">
      <c r="A3719">
        <v>6021</v>
      </c>
      <c r="B3719" t="s">
        <v>4086</v>
      </c>
    </row>
    <row r="3720" spans="1:7">
      <c r="A3720">
        <v>6022</v>
      </c>
      <c r="B3720" s="24" t="s">
        <v>3835</v>
      </c>
      <c r="G3720" t="s">
        <v>3747</v>
      </c>
    </row>
    <row r="3721" spans="1:7">
      <c r="A3721">
        <v>6036</v>
      </c>
      <c r="B3721" s="11" t="s">
        <v>3910</v>
      </c>
    </row>
    <row r="3722" spans="1:7">
      <c r="A3722">
        <v>6039</v>
      </c>
      <c r="B3722" t="s">
        <v>3943</v>
      </c>
    </row>
    <row r="3723" spans="1:7">
      <c r="A3723">
        <v>6040</v>
      </c>
      <c r="B3723" s="15" t="s">
        <v>3944</v>
      </c>
      <c r="G3723" t="s">
        <v>4136</v>
      </c>
    </row>
    <row r="3724" spans="1:7">
      <c r="A3724">
        <v>6045</v>
      </c>
      <c r="B3724" t="s">
        <v>4000</v>
      </c>
    </row>
    <row r="3725" spans="1:7">
      <c r="A3725">
        <v>6046</v>
      </c>
      <c r="B3725" t="s">
        <v>4087</v>
      </c>
    </row>
    <row r="3726" spans="1:7">
      <c r="A3726">
        <v>6047</v>
      </c>
      <c r="B3726" s="24" t="s">
        <v>3836</v>
      </c>
    </row>
    <row r="3727" spans="1:7">
      <c r="A3727">
        <v>6238</v>
      </c>
      <c r="B3727" t="s">
        <v>4001</v>
      </c>
    </row>
    <row r="3728" spans="1:7">
      <c r="A3728">
        <v>6239</v>
      </c>
      <c r="B3728" t="s">
        <v>4088</v>
      </c>
    </row>
    <row r="3729" spans="1:7">
      <c r="A3729">
        <v>6240</v>
      </c>
      <c r="B3729" s="24" t="s">
        <v>3837</v>
      </c>
    </row>
    <row r="3730" spans="1:7">
      <c r="A3730">
        <v>6245</v>
      </c>
      <c r="B3730" t="s">
        <v>3945</v>
      </c>
    </row>
    <row r="3731" spans="1:7">
      <c r="A3731">
        <v>6246</v>
      </c>
      <c r="B3731" s="15" t="s">
        <v>3946</v>
      </c>
      <c r="G3731" t="s">
        <v>4136</v>
      </c>
    </row>
    <row r="3732" spans="1:7">
      <c r="A3732">
        <v>6248</v>
      </c>
      <c r="B3732" t="s">
        <v>4089</v>
      </c>
    </row>
    <row r="3733" spans="1:7">
      <c r="A3733">
        <v>6249</v>
      </c>
      <c r="B3733" s="24" t="s">
        <v>3838</v>
      </c>
    </row>
    <row r="3734" spans="1:7">
      <c r="A3734">
        <v>6250</v>
      </c>
      <c r="B3734" t="s">
        <v>4002</v>
      </c>
    </row>
    <row r="3735" spans="1:7">
      <c r="A3735">
        <v>6251</v>
      </c>
      <c r="B3735" t="s">
        <v>4090</v>
      </c>
    </row>
    <row r="3736" spans="1:7">
      <c r="A3736">
        <v>6252</v>
      </c>
      <c r="B3736" s="24" t="s">
        <v>3839</v>
      </c>
    </row>
    <row r="3737" spans="1:7">
      <c r="A3737">
        <v>6261</v>
      </c>
      <c r="B3737" t="s">
        <v>4003</v>
      </c>
    </row>
    <row r="3738" spans="1:7">
      <c r="A3738">
        <v>6262</v>
      </c>
      <c r="B3738" t="s">
        <v>4091</v>
      </c>
    </row>
    <row r="3739" spans="1:7">
      <c r="A3739">
        <v>6263</v>
      </c>
      <c r="B3739" s="24" t="s">
        <v>3840</v>
      </c>
    </row>
    <row r="3740" spans="1:7">
      <c r="A3740">
        <v>6269</v>
      </c>
      <c r="B3740" s="11" t="s">
        <v>3911</v>
      </c>
      <c r="G3740" t="s">
        <v>3748</v>
      </c>
    </row>
    <row r="3741" spans="1:7">
      <c r="A3741">
        <v>6271</v>
      </c>
      <c r="B3741" t="s">
        <v>4092</v>
      </c>
    </row>
    <row r="3742" spans="1:7">
      <c r="A3742">
        <v>6272</v>
      </c>
      <c r="B3742" s="24" t="s">
        <v>3841</v>
      </c>
    </row>
    <row r="3743" spans="1:7">
      <c r="A3743">
        <v>6286</v>
      </c>
      <c r="B3743" s="11" t="s">
        <v>3912</v>
      </c>
      <c r="G3743" t="s">
        <v>3747</v>
      </c>
    </row>
    <row r="3744" spans="1:7">
      <c r="A3744">
        <v>6287</v>
      </c>
      <c r="B3744" t="s">
        <v>4004</v>
      </c>
    </row>
    <row r="3745" spans="1:7">
      <c r="A3745">
        <v>6289</v>
      </c>
      <c r="B3745" t="s">
        <v>3947</v>
      </c>
    </row>
    <row r="3746" spans="1:7">
      <c r="A3746">
        <v>6290</v>
      </c>
      <c r="B3746" s="15" t="s">
        <v>3948</v>
      </c>
      <c r="G3746" t="s">
        <v>4137</v>
      </c>
    </row>
    <row r="3747" spans="1:7">
      <c r="A3747">
        <v>6295</v>
      </c>
      <c r="B3747" t="s">
        <v>4005</v>
      </c>
    </row>
    <row r="3748" spans="1:7">
      <c r="A3748">
        <v>6296</v>
      </c>
      <c r="B3748" t="s">
        <v>4093</v>
      </c>
    </row>
    <row r="3749" spans="1:7">
      <c r="A3749">
        <v>6297</v>
      </c>
      <c r="B3749" s="24" t="s">
        <v>3842</v>
      </c>
    </row>
    <row r="3750" spans="1:7">
      <c r="A3750">
        <v>6298</v>
      </c>
      <c r="B3750" t="s">
        <v>4006</v>
      </c>
    </row>
    <row r="3751" spans="1:7">
      <c r="A3751">
        <v>6299</v>
      </c>
      <c r="B3751" t="s">
        <v>4094</v>
      </c>
    </row>
    <row r="3752" spans="1:7">
      <c r="A3752">
        <v>6300</v>
      </c>
      <c r="B3752" s="24" t="s">
        <v>3843</v>
      </c>
    </row>
    <row r="3753" spans="1:7">
      <c r="A3753">
        <v>6467</v>
      </c>
      <c r="B3753" t="s">
        <v>4007</v>
      </c>
    </row>
    <row r="3754" spans="1:7">
      <c r="A3754">
        <v>6468</v>
      </c>
      <c r="B3754" t="s">
        <v>4095</v>
      </c>
    </row>
    <row r="3755" spans="1:7">
      <c r="A3755">
        <v>6469</v>
      </c>
      <c r="B3755" s="24" t="s">
        <v>3844</v>
      </c>
    </row>
    <row r="3756" spans="1:7">
      <c r="A3756">
        <v>6474</v>
      </c>
      <c r="B3756" t="s">
        <v>3949</v>
      </c>
    </row>
    <row r="3757" spans="1:7">
      <c r="A3757">
        <v>6475</v>
      </c>
      <c r="B3757" s="15" t="s">
        <v>3950</v>
      </c>
      <c r="G3757" t="s">
        <v>4137</v>
      </c>
    </row>
    <row r="3758" spans="1:7">
      <c r="A3758">
        <v>6477</v>
      </c>
      <c r="B3758" t="s">
        <v>4096</v>
      </c>
    </row>
    <row r="3759" spans="1:7">
      <c r="A3759">
        <v>6478</v>
      </c>
      <c r="B3759" s="24" t="s">
        <v>3845</v>
      </c>
    </row>
    <row r="3760" spans="1:7">
      <c r="A3760">
        <v>6479</v>
      </c>
      <c r="B3760" t="s">
        <v>4008</v>
      </c>
    </row>
    <row r="3761" spans="1:7">
      <c r="A3761">
        <v>6480</v>
      </c>
      <c r="B3761" t="s">
        <v>4097</v>
      </c>
    </row>
    <row r="3762" spans="1:7">
      <c r="A3762">
        <v>6481</v>
      </c>
      <c r="B3762" s="24" t="s">
        <v>3846</v>
      </c>
    </row>
    <row r="3763" spans="1:7">
      <c r="A3763">
        <v>6548</v>
      </c>
      <c r="B3763" t="s">
        <v>4009</v>
      </c>
    </row>
    <row r="3764" spans="1:7">
      <c r="A3764">
        <v>6549</v>
      </c>
      <c r="B3764" t="s">
        <v>4098</v>
      </c>
    </row>
    <row r="3765" spans="1:7">
      <c r="A3765">
        <v>6550</v>
      </c>
      <c r="B3765" s="24" t="s">
        <v>3847</v>
      </c>
    </row>
    <row r="3766" spans="1:7">
      <c r="A3766">
        <v>6556</v>
      </c>
      <c r="B3766" s="11" t="s">
        <v>3913</v>
      </c>
      <c r="G3766" t="s">
        <v>3748</v>
      </c>
    </row>
    <row r="3767" spans="1:7">
      <c r="A3767">
        <v>6558</v>
      </c>
      <c r="B3767" t="s">
        <v>4099</v>
      </c>
    </row>
    <row r="3768" spans="1:7">
      <c r="A3768">
        <v>6559</v>
      </c>
      <c r="B3768" s="24" t="s">
        <v>3848</v>
      </c>
    </row>
    <row r="3769" spans="1:7">
      <c r="A3769">
        <v>6573</v>
      </c>
      <c r="B3769" s="11" t="s">
        <v>3914</v>
      </c>
      <c r="G3769" t="s">
        <v>3747</v>
      </c>
    </row>
    <row r="3770" spans="1:7">
      <c r="A3770">
        <v>6576</v>
      </c>
      <c r="B3770" t="s">
        <v>3951</v>
      </c>
    </row>
    <row r="3771" spans="1:7">
      <c r="A3771">
        <v>6577</v>
      </c>
      <c r="B3771" s="15" t="s">
        <v>3952</v>
      </c>
      <c r="G3771" t="s">
        <v>4138</v>
      </c>
    </row>
    <row r="3772" spans="1:7">
      <c r="A3772">
        <v>6582</v>
      </c>
      <c r="B3772" t="s">
        <v>4010</v>
      </c>
    </row>
    <row r="3773" spans="1:7">
      <c r="A3773">
        <v>6583</v>
      </c>
      <c r="B3773" t="s">
        <v>4100</v>
      </c>
    </row>
    <row r="3774" spans="1:7">
      <c r="A3774">
        <v>6584</v>
      </c>
      <c r="B3774" s="24" t="s">
        <v>3849</v>
      </c>
    </row>
    <row r="3775" spans="1:7">
      <c r="A3775">
        <v>6585</v>
      </c>
      <c r="B3775" t="s">
        <v>4011</v>
      </c>
    </row>
    <row r="3776" spans="1:7">
      <c r="A3776">
        <v>6586</v>
      </c>
      <c r="B3776" t="s">
        <v>4101</v>
      </c>
    </row>
    <row r="3777" spans="1:7">
      <c r="A3777">
        <v>6587</v>
      </c>
      <c r="B3777" s="24" t="s">
        <v>3850</v>
      </c>
    </row>
    <row r="3778" spans="1:7">
      <c r="A3778">
        <v>6744</v>
      </c>
      <c r="B3778" t="s">
        <v>4012</v>
      </c>
    </row>
    <row r="3779" spans="1:7">
      <c r="A3779">
        <v>6745</v>
      </c>
      <c r="B3779" t="s">
        <v>4102</v>
      </c>
    </row>
    <row r="3780" spans="1:7">
      <c r="A3780">
        <v>6746</v>
      </c>
      <c r="B3780" s="24" t="s">
        <v>3851</v>
      </c>
    </row>
    <row r="3781" spans="1:7">
      <c r="A3781">
        <v>6751</v>
      </c>
      <c r="B3781" t="s">
        <v>3953</v>
      </c>
    </row>
    <row r="3782" spans="1:7">
      <c r="A3782">
        <v>6752</v>
      </c>
      <c r="B3782" s="15" t="s">
        <v>3954</v>
      </c>
      <c r="G3782" t="s">
        <v>4138</v>
      </c>
    </row>
    <row r="3783" spans="1:7">
      <c r="A3783">
        <v>6754</v>
      </c>
      <c r="B3783" t="s">
        <v>4103</v>
      </c>
    </row>
    <row r="3784" spans="1:7">
      <c r="A3784">
        <v>6755</v>
      </c>
      <c r="B3784" s="24" t="s">
        <v>3852</v>
      </c>
    </row>
    <row r="3785" spans="1:7">
      <c r="A3785">
        <v>6756</v>
      </c>
      <c r="B3785" t="s">
        <v>4013</v>
      </c>
    </row>
    <row r="3786" spans="1:7">
      <c r="A3786">
        <v>6757</v>
      </c>
      <c r="B3786" t="s">
        <v>4104</v>
      </c>
    </row>
    <row r="3787" spans="1:7">
      <c r="A3787">
        <v>6758</v>
      </c>
      <c r="B3787" s="24" t="s">
        <v>3853</v>
      </c>
    </row>
    <row r="3788" spans="1:7">
      <c r="A3788">
        <v>6783</v>
      </c>
      <c r="B3788" t="s">
        <v>4014</v>
      </c>
    </row>
    <row r="3789" spans="1:7">
      <c r="A3789">
        <v>6784</v>
      </c>
      <c r="B3789" t="s">
        <v>4105</v>
      </c>
    </row>
    <row r="3790" spans="1:7">
      <c r="A3790">
        <v>6785</v>
      </c>
      <c r="B3790" s="24" t="s">
        <v>3854</v>
      </c>
    </row>
    <row r="3791" spans="1:7">
      <c r="A3791">
        <v>6791</v>
      </c>
      <c r="B3791" s="11" t="s">
        <v>3915</v>
      </c>
      <c r="G3791" t="s">
        <v>3748</v>
      </c>
    </row>
    <row r="3792" spans="1:7">
      <c r="A3792">
        <v>6793</v>
      </c>
      <c r="B3792" t="s">
        <v>4106</v>
      </c>
    </row>
    <row r="3793" spans="1:7">
      <c r="A3793">
        <v>6794</v>
      </c>
      <c r="B3793" s="24" t="s">
        <v>3855</v>
      </c>
    </row>
    <row r="3794" spans="1:7">
      <c r="A3794">
        <v>6809</v>
      </c>
      <c r="B3794" s="11" t="s">
        <v>3916</v>
      </c>
      <c r="G3794" t="s">
        <v>3747</v>
      </c>
    </row>
    <row r="3795" spans="1:7">
      <c r="A3795">
        <v>6812</v>
      </c>
      <c r="B3795" t="s">
        <v>3955</v>
      </c>
    </row>
    <row r="3796" spans="1:7">
      <c r="A3796">
        <v>6813</v>
      </c>
      <c r="B3796" s="15" t="s">
        <v>3956</v>
      </c>
    </row>
    <row r="3797" spans="1:7">
      <c r="A3797">
        <v>6818</v>
      </c>
      <c r="B3797" t="s">
        <v>4015</v>
      </c>
    </row>
    <row r="3798" spans="1:7">
      <c r="A3798">
        <v>6819</v>
      </c>
      <c r="B3798" t="s">
        <v>4107</v>
      </c>
    </row>
    <row r="3799" spans="1:7">
      <c r="A3799">
        <v>6820</v>
      </c>
      <c r="B3799" s="24" t="s">
        <v>3856</v>
      </c>
    </row>
    <row r="3800" spans="1:7">
      <c r="A3800">
        <v>6821</v>
      </c>
      <c r="B3800" t="s">
        <v>4016</v>
      </c>
    </row>
    <row r="3801" spans="1:7">
      <c r="A3801">
        <v>6822</v>
      </c>
      <c r="B3801" t="s">
        <v>4108</v>
      </c>
    </row>
    <row r="3802" spans="1:7">
      <c r="A3802">
        <v>6823</v>
      </c>
      <c r="B3802" s="24" t="s">
        <v>3857</v>
      </c>
    </row>
    <row r="3803" spans="1:7">
      <c r="A3803">
        <v>6982</v>
      </c>
      <c r="B3803" t="s">
        <v>4017</v>
      </c>
    </row>
    <row r="3804" spans="1:7">
      <c r="A3804">
        <v>6983</v>
      </c>
      <c r="B3804" t="s">
        <v>4109</v>
      </c>
    </row>
    <row r="3805" spans="1:7">
      <c r="A3805">
        <v>6984</v>
      </c>
      <c r="B3805" s="24" t="s">
        <v>3858</v>
      </c>
    </row>
    <row r="3806" spans="1:7">
      <c r="A3806">
        <v>6989</v>
      </c>
      <c r="B3806" t="s">
        <v>3957</v>
      </c>
    </row>
    <row r="3807" spans="1:7">
      <c r="A3807">
        <v>6990</v>
      </c>
      <c r="B3807" s="15" t="s">
        <v>3958</v>
      </c>
      <c r="G3807" t="s">
        <v>4133</v>
      </c>
    </row>
    <row r="3808" spans="1:7">
      <c r="A3808">
        <v>6992</v>
      </c>
      <c r="B3808" t="s">
        <v>4110</v>
      </c>
    </row>
    <row r="3809" spans="1:7">
      <c r="A3809">
        <v>6993</v>
      </c>
      <c r="B3809" s="24" t="s">
        <v>3859</v>
      </c>
    </row>
    <row r="3810" spans="1:7">
      <c r="A3810">
        <v>6994</v>
      </c>
      <c r="B3810" t="s">
        <v>4018</v>
      </c>
    </row>
    <row r="3811" spans="1:7">
      <c r="A3811">
        <v>6995</v>
      </c>
      <c r="B3811" t="s">
        <v>4111</v>
      </c>
    </row>
    <row r="3812" spans="1:7">
      <c r="A3812">
        <v>6996</v>
      </c>
      <c r="B3812" s="24" t="s">
        <v>3860</v>
      </c>
    </row>
    <row r="3813" spans="1:7">
      <c r="A3813">
        <v>7155</v>
      </c>
      <c r="B3813" t="s">
        <v>4019</v>
      </c>
    </row>
    <row r="3814" spans="1:7">
      <c r="A3814">
        <v>7156</v>
      </c>
      <c r="B3814" t="s">
        <v>4112</v>
      </c>
    </row>
    <row r="3815" spans="1:7">
      <c r="A3815">
        <v>7157</v>
      </c>
      <c r="B3815" s="24" t="s">
        <v>3861</v>
      </c>
    </row>
    <row r="3816" spans="1:7">
      <c r="A3816">
        <v>7162</v>
      </c>
      <c r="B3816" t="s">
        <v>3959</v>
      </c>
      <c r="G3816" t="s">
        <v>4133</v>
      </c>
    </row>
    <row r="3817" spans="1:7">
      <c r="A3817">
        <v>7163</v>
      </c>
      <c r="B3817" s="15" t="s">
        <v>3960</v>
      </c>
    </row>
    <row r="3818" spans="1:7">
      <c r="A3818">
        <v>7165</v>
      </c>
      <c r="B3818" t="s">
        <v>4113</v>
      </c>
    </row>
    <row r="3819" spans="1:7">
      <c r="A3819">
        <v>7166</v>
      </c>
      <c r="B3819" s="24" t="s">
        <v>3862</v>
      </c>
    </row>
    <row r="3820" spans="1:7">
      <c r="A3820">
        <v>7167</v>
      </c>
      <c r="B3820" t="s">
        <v>4020</v>
      </c>
    </row>
    <row r="3821" spans="1:7">
      <c r="A3821">
        <v>7168</v>
      </c>
      <c r="B3821" t="s">
        <v>4114</v>
      </c>
    </row>
    <row r="3822" spans="1:7">
      <c r="A3822">
        <v>7169</v>
      </c>
      <c r="B3822" s="24" t="s">
        <v>3863</v>
      </c>
    </row>
    <row r="3823" spans="1:7">
      <c r="A3823">
        <v>7242</v>
      </c>
      <c r="B3823" t="s">
        <v>4021</v>
      </c>
    </row>
    <row r="3824" spans="1:7">
      <c r="A3824">
        <v>7243</v>
      </c>
      <c r="B3824" t="s">
        <v>4115</v>
      </c>
    </row>
    <row r="3825" spans="1:7">
      <c r="A3825">
        <v>7244</v>
      </c>
      <c r="B3825" s="24" t="s">
        <v>3864</v>
      </c>
    </row>
    <row r="3826" spans="1:7">
      <c r="A3826">
        <v>7259</v>
      </c>
      <c r="B3826" t="s">
        <v>4022</v>
      </c>
    </row>
    <row r="3827" spans="1:7">
      <c r="A3827">
        <v>7260</v>
      </c>
      <c r="B3827" t="s">
        <v>4116</v>
      </c>
    </row>
    <row r="3828" spans="1:7">
      <c r="A3828">
        <v>7261</v>
      </c>
      <c r="B3828" s="24" t="s">
        <v>3865</v>
      </c>
    </row>
    <row r="3829" spans="1:7">
      <c r="A3829">
        <v>7267</v>
      </c>
      <c r="B3829" s="11" t="s">
        <v>3917</v>
      </c>
      <c r="G3829" t="s">
        <v>3749</v>
      </c>
    </row>
    <row r="3830" spans="1:7">
      <c r="A3830">
        <v>7269</v>
      </c>
      <c r="B3830" t="s">
        <v>4117</v>
      </c>
    </row>
    <row r="3831" spans="1:7">
      <c r="A3831">
        <v>7270</v>
      </c>
      <c r="B3831" s="24" t="s">
        <v>3866</v>
      </c>
    </row>
    <row r="3832" spans="1:7">
      <c r="A3832">
        <v>7282</v>
      </c>
      <c r="B3832" s="11" t="s">
        <v>3918</v>
      </c>
      <c r="G3832" t="s">
        <v>3750</v>
      </c>
    </row>
    <row r="3833" spans="1:7">
      <c r="A3833">
        <v>7297</v>
      </c>
      <c r="B3833" s="11" t="s">
        <v>3919</v>
      </c>
      <c r="G3833" t="s">
        <v>3751</v>
      </c>
    </row>
    <row r="3834" spans="1:7">
      <c r="A3834">
        <v>7298</v>
      </c>
      <c r="B3834" t="s">
        <v>4023</v>
      </c>
    </row>
    <row r="3835" spans="1:7">
      <c r="A3835">
        <v>7300</v>
      </c>
      <c r="B3835" s="15" t="s">
        <v>3961</v>
      </c>
      <c r="G3835" t="s">
        <v>4132</v>
      </c>
    </row>
    <row r="3836" spans="1:7">
      <c r="A3836">
        <v>7306</v>
      </c>
      <c r="B3836" t="s">
        <v>4024</v>
      </c>
    </row>
    <row r="3837" spans="1:7">
      <c r="A3837">
        <v>7307</v>
      </c>
      <c r="B3837" t="s">
        <v>4118</v>
      </c>
    </row>
    <row r="3838" spans="1:7">
      <c r="A3838">
        <v>7308</v>
      </c>
      <c r="B3838" s="24" t="s">
        <v>3867</v>
      </c>
    </row>
    <row r="3839" spans="1:7">
      <c r="A3839">
        <v>7309</v>
      </c>
      <c r="B3839" t="s">
        <v>4025</v>
      </c>
    </row>
    <row r="3840" spans="1:7">
      <c r="A3840">
        <v>7310</v>
      </c>
      <c r="B3840" t="s">
        <v>4119</v>
      </c>
    </row>
    <row r="3841" spans="1:7">
      <c r="A3841">
        <v>7311</v>
      </c>
      <c r="B3841" s="24" t="s">
        <v>3868</v>
      </c>
    </row>
    <row r="3842" spans="1:7">
      <c r="A3842">
        <v>7660</v>
      </c>
      <c r="B3842" t="s">
        <v>4026</v>
      </c>
    </row>
    <row r="3843" spans="1:7">
      <c r="A3843">
        <v>7661</v>
      </c>
      <c r="B3843" t="s">
        <v>4120</v>
      </c>
    </row>
    <row r="3844" spans="1:7">
      <c r="A3844">
        <v>7662</v>
      </c>
      <c r="B3844" s="24" t="s">
        <v>3869</v>
      </c>
    </row>
    <row r="3845" spans="1:7">
      <c r="A3845">
        <v>7668</v>
      </c>
      <c r="B3845" s="11" t="s">
        <v>3920</v>
      </c>
      <c r="G3845" t="s">
        <v>3752</v>
      </c>
    </row>
    <row r="3846" spans="1:7">
      <c r="A3846">
        <v>7670</v>
      </c>
      <c r="B3846" t="s">
        <v>4121</v>
      </c>
    </row>
    <row r="3847" spans="1:7">
      <c r="A3847">
        <v>7671</v>
      </c>
      <c r="B3847" s="24" t="s">
        <v>3870</v>
      </c>
    </row>
    <row r="3848" spans="1:7">
      <c r="A3848">
        <v>7680</v>
      </c>
      <c r="B3848" t="s">
        <v>4027</v>
      </c>
    </row>
    <row r="3849" spans="1:7">
      <c r="A3849">
        <v>7886</v>
      </c>
      <c r="B3849" t="s">
        <v>4028</v>
      </c>
    </row>
    <row r="3850" spans="1:7">
      <c r="A3850">
        <v>7887</v>
      </c>
      <c r="B3850" t="s">
        <v>4122</v>
      </c>
    </row>
    <row r="3851" spans="1:7">
      <c r="A3851">
        <v>7888</v>
      </c>
      <c r="B3851" s="24" t="s">
        <v>3871</v>
      </c>
    </row>
    <row r="3852" spans="1:7">
      <c r="A3852">
        <v>7894</v>
      </c>
      <c r="B3852" s="11" t="s">
        <v>3921</v>
      </c>
      <c r="G3852" t="s">
        <v>3753</v>
      </c>
    </row>
    <row r="3853" spans="1:7">
      <c r="A3853">
        <v>7896</v>
      </c>
      <c r="B3853" t="s">
        <v>4123</v>
      </c>
    </row>
    <row r="3854" spans="1:7">
      <c r="A3854">
        <v>7897</v>
      </c>
      <c r="B3854" s="24" t="s">
        <v>3872</v>
      </c>
    </row>
    <row r="3855" spans="1:7">
      <c r="A3855">
        <v>7911</v>
      </c>
      <c r="B3855" s="11" t="s">
        <v>3922</v>
      </c>
      <c r="G3855" t="s">
        <v>3752</v>
      </c>
    </row>
    <row r="3856" spans="1:7">
      <c r="A3856">
        <v>7932</v>
      </c>
      <c r="B3856" t="s">
        <v>4029</v>
      </c>
    </row>
    <row r="3857" spans="1:7">
      <c r="A3857">
        <v>7968</v>
      </c>
      <c r="B3857" t="s">
        <v>4030</v>
      </c>
    </row>
    <row r="3858" spans="1:7">
      <c r="A3858">
        <v>7969</v>
      </c>
      <c r="B3858" t="s">
        <v>4124</v>
      </c>
    </row>
    <row r="3859" spans="1:7">
      <c r="A3859">
        <v>7970</v>
      </c>
      <c r="B3859" s="24" t="s">
        <v>3873</v>
      </c>
    </row>
    <row r="3860" spans="1:7">
      <c r="A3860">
        <v>7976</v>
      </c>
      <c r="B3860" s="11" t="s">
        <v>3923</v>
      </c>
      <c r="G3860" t="s">
        <v>3753</v>
      </c>
    </row>
    <row r="3861" spans="1:7">
      <c r="A3861">
        <v>7978</v>
      </c>
      <c r="B3861" t="s">
        <v>4125</v>
      </c>
    </row>
    <row r="3862" spans="1:7">
      <c r="A3862">
        <v>7979</v>
      </c>
      <c r="B3862" s="24" t="s">
        <v>3874</v>
      </c>
    </row>
    <row r="3863" spans="1:7">
      <c r="A3863">
        <v>7993</v>
      </c>
      <c r="B3863" s="11" t="s">
        <v>3924</v>
      </c>
      <c r="G3863" t="s">
        <v>3752</v>
      </c>
    </row>
    <row r="3864" spans="1:7">
      <c r="A3864">
        <v>8004</v>
      </c>
      <c r="B3864" t="s">
        <v>4031</v>
      </c>
    </row>
    <row r="3865" spans="1:7">
      <c r="A3865">
        <v>8928</v>
      </c>
      <c r="B3865" t="s">
        <v>4032</v>
      </c>
    </row>
    <row r="3866" spans="1:7">
      <c r="A3866">
        <v>8929</v>
      </c>
      <c r="B3866" t="s">
        <v>4126</v>
      </c>
    </row>
    <row r="3867" spans="1:7">
      <c r="A3867">
        <v>8930</v>
      </c>
      <c r="B3867" s="24" t="s">
        <v>3875</v>
      </c>
    </row>
    <row r="3868" spans="1:7">
      <c r="A3868">
        <v>8977</v>
      </c>
      <c r="B3868" t="s">
        <v>4033</v>
      </c>
    </row>
    <row r="3869" spans="1:7">
      <c r="A3869">
        <v>8978</v>
      </c>
      <c r="B3869" t="s">
        <v>4127</v>
      </c>
    </row>
    <row r="3870" spans="1:7">
      <c r="A3870">
        <v>8979</v>
      </c>
      <c r="B3870" s="24" t="s">
        <v>3876</v>
      </c>
    </row>
    <row r="3871" spans="1:7">
      <c r="A3871">
        <v>8985</v>
      </c>
      <c r="B3871" s="11" t="s">
        <v>3925</v>
      </c>
      <c r="G3871" t="s">
        <v>3753</v>
      </c>
    </row>
    <row r="3872" spans="1:7">
      <c r="A3872">
        <v>8987</v>
      </c>
      <c r="B3872" t="s">
        <v>4128</v>
      </c>
    </row>
    <row r="3873" spans="1:8">
      <c r="A3873">
        <v>8988</v>
      </c>
      <c r="B3873" s="24" t="s">
        <v>3877</v>
      </c>
    </row>
    <row r="3874" spans="1:8">
      <c r="A3874">
        <v>9003</v>
      </c>
      <c r="B3874" s="11" t="s">
        <v>3926</v>
      </c>
      <c r="G3874" t="s">
        <v>3752</v>
      </c>
    </row>
    <row r="3875" spans="1:8">
      <c r="A3875">
        <v>9084</v>
      </c>
      <c r="B3875" t="s">
        <v>4034</v>
      </c>
    </row>
    <row r="3878" spans="1:8" ht="15.75" thickBot="1"/>
    <row r="3879" spans="1:8" ht="16.5" thickTop="1" thickBot="1">
      <c r="B3879" s="1" t="s">
        <v>4156</v>
      </c>
    </row>
    <row r="3880" spans="1:8" ht="15.75" thickTop="1"/>
    <row r="3881" spans="1:8">
      <c r="B3881" t="s">
        <v>98</v>
      </c>
      <c r="H3881" t="s">
        <v>3211</v>
      </c>
    </row>
    <row r="3882" spans="1:8">
      <c r="B3882" t="s">
        <v>3449</v>
      </c>
      <c r="H3882" t="s">
        <v>3248</v>
      </c>
    </row>
    <row r="3883" spans="1:8">
      <c r="B3883" t="s">
        <v>882</v>
      </c>
      <c r="H3883" t="s">
        <v>3435</v>
      </c>
    </row>
    <row r="3884" spans="1:8">
      <c r="B3884" t="s">
        <v>883</v>
      </c>
      <c r="H3884" t="s">
        <v>3436</v>
      </c>
    </row>
    <row r="3885" spans="1:8">
      <c r="B3885" t="s">
        <v>3513</v>
      </c>
      <c r="H3885" t="s">
        <v>3437</v>
      </c>
    </row>
    <row r="3886" spans="1:8">
      <c r="B3886" t="s">
        <v>3574</v>
      </c>
      <c r="H3886" t="s">
        <v>3438</v>
      </c>
    </row>
    <row r="3887" spans="1:8">
      <c r="B3887" t="s">
        <v>2792</v>
      </c>
      <c r="H3887" t="s">
        <v>3442</v>
      </c>
    </row>
    <row r="3888" spans="1:8">
      <c r="H3888" t="s">
        <v>3443</v>
      </c>
    </row>
    <row r="3889" spans="1:8">
      <c r="A3889" t="s">
        <v>2052</v>
      </c>
      <c r="B3889" t="s">
        <v>3245</v>
      </c>
      <c r="H3889" t="s">
        <v>3444</v>
      </c>
    </row>
    <row r="3890" spans="1:8">
      <c r="A3890">
        <v>10</v>
      </c>
      <c r="B3890" t="s">
        <v>3962</v>
      </c>
      <c r="H3890" t="s">
        <v>3445</v>
      </c>
    </row>
    <row r="3891" spans="1:8">
      <c r="A3891">
        <v>13</v>
      </c>
      <c r="B3891" t="s">
        <v>3575</v>
      </c>
      <c r="H3891" t="s">
        <v>3446</v>
      </c>
    </row>
    <row r="3892" spans="1:8">
      <c r="A3892">
        <v>14</v>
      </c>
      <c r="B3892" s="24" t="s">
        <v>4157</v>
      </c>
      <c r="H3892" t="s">
        <v>3447</v>
      </c>
    </row>
    <row r="3893" spans="1:8">
      <c r="A3893">
        <v>40</v>
      </c>
      <c r="B3893" s="11" t="s">
        <v>4158</v>
      </c>
      <c r="H3893" t="s">
        <v>3739</v>
      </c>
    </row>
    <row r="3894" spans="1:8">
      <c r="A3894">
        <v>45</v>
      </c>
      <c r="B3894" s="15" t="s">
        <v>4159</v>
      </c>
      <c r="H3894" t="s">
        <v>3740</v>
      </c>
    </row>
    <row r="3895" spans="1:8">
      <c r="A3895">
        <v>54</v>
      </c>
      <c r="B3895" t="s">
        <v>3576</v>
      </c>
      <c r="H3895" t="s">
        <v>3741</v>
      </c>
    </row>
    <row r="3896" spans="1:8">
      <c r="A3896">
        <v>55</v>
      </c>
      <c r="B3896" s="24" t="s">
        <v>4160</v>
      </c>
      <c r="H3896" t="s">
        <v>3742</v>
      </c>
    </row>
    <row r="3897" spans="1:8">
      <c r="A3897">
        <v>74</v>
      </c>
      <c r="B3897" t="s">
        <v>3963</v>
      </c>
      <c r="H3897" t="s">
        <v>3743</v>
      </c>
    </row>
    <row r="3898" spans="1:8">
      <c r="A3898">
        <v>77</v>
      </c>
      <c r="B3898" t="s">
        <v>3577</v>
      </c>
      <c r="H3898" t="s">
        <v>3744</v>
      </c>
    </row>
    <row r="3899" spans="1:8">
      <c r="A3899">
        <v>78</v>
      </c>
      <c r="B3899" s="24" t="s">
        <v>4161</v>
      </c>
      <c r="H3899" t="s">
        <v>3745</v>
      </c>
    </row>
    <row r="3900" spans="1:8">
      <c r="A3900">
        <v>1087</v>
      </c>
      <c r="B3900" t="s">
        <v>3964</v>
      </c>
      <c r="H3900" t="s">
        <v>3746</v>
      </c>
    </row>
    <row r="3901" spans="1:8">
      <c r="A3901">
        <v>1088</v>
      </c>
      <c r="B3901" t="s">
        <v>4035</v>
      </c>
      <c r="H3901" t="s">
        <v>3747</v>
      </c>
    </row>
    <row r="3902" spans="1:8">
      <c r="A3902">
        <v>1089</v>
      </c>
      <c r="B3902" s="24" t="s">
        <v>4162</v>
      </c>
      <c r="H3902" t="s">
        <v>3748</v>
      </c>
    </row>
    <row r="3903" spans="1:8">
      <c r="A3903">
        <v>1101</v>
      </c>
      <c r="B3903" s="11" t="s">
        <v>4163</v>
      </c>
      <c r="H3903" t="s">
        <v>3749</v>
      </c>
    </row>
    <row r="3904" spans="1:8">
      <c r="A3904">
        <v>1127</v>
      </c>
      <c r="B3904" s="11" t="s">
        <v>4164</v>
      </c>
      <c r="H3904" t="s">
        <v>3750</v>
      </c>
    </row>
    <row r="3905" spans="1:8">
      <c r="A3905">
        <v>1130</v>
      </c>
      <c r="B3905" s="15" t="s">
        <v>4165</v>
      </c>
      <c r="H3905" t="s">
        <v>3751</v>
      </c>
    </row>
    <row r="3906" spans="1:8">
      <c r="A3906">
        <v>1137</v>
      </c>
      <c r="B3906" t="s">
        <v>4036</v>
      </c>
      <c r="H3906" t="s">
        <v>3752</v>
      </c>
    </row>
    <row r="3907" spans="1:8">
      <c r="A3907">
        <v>1138</v>
      </c>
      <c r="B3907" s="24" t="s">
        <v>4166</v>
      </c>
      <c r="H3907" t="s">
        <v>3753</v>
      </c>
    </row>
    <row r="3908" spans="1:8">
      <c r="A3908">
        <v>1163</v>
      </c>
      <c r="B3908" t="s">
        <v>3965</v>
      </c>
      <c r="H3908" t="s">
        <v>3754</v>
      </c>
    </row>
    <row r="3909" spans="1:8">
      <c r="A3909">
        <v>1164</v>
      </c>
      <c r="B3909" t="s">
        <v>4037</v>
      </c>
    </row>
    <row r="3910" spans="1:8">
      <c r="A3910">
        <v>1165</v>
      </c>
      <c r="B3910" s="24" t="s">
        <v>4167</v>
      </c>
      <c r="H3910" t="s">
        <v>4129</v>
      </c>
    </row>
    <row r="3911" spans="1:8">
      <c r="A3911">
        <v>1840</v>
      </c>
      <c r="B3911" t="s">
        <v>4168</v>
      </c>
      <c r="H3911" t="s">
        <v>4130</v>
      </c>
    </row>
    <row r="3912" spans="1:8">
      <c r="A3912">
        <v>1841</v>
      </c>
      <c r="B3912" t="s">
        <v>4169</v>
      </c>
      <c r="H3912" t="s">
        <v>4131</v>
      </c>
    </row>
    <row r="3913" spans="1:8">
      <c r="A3913">
        <v>1842</v>
      </c>
      <c r="B3913" s="24" t="s">
        <v>4170</v>
      </c>
      <c r="H3913" t="s">
        <v>4132</v>
      </c>
    </row>
    <row r="3914" spans="1:8">
      <c r="A3914">
        <v>1863</v>
      </c>
      <c r="B3914" s="11" t="s">
        <v>4171</v>
      </c>
      <c r="H3914" t="s">
        <v>4133</v>
      </c>
    </row>
    <row r="3915" spans="1:8">
      <c r="A3915">
        <v>1865</v>
      </c>
      <c r="B3915" t="s">
        <v>4172</v>
      </c>
      <c r="H3915" t="s">
        <v>4134</v>
      </c>
    </row>
    <row r="3916" spans="1:8">
      <c r="A3916">
        <v>1866</v>
      </c>
      <c r="B3916" s="24" t="s">
        <v>4173</v>
      </c>
      <c r="H3916" t="s">
        <v>4135</v>
      </c>
    </row>
    <row r="3917" spans="1:8">
      <c r="A3917">
        <v>1867</v>
      </c>
      <c r="B3917" s="15" t="s">
        <v>4174</v>
      </c>
      <c r="H3917" t="s">
        <v>4136</v>
      </c>
    </row>
    <row r="3918" spans="1:8">
      <c r="A3918">
        <v>1873</v>
      </c>
      <c r="B3918" t="s">
        <v>4175</v>
      </c>
      <c r="H3918" t="s">
        <v>4137</v>
      </c>
    </row>
    <row r="3919" spans="1:8">
      <c r="A3919">
        <v>1874</v>
      </c>
      <c r="B3919" t="s">
        <v>4176</v>
      </c>
      <c r="H3919" t="s">
        <v>4138</v>
      </c>
    </row>
    <row r="3920" spans="1:8">
      <c r="A3920">
        <v>1875</v>
      </c>
      <c r="B3920" s="24" t="s">
        <v>4177</v>
      </c>
    </row>
    <row r="3921" spans="1:2">
      <c r="A3921">
        <v>1882</v>
      </c>
      <c r="B3921" t="s">
        <v>4178</v>
      </c>
    </row>
    <row r="3922" spans="1:2">
      <c r="A3922">
        <v>1883</v>
      </c>
      <c r="B3922" t="s">
        <v>4179</v>
      </c>
    </row>
    <row r="3923" spans="1:2">
      <c r="A3923">
        <v>1884</v>
      </c>
      <c r="B3923" s="24" t="s">
        <v>4180</v>
      </c>
    </row>
    <row r="3924" spans="1:2">
      <c r="A3924">
        <v>2427</v>
      </c>
      <c r="B3924" t="s">
        <v>4181</v>
      </c>
    </row>
    <row r="3925" spans="1:2">
      <c r="A3925">
        <v>2428</v>
      </c>
      <c r="B3925" t="s">
        <v>4182</v>
      </c>
    </row>
    <row r="3926" spans="1:2">
      <c r="A3926">
        <v>2429</v>
      </c>
      <c r="B3926" s="24" t="s">
        <v>4183</v>
      </c>
    </row>
    <row r="3927" spans="1:2">
      <c r="A3927">
        <v>2441</v>
      </c>
      <c r="B3927" s="11" t="s">
        <v>4184</v>
      </c>
    </row>
    <row r="3928" spans="1:2">
      <c r="A3928">
        <v>2462</v>
      </c>
      <c r="B3928" s="11" t="s">
        <v>4185</v>
      </c>
    </row>
    <row r="3929" spans="1:2">
      <c r="A3929">
        <v>2465</v>
      </c>
      <c r="B3929" s="15" t="s">
        <v>4186</v>
      </c>
    </row>
    <row r="3930" spans="1:2">
      <c r="A3930">
        <v>2472</v>
      </c>
      <c r="B3930" t="s">
        <v>4187</v>
      </c>
    </row>
    <row r="3931" spans="1:2">
      <c r="A3931">
        <v>2473</v>
      </c>
      <c r="B3931" s="24" t="s">
        <v>4188</v>
      </c>
    </row>
    <row r="3932" spans="1:2">
      <c r="A3932">
        <v>2480</v>
      </c>
      <c r="B3932" t="s">
        <v>4189</v>
      </c>
    </row>
    <row r="3933" spans="1:2">
      <c r="A3933">
        <v>2481</v>
      </c>
      <c r="B3933" t="s">
        <v>4190</v>
      </c>
    </row>
    <row r="3934" spans="1:2">
      <c r="A3934">
        <v>2482</v>
      </c>
      <c r="B3934" s="24" t="s">
        <v>4191</v>
      </c>
    </row>
    <row r="3935" spans="1:2">
      <c r="A3935">
        <v>2826</v>
      </c>
      <c r="B3935" t="s">
        <v>4192</v>
      </c>
    </row>
    <row r="3936" spans="1:2">
      <c r="A3936">
        <v>2827</v>
      </c>
      <c r="B3936" t="s">
        <v>4193</v>
      </c>
    </row>
    <row r="3937" spans="1:2">
      <c r="A3937">
        <v>2828</v>
      </c>
      <c r="B3937" s="24" t="s">
        <v>4194</v>
      </c>
    </row>
    <row r="3938" spans="1:2">
      <c r="A3938">
        <v>2840</v>
      </c>
      <c r="B3938" s="11" t="s">
        <v>4195</v>
      </c>
    </row>
    <row r="3939" spans="1:2">
      <c r="A3939">
        <v>2861</v>
      </c>
      <c r="B3939" s="11" t="s">
        <v>4196</v>
      </c>
    </row>
    <row r="3940" spans="1:2">
      <c r="A3940">
        <v>2887</v>
      </c>
      <c r="B3940" s="11" t="s">
        <v>4197</v>
      </c>
    </row>
    <row r="3941" spans="1:2">
      <c r="A3941">
        <v>2890</v>
      </c>
      <c r="B3941" s="15" t="s">
        <v>4198</v>
      </c>
    </row>
    <row r="3942" spans="1:2">
      <c r="A3942">
        <v>2896</v>
      </c>
      <c r="B3942" t="s">
        <v>4199</v>
      </c>
    </row>
    <row r="3943" spans="1:2">
      <c r="A3943">
        <v>2897</v>
      </c>
      <c r="B3943" t="s">
        <v>4200</v>
      </c>
    </row>
    <row r="3944" spans="1:2">
      <c r="A3944">
        <v>2898</v>
      </c>
      <c r="B3944" s="24" t="s">
        <v>4201</v>
      </c>
    </row>
    <row r="3945" spans="1:2">
      <c r="A3945">
        <v>3187</v>
      </c>
      <c r="B3945" t="s">
        <v>4202</v>
      </c>
    </row>
    <row r="3946" spans="1:2">
      <c r="A3946">
        <v>3188</v>
      </c>
      <c r="B3946" t="s">
        <v>4203</v>
      </c>
    </row>
    <row r="3947" spans="1:2">
      <c r="A3947">
        <v>3189</v>
      </c>
      <c r="B3947" s="24" t="s">
        <v>4204</v>
      </c>
    </row>
    <row r="3948" spans="1:2">
      <c r="A3948">
        <v>3257</v>
      </c>
      <c r="B3948" t="s">
        <v>4205</v>
      </c>
    </row>
    <row r="3949" spans="1:2">
      <c r="A3949">
        <v>3258</v>
      </c>
      <c r="B3949" s="24" t="s">
        <v>4206</v>
      </c>
    </row>
    <row r="3950" spans="1:2">
      <c r="A3950">
        <v>3264</v>
      </c>
      <c r="B3950" s="11" t="s">
        <v>4207</v>
      </c>
    </row>
    <row r="3951" spans="1:2">
      <c r="A3951">
        <v>3265</v>
      </c>
      <c r="B3951" t="s">
        <v>4208</v>
      </c>
    </row>
    <row r="3952" spans="1:2">
      <c r="A3952">
        <v>3266</v>
      </c>
      <c r="B3952" t="s">
        <v>4209</v>
      </c>
    </row>
    <row r="3953" spans="1:2">
      <c r="A3953">
        <v>3267</v>
      </c>
      <c r="B3953" s="24" t="s">
        <v>4210</v>
      </c>
    </row>
    <row r="3954" spans="1:2">
      <c r="A3954">
        <v>3268</v>
      </c>
      <c r="B3954" s="15" t="s">
        <v>4211</v>
      </c>
    </row>
    <row r="3955" spans="1:2">
      <c r="A3955">
        <v>3274</v>
      </c>
      <c r="B3955" t="s">
        <v>4212</v>
      </c>
    </row>
    <row r="3956" spans="1:2">
      <c r="A3956">
        <v>3275</v>
      </c>
      <c r="B3956" t="s">
        <v>4213</v>
      </c>
    </row>
    <row r="3957" spans="1:2">
      <c r="A3957">
        <v>3276</v>
      </c>
      <c r="B3957" s="24" t="s">
        <v>4214</v>
      </c>
    </row>
    <row r="3958" spans="1:2">
      <c r="A3958">
        <v>3277</v>
      </c>
      <c r="B3958" t="s">
        <v>4215</v>
      </c>
    </row>
    <row r="3959" spans="1:2">
      <c r="A3959">
        <v>3278</v>
      </c>
      <c r="B3959" t="s">
        <v>4216</v>
      </c>
    </row>
    <row r="3960" spans="1:2">
      <c r="A3960">
        <v>3279</v>
      </c>
      <c r="B3960" s="24" t="s">
        <v>4217</v>
      </c>
    </row>
    <row r="3961" spans="1:2">
      <c r="A3961">
        <v>3290</v>
      </c>
      <c r="B3961" t="s">
        <v>4218</v>
      </c>
    </row>
    <row r="3962" spans="1:2">
      <c r="A3962">
        <v>3300</v>
      </c>
      <c r="B3962" t="s">
        <v>4219</v>
      </c>
    </row>
    <row r="3963" spans="1:2">
      <c r="A3963">
        <v>3301</v>
      </c>
      <c r="B3963" t="s">
        <v>4220</v>
      </c>
    </row>
    <row r="3964" spans="1:2">
      <c r="A3964">
        <v>3302</v>
      </c>
      <c r="B3964" s="24" t="s">
        <v>4221</v>
      </c>
    </row>
    <row r="3965" spans="1:2">
      <c r="A3965">
        <v>4615</v>
      </c>
      <c r="B3965" t="s">
        <v>4222</v>
      </c>
    </row>
    <row r="3966" spans="1:2">
      <c r="A3966">
        <v>4616</v>
      </c>
      <c r="B3966" t="s">
        <v>4223</v>
      </c>
    </row>
    <row r="3967" spans="1:2">
      <c r="A3967">
        <v>4617</v>
      </c>
      <c r="B3967" s="24" t="s">
        <v>4224</v>
      </c>
    </row>
    <row r="3968" spans="1:2">
      <c r="A3968">
        <v>4622</v>
      </c>
      <c r="B3968" s="15" t="s">
        <v>4225</v>
      </c>
    </row>
    <row r="3969" spans="1:2">
      <c r="A3969">
        <v>4624</v>
      </c>
      <c r="B3969" t="s">
        <v>4226</v>
      </c>
    </row>
    <row r="3970" spans="1:2">
      <c r="A3970">
        <v>4625</v>
      </c>
      <c r="B3970" s="24" t="s">
        <v>4227</v>
      </c>
    </row>
    <row r="3971" spans="1:2">
      <c r="A3971">
        <v>4626</v>
      </c>
      <c r="B3971" t="s">
        <v>4228</v>
      </c>
    </row>
    <row r="3972" spans="1:2">
      <c r="A3972">
        <v>4627</v>
      </c>
      <c r="B3972" t="s">
        <v>4229</v>
      </c>
    </row>
    <row r="3973" spans="1:2">
      <c r="A3973">
        <v>4628</v>
      </c>
      <c r="B3973" s="24" t="s">
        <v>4230</v>
      </c>
    </row>
    <row r="3974" spans="1:2">
      <c r="A3974">
        <v>4695</v>
      </c>
      <c r="B3974" t="s">
        <v>4231</v>
      </c>
    </row>
    <row r="3975" spans="1:2">
      <c r="A3975">
        <v>4696</v>
      </c>
      <c r="B3975" t="s">
        <v>4232</v>
      </c>
    </row>
    <row r="3976" spans="1:2">
      <c r="A3976">
        <v>4697</v>
      </c>
      <c r="B3976" s="24" t="s">
        <v>4233</v>
      </c>
    </row>
    <row r="3977" spans="1:2">
      <c r="A3977">
        <v>4757</v>
      </c>
      <c r="B3977" t="s">
        <v>4060</v>
      </c>
    </row>
    <row r="3978" spans="1:2">
      <c r="A3978">
        <v>4758</v>
      </c>
      <c r="B3978" s="24" t="s">
        <v>4234</v>
      </c>
    </row>
    <row r="3979" spans="1:2">
      <c r="A3979">
        <v>4759</v>
      </c>
      <c r="B3979" t="s">
        <v>4235</v>
      </c>
    </row>
    <row r="3980" spans="1:2">
      <c r="A3980">
        <v>4779</v>
      </c>
      <c r="B3980" t="s">
        <v>4236</v>
      </c>
    </row>
    <row r="3981" spans="1:2">
      <c r="A3981">
        <v>4780</v>
      </c>
      <c r="B3981" t="s">
        <v>4237</v>
      </c>
    </row>
    <row r="3982" spans="1:2">
      <c r="A3982">
        <v>4781</v>
      </c>
      <c r="B3982" s="24" t="s">
        <v>4238</v>
      </c>
    </row>
    <row r="3983" spans="1:2">
      <c r="A3983">
        <v>4787</v>
      </c>
      <c r="B3983" s="11" t="s">
        <v>4239</v>
      </c>
    </row>
    <row r="3984" spans="1:2">
      <c r="A3984">
        <v>4789</v>
      </c>
      <c r="B3984" t="s">
        <v>4240</v>
      </c>
    </row>
    <row r="3985" spans="1:2">
      <c r="A3985">
        <v>4790</v>
      </c>
      <c r="B3985" s="24" t="s">
        <v>4241</v>
      </c>
    </row>
    <row r="3986" spans="1:2">
      <c r="A3986">
        <v>4803</v>
      </c>
      <c r="B3986" s="11" t="s">
        <v>4242</v>
      </c>
    </row>
    <row r="3987" spans="1:2">
      <c r="A3987">
        <v>4806</v>
      </c>
      <c r="B3987" s="15" t="s">
        <v>4243</v>
      </c>
    </row>
    <row r="3988" spans="1:2">
      <c r="A3988">
        <v>4812</v>
      </c>
      <c r="B3988" t="s">
        <v>4244</v>
      </c>
    </row>
    <row r="3989" spans="1:2">
      <c r="A3989">
        <v>4813</v>
      </c>
      <c r="B3989" t="s">
        <v>4245</v>
      </c>
    </row>
    <row r="3990" spans="1:2">
      <c r="A3990">
        <v>4814</v>
      </c>
      <c r="B3990" s="24" t="s">
        <v>4246</v>
      </c>
    </row>
    <row r="3991" spans="1:2">
      <c r="A3991">
        <v>4815</v>
      </c>
      <c r="B3991" t="s">
        <v>4247</v>
      </c>
    </row>
    <row r="3992" spans="1:2">
      <c r="A3992">
        <v>4816</v>
      </c>
      <c r="B3992" t="s">
        <v>4248</v>
      </c>
    </row>
    <row r="3993" spans="1:2">
      <c r="A3993">
        <v>4817</v>
      </c>
      <c r="B3993" s="24" t="s">
        <v>4249</v>
      </c>
    </row>
    <row r="3994" spans="1:2">
      <c r="A3994">
        <v>5224</v>
      </c>
      <c r="B3994" t="s">
        <v>4250</v>
      </c>
    </row>
    <row r="3995" spans="1:2">
      <c r="A3995">
        <v>5225</v>
      </c>
      <c r="B3995" t="s">
        <v>4251</v>
      </c>
    </row>
    <row r="3996" spans="1:2">
      <c r="A3996">
        <v>5226</v>
      </c>
      <c r="B3996" s="24" t="s">
        <v>4252</v>
      </c>
    </row>
    <row r="3997" spans="1:2">
      <c r="A3997">
        <v>5232</v>
      </c>
      <c r="B3997" s="11" t="s">
        <v>4253</v>
      </c>
    </row>
    <row r="3998" spans="1:2">
      <c r="A3998">
        <v>5234</v>
      </c>
      <c r="B3998" t="s">
        <v>4254</v>
      </c>
    </row>
    <row r="3999" spans="1:2">
      <c r="A3999">
        <v>5235</v>
      </c>
      <c r="B3999" s="24" t="s">
        <v>4255</v>
      </c>
    </row>
    <row r="4000" spans="1:2">
      <c r="A4000">
        <v>5236</v>
      </c>
      <c r="B4000" t="s">
        <v>4256</v>
      </c>
    </row>
    <row r="4001" spans="1:2">
      <c r="A4001">
        <v>5237</v>
      </c>
      <c r="B4001" s="15" t="s">
        <v>4257</v>
      </c>
    </row>
    <row r="4002" spans="1:2">
      <c r="A4002">
        <v>5242</v>
      </c>
      <c r="B4002" t="s">
        <v>4258</v>
      </c>
    </row>
    <row r="4003" spans="1:2">
      <c r="A4003">
        <v>5243</v>
      </c>
      <c r="B4003" t="s">
        <v>4259</v>
      </c>
    </row>
    <row r="4004" spans="1:2">
      <c r="A4004">
        <v>5244</v>
      </c>
      <c r="B4004" s="24" t="s">
        <v>4260</v>
      </c>
    </row>
    <row r="4005" spans="1:2">
      <c r="A4005">
        <v>5245</v>
      </c>
      <c r="B4005" t="s">
        <v>4261</v>
      </c>
    </row>
    <row r="4006" spans="1:2">
      <c r="A4006">
        <v>5246</v>
      </c>
      <c r="B4006" t="s">
        <v>4262</v>
      </c>
    </row>
    <row r="4007" spans="1:2">
      <c r="A4007">
        <v>5247</v>
      </c>
      <c r="B4007" s="24" t="s">
        <v>4263</v>
      </c>
    </row>
    <row r="4008" spans="1:2">
      <c r="A4008">
        <v>5250</v>
      </c>
      <c r="B4008" t="s">
        <v>4264</v>
      </c>
    </row>
    <row r="4009" spans="1:2">
      <c r="A4009">
        <v>5344</v>
      </c>
      <c r="B4009" t="s">
        <v>4265</v>
      </c>
    </row>
    <row r="4010" spans="1:2">
      <c r="A4010">
        <v>5345</v>
      </c>
      <c r="B4010" t="s">
        <v>4266</v>
      </c>
    </row>
    <row r="4011" spans="1:2">
      <c r="A4011">
        <v>5346</v>
      </c>
      <c r="B4011" s="24" t="s">
        <v>4267</v>
      </c>
    </row>
    <row r="4012" spans="1:2">
      <c r="A4012">
        <v>5351</v>
      </c>
      <c r="B4012" t="s">
        <v>4268</v>
      </c>
    </row>
    <row r="4013" spans="1:2">
      <c r="A4013">
        <v>5352</v>
      </c>
      <c r="B4013" s="15" t="s">
        <v>4269</v>
      </c>
    </row>
    <row r="4014" spans="1:2">
      <c r="A4014">
        <v>5354</v>
      </c>
      <c r="B4014" t="s">
        <v>4270</v>
      </c>
    </row>
    <row r="4015" spans="1:2">
      <c r="A4015">
        <v>5355</v>
      </c>
      <c r="B4015" s="24" t="s">
        <v>4271</v>
      </c>
    </row>
    <row r="4016" spans="1:2">
      <c r="A4016">
        <v>5356</v>
      </c>
      <c r="B4016" t="s">
        <v>4272</v>
      </c>
    </row>
    <row r="4017" spans="1:2">
      <c r="A4017">
        <v>5357</v>
      </c>
      <c r="B4017" t="s">
        <v>4273</v>
      </c>
    </row>
    <row r="4018" spans="1:2">
      <c r="A4018">
        <v>5358</v>
      </c>
      <c r="B4018" s="24" t="s">
        <v>4274</v>
      </c>
    </row>
    <row r="4019" spans="1:2">
      <c r="A4019">
        <v>5453</v>
      </c>
      <c r="B4019" t="s">
        <v>4275</v>
      </c>
    </row>
    <row r="4020" spans="1:2">
      <c r="A4020">
        <v>5454</v>
      </c>
      <c r="B4020" t="s">
        <v>4276</v>
      </c>
    </row>
    <row r="4021" spans="1:2">
      <c r="A4021">
        <v>5455</v>
      </c>
      <c r="B4021" s="24" t="s">
        <v>4277</v>
      </c>
    </row>
    <row r="4022" spans="1:2">
      <c r="A4022">
        <v>5460</v>
      </c>
      <c r="B4022" t="s">
        <v>4278</v>
      </c>
    </row>
    <row r="4023" spans="1:2">
      <c r="A4023">
        <v>5461</v>
      </c>
      <c r="B4023" s="15" t="s">
        <v>4279</v>
      </c>
    </row>
    <row r="4024" spans="1:2">
      <c r="A4024">
        <v>5463</v>
      </c>
      <c r="B4024" t="s">
        <v>4280</v>
      </c>
    </row>
    <row r="4025" spans="1:2">
      <c r="A4025">
        <v>5464</v>
      </c>
      <c r="B4025" s="24" t="s">
        <v>4281</v>
      </c>
    </row>
    <row r="4026" spans="1:2">
      <c r="A4026">
        <v>5465</v>
      </c>
      <c r="B4026" t="s">
        <v>4282</v>
      </c>
    </row>
    <row r="4027" spans="1:2">
      <c r="A4027">
        <v>5466</v>
      </c>
      <c r="B4027" t="s">
        <v>4283</v>
      </c>
    </row>
    <row r="4028" spans="1:2">
      <c r="A4028">
        <v>5467</v>
      </c>
      <c r="B4028" s="24" t="s">
        <v>4284</v>
      </c>
    </row>
    <row r="4029" spans="1:2">
      <c r="A4029">
        <v>5480</v>
      </c>
      <c r="B4029" t="s">
        <v>4285</v>
      </c>
    </row>
    <row r="4030" spans="1:2">
      <c r="A4030">
        <v>5481</v>
      </c>
      <c r="B4030" t="s">
        <v>4286</v>
      </c>
    </row>
    <row r="4031" spans="1:2">
      <c r="A4031">
        <v>5482</v>
      </c>
      <c r="B4031" s="24" t="s">
        <v>4287</v>
      </c>
    </row>
    <row r="4032" spans="1:2">
      <c r="A4032">
        <v>5488</v>
      </c>
      <c r="B4032" s="11" t="s">
        <v>4288</v>
      </c>
    </row>
    <row r="4033" spans="1:2">
      <c r="A4033">
        <v>5490</v>
      </c>
      <c r="B4033" t="s">
        <v>4289</v>
      </c>
    </row>
    <row r="4034" spans="1:2">
      <c r="A4034">
        <v>5491</v>
      </c>
      <c r="B4034" s="24" t="s">
        <v>4290</v>
      </c>
    </row>
    <row r="4035" spans="1:2">
      <c r="A4035">
        <v>5505</v>
      </c>
      <c r="B4035" s="11" t="s">
        <v>4291</v>
      </c>
    </row>
    <row r="4036" spans="1:2">
      <c r="A4036">
        <v>5508</v>
      </c>
      <c r="B4036" t="s">
        <v>4292</v>
      </c>
    </row>
    <row r="4037" spans="1:2">
      <c r="A4037">
        <v>5509</v>
      </c>
      <c r="B4037" s="15" t="s">
        <v>4293</v>
      </c>
    </row>
    <row r="4038" spans="1:2">
      <c r="A4038">
        <v>5515</v>
      </c>
      <c r="B4038" t="s">
        <v>4294</v>
      </c>
    </row>
    <row r="4039" spans="1:2">
      <c r="A4039">
        <v>5516</v>
      </c>
      <c r="B4039" s="24" t="s">
        <v>4295</v>
      </c>
    </row>
    <row r="4040" spans="1:2">
      <c r="A4040">
        <v>5517</v>
      </c>
      <c r="B4040" t="s">
        <v>4296</v>
      </c>
    </row>
    <row r="4041" spans="1:2">
      <c r="A4041">
        <v>5518</v>
      </c>
      <c r="B4041" t="s">
        <v>4297</v>
      </c>
    </row>
    <row r="4042" spans="1:2">
      <c r="A4042">
        <v>5519</v>
      </c>
      <c r="B4042" s="24" t="s">
        <v>4298</v>
      </c>
    </row>
    <row r="4043" spans="1:2">
      <c r="A4043">
        <v>5708</v>
      </c>
      <c r="B4043" t="s">
        <v>4299</v>
      </c>
    </row>
    <row r="4044" spans="1:2">
      <c r="A4044">
        <v>5709</v>
      </c>
      <c r="B4044" t="s">
        <v>4300</v>
      </c>
    </row>
    <row r="4045" spans="1:2">
      <c r="A4045">
        <v>5710</v>
      </c>
      <c r="B4045" s="24" t="s">
        <v>4301</v>
      </c>
    </row>
    <row r="4046" spans="1:2">
      <c r="A4046">
        <v>5715</v>
      </c>
      <c r="B4046" t="s">
        <v>4302</v>
      </c>
    </row>
    <row r="4047" spans="1:2">
      <c r="A4047">
        <v>5716</v>
      </c>
      <c r="B4047" s="15" t="s">
        <v>4303</v>
      </c>
    </row>
    <row r="4048" spans="1:2">
      <c r="A4048">
        <v>5717</v>
      </c>
      <c r="B4048" t="s">
        <v>4304</v>
      </c>
    </row>
    <row r="4049" spans="1:2">
      <c r="A4049">
        <v>5718</v>
      </c>
      <c r="B4049" t="s">
        <v>4305</v>
      </c>
    </row>
    <row r="4050" spans="1:2">
      <c r="A4050">
        <v>5719</v>
      </c>
      <c r="B4050" s="24" t="s">
        <v>4306</v>
      </c>
    </row>
    <row r="4051" spans="1:2">
      <c r="A4051">
        <v>5725</v>
      </c>
      <c r="B4051" s="11" t="s">
        <v>4307</v>
      </c>
    </row>
    <row r="4052" spans="1:2">
      <c r="A4052">
        <v>5726</v>
      </c>
      <c r="B4052" t="s">
        <v>4308</v>
      </c>
    </row>
    <row r="4053" spans="1:2">
      <c r="A4053">
        <v>5727</v>
      </c>
      <c r="B4053" t="s">
        <v>4309</v>
      </c>
    </row>
    <row r="4054" spans="1:2">
      <c r="A4054">
        <v>5728</v>
      </c>
      <c r="B4054" s="24" t="s">
        <v>4310</v>
      </c>
    </row>
    <row r="4055" spans="1:2">
      <c r="A4055">
        <v>5743</v>
      </c>
      <c r="B4055" s="11" t="s">
        <v>4311</v>
      </c>
    </row>
    <row r="4056" spans="1:2">
      <c r="A4056">
        <v>5746</v>
      </c>
      <c r="B4056" t="s">
        <v>4312</v>
      </c>
    </row>
    <row r="4057" spans="1:2">
      <c r="A4057">
        <v>5747</v>
      </c>
      <c r="B4057" s="15" t="s">
        <v>4313</v>
      </c>
    </row>
    <row r="4058" spans="1:2">
      <c r="A4058">
        <v>5752</v>
      </c>
      <c r="B4058" t="s">
        <v>4314</v>
      </c>
    </row>
    <row r="4059" spans="1:2">
      <c r="A4059">
        <v>5753</v>
      </c>
      <c r="B4059" t="s">
        <v>4315</v>
      </c>
    </row>
    <row r="4060" spans="1:2">
      <c r="A4060">
        <v>5754</v>
      </c>
      <c r="B4060" s="24" t="s">
        <v>4316</v>
      </c>
    </row>
    <row r="4061" spans="1:2">
      <c r="A4061">
        <v>5755</v>
      </c>
      <c r="B4061" t="s">
        <v>4317</v>
      </c>
    </row>
    <row r="4062" spans="1:2">
      <c r="A4062">
        <v>5756</v>
      </c>
      <c r="B4062" t="s">
        <v>4318</v>
      </c>
    </row>
    <row r="4063" spans="1:2">
      <c r="A4063">
        <v>5757</v>
      </c>
      <c r="B4063" s="24" t="s">
        <v>4319</v>
      </c>
    </row>
    <row r="4064" spans="1:2">
      <c r="A4064">
        <v>5758</v>
      </c>
      <c r="B4064" t="s">
        <v>4320</v>
      </c>
    </row>
    <row r="4065" spans="1:2">
      <c r="A4065">
        <v>5854</v>
      </c>
      <c r="B4065" t="s">
        <v>4321</v>
      </c>
    </row>
    <row r="4066" spans="1:2">
      <c r="A4066">
        <v>5855</v>
      </c>
      <c r="B4066" t="s">
        <v>4322</v>
      </c>
    </row>
    <row r="4067" spans="1:2">
      <c r="A4067">
        <v>5856</v>
      </c>
      <c r="B4067" s="24" t="s">
        <v>4323</v>
      </c>
    </row>
    <row r="4068" spans="1:2">
      <c r="A4068">
        <v>5861</v>
      </c>
      <c r="B4068" t="s">
        <v>4324</v>
      </c>
    </row>
    <row r="4069" spans="1:2">
      <c r="A4069">
        <v>5862</v>
      </c>
      <c r="B4069" s="15" t="s">
        <v>4325</v>
      </c>
    </row>
    <row r="4070" spans="1:2">
      <c r="A4070">
        <v>5864</v>
      </c>
      <c r="B4070" t="s">
        <v>4326</v>
      </c>
    </row>
    <row r="4071" spans="1:2">
      <c r="A4071">
        <v>5865</v>
      </c>
      <c r="B4071" s="24" t="s">
        <v>4327</v>
      </c>
    </row>
    <row r="4072" spans="1:2">
      <c r="A4072">
        <v>5866</v>
      </c>
      <c r="B4072" t="s">
        <v>4328</v>
      </c>
    </row>
    <row r="4073" spans="1:2">
      <c r="A4073">
        <v>5867</v>
      </c>
      <c r="B4073" t="s">
        <v>4329</v>
      </c>
    </row>
    <row r="4074" spans="1:2">
      <c r="A4074">
        <v>5868</v>
      </c>
      <c r="B4074" s="24" t="s">
        <v>4330</v>
      </c>
    </row>
    <row r="4075" spans="1:2">
      <c r="A4075">
        <v>5965</v>
      </c>
      <c r="B4075" t="s">
        <v>4331</v>
      </c>
    </row>
    <row r="4076" spans="1:2">
      <c r="A4076">
        <v>5966</v>
      </c>
      <c r="B4076" t="s">
        <v>4332</v>
      </c>
    </row>
    <row r="4077" spans="1:2">
      <c r="A4077">
        <v>5967</v>
      </c>
      <c r="B4077" s="24" t="s">
        <v>4333</v>
      </c>
    </row>
    <row r="4078" spans="1:2">
      <c r="A4078">
        <v>5972</v>
      </c>
      <c r="B4078" t="s">
        <v>4334</v>
      </c>
    </row>
    <row r="4079" spans="1:2">
      <c r="A4079">
        <v>5973</v>
      </c>
      <c r="B4079" s="15" t="s">
        <v>4335</v>
      </c>
    </row>
    <row r="4080" spans="1:2">
      <c r="A4080">
        <v>5975</v>
      </c>
      <c r="B4080" t="s">
        <v>4336</v>
      </c>
    </row>
    <row r="4081" spans="1:2">
      <c r="A4081">
        <v>5976</v>
      </c>
      <c r="B4081" s="24" t="s">
        <v>4337</v>
      </c>
    </row>
    <row r="4082" spans="1:2">
      <c r="A4082">
        <v>5977</v>
      </c>
      <c r="B4082" t="s">
        <v>4338</v>
      </c>
    </row>
    <row r="4083" spans="1:2">
      <c r="A4083">
        <v>5978</v>
      </c>
      <c r="B4083" t="s">
        <v>4339</v>
      </c>
    </row>
    <row r="4084" spans="1:2">
      <c r="A4084">
        <v>5979</v>
      </c>
      <c r="B4084" s="24" t="s">
        <v>4340</v>
      </c>
    </row>
    <row r="4085" spans="1:2">
      <c r="A4085">
        <v>5984</v>
      </c>
      <c r="B4085" t="s">
        <v>4341</v>
      </c>
    </row>
    <row r="4086" spans="1:2">
      <c r="A4086">
        <v>5985</v>
      </c>
      <c r="B4086" t="s">
        <v>4342</v>
      </c>
    </row>
    <row r="4087" spans="1:2">
      <c r="A4087">
        <v>5986</v>
      </c>
      <c r="B4087" s="24" t="s">
        <v>4343</v>
      </c>
    </row>
    <row r="4088" spans="1:2">
      <c r="A4088">
        <v>6057</v>
      </c>
      <c r="B4088" t="s">
        <v>4344</v>
      </c>
    </row>
    <row r="4089" spans="1:2">
      <c r="A4089">
        <v>6058</v>
      </c>
      <c r="B4089" t="s">
        <v>4345</v>
      </c>
    </row>
    <row r="4090" spans="1:2">
      <c r="A4090">
        <v>6059</v>
      </c>
      <c r="B4090" s="24" t="s">
        <v>4346</v>
      </c>
    </row>
    <row r="4091" spans="1:2">
      <c r="A4091">
        <v>6065</v>
      </c>
      <c r="B4091" s="11" t="s">
        <v>4347</v>
      </c>
    </row>
    <row r="4092" spans="1:2">
      <c r="A4092">
        <v>6067</v>
      </c>
      <c r="B4092" t="s">
        <v>4348</v>
      </c>
    </row>
    <row r="4093" spans="1:2">
      <c r="A4093">
        <v>6068</v>
      </c>
      <c r="B4093" s="24" t="s">
        <v>4349</v>
      </c>
    </row>
    <row r="4094" spans="1:2">
      <c r="A4094">
        <v>6080</v>
      </c>
      <c r="B4094" s="11" t="s">
        <v>4350</v>
      </c>
    </row>
    <row r="4095" spans="1:2">
      <c r="A4095">
        <v>6095</v>
      </c>
      <c r="B4095" s="11" t="s">
        <v>4351</v>
      </c>
    </row>
    <row r="4096" spans="1:2">
      <c r="A4096">
        <v>6098</v>
      </c>
      <c r="B4096" s="15" t="s">
        <v>4352</v>
      </c>
    </row>
    <row r="4097" spans="1:2">
      <c r="A4097">
        <v>6104</v>
      </c>
      <c r="B4097" t="s">
        <v>4353</v>
      </c>
    </row>
    <row r="4098" spans="1:2">
      <c r="A4098">
        <v>6105</v>
      </c>
      <c r="B4098" t="s">
        <v>4354</v>
      </c>
    </row>
    <row r="4099" spans="1:2">
      <c r="A4099">
        <v>6106</v>
      </c>
      <c r="B4099" s="24" t="s">
        <v>4355</v>
      </c>
    </row>
    <row r="4100" spans="1:2">
      <c r="A4100">
        <v>6107</v>
      </c>
      <c r="B4100" t="s">
        <v>4356</v>
      </c>
    </row>
    <row r="4101" spans="1:2">
      <c r="A4101">
        <v>6108</v>
      </c>
      <c r="B4101" t="s">
        <v>4357</v>
      </c>
    </row>
    <row r="4102" spans="1:2">
      <c r="A4102">
        <v>6109</v>
      </c>
      <c r="B4102" s="24" t="s">
        <v>4358</v>
      </c>
    </row>
    <row r="4103" spans="1:2">
      <c r="A4103">
        <v>6122</v>
      </c>
      <c r="B4103" t="s">
        <v>4359</v>
      </c>
    </row>
    <row r="4104" spans="1:2">
      <c r="A4104">
        <v>6123</v>
      </c>
      <c r="B4104" t="s">
        <v>4360</v>
      </c>
    </row>
    <row r="4105" spans="1:2">
      <c r="A4105">
        <v>6124</v>
      </c>
      <c r="B4105" s="24" t="s">
        <v>4361</v>
      </c>
    </row>
    <row r="4106" spans="1:2">
      <c r="A4106">
        <v>6631</v>
      </c>
      <c r="B4106" t="s">
        <v>4362</v>
      </c>
    </row>
    <row r="4107" spans="1:2">
      <c r="A4107">
        <v>6632</v>
      </c>
      <c r="B4107" t="s">
        <v>4363</v>
      </c>
    </row>
    <row r="4108" spans="1:2">
      <c r="A4108">
        <v>6633</v>
      </c>
      <c r="B4108" s="24" t="s">
        <v>4364</v>
      </c>
    </row>
    <row r="4109" spans="1:2">
      <c r="A4109">
        <v>6639</v>
      </c>
      <c r="B4109" s="11" t="s">
        <v>4365</v>
      </c>
    </row>
    <row r="4110" spans="1:2">
      <c r="A4110">
        <v>6641</v>
      </c>
      <c r="B4110" t="s">
        <v>4366</v>
      </c>
    </row>
    <row r="4111" spans="1:2">
      <c r="A4111">
        <v>6642</v>
      </c>
      <c r="B4111" s="24" t="s">
        <v>4367</v>
      </c>
    </row>
    <row r="4112" spans="1:2">
      <c r="A4112">
        <v>6643</v>
      </c>
      <c r="B4112" t="s">
        <v>4368</v>
      </c>
    </row>
    <row r="4113" spans="1:2">
      <c r="A4113">
        <v>6644</v>
      </c>
      <c r="B4113" s="15" t="s">
        <v>4369</v>
      </c>
    </row>
    <row r="4114" spans="1:2">
      <c r="A4114">
        <v>6649</v>
      </c>
      <c r="B4114" t="s">
        <v>4370</v>
      </c>
    </row>
    <row r="4115" spans="1:2">
      <c r="A4115">
        <v>6650</v>
      </c>
      <c r="B4115" t="s">
        <v>4371</v>
      </c>
    </row>
    <row r="4116" spans="1:2">
      <c r="A4116">
        <v>6651</v>
      </c>
      <c r="B4116" s="24" t="s">
        <v>4372</v>
      </c>
    </row>
    <row r="4117" spans="1:2">
      <c r="A4117">
        <v>6652</v>
      </c>
      <c r="B4117" t="s">
        <v>4373</v>
      </c>
    </row>
    <row r="4118" spans="1:2">
      <c r="A4118">
        <v>6653</v>
      </c>
      <c r="B4118" t="s">
        <v>4374</v>
      </c>
    </row>
    <row r="4119" spans="1:2">
      <c r="A4119">
        <v>6654</v>
      </c>
      <c r="B4119" s="24" t="s">
        <v>4375</v>
      </c>
    </row>
    <row r="4120" spans="1:2">
      <c r="A4120">
        <v>6659</v>
      </c>
      <c r="B4120" t="s">
        <v>4376</v>
      </c>
    </row>
    <row r="4121" spans="1:2">
      <c r="A4121">
        <v>6813</v>
      </c>
      <c r="B4121" t="s">
        <v>4377</v>
      </c>
    </row>
    <row r="4122" spans="1:2">
      <c r="A4122">
        <v>6814</v>
      </c>
      <c r="B4122" t="s">
        <v>4378</v>
      </c>
    </row>
    <row r="4123" spans="1:2">
      <c r="A4123">
        <v>6815</v>
      </c>
      <c r="B4123" s="24" t="s">
        <v>4379</v>
      </c>
    </row>
    <row r="4124" spans="1:2">
      <c r="A4124">
        <v>6820</v>
      </c>
      <c r="B4124" t="s">
        <v>4380</v>
      </c>
    </row>
    <row r="4125" spans="1:2">
      <c r="A4125">
        <v>6821</v>
      </c>
      <c r="B4125" s="15" t="s">
        <v>4381</v>
      </c>
    </row>
    <row r="4126" spans="1:2">
      <c r="A4126">
        <v>6823</v>
      </c>
      <c r="B4126" t="s">
        <v>4382</v>
      </c>
    </row>
    <row r="4127" spans="1:2">
      <c r="A4127">
        <v>6824</v>
      </c>
      <c r="B4127" s="24" t="s">
        <v>4383</v>
      </c>
    </row>
    <row r="4128" spans="1:2">
      <c r="A4128">
        <v>6825</v>
      </c>
      <c r="B4128" t="s">
        <v>4384</v>
      </c>
    </row>
    <row r="4129" spans="1:2">
      <c r="A4129">
        <v>6826</v>
      </c>
      <c r="B4129" t="s">
        <v>4385</v>
      </c>
    </row>
    <row r="4130" spans="1:2">
      <c r="A4130">
        <v>6827</v>
      </c>
      <c r="B4130" s="24" t="s">
        <v>4386</v>
      </c>
    </row>
    <row r="4131" spans="1:2">
      <c r="A4131">
        <v>6833</v>
      </c>
      <c r="B4131" s="11" t="s">
        <v>4387</v>
      </c>
    </row>
    <row r="4132" spans="1:2">
      <c r="A4132">
        <v>6835</v>
      </c>
      <c r="B4132" t="s">
        <v>4388</v>
      </c>
    </row>
    <row r="4133" spans="1:2">
      <c r="A4133">
        <v>6836</v>
      </c>
      <c r="B4133" s="24" t="s">
        <v>4389</v>
      </c>
    </row>
    <row r="4134" spans="1:2">
      <c r="A4134">
        <v>6850</v>
      </c>
      <c r="B4134" s="11" t="s">
        <v>4390</v>
      </c>
    </row>
    <row r="4135" spans="1:2">
      <c r="A4135">
        <v>6853</v>
      </c>
      <c r="B4135" t="s">
        <v>4391</v>
      </c>
    </row>
    <row r="4136" spans="1:2">
      <c r="A4136">
        <v>6854</v>
      </c>
      <c r="B4136" s="15" t="s">
        <v>4392</v>
      </c>
    </row>
    <row r="4137" spans="1:2">
      <c r="A4137">
        <v>6859</v>
      </c>
      <c r="B4137" t="s">
        <v>4393</v>
      </c>
    </row>
    <row r="4138" spans="1:2">
      <c r="A4138">
        <v>6860</v>
      </c>
      <c r="B4138" t="s">
        <v>4394</v>
      </c>
    </row>
    <row r="4139" spans="1:2">
      <c r="A4139">
        <v>6861</v>
      </c>
      <c r="B4139" s="24" t="s">
        <v>4395</v>
      </c>
    </row>
    <row r="4140" spans="1:2">
      <c r="A4140">
        <v>6862</v>
      </c>
      <c r="B4140" t="s">
        <v>4396</v>
      </c>
    </row>
    <row r="4141" spans="1:2">
      <c r="A4141">
        <v>6863</v>
      </c>
      <c r="B4141" t="s">
        <v>4397</v>
      </c>
    </row>
    <row r="4142" spans="1:2">
      <c r="A4142">
        <v>6864</v>
      </c>
      <c r="B4142" s="24" t="s">
        <v>4398</v>
      </c>
    </row>
    <row r="4143" spans="1:2">
      <c r="A4143">
        <v>6865</v>
      </c>
      <c r="B4143" t="s">
        <v>4399</v>
      </c>
    </row>
    <row r="4144" spans="1:2">
      <c r="A4144">
        <v>6988</v>
      </c>
      <c r="B4144" t="s">
        <v>4400</v>
      </c>
    </row>
    <row r="4145" spans="1:2">
      <c r="A4145">
        <v>6989</v>
      </c>
      <c r="B4145" s="24" t="s">
        <v>4401</v>
      </c>
    </row>
    <row r="4146" spans="1:2">
      <c r="A4146">
        <v>6995</v>
      </c>
      <c r="B4146" s="11" t="s">
        <v>4402</v>
      </c>
    </row>
    <row r="4147" spans="1:2">
      <c r="A4147">
        <v>6996</v>
      </c>
      <c r="B4147" t="s">
        <v>4403</v>
      </c>
    </row>
    <row r="4148" spans="1:2">
      <c r="A4148">
        <v>6997</v>
      </c>
      <c r="B4148" t="s">
        <v>4404</v>
      </c>
    </row>
    <row r="4149" spans="1:2">
      <c r="A4149">
        <v>6998</v>
      </c>
      <c r="B4149" s="24" t="s">
        <v>4405</v>
      </c>
    </row>
    <row r="4150" spans="1:2">
      <c r="A4150">
        <v>7012</v>
      </c>
      <c r="B4150" s="11" t="s">
        <v>4406</v>
      </c>
    </row>
    <row r="4151" spans="1:2">
      <c r="A4151">
        <v>7015</v>
      </c>
      <c r="B4151" t="s">
        <v>4407</v>
      </c>
    </row>
    <row r="4152" spans="1:2">
      <c r="A4152">
        <v>7016</v>
      </c>
      <c r="B4152" s="15" t="s">
        <v>4408</v>
      </c>
    </row>
    <row r="4153" spans="1:2">
      <c r="A4153">
        <v>7021</v>
      </c>
      <c r="B4153" t="s">
        <v>4409</v>
      </c>
    </row>
    <row r="4154" spans="1:2">
      <c r="A4154">
        <v>7022</v>
      </c>
      <c r="B4154" t="s">
        <v>4410</v>
      </c>
    </row>
    <row r="4155" spans="1:2">
      <c r="A4155">
        <v>7023</v>
      </c>
      <c r="B4155" s="24" t="s">
        <v>4411</v>
      </c>
    </row>
    <row r="4156" spans="1:2">
      <c r="A4156">
        <v>7024</v>
      </c>
      <c r="B4156" t="s">
        <v>4412</v>
      </c>
    </row>
    <row r="4157" spans="1:2">
      <c r="A4157">
        <v>7025</v>
      </c>
      <c r="B4157" t="s">
        <v>4413</v>
      </c>
    </row>
    <row r="4158" spans="1:2">
      <c r="A4158">
        <v>7026</v>
      </c>
      <c r="B4158" s="24" t="s">
        <v>4414</v>
      </c>
    </row>
    <row r="4159" spans="1:2">
      <c r="A4159">
        <v>7187</v>
      </c>
      <c r="B4159" t="s">
        <v>4415</v>
      </c>
    </row>
    <row r="4160" spans="1:2">
      <c r="A4160">
        <v>7188</v>
      </c>
      <c r="B4160" t="s">
        <v>4416</v>
      </c>
    </row>
    <row r="4161" spans="1:2">
      <c r="A4161">
        <v>7189</v>
      </c>
      <c r="B4161" s="24" t="s">
        <v>4417</v>
      </c>
    </row>
    <row r="4162" spans="1:2">
      <c r="A4162">
        <v>7195</v>
      </c>
      <c r="B4162" s="11" t="s">
        <v>4418</v>
      </c>
    </row>
    <row r="4163" spans="1:2">
      <c r="A4163">
        <v>7197</v>
      </c>
      <c r="B4163" t="s">
        <v>4419</v>
      </c>
    </row>
    <row r="4164" spans="1:2">
      <c r="A4164">
        <v>7198</v>
      </c>
      <c r="B4164" s="24" t="s">
        <v>4420</v>
      </c>
    </row>
    <row r="4165" spans="1:2">
      <c r="A4165">
        <v>7212</v>
      </c>
      <c r="B4165" s="11" t="s">
        <v>4421</v>
      </c>
    </row>
    <row r="4166" spans="1:2">
      <c r="A4166">
        <v>7213</v>
      </c>
      <c r="B4166" t="s">
        <v>4422</v>
      </c>
    </row>
    <row r="4167" spans="1:2">
      <c r="A4167">
        <v>7214</v>
      </c>
      <c r="B4167" t="s">
        <v>4423</v>
      </c>
    </row>
    <row r="4168" spans="1:2">
      <c r="A4168">
        <v>7215</v>
      </c>
      <c r="B4168" s="24" t="s">
        <v>4424</v>
      </c>
    </row>
    <row r="4169" spans="1:2">
      <c r="A4169">
        <v>7216</v>
      </c>
      <c r="B4169" t="s">
        <v>4425</v>
      </c>
    </row>
    <row r="4170" spans="1:2">
      <c r="A4170">
        <v>7217</v>
      </c>
      <c r="B4170" s="15" t="s">
        <v>4426</v>
      </c>
    </row>
    <row r="4171" spans="1:2">
      <c r="A4171">
        <v>7222</v>
      </c>
      <c r="B4171" t="s">
        <v>4427</v>
      </c>
    </row>
    <row r="4172" spans="1:2">
      <c r="A4172">
        <v>7223</v>
      </c>
      <c r="B4172" t="s">
        <v>4428</v>
      </c>
    </row>
    <row r="4173" spans="1:2">
      <c r="A4173">
        <v>7224</v>
      </c>
      <c r="B4173" s="24" t="s">
        <v>4429</v>
      </c>
    </row>
    <row r="4174" spans="1:2">
      <c r="A4174">
        <v>7415</v>
      </c>
      <c r="B4174" t="s">
        <v>4430</v>
      </c>
    </row>
    <row r="4175" spans="1:2">
      <c r="A4175">
        <v>7416</v>
      </c>
      <c r="B4175" t="s">
        <v>4431</v>
      </c>
    </row>
    <row r="4176" spans="1:2">
      <c r="A4176">
        <v>7417</v>
      </c>
      <c r="B4176" s="24" t="s">
        <v>4432</v>
      </c>
    </row>
    <row r="4177" spans="1:2">
      <c r="A4177">
        <v>7423</v>
      </c>
      <c r="B4177" s="11" t="s">
        <v>4433</v>
      </c>
    </row>
    <row r="4178" spans="1:2">
      <c r="A4178">
        <v>7425</v>
      </c>
      <c r="B4178" t="s">
        <v>4434</v>
      </c>
    </row>
    <row r="4179" spans="1:2">
      <c r="A4179">
        <v>7426</v>
      </c>
      <c r="B4179" s="24" t="s">
        <v>4435</v>
      </c>
    </row>
    <row r="4180" spans="1:2">
      <c r="A4180">
        <v>7440</v>
      </c>
      <c r="B4180" s="11" t="s">
        <v>4436</v>
      </c>
    </row>
    <row r="4181" spans="1:2">
      <c r="A4181">
        <v>7443</v>
      </c>
      <c r="B4181" t="s">
        <v>4437</v>
      </c>
    </row>
    <row r="4182" spans="1:2">
      <c r="A4182">
        <v>7444</v>
      </c>
      <c r="B4182" s="15" t="s">
        <v>4438</v>
      </c>
    </row>
    <row r="4183" spans="1:2">
      <c r="A4183">
        <v>7449</v>
      </c>
      <c r="B4183" t="s">
        <v>4439</v>
      </c>
    </row>
    <row r="4184" spans="1:2">
      <c r="A4184">
        <v>7450</v>
      </c>
      <c r="B4184" t="s">
        <v>4440</v>
      </c>
    </row>
    <row r="4185" spans="1:2">
      <c r="A4185">
        <v>7451</v>
      </c>
      <c r="B4185" s="24" t="s">
        <v>4441</v>
      </c>
    </row>
    <row r="4186" spans="1:2">
      <c r="A4186">
        <v>7620</v>
      </c>
      <c r="B4186" t="s">
        <v>4442</v>
      </c>
    </row>
    <row r="4187" spans="1:2">
      <c r="A4187">
        <v>7621</v>
      </c>
      <c r="B4187" t="s">
        <v>4443</v>
      </c>
    </row>
    <row r="4188" spans="1:2">
      <c r="A4188">
        <v>7622</v>
      </c>
      <c r="B4188" s="24" t="s">
        <v>4444</v>
      </c>
    </row>
    <row r="4189" spans="1:2">
      <c r="A4189">
        <v>7627</v>
      </c>
      <c r="B4189" t="s">
        <v>4445</v>
      </c>
    </row>
    <row r="4190" spans="1:2">
      <c r="A4190">
        <v>7628</v>
      </c>
      <c r="B4190" s="15" t="s">
        <v>4446</v>
      </c>
    </row>
    <row r="4191" spans="1:2">
      <c r="A4191">
        <v>7630</v>
      </c>
      <c r="B4191" t="s">
        <v>4447</v>
      </c>
    </row>
    <row r="4192" spans="1:2">
      <c r="A4192">
        <v>7631</v>
      </c>
      <c r="B4192" s="24" t="s">
        <v>4448</v>
      </c>
    </row>
    <row r="4193" spans="1:2">
      <c r="A4193">
        <v>7632</v>
      </c>
      <c r="B4193" t="s">
        <v>4449</v>
      </c>
    </row>
    <row r="4194" spans="1:2">
      <c r="A4194">
        <v>7633</v>
      </c>
      <c r="B4194" t="s">
        <v>4450</v>
      </c>
    </row>
    <row r="4195" spans="1:2">
      <c r="A4195">
        <v>7634</v>
      </c>
      <c r="B4195" s="24" t="s">
        <v>4451</v>
      </c>
    </row>
    <row r="4196" spans="1:2">
      <c r="A4196">
        <v>7643</v>
      </c>
      <c r="B4196" t="s">
        <v>4452</v>
      </c>
    </row>
    <row r="4197" spans="1:2">
      <c r="A4197">
        <v>7644</v>
      </c>
      <c r="B4197" t="s">
        <v>4453</v>
      </c>
    </row>
    <row r="4198" spans="1:2">
      <c r="A4198">
        <v>7645</v>
      </c>
      <c r="B4198" s="24" t="s">
        <v>4454</v>
      </c>
    </row>
    <row r="4199" spans="1:2">
      <c r="A4199">
        <v>7651</v>
      </c>
      <c r="B4199" s="11" t="s">
        <v>4455</v>
      </c>
    </row>
    <row r="4200" spans="1:2">
      <c r="A4200">
        <v>7653</v>
      </c>
      <c r="B4200" t="s">
        <v>4456</v>
      </c>
    </row>
    <row r="4201" spans="1:2">
      <c r="A4201">
        <v>7654</v>
      </c>
      <c r="B4201" s="24" t="s">
        <v>4457</v>
      </c>
    </row>
    <row r="4202" spans="1:2">
      <c r="A4202">
        <v>7668</v>
      </c>
      <c r="B4202" s="11" t="s">
        <v>4458</v>
      </c>
    </row>
    <row r="4203" spans="1:2">
      <c r="A4203">
        <v>7671</v>
      </c>
      <c r="B4203" t="s">
        <v>4459</v>
      </c>
    </row>
    <row r="4204" spans="1:2">
      <c r="A4204">
        <v>7672</v>
      </c>
      <c r="B4204" s="15" t="s">
        <v>4460</v>
      </c>
    </row>
    <row r="4205" spans="1:2">
      <c r="A4205">
        <v>7677</v>
      </c>
      <c r="B4205" t="s">
        <v>4461</v>
      </c>
    </row>
    <row r="4206" spans="1:2">
      <c r="A4206">
        <v>7678</v>
      </c>
      <c r="B4206" t="s">
        <v>4462</v>
      </c>
    </row>
    <row r="4207" spans="1:2">
      <c r="A4207">
        <v>7679</v>
      </c>
      <c r="B4207" s="24" t="s">
        <v>4463</v>
      </c>
    </row>
    <row r="4208" spans="1:2">
      <c r="A4208">
        <v>7680</v>
      </c>
      <c r="B4208" t="s">
        <v>4464</v>
      </c>
    </row>
    <row r="4209" spans="1:2">
      <c r="A4209">
        <v>7681</v>
      </c>
      <c r="B4209" t="s">
        <v>4465</v>
      </c>
    </row>
    <row r="4210" spans="1:2">
      <c r="A4210">
        <v>7682</v>
      </c>
      <c r="B4210" s="24" t="s">
        <v>4466</v>
      </c>
    </row>
    <row r="4211" spans="1:2">
      <c r="A4211">
        <v>7685</v>
      </c>
      <c r="B4211" t="s">
        <v>4467</v>
      </c>
    </row>
    <row r="4212" spans="1:2">
      <c r="A4212">
        <v>7829</v>
      </c>
      <c r="B4212" t="s">
        <v>4468</v>
      </c>
    </row>
    <row r="4213" spans="1:2">
      <c r="A4213">
        <v>7830</v>
      </c>
      <c r="B4213" t="s">
        <v>4469</v>
      </c>
    </row>
    <row r="4214" spans="1:2">
      <c r="A4214">
        <v>7831</v>
      </c>
      <c r="B4214" s="24" t="s">
        <v>4470</v>
      </c>
    </row>
    <row r="4215" spans="1:2">
      <c r="A4215">
        <v>7837</v>
      </c>
      <c r="B4215" s="11" t="s">
        <v>4471</v>
      </c>
    </row>
    <row r="4216" spans="1:2">
      <c r="A4216">
        <v>7839</v>
      </c>
      <c r="B4216" t="s">
        <v>4472</v>
      </c>
    </row>
    <row r="4217" spans="1:2">
      <c r="A4217">
        <v>7840</v>
      </c>
      <c r="B4217" s="24" t="s">
        <v>4473</v>
      </c>
    </row>
    <row r="4218" spans="1:2">
      <c r="A4218">
        <v>7855</v>
      </c>
      <c r="B4218" s="11" t="s">
        <v>4474</v>
      </c>
    </row>
    <row r="4219" spans="1:2">
      <c r="A4219">
        <v>7858</v>
      </c>
      <c r="B4219" t="s">
        <v>4475</v>
      </c>
    </row>
    <row r="4220" spans="1:2">
      <c r="A4220">
        <v>7859</v>
      </c>
      <c r="B4220" s="15" t="s">
        <v>4476</v>
      </c>
    </row>
    <row r="4221" spans="1:2">
      <c r="A4221">
        <v>7864</v>
      </c>
      <c r="B4221" t="s">
        <v>4477</v>
      </c>
    </row>
    <row r="4222" spans="1:2">
      <c r="A4222">
        <v>7865</v>
      </c>
      <c r="B4222" t="s">
        <v>4478</v>
      </c>
    </row>
    <row r="4223" spans="1:2">
      <c r="A4223">
        <v>7866</v>
      </c>
      <c r="B4223" s="24" t="s">
        <v>4479</v>
      </c>
    </row>
    <row r="4224" spans="1:2">
      <c r="A4224">
        <v>7867</v>
      </c>
      <c r="B4224" t="s">
        <v>4480</v>
      </c>
    </row>
    <row r="4225" spans="1:7">
      <c r="A4225">
        <v>7868</v>
      </c>
      <c r="B4225" t="s">
        <v>4481</v>
      </c>
    </row>
    <row r="4226" spans="1:7">
      <c r="A4226">
        <v>7869</v>
      </c>
      <c r="B4226" s="24" t="s">
        <v>4482</v>
      </c>
    </row>
    <row r="4227" spans="1:7">
      <c r="A4227">
        <v>8024</v>
      </c>
      <c r="B4227" t="s">
        <v>4483</v>
      </c>
    </row>
    <row r="4228" spans="1:7">
      <c r="A4228">
        <v>8025</v>
      </c>
      <c r="B4228" t="s">
        <v>4484</v>
      </c>
    </row>
    <row r="4229" spans="1:7">
      <c r="A4229">
        <v>8026</v>
      </c>
      <c r="B4229" s="24" t="s">
        <v>4485</v>
      </c>
    </row>
    <row r="4230" spans="1:7">
      <c r="A4230">
        <v>8032</v>
      </c>
      <c r="B4230" s="11" t="s">
        <v>4486</v>
      </c>
    </row>
    <row r="4231" spans="1:7">
      <c r="A4231">
        <v>8034</v>
      </c>
      <c r="B4231" t="s">
        <v>4487</v>
      </c>
    </row>
    <row r="4232" spans="1:7">
      <c r="A4232">
        <v>8035</v>
      </c>
      <c r="B4232" s="24" t="s">
        <v>4488</v>
      </c>
    </row>
    <row r="4233" spans="1:7">
      <c r="A4233">
        <v>8040</v>
      </c>
      <c r="B4233" t="s">
        <v>4489</v>
      </c>
    </row>
    <row r="4234" spans="1:7">
      <c r="A4234">
        <v>8041</v>
      </c>
      <c r="B4234" t="s">
        <v>4490</v>
      </c>
    </row>
    <row r="4235" spans="1:7">
      <c r="A4235">
        <v>8042</v>
      </c>
      <c r="B4235" s="24" t="s">
        <v>4491</v>
      </c>
    </row>
    <row r="4236" spans="1:7">
      <c r="A4236">
        <v>8050</v>
      </c>
      <c r="B4236" s="11" t="s">
        <v>4492</v>
      </c>
      <c r="G4236" t="s">
        <v>3747</v>
      </c>
    </row>
    <row r="4237" spans="1:7">
      <c r="A4237">
        <v>8053</v>
      </c>
      <c r="B4237" t="s">
        <v>4493</v>
      </c>
    </row>
    <row r="4238" spans="1:7">
      <c r="A4238">
        <v>8054</v>
      </c>
      <c r="B4238" s="15" t="s">
        <v>4494</v>
      </c>
      <c r="G4238" t="s">
        <v>4134</v>
      </c>
    </row>
    <row r="4239" spans="1:7">
      <c r="A4239">
        <v>8059</v>
      </c>
      <c r="B4239" t="s">
        <v>4495</v>
      </c>
    </row>
    <row r="4240" spans="1:7">
      <c r="A4240">
        <v>8060</v>
      </c>
      <c r="B4240" t="s">
        <v>4496</v>
      </c>
    </row>
    <row r="4241" spans="1:7">
      <c r="A4241">
        <v>8061</v>
      </c>
      <c r="B4241" s="24" t="s">
        <v>4497</v>
      </c>
    </row>
    <row r="4242" spans="1:7">
      <c r="A4242">
        <v>8062</v>
      </c>
      <c r="B4242" t="s">
        <v>4498</v>
      </c>
    </row>
    <row r="4243" spans="1:7">
      <c r="A4243">
        <v>8063</v>
      </c>
      <c r="B4243" t="s">
        <v>4499</v>
      </c>
    </row>
    <row r="4244" spans="1:7">
      <c r="A4244">
        <v>8064</v>
      </c>
      <c r="B4244" s="24" t="s">
        <v>4500</v>
      </c>
    </row>
    <row r="4245" spans="1:7">
      <c r="A4245">
        <v>8219</v>
      </c>
      <c r="B4245" t="s">
        <v>4501</v>
      </c>
    </row>
    <row r="4246" spans="1:7">
      <c r="A4246">
        <v>8220</v>
      </c>
      <c r="B4246" t="s">
        <v>4502</v>
      </c>
    </row>
    <row r="4247" spans="1:7">
      <c r="A4247">
        <v>8221</v>
      </c>
      <c r="B4247" s="24" t="s">
        <v>4503</v>
      </c>
    </row>
    <row r="4248" spans="1:7">
      <c r="A4248">
        <v>8226</v>
      </c>
      <c r="B4248" t="s">
        <v>4504</v>
      </c>
    </row>
    <row r="4249" spans="1:7">
      <c r="A4249">
        <v>8227</v>
      </c>
      <c r="B4249" s="15" t="s">
        <v>4505</v>
      </c>
      <c r="G4249" t="s">
        <v>4134</v>
      </c>
    </row>
    <row r="4250" spans="1:7">
      <c r="A4250">
        <v>8229</v>
      </c>
      <c r="B4250" t="s">
        <v>4506</v>
      </c>
    </row>
    <row r="4251" spans="1:7">
      <c r="A4251">
        <v>8230</v>
      </c>
      <c r="B4251" s="24" t="s">
        <v>4507</v>
      </c>
    </row>
    <row r="4252" spans="1:7">
      <c r="A4252">
        <v>8231</v>
      </c>
      <c r="B4252" t="s">
        <v>4508</v>
      </c>
    </row>
    <row r="4253" spans="1:7">
      <c r="A4253">
        <v>8232</v>
      </c>
      <c r="B4253" t="s">
        <v>4509</v>
      </c>
    </row>
    <row r="4254" spans="1:7">
      <c r="A4254">
        <v>8233</v>
      </c>
      <c r="B4254" s="24" t="s">
        <v>4510</v>
      </c>
    </row>
    <row r="4255" spans="1:7">
      <c r="A4255">
        <v>8388</v>
      </c>
      <c r="B4255" t="s">
        <v>4511</v>
      </c>
    </row>
    <row r="4256" spans="1:7">
      <c r="A4256">
        <v>8389</v>
      </c>
      <c r="B4256" t="s">
        <v>4512</v>
      </c>
    </row>
    <row r="4257" spans="1:8">
      <c r="A4257">
        <v>8390</v>
      </c>
      <c r="B4257" s="24" t="s">
        <v>4513</v>
      </c>
    </row>
    <row r="4258" spans="1:8">
      <c r="A4258">
        <v>8395</v>
      </c>
      <c r="B4258" t="s">
        <v>4514</v>
      </c>
    </row>
    <row r="4259" spans="1:8">
      <c r="A4259">
        <v>8396</v>
      </c>
      <c r="B4259" s="15" t="s">
        <v>4515</v>
      </c>
      <c r="C4259" t="s">
        <v>3572</v>
      </c>
      <c r="G4259" t="s">
        <v>4134</v>
      </c>
      <c r="H4259" t="s">
        <v>3211</v>
      </c>
    </row>
    <row r="4260" spans="1:8">
      <c r="A4260">
        <v>8397</v>
      </c>
      <c r="B4260" t="s">
        <v>4516</v>
      </c>
      <c r="H4260" t="s">
        <v>3248</v>
      </c>
    </row>
    <row r="4261" spans="1:8">
      <c r="A4261">
        <v>8398</v>
      </c>
      <c r="B4261" t="s">
        <v>4517</v>
      </c>
      <c r="H4261" t="s">
        <v>3435</v>
      </c>
    </row>
    <row r="4262" spans="1:8">
      <c r="A4262">
        <v>8399</v>
      </c>
      <c r="B4262" s="24" t="s">
        <v>4518</v>
      </c>
      <c r="H4262" t="s">
        <v>3436</v>
      </c>
    </row>
    <row r="4263" spans="1:8">
      <c r="A4263">
        <v>8400</v>
      </c>
      <c r="B4263" t="s">
        <v>4519</v>
      </c>
      <c r="H4263" t="s">
        <v>3437</v>
      </c>
    </row>
    <row r="4264" spans="1:8">
      <c r="A4264">
        <v>8401</v>
      </c>
      <c r="B4264" t="s">
        <v>4520</v>
      </c>
      <c r="H4264" t="s">
        <v>3438</v>
      </c>
    </row>
    <row r="4265" spans="1:8">
      <c r="A4265">
        <v>8402</v>
      </c>
      <c r="B4265" s="24" t="s">
        <v>4521</v>
      </c>
      <c r="H4265" t="s">
        <v>3442</v>
      </c>
    </row>
    <row r="4266" spans="1:8">
      <c r="A4266">
        <v>8467</v>
      </c>
      <c r="B4266" t="s">
        <v>4647</v>
      </c>
      <c r="H4266" t="s">
        <v>3443</v>
      </c>
    </row>
    <row r="4267" spans="1:8">
      <c r="A4267">
        <v>8468</v>
      </c>
      <c r="B4267" t="s">
        <v>4522</v>
      </c>
      <c r="H4267" t="s">
        <v>3444</v>
      </c>
    </row>
    <row r="4268" spans="1:8">
      <c r="A4268">
        <v>8469</v>
      </c>
      <c r="B4268" s="24" t="s">
        <v>4523</v>
      </c>
      <c r="H4268" t="s">
        <v>3445</v>
      </c>
    </row>
    <row r="4269" spans="1:8">
      <c r="A4269">
        <v>8475</v>
      </c>
      <c r="B4269" s="11" t="s">
        <v>4524</v>
      </c>
      <c r="G4269" t="s">
        <v>3749</v>
      </c>
      <c r="H4269" t="s">
        <v>3446</v>
      </c>
    </row>
    <row r="4270" spans="1:8">
      <c r="A4270">
        <v>8477</v>
      </c>
      <c r="B4270" t="s">
        <v>4525</v>
      </c>
      <c r="H4270" t="s">
        <v>3447</v>
      </c>
    </row>
    <row r="4271" spans="1:8">
      <c r="A4271">
        <v>8478</v>
      </c>
      <c r="B4271" s="24" t="s">
        <v>4526</v>
      </c>
      <c r="H4271" t="s">
        <v>3739</v>
      </c>
    </row>
    <row r="4272" spans="1:8">
      <c r="A4272">
        <v>8490</v>
      </c>
      <c r="B4272" s="11" t="s">
        <v>4527</v>
      </c>
      <c r="G4272" t="s">
        <v>3750</v>
      </c>
      <c r="H4272" t="s">
        <v>3740</v>
      </c>
    </row>
    <row r="4273" spans="1:8">
      <c r="A4273">
        <v>8505</v>
      </c>
      <c r="B4273" s="11" t="s">
        <v>4528</v>
      </c>
      <c r="H4273" t="s">
        <v>3741</v>
      </c>
    </row>
    <row r="4274" spans="1:8">
      <c r="A4274">
        <v>8508</v>
      </c>
      <c r="B4274" s="15" t="s">
        <v>4529</v>
      </c>
      <c r="G4274" s="4" t="s">
        <v>4132</v>
      </c>
      <c r="H4274" t="s">
        <v>3742</v>
      </c>
    </row>
    <row r="4275" spans="1:8">
      <c r="A4275">
        <v>8514</v>
      </c>
      <c r="B4275" s="91" t="s">
        <v>4530</v>
      </c>
      <c r="H4275" t="s">
        <v>3743</v>
      </c>
    </row>
    <row r="4276" spans="1:8">
      <c r="A4276">
        <v>8515</v>
      </c>
      <c r="B4276" t="s">
        <v>4531</v>
      </c>
      <c r="H4276" t="s">
        <v>3744</v>
      </c>
    </row>
    <row r="4277" spans="1:8">
      <c r="A4277">
        <v>8516</v>
      </c>
      <c r="B4277" s="24" t="s">
        <v>4532</v>
      </c>
      <c r="H4277" t="s">
        <v>3745</v>
      </c>
    </row>
    <row r="4278" spans="1:8">
      <c r="A4278">
        <v>8517</v>
      </c>
      <c r="B4278" t="s">
        <v>4533</v>
      </c>
      <c r="H4278" t="s">
        <v>3746</v>
      </c>
    </row>
    <row r="4279" spans="1:8">
      <c r="A4279">
        <v>8518</v>
      </c>
      <c r="B4279" t="s">
        <v>4534</v>
      </c>
      <c r="H4279" t="s">
        <v>3747</v>
      </c>
    </row>
    <row r="4280" spans="1:8">
      <c r="A4280">
        <v>8519</v>
      </c>
      <c r="B4280" s="24" t="s">
        <v>4535</v>
      </c>
      <c r="H4280" t="s">
        <v>3748</v>
      </c>
    </row>
    <row r="4281" spans="1:8">
      <c r="A4281">
        <v>8526</v>
      </c>
      <c r="B4281" t="s">
        <v>4536</v>
      </c>
      <c r="H4281" t="s">
        <v>3749</v>
      </c>
    </row>
    <row r="4282" spans="1:8">
      <c r="A4282">
        <v>8538</v>
      </c>
      <c r="B4282" t="s">
        <v>4537</v>
      </c>
      <c r="H4282" t="s">
        <v>3750</v>
      </c>
    </row>
    <row r="4283" spans="1:8">
      <c r="A4283">
        <v>8539</v>
      </c>
      <c r="B4283" t="s">
        <v>4538</v>
      </c>
      <c r="H4283" t="s">
        <v>3751</v>
      </c>
    </row>
    <row r="4284" spans="1:8">
      <c r="A4284">
        <v>8540</v>
      </c>
      <c r="B4284" s="24" t="s">
        <v>4539</v>
      </c>
      <c r="H4284" t="s">
        <v>3752</v>
      </c>
    </row>
    <row r="4285" spans="1:8">
      <c r="A4285">
        <v>8791</v>
      </c>
      <c r="B4285" t="s">
        <v>4648</v>
      </c>
      <c r="H4285" t="s">
        <v>3753</v>
      </c>
    </row>
    <row r="4286" spans="1:8">
      <c r="A4286">
        <v>8792</v>
      </c>
      <c r="B4286" t="s">
        <v>4540</v>
      </c>
      <c r="H4286" t="s">
        <v>3754</v>
      </c>
    </row>
    <row r="4287" spans="1:8">
      <c r="A4287">
        <v>8793</v>
      </c>
      <c r="B4287" s="24" t="s">
        <v>4541</v>
      </c>
    </row>
    <row r="4288" spans="1:8">
      <c r="A4288">
        <v>8799</v>
      </c>
      <c r="B4288" s="11" t="s">
        <v>4542</v>
      </c>
      <c r="G4288" t="s">
        <v>3751</v>
      </c>
      <c r="H4288" t="s">
        <v>4129</v>
      </c>
    </row>
    <row r="4289" spans="1:9">
      <c r="A4289">
        <v>8801</v>
      </c>
      <c r="B4289" t="s">
        <v>4543</v>
      </c>
      <c r="H4289" t="s">
        <v>4130</v>
      </c>
    </row>
    <row r="4290" spans="1:9">
      <c r="A4290">
        <v>8802</v>
      </c>
      <c r="B4290" s="24" t="s">
        <v>4544</v>
      </c>
      <c r="H4290" t="s">
        <v>4131</v>
      </c>
    </row>
    <row r="4291" spans="1:9">
      <c r="A4291">
        <v>8803</v>
      </c>
      <c r="B4291" t="s">
        <v>4545</v>
      </c>
      <c r="H4291" t="s">
        <v>4132</v>
      </c>
    </row>
    <row r="4292" spans="1:9">
      <c r="A4292">
        <v>8804</v>
      </c>
      <c r="B4292" s="15" t="s">
        <v>4546</v>
      </c>
      <c r="G4292" s="11" t="s">
        <v>3244</v>
      </c>
      <c r="H4292" t="s">
        <v>4133</v>
      </c>
    </row>
    <row r="4293" spans="1:9">
      <c r="A4293">
        <v>8811</v>
      </c>
      <c r="B4293" t="s">
        <v>4547</v>
      </c>
      <c r="H4293" t="s">
        <v>4134</v>
      </c>
    </row>
    <row r="4294" spans="1:9">
      <c r="A4294">
        <v>8812</v>
      </c>
      <c r="B4294" t="s">
        <v>4548</v>
      </c>
      <c r="H4294" t="s">
        <v>4135</v>
      </c>
    </row>
    <row r="4295" spans="1:9">
      <c r="A4295">
        <v>8813</v>
      </c>
      <c r="B4295" s="24" t="s">
        <v>4549</v>
      </c>
      <c r="H4295" t="s">
        <v>4136</v>
      </c>
    </row>
    <row r="4296" spans="1:9">
      <c r="A4296">
        <v>8814</v>
      </c>
      <c r="B4296" t="s">
        <v>4550</v>
      </c>
      <c r="H4296" t="s">
        <v>4137</v>
      </c>
    </row>
    <row r="4297" spans="1:9">
      <c r="A4297">
        <v>8815</v>
      </c>
      <c r="B4297" t="s">
        <v>4551</v>
      </c>
      <c r="H4297" t="s">
        <v>4138</v>
      </c>
    </row>
    <row r="4298" spans="1:9">
      <c r="A4298">
        <v>8816</v>
      </c>
      <c r="B4298" s="24" t="s">
        <v>4552</v>
      </c>
    </row>
    <row r="4299" spans="1:9">
      <c r="A4299">
        <v>8884</v>
      </c>
      <c r="B4299" t="s">
        <v>4649</v>
      </c>
    </row>
    <row r="4300" spans="1:9">
      <c r="A4300">
        <v>8885</v>
      </c>
      <c r="B4300" s="24" t="s">
        <v>4553</v>
      </c>
    </row>
    <row r="4301" spans="1:9">
      <c r="A4301">
        <v>8891</v>
      </c>
      <c r="B4301" s="11" t="s">
        <v>4554</v>
      </c>
      <c r="G4301" t="s">
        <v>4653</v>
      </c>
      <c r="H4301">
        <v>8888</v>
      </c>
      <c r="I4301" t="s">
        <v>2414</v>
      </c>
    </row>
    <row r="4302" spans="1:9">
      <c r="A4302">
        <v>8892</v>
      </c>
      <c r="B4302" s="2" t="s">
        <v>4650</v>
      </c>
      <c r="H4302">
        <v>8889</v>
      </c>
      <c r="I4302" t="s">
        <v>4654</v>
      </c>
    </row>
    <row r="4303" spans="1:9">
      <c r="A4303">
        <v>8893</v>
      </c>
      <c r="B4303" t="s">
        <v>4555</v>
      </c>
      <c r="H4303">
        <v>8890</v>
      </c>
      <c r="I4303" t="s">
        <v>3120</v>
      </c>
    </row>
    <row r="4304" spans="1:9">
      <c r="A4304">
        <v>8894</v>
      </c>
      <c r="B4304" s="24" t="s">
        <v>4556</v>
      </c>
      <c r="H4304">
        <v>8891</v>
      </c>
      <c r="I4304" t="s">
        <v>4655</v>
      </c>
    </row>
    <row r="4305" spans="1:9">
      <c r="A4305">
        <v>8909</v>
      </c>
      <c r="B4305" s="11" t="s">
        <v>4557</v>
      </c>
      <c r="G4305" t="s">
        <v>3752</v>
      </c>
      <c r="H4305">
        <v>8892</v>
      </c>
      <c r="I4305" t="s">
        <v>4656</v>
      </c>
    </row>
    <row r="4306" spans="1:9">
      <c r="A4306">
        <v>8912</v>
      </c>
      <c r="B4306" t="s">
        <v>4558</v>
      </c>
      <c r="H4306">
        <v>8893</v>
      </c>
      <c r="I4306" t="s">
        <v>4657</v>
      </c>
    </row>
    <row r="4307" spans="1:9">
      <c r="A4307">
        <v>8913</v>
      </c>
      <c r="B4307" s="15" t="s">
        <v>4559</v>
      </c>
      <c r="G4307" s="4" t="s">
        <v>3244</v>
      </c>
      <c r="H4307">
        <v>8894</v>
      </c>
      <c r="I4307" t="s">
        <v>4658</v>
      </c>
    </row>
    <row r="4308" spans="1:9">
      <c r="A4308">
        <v>8918</v>
      </c>
      <c r="B4308" t="s">
        <v>4560</v>
      </c>
      <c r="H4308">
        <v>8895</v>
      </c>
      <c r="I4308" t="s">
        <v>4659</v>
      </c>
    </row>
    <row r="4309" spans="1:9">
      <c r="A4309">
        <v>8919</v>
      </c>
      <c r="B4309" t="s">
        <v>4561</v>
      </c>
      <c r="H4309">
        <v>8896</v>
      </c>
      <c r="I4309" t="s">
        <v>4660</v>
      </c>
    </row>
    <row r="4310" spans="1:9">
      <c r="A4310">
        <v>8920</v>
      </c>
      <c r="B4310" s="24" t="s">
        <v>4562</v>
      </c>
      <c r="H4310">
        <v>8897</v>
      </c>
      <c r="I4310" t="s">
        <v>4661</v>
      </c>
    </row>
    <row r="4311" spans="1:9">
      <c r="A4311">
        <v>8921</v>
      </c>
      <c r="B4311" t="s">
        <v>4563</v>
      </c>
      <c r="H4311">
        <v>8898</v>
      </c>
      <c r="I4311" t="s">
        <v>3119</v>
      </c>
    </row>
    <row r="4312" spans="1:9">
      <c r="A4312">
        <v>8922</v>
      </c>
      <c r="B4312" t="s">
        <v>4564</v>
      </c>
      <c r="H4312">
        <v>8899</v>
      </c>
      <c r="I4312" t="s">
        <v>2414</v>
      </c>
    </row>
    <row r="4313" spans="1:9">
      <c r="A4313">
        <v>8923</v>
      </c>
      <c r="B4313" s="24" t="s">
        <v>4565</v>
      </c>
      <c r="H4313">
        <v>8900</v>
      </c>
      <c r="I4313" t="s">
        <v>4654</v>
      </c>
    </row>
    <row r="4314" spans="1:9">
      <c r="A4314">
        <v>8926</v>
      </c>
      <c r="B4314" t="s">
        <v>4566</v>
      </c>
      <c r="H4314">
        <v>8901</v>
      </c>
      <c r="I4314" t="s">
        <v>3120</v>
      </c>
    </row>
    <row r="4315" spans="1:9">
      <c r="A4315">
        <v>8976</v>
      </c>
      <c r="B4315" t="s">
        <v>4652</v>
      </c>
      <c r="H4315">
        <v>8902</v>
      </c>
      <c r="I4315" t="s">
        <v>4662</v>
      </c>
    </row>
    <row r="4316" spans="1:9">
      <c r="A4316">
        <v>8977</v>
      </c>
      <c r="B4316" t="s">
        <v>4651</v>
      </c>
      <c r="H4316">
        <v>8903</v>
      </c>
      <c r="I4316" t="s">
        <v>4656</v>
      </c>
    </row>
    <row r="4317" spans="1:9">
      <c r="A4317">
        <v>8978</v>
      </c>
      <c r="B4317" s="24" t="s">
        <v>4567</v>
      </c>
      <c r="H4317">
        <v>8904</v>
      </c>
      <c r="I4317" t="s">
        <v>4657</v>
      </c>
    </row>
    <row r="4318" spans="1:9">
      <c r="A4318">
        <v>8984</v>
      </c>
      <c r="B4318" s="11" t="s">
        <v>4568</v>
      </c>
      <c r="G4318" t="s">
        <v>3753</v>
      </c>
      <c r="H4318">
        <v>8905</v>
      </c>
      <c r="I4318" t="s">
        <v>4663</v>
      </c>
    </row>
    <row r="4319" spans="1:9">
      <c r="A4319">
        <v>8986</v>
      </c>
      <c r="B4319" t="s">
        <v>4569</v>
      </c>
      <c r="H4319">
        <v>8906</v>
      </c>
      <c r="I4319" t="s">
        <v>4664</v>
      </c>
    </row>
    <row r="4320" spans="1:9">
      <c r="A4320">
        <v>8987</v>
      </c>
      <c r="B4320" s="24" t="s">
        <v>4570</v>
      </c>
      <c r="H4320">
        <v>8907</v>
      </c>
      <c r="I4320" t="s">
        <v>2414</v>
      </c>
    </row>
    <row r="4321" spans="1:9">
      <c r="A4321">
        <v>9002</v>
      </c>
      <c r="B4321" s="11" t="s">
        <v>4571</v>
      </c>
      <c r="G4321" t="s">
        <v>3752</v>
      </c>
      <c r="H4321">
        <v>8908</v>
      </c>
      <c r="I4321" t="s">
        <v>4665</v>
      </c>
    </row>
    <row r="4322" spans="1:9">
      <c r="A4322">
        <v>9005</v>
      </c>
      <c r="B4322" t="s">
        <v>4572</v>
      </c>
      <c r="H4322">
        <v>8909</v>
      </c>
      <c r="I4322" t="s">
        <v>3120</v>
      </c>
    </row>
    <row r="4323" spans="1:9">
      <c r="A4323">
        <v>9006</v>
      </c>
      <c r="B4323" s="15" t="s">
        <v>4573</v>
      </c>
    </row>
    <row r="4324" spans="1:9">
      <c r="A4324">
        <v>9011</v>
      </c>
      <c r="B4324" t="s">
        <v>4574</v>
      </c>
    </row>
    <row r="4325" spans="1:9">
      <c r="A4325">
        <v>9012</v>
      </c>
      <c r="B4325" t="s">
        <v>4575</v>
      </c>
    </row>
    <row r="4326" spans="1:9">
      <c r="A4326">
        <v>9013</v>
      </c>
      <c r="B4326" s="24" t="s">
        <v>4576</v>
      </c>
      <c r="H4326">
        <v>8478</v>
      </c>
      <c r="I4326" t="s">
        <v>4666</v>
      </c>
    </row>
    <row r="4327" spans="1:9">
      <c r="A4327">
        <v>9014</v>
      </c>
      <c r="B4327" t="s">
        <v>4577</v>
      </c>
      <c r="H4327">
        <v>8479</v>
      </c>
      <c r="I4327" t="s">
        <v>2414</v>
      </c>
    </row>
    <row r="4328" spans="1:9">
      <c r="A4328">
        <v>9015</v>
      </c>
      <c r="B4328" t="s">
        <v>4578</v>
      </c>
      <c r="H4328">
        <v>8480</v>
      </c>
      <c r="I4328" t="s">
        <v>4667</v>
      </c>
    </row>
    <row r="4329" spans="1:9">
      <c r="A4329">
        <v>9016</v>
      </c>
      <c r="B4329" s="24" t="s">
        <v>4579</v>
      </c>
      <c r="H4329">
        <v>8481</v>
      </c>
      <c r="I4329" t="s">
        <v>3120</v>
      </c>
    </row>
    <row r="4330" spans="1:9">
      <c r="A4330">
        <v>9017</v>
      </c>
      <c r="B4330" t="s">
        <v>4580</v>
      </c>
      <c r="H4330">
        <v>8482</v>
      </c>
      <c r="I4330" t="s">
        <v>4668</v>
      </c>
    </row>
    <row r="4331" spans="1:9">
      <c r="A4331">
        <v>9061</v>
      </c>
      <c r="B4331" t="s">
        <v>4581</v>
      </c>
      <c r="H4331">
        <v>8483</v>
      </c>
      <c r="I4331" t="s">
        <v>4669</v>
      </c>
    </row>
    <row r="4332" spans="1:9">
      <c r="A4332">
        <v>9062</v>
      </c>
      <c r="B4332" t="s">
        <v>4582</v>
      </c>
      <c r="H4332">
        <v>8484</v>
      </c>
      <c r="I4332" t="s">
        <v>4670</v>
      </c>
    </row>
    <row r="4333" spans="1:9">
      <c r="A4333">
        <v>9063</v>
      </c>
      <c r="B4333" s="24" t="s">
        <v>4583</v>
      </c>
      <c r="H4333">
        <v>8485</v>
      </c>
      <c r="I4333" t="s">
        <v>4671</v>
      </c>
    </row>
    <row r="4334" spans="1:9">
      <c r="A4334">
        <v>9069</v>
      </c>
      <c r="B4334" s="11" t="s">
        <v>4584</v>
      </c>
      <c r="H4334">
        <v>8486</v>
      </c>
      <c r="I4334" t="s">
        <v>3119</v>
      </c>
    </row>
    <row r="4335" spans="1:9">
      <c r="A4335">
        <v>9071</v>
      </c>
      <c r="B4335" t="s">
        <v>4585</v>
      </c>
      <c r="H4335">
        <v>8487</v>
      </c>
      <c r="I4335" t="s">
        <v>2414</v>
      </c>
    </row>
    <row r="4336" spans="1:9">
      <c r="A4336">
        <v>9072</v>
      </c>
      <c r="B4336" s="24" t="s">
        <v>4586</v>
      </c>
      <c r="H4336">
        <v>8488</v>
      </c>
      <c r="I4336" t="s">
        <v>4667</v>
      </c>
    </row>
    <row r="4337" spans="1:9">
      <c r="A4337">
        <v>9087</v>
      </c>
      <c r="B4337" s="11" t="s">
        <v>4587</v>
      </c>
      <c r="H4337">
        <v>8489</v>
      </c>
      <c r="I4337" t="s">
        <v>3120</v>
      </c>
    </row>
    <row r="4338" spans="1:9">
      <c r="A4338">
        <v>9090</v>
      </c>
      <c r="B4338" t="s">
        <v>4588</v>
      </c>
      <c r="H4338">
        <v>8490</v>
      </c>
      <c r="I4338" t="s">
        <v>4672</v>
      </c>
    </row>
    <row r="4339" spans="1:9">
      <c r="A4339">
        <v>9091</v>
      </c>
      <c r="B4339" s="15" t="s">
        <v>4589</v>
      </c>
      <c r="H4339">
        <v>8491</v>
      </c>
      <c r="I4339" t="s">
        <v>4669</v>
      </c>
    </row>
    <row r="4340" spans="1:9">
      <c r="A4340">
        <v>9096</v>
      </c>
      <c r="B4340" t="s">
        <v>4590</v>
      </c>
      <c r="H4340">
        <v>8492</v>
      </c>
      <c r="I4340" t="s">
        <v>4670</v>
      </c>
    </row>
    <row r="4341" spans="1:9">
      <c r="A4341">
        <v>9097</v>
      </c>
      <c r="B4341" t="s">
        <v>4591</v>
      </c>
      <c r="H4341">
        <v>8493</v>
      </c>
      <c r="I4341" t="s">
        <v>2414</v>
      </c>
    </row>
    <row r="4342" spans="1:9">
      <c r="A4342">
        <v>9098</v>
      </c>
      <c r="B4342" s="24" t="s">
        <v>4592</v>
      </c>
      <c r="H4342">
        <v>8494</v>
      </c>
      <c r="I4342" t="s">
        <v>4673</v>
      </c>
    </row>
    <row r="4343" spans="1:9">
      <c r="A4343">
        <v>9099</v>
      </c>
      <c r="B4343" t="s">
        <v>4593</v>
      </c>
      <c r="H4343">
        <v>8495</v>
      </c>
      <c r="I4343" t="s">
        <v>3120</v>
      </c>
    </row>
    <row r="4344" spans="1:9">
      <c r="A4344">
        <v>9100</v>
      </c>
      <c r="B4344" t="s">
        <v>4594</v>
      </c>
      <c r="H4344">
        <v>8496</v>
      </c>
      <c r="I4344" t="s">
        <v>4674</v>
      </c>
    </row>
    <row r="4345" spans="1:9">
      <c r="A4345">
        <v>9101</v>
      </c>
      <c r="B4345" s="24" t="s">
        <v>4595</v>
      </c>
      <c r="H4345">
        <v>8497</v>
      </c>
      <c r="I4345" t="s">
        <v>4669</v>
      </c>
    </row>
    <row r="4346" spans="1:9">
      <c r="A4346">
        <v>9104</v>
      </c>
      <c r="B4346" t="s">
        <v>4596</v>
      </c>
      <c r="H4346">
        <v>8498</v>
      </c>
      <c r="I4346" t="s">
        <v>4670</v>
      </c>
    </row>
    <row r="4347" spans="1:9">
      <c r="A4347">
        <v>9206</v>
      </c>
      <c r="B4347" t="s">
        <v>4597</v>
      </c>
      <c r="H4347" s="4">
        <v>8499</v>
      </c>
      <c r="I4347" s="4" t="s">
        <v>4675</v>
      </c>
    </row>
    <row r="4348" spans="1:9">
      <c r="A4348">
        <v>9207</v>
      </c>
      <c r="B4348" t="s">
        <v>4598</v>
      </c>
      <c r="H4348">
        <v>8500</v>
      </c>
      <c r="I4348" t="s">
        <v>4676</v>
      </c>
    </row>
    <row r="4349" spans="1:9">
      <c r="A4349">
        <v>9208</v>
      </c>
      <c r="B4349" s="24" t="s">
        <v>4599</v>
      </c>
      <c r="H4349">
        <v>8501</v>
      </c>
      <c r="I4349" t="s">
        <v>3119</v>
      </c>
    </row>
    <row r="4350" spans="1:9">
      <c r="A4350">
        <v>9213</v>
      </c>
      <c r="B4350" t="s">
        <v>4600</v>
      </c>
      <c r="H4350">
        <v>8502</v>
      </c>
      <c r="I4350" t="s">
        <v>2414</v>
      </c>
    </row>
    <row r="4351" spans="1:9">
      <c r="A4351">
        <v>9214</v>
      </c>
      <c r="B4351" s="15" t="s">
        <v>4601</v>
      </c>
      <c r="H4351">
        <v>8503</v>
      </c>
      <c r="I4351" t="s">
        <v>4673</v>
      </c>
    </row>
    <row r="4352" spans="1:9">
      <c r="A4352">
        <v>9216</v>
      </c>
      <c r="B4352" t="s">
        <v>4602</v>
      </c>
      <c r="H4352">
        <v>8504</v>
      </c>
      <c r="I4352" t="s">
        <v>3120</v>
      </c>
    </row>
    <row r="4353" spans="1:9">
      <c r="A4353">
        <v>9217</v>
      </c>
      <c r="B4353" s="24" t="s">
        <v>4603</v>
      </c>
      <c r="H4353">
        <v>8505</v>
      </c>
      <c r="I4353" t="s">
        <v>4677</v>
      </c>
    </row>
    <row r="4354" spans="1:9">
      <c r="A4354">
        <v>9218</v>
      </c>
      <c r="B4354" t="s">
        <v>4604</v>
      </c>
      <c r="H4354">
        <v>8506</v>
      </c>
      <c r="I4354" t="s">
        <v>4669</v>
      </c>
    </row>
    <row r="4355" spans="1:9">
      <c r="A4355">
        <v>9219</v>
      </c>
      <c r="B4355" t="s">
        <v>4605</v>
      </c>
      <c r="H4355">
        <v>8507</v>
      </c>
      <c r="I4355" t="s">
        <v>4670</v>
      </c>
    </row>
    <row r="4356" spans="1:9">
      <c r="A4356">
        <v>9220</v>
      </c>
      <c r="B4356" s="24" t="s">
        <v>4606</v>
      </c>
      <c r="H4356">
        <v>8508</v>
      </c>
      <c r="I4356" t="s">
        <v>4678</v>
      </c>
    </row>
    <row r="4357" spans="1:9">
      <c r="A4357">
        <v>9325</v>
      </c>
      <c r="B4357" t="s">
        <v>4607</v>
      </c>
      <c r="H4357">
        <v>8509</v>
      </c>
      <c r="I4357" t="s">
        <v>4679</v>
      </c>
    </row>
    <row r="4358" spans="1:9">
      <c r="A4358">
        <v>9326</v>
      </c>
      <c r="B4358" t="s">
        <v>4608</v>
      </c>
      <c r="H4358">
        <v>8510</v>
      </c>
      <c r="I4358" t="s">
        <v>2414</v>
      </c>
    </row>
    <row r="4359" spans="1:9">
      <c r="A4359">
        <v>9327</v>
      </c>
      <c r="B4359" s="24" t="s">
        <v>4609</v>
      </c>
      <c r="H4359">
        <v>8511</v>
      </c>
      <c r="I4359" t="s">
        <v>4680</v>
      </c>
    </row>
    <row r="4360" spans="1:9">
      <c r="A4360">
        <v>9332</v>
      </c>
      <c r="B4360" t="s">
        <v>4610</v>
      </c>
      <c r="H4360">
        <v>8512</v>
      </c>
      <c r="I4360" t="s">
        <v>3120</v>
      </c>
    </row>
    <row r="4361" spans="1:9">
      <c r="A4361">
        <v>9333</v>
      </c>
      <c r="B4361" s="15" t="s">
        <v>4611</v>
      </c>
      <c r="H4361">
        <v>8513</v>
      </c>
      <c r="I4361" t="s">
        <v>4681</v>
      </c>
    </row>
    <row r="4362" spans="1:9">
      <c r="A4362">
        <v>9335</v>
      </c>
      <c r="B4362" t="s">
        <v>4612</v>
      </c>
    </row>
    <row r="4363" spans="1:9">
      <c r="A4363">
        <v>9336</v>
      </c>
      <c r="B4363" s="24" t="s">
        <v>4613</v>
      </c>
    </row>
    <row r="4364" spans="1:9">
      <c r="A4364">
        <v>9337</v>
      </c>
      <c r="B4364" t="s">
        <v>4614</v>
      </c>
    </row>
    <row r="4365" spans="1:9">
      <c r="A4365">
        <v>9338</v>
      </c>
      <c r="B4365" t="s">
        <v>4615</v>
      </c>
    </row>
    <row r="4366" spans="1:9">
      <c r="A4366">
        <v>9339</v>
      </c>
      <c r="B4366" s="24" t="s">
        <v>4616</v>
      </c>
    </row>
    <row r="4367" spans="1:9">
      <c r="A4367">
        <v>9444</v>
      </c>
      <c r="B4367" t="s">
        <v>4617</v>
      </c>
    </row>
    <row r="4368" spans="1:9">
      <c r="A4368">
        <v>9445</v>
      </c>
      <c r="B4368" t="s">
        <v>4618</v>
      </c>
    </row>
    <row r="4369" spans="1:2">
      <c r="A4369">
        <v>9446</v>
      </c>
      <c r="B4369" s="24" t="s">
        <v>4619</v>
      </c>
    </row>
    <row r="4370" spans="1:2">
      <c r="A4370">
        <v>9451</v>
      </c>
      <c r="B4370" t="s">
        <v>4620</v>
      </c>
    </row>
    <row r="4371" spans="1:2">
      <c r="A4371">
        <v>9452</v>
      </c>
      <c r="B4371" s="15" t="s">
        <v>4621</v>
      </c>
    </row>
    <row r="4372" spans="1:2">
      <c r="A4372">
        <v>9454</v>
      </c>
      <c r="B4372" t="s">
        <v>4622</v>
      </c>
    </row>
    <row r="4373" spans="1:2">
      <c r="A4373">
        <v>9455</v>
      </c>
      <c r="B4373" s="24" t="s">
        <v>4623</v>
      </c>
    </row>
    <row r="4374" spans="1:2">
      <c r="A4374">
        <v>9456</v>
      </c>
      <c r="B4374" t="s">
        <v>4624</v>
      </c>
    </row>
    <row r="4375" spans="1:2">
      <c r="A4375">
        <v>9457</v>
      </c>
      <c r="B4375" t="s">
        <v>4625</v>
      </c>
    </row>
    <row r="4376" spans="1:2">
      <c r="A4376">
        <v>9458</v>
      </c>
      <c r="B4376" s="24" t="s">
        <v>4626</v>
      </c>
    </row>
    <row r="4377" spans="1:2">
      <c r="A4377">
        <v>9563</v>
      </c>
      <c r="B4377" t="s">
        <v>4627</v>
      </c>
    </row>
    <row r="4378" spans="1:2">
      <c r="A4378">
        <v>9564</v>
      </c>
      <c r="B4378" t="s">
        <v>4628</v>
      </c>
    </row>
    <row r="4379" spans="1:2">
      <c r="A4379">
        <v>9565</v>
      </c>
      <c r="B4379" s="24" t="s">
        <v>4629</v>
      </c>
    </row>
    <row r="4380" spans="1:2">
      <c r="A4380">
        <v>9570</v>
      </c>
      <c r="B4380" t="s">
        <v>4630</v>
      </c>
    </row>
    <row r="4381" spans="1:2">
      <c r="A4381">
        <v>9571</v>
      </c>
      <c r="B4381" s="15" t="s">
        <v>4631</v>
      </c>
    </row>
    <row r="4382" spans="1:2">
      <c r="A4382">
        <v>9573</v>
      </c>
      <c r="B4382" t="s">
        <v>4632</v>
      </c>
    </row>
    <row r="4383" spans="1:2">
      <c r="A4383">
        <v>9574</v>
      </c>
      <c r="B4383" s="24" t="s">
        <v>4633</v>
      </c>
    </row>
    <row r="4384" spans="1:2">
      <c r="A4384">
        <v>9575</v>
      </c>
      <c r="B4384" t="s">
        <v>4634</v>
      </c>
    </row>
    <row r="4385" spans="1:2">
      <c r="A4385">
        <v>9576</v>
      </c>
      <c r="B4385" t="s">
        <v>4635</v>
      </c>
    </row>
    <row r="4386" spans="1:2">
      <c r="A4386">
        <v>9577</v>
      </c>
      <c r="B4386" s="24" t="s">
        <v>4636</v>
      </c>
    </row>
    <row r="4387" spans="1:2">
      <c r="A4387">
        <v>9682</v>
      </c>
      <c r="B4387" t="s">
        <v>4637</v>
      </c>
    </row>
    <row r="4388" spans="1:2">
      <c r="A4388">
        <v>9683</v>
      </c>
      <c r="B4388" t="s">
        <v>4638</v>
      </c>
    </row>
    <row r="4389" spans="1:2">
      <c r="A4389">
        <v>9684</v>
      </c>
      <c r="B4389" s="24" t="s">
        <v>4639</v>
      </c>
    </row>
    <row r="4390" spans="1:2">
      <c r="A4390">
        <v>9689</v>
      </c>
      <c r="B4390" t="s">
        <v>4640</v>
      </c>
    </row>
    <row r="4391" spans="1:2">
      <c r="A4391">
        <v>9690</v>
      </c>
      <c r="B4391" s="15" t="s">
        <v>4641</v>
      </c>
    </row>
    <row r="4392" spans="1:2">
      <c r="A4392">
        <v>9692</v>
      </c>
      <c r="B4392" t="s">
        <v>4642</v>
      </c>
    </row>
    <row r="4393" spans="1:2">
      <c r="A4393">
        <v>9693</v>
      </c>
      <c r="B4393" s="24" t="s">
        <v>4643</v>
      </c>
    </row>
    <row r="4394" spans="1:2">
      <c r="A4394">
        <v>9694</v>
      </c>
      <c r="B4394" t="s">
        <v>4644</v>
      </c>
    </row>
    <row r="4395" spans="1:2">
      <c r="A4395">
        <v>9695</v>
      </c>
      <c r="B4395" t="s">
        <v>4645</v>
      </c>
    </row>
    <row r="4396" spans="1:2">
      <c r="A4396">
        <v>9696</v>
      </c>
      <c r="B4396" s="24" t="s">
        <v>4646</v>
      </c>
    </row>
  </sheetData>
  <sortState ref="A3514:B3875">
    <sortCondition ref="A3514:A387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69"/>
  <sheetViews>
    <sheetView topLeftCell="A36" zoomScale="85" zoomScaleNormal="85" workbookViewId="0">
      <selection activeCell="I45" sqref="I45"/>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20.25">
      <c r="A1" s="64" t="s">
        <v>2892</v>
      </c>
      <c r="B1" s="64" t="s">
        <v>3360</v>
      </c>
      <c r="C1" s="64" t="s">
        <v>2856</v>
      </c>
      <c r="D1" s="64" t="s">
        <v>588</v>
      </c>
      <c r="E1" s="64" t="s">
        <v>3374</v>
      </c>
      <c r="F1" s="64" t="s">
        <v>2916</v>
      </c>
      <c r="G1" s="64" t="s">
        <v>2858</v>
      </c>
      <c r="H1" s="64" t="s">
        <v>2857</v>
      </c>
      <c r="I1" s="27" t="s">
        <v>3431</v>
      </c>
    </row>
    <row r="2" spans="1:37" ht="20.25">
      <c r="A2" s="65" t="s">
        <v>2853</v>
      </c>
      <c r="B2" s="64">
        <v>1</v>
      </c>
      <c r="C2" s="66" t="s">
        <v>2843</v>
      </c>
      <c r="D2" s="67" t="s">
        <v>2844</v>
      </c>
      <c r="E2" s="67" t="s">
        <v>2853</v>
      </c>
      <c r="F2" s="68" t="s">
        <v>2867</v>
      </c>
      <c r="G2" s="68" t="s">
        <v>2878</v>
      </c>
      <c r="H2" s="69" t="s">
        <v>2877</v>
      </c>
      <c r="I2" s="27"/>
      <c r="AK2" s="28"/>
    </row>
    <row r="3" spans="1:37" ht="30">
      <c r="A3" s="65" t="s">
        <v>2853</v>
      </c>
      <c r="B3" s="65">
        <v>2</v>
      </c>
      <c r="C3" s="66" t="s">
        <v>2833</v>
      </c>
      <c r="D3" s="67" t="s">
        <v>2834</v>
      </c>
      <c r="E3" s="67" t="s">
        <v>2853</v>
      </c>
      <c r="F3" s="68" t="s">
        <v>2859</v>
      </c>
      <c r="G3" s="68" t="s">
        <v>2917</v>
      </c>
      <c r="H3" s="69" t="s">
        <v>2862</v>
      </c>
      <c r="I3" s="27"/>
      <c r="AK3" s="28"/>
    </row>
    <row r="4" spans="1:37" ht="20.25">
      <c r="A4" s="70" t="s">
        <v>2853</v>
      </c>
      <c r="B4" s="64">
        <v>3</v>
      </c>
      <c r="C4" s="66" t="s">
        <v>2871</v>
      </c>
      <c r="D4" s="71" t="s">
        <v>3357</v>
      </c>
      <c r="E4" s="71" t="s">
        <v>3376</v>
      </c>
      <c r="F4" s="68" t="s">
        <v>2867</v>
      </c>
      <c r="G4" s="68" t="s">
        <v>2873</v>
      </c>
      <c r="H4" s="69" t="s">
        <v>2872</v>
      </c>
      <c r="I4" s="27"/>
      <c r="AK4" s="28"/>
    </row>
    <row r="5" spans="1:37" ht="20.25">
      <c r="A5" s="70" t="s">
        <v>2853</v>
      </c>
      <c r="B5" s="70">
        <v>4</v>
      </c>
      <c r="C5" s="66" t="s">
        <v>2835</v>
      </c>
      <c r="D5" s="67" t="s">
        <v>2836</v>
      </c>
      <c r="E5" s="67" t="s">
        <v>2853</v>
      </c>
      <c r="F5" s="68" t="s">
        <v>2859</v>
      </c>
      <c r="G5" s="68" t="s">
        <v>2918</v>
      </c>
      <c r="H5" s="69" t="s">
        <v>2860</v>
      </c>
      <c r="I5" s="27"/>
      <c r="AK5" s="28"/>
    </row>
    <row r="6" spans="1:37" ht="30">
      <c r="A6" s="70" t="s">
        <v>2853</v>
      </c>
      <c r="B6" s="70">
        <v>5</v>
      </c>
      <c r="C6" s="65" t="s">
        <v>3421</v>
      </c>
      <c r="D6" s="67" t="s">
        <v>3420</v>
      </c>
      <c r="E6" s="67" t="s">
        <v>2853</v>
      </c>
      <c r="F6" s="68" t="s">
        <v>2867</v>
      </c>
      <c r="G6" s="72" t="s">
        <v>3377</v>
      </c>
      <c r="H6" s="70" t="s">
        <v>3378</v>
      </c>
      <c r="I6" s="27"/>
      <c r="AK6" s="28"/>
    </row>
    <row r="7" spans="1:37" ht="30">
      <c r="A7" s="70" t="s">
        <v>2853</v>
      </c>
      <c r="B7" s="64">
        <v>6</v>
      </c>
      <c r="C7" s="73" t="s">
        <v>2847</v>
      </c>
      <c r="D7" s="67" t="s">
        <v>2848</v>
      </c>
      <c r="E7" s="67" t="s">
        <v>2852</v>
      </c>
      <c r="F7" s="68" t="s">
        <v>2867</v>
      </c>
      <c r="G7" s="68" t="s">
        <v>2921</v>
      </c>
      <c r="H7" s="69" t="s">
        <v>2930</v>
      </c>
      <c r="I7" s="27"/>
      <c r="AK7" s="28"/>
    </row>
    <row r="8" spans="1:37" ht="21" thickBot="1">
      <c r="A8" s="65" t="s">
        <v>2852</v>
      </c>
      <c r="B8" s="65">
        <v>11</v>
      </c>
      <c r="C8" s="73" t="s">
        <v>2845</v>
      </c>
      <c r="D8" s="67" t="s">
        <v>2846</v>
      </c>
      <c r="E8" s="67" t="s">
        <v>2852</v>
      </c>
      <c r="F8" s="68" t="s">
        <v>2859</v>
      </c>
      <c r="G8" s="68" t="s">
        <v>2922</v>
      </c>
      <c r="H8" s="69" t="s">
        <v>2931</v>
      </c>
      <c r="AK8" s="28"/>
    </row>
    <row r="9" spans="1:37" ht="21.75" thickTop="1" thickBot="1">
      <c r="A9" s="65" t="s">
        <v>2852</v>
      </c>
      <c r="B9" s="74">
        <v>12</v>
      </c>
      <c r="C9" s="66" t="s">
        <v>2874</v>
      </c>
      <c r="D9" s="71" t="s">
        <v>3359</v>
      </c>
      <c r="E9" s="71" t="s">
        <v>2852</v>
      </c>
      <c r="F9" s="68" t="s">
        <v>2867</v>
      </c>
      <c r="G9" s="68" t="s">
        <v>2876</v>
      </c>
      <c r="H9" s="69" t="s">
        <v>2875</v>
      </c>
      <c r="I9" s="27"/>
      <c r="AK9" s="28"/>
    </row>
    <row r="10" spans="1:37" ht="31.5" thickTop="1" thickBot="1">
      <c r="A10" s="70" t="s">
        <v>2852</v>
      </c>
      <c r="B10" s="64">
        <v>13</v>
      </c>
      <c r="C10" s="73" t="s">
        <v>2847</v>
      </c>
      <c r="D10" s="67" t="s">
        <v>2848</v>
      </c>
      <c r="E10" s="67" t="s">
        <v>2852</v>
      </c>
      <c r="F10" s="68" t="s">
        <v>2867</v>
      </c>
      <c r="G10" s="68" t="s">
        <v>2921</v>
      </c>
      <c r="H10" s="69" t="s">
        <v>2930</v>
      </c>
      <c r="I10" s="28"/>
      <c r="AK10" s="28"/>
    </row>
    <row r="11" spans="1:37" ht="31.5" thickTop="1" thickBot="1">
      <c r="A11" s="70" t="s">
        <v>2852</v>
      </c>
      <c r="B11" s="74">
        <v>14</v>
      </c>
      <c r="C11" s="73" t="s">
        <v>2837</v>
      </c>
      <c r="D11" s="67" t="s">
        <v>2838</v>
      </c>
      <c r="E11" s="67" t="s">
        <v>2852</v>
      </c>
      <c r="F11" s="68" t="s">
        <v>2867</v>
      </c>
      <c r="G11" s="68" t="s">
        <v>2925</v>
      </c>
      <c r="H11" s="69" t="s">
        <v>2932</v>
      </c>
      <c r="I11" s="28"/>
      <c r="AK11" s="28"/>
    </row>
    <row r="12" spans="1:37" ht="21" thickTop="1">
      <c r="A12" s="70" t="s">
        <v>2852</v>
      </c>
      <c r="B12" s="64">
        <v>15</v>
      </c>
      <c r="C12" s="73" t="s">
        <v>2891</v>
      </c>
      <c r="D12" s="67" t="s">
        <v>3372</v>
      </c>
      <c r="E12" s="70" t="s">
        <v>2852</v>
      </c>
      <c r="F12" s="68" t="s">
        <v>2879</v>
      </c>
      <c r="G12" s="68" t="s">
        <v>2927</v>
      </c>
      <c r="H12" s="69" t="s">
        <v>2940</v>
      </c>
      <c r="I12" s="28"/>
      <c r="AK12" s="28"/>
    </row>
    <row r="13" spans="1:37" ht="30">
      <c r="A13" s="70" t="s">
        <v>2852</v>
      </c>
      <c r="B13" s="64">
        <v>16</v>
      </c>
      <c r="C13" s="66" t="s">
        <v>2864</v>
      </c>
      <c r="D13" s="67" t="s">
        <v>3381</v>
      </c>
      <c r="E13" s="70" t="s">
        <v>3380</v>
      </c>
      <c r="F13" s="68" t="s">
        <v>2859</v>
      </c>
      <c r="G13" s="68" t="s">
        <v>2866</v>
      </c>
      <c r="H13" s="69" t="s">
        <v>2865</v>
      </c>
      <c r="I13" s="28"/>
    </row>
    <row r="14" spans="1:37" ht="20.25">
      <c r="A14" s="70" t="s">
        <v>2852</v>
      </c>
      <c r="B14" s="19">
        <v>17</v>
      </c>
      <c r="C14" s="65" t="s">
        <v>3426</v>
      </c>
      <c r="D14" s="67" t="s">
        <v>3428</v>
      </c>
      <c r="E14" s="70" t="s">
        <v>2852</v>
      </c>
      <c r="F14" s="68" t="s">
        <v>2867</v>
      </c>
      <c r="G14" s="72" t="s">
        <v>3377</v>
      </c>
      <c r="H14" s="70" t="s">
        <v>3378</v>
      </c>
      <c r="I14" s="28"/>
    </row>
    <row r="15" spans="1:37" ht="20.25">
      <c r="A15" s="70" t="s">
        <v>2852</v>
      </c>
      <c r="B15" s="19">
        <v>18</v>
      </c>
      <c r="C15" s="65" t="s">
        <v>3425</v>
      </c>
      <c r="D15" s="67" t="s">
        <v>3429</v>
      </c>
      <c r="E15" s="70" t="s">
        <v>2852</v>
      </c>
      <c r="F15" s="68" t="s">
        <v>2867</v>
      </c>
      <c r="G15" s="72" t="s">
        <v>3377</v>
      </c>
      <c r="H15" s="70" t="s">
        <v>3378</v>
      </c>
      <c r="I15" s="28"/>
    </row>
    <row r="16" spans="1:37" ht="20.25">
      <c r="A16" s="70" t="s">
        <v>2852</v>
      </c>
      <c r="B16" s="19">
        <v>19</v>
      </c>
      <c r="C16" s="65" t="s">
        <v>3427</v>
      </c>
      <c r="D16" s="67" t="s">
        <v>3430</v>
      </c>
      <c r="E16" s="70" t="s">
        <v>2852</v>
      </c>
      <c r="F16" s="68" t="s">
        <v>2867</v>
      </c>
      <c r="G16" s="72" t="s">
        <v>3377</v>
      </c>
      <c r="H16" s="70" t="s">
        <v>3378</v>
      </c>
      <c r="I16" s="28"/>
    </row>
    <row r="17" spans="1:37" ht="20.25">
      <c r="A17" s="65" t="s">
        <v>3</v>
      </c>
      <c r="B17" s="65">
        <v>21</v>
      </c>
      <c r="C17" s="73" t="s">
        <v>2904</v>
      </c>
      <c r="D17" s="71" t="s">
        <v>2915</v>
      </c>
      <c r="E17" s="70" t="s">
        <v>3375</v>
      </c>
      <c r="F17" s="68" t="s">
        <v>2867</v>
      </c>
      <c r="G17" s="68" t="s">
        <v>2905</v>
      </c>
      <c r="H17" s="69" t="s">
        <v>2910</v>
      </c>
      <c r="I17" s="28"/>
      <c r="AK17" s="28"/>
    </row>
    <row r="18" spans="1:37" ht="20.25">
      <c r="A18" s="65" t="s">
        <v>3</v>
      </c>
      <c r="B18" s="65">
        <v>22</v>
      </c>
      <c r="C18" s="73" t="s">
        <v>2906</v>
      </c>
      <c r="D18" s="67" t="s">
        <v>2913</v>
      </c>
      <c r="E18" s="70" t="s">
        <v>3375</v>
      </c>
      <c r="F18" s="68" t="s">
        <v>2859</v>
      </c>
      <c r="G18" s="68" t="s">
        <v>2907</v>
      </c>
      <c r="H18" s="69" t="s">
        <v>2911</v>
      </c>
      <c r="I18" s="28"/>
      <c r="AK18" s="28"/>
    </row>
    <row r="19" spans="1:37" ht="20.25">
      <c r="A19" s="65" t="s">
        <v>3</v>
      </c>
      <c r="B19" s="65">
        <v>23</v>
      </c>
      <c r="C19" s="73" t="s">
        <v>2901</v>
      </c>
      <c r="D19" s="71" t="s">
        <v>2902</v>
      </c>
      <c r="E19" s="70" t="s">
        <v>3375</v>
      </c>
      <c r="F19" s="68" t="s">
        <v>2867</v>
      </c>
      <c r="G19" s="68" t="s">
        <v>2900</v>
      </c>
      <c r="H19" s="69" t="s">
        <v>2903</v>
      </c>
      <c r="I19" s="28"/>
      <c r="AK19" s="28"/>
    </row>
    <row r="20" spans="1:37" ht="20.25">
      <c r="A20" s="65" t="s">
        <v>3</v>
      </c>
      <c r="B20" s="65">
        <v>24</v>
      </c>
      <c r="C20" s="73" t="s">
        <v>2908</v>
      </c>
      <c r="D20" s="67" t="s">
        <v>2914</v>
      </c>
      <c r="E20" s="70" t="s">
        <v>3375</v>
      </c>
      <c r="F20" s="68" t="s">
        <v>2867</v>
      </c>
      <c r="G20" s="68" t="s">
        <v>2909</v>
      </c>
      <c r="H20" s="69" t="s">
        <v>2912</v>
      </c>
      <c r="I20" s="28"/>
    </row>
    <row r="21" spans="1:37" ht="30">
      <c r="A21" s="70" t="s">
        <v>3</v>
      </c>
      <c r="B21" s="64">
        <v>25</v>
      </c>
      <c r="C21" s="66" t="s">
        <v>2864</v>
      </c>
      <c r="D21" s="67" t="s">
        <v>2889</v>
      </c>
      <c r="E21" s="70" t="s">
        <v>3380</v>
      </c>
      <c r="F21" s="68" t="s">
        <v>2859</v>
      </c>
      <c r="G21" s="68" t="s">
        <v>2866</v>
      </c>
      <c r="H21" s="69" t="s">
        <v>2865</v>
      </c>
      <c r="I21" s="28"/>
    </row>
    <row r="22" spans="1:37" ht="20.25">
      <c r="A22" s="65" t="s">
        <v>3</v>
      </c>
      <c r="B22" s="65">
        <v>26</v>
      </c>
      <c r="C22" s="73" t="s">
        <v>2897</v>
      </c>
      <c r="D22" s="71" t="s">
        <v>2896</v>
      </c>
      <c r="E22" s="70" t="s">
        <v>3375</v>
      </c>
      <c r="F22" s="68" t="s">
        <v>2859</v>
      </c>
      <c r="G22" s="68" t="s">
        <v>2895</v>
      </c>
      <c r="H22" s="69" t="s">
        <v>2898</v>
      </c>
      <c r="I22" s="28"/>
    </row>
    <row r="23" spans="1:37" ht="20.25">
      <c r="A23" s="65" t="s">
        <v>2890</v>
      </c>
      <c r="B23" s="65">
        <v>31</v>
      </c>
      <c r="C23" s="73" t="s">
        <v>2904</v>
      </c>
      <c r="D23" s="71" t="s">
        <v>2915</v>
      </c>
      <c r="E23" s="70" t="s">
        <v>3375</v>
      </c>
      <c r="F23" s="68" t="s">
        <v>2867</v>
      </c>
      <c r="G23" s="68" t="s">
        <v>2905</v>
      </c>
      <c r="H23" s="69" t="s">
        <v>2910</v>
      </c>
      <c r="I23" s="28"/>
    </row>
    <row r="24" spans="1:37" ht="20.25">
      <c r="A24" s="65" t="s">
        <v>2890</v>
      </c>
      <c r="B24" s="65">
        <v>32</v>
      </c>
      <c r="C24" s="73" t="s">
        <v>2906</v>
      </c>
      <c r="D24" s="67" t="s">
        <v>2913</v>
      </c>
      <c r="E24" s="70" t="s">
        <v>3375</v>
      </c>
      <c r="F24" s="68" t="s">
        <v>2859</v>
      </c>
      <c r="G24" s="68" t="s">
        <v>2907</v>
      </c>
      <c r="H24" s="69" t="s">
        <v>2911</v>
      </c>
      <c r="I24" s="28"/>
    </row>
    <row r="25" spans="1:37" ht="20.25">
      <c r="A25" s="65" t="s">
        <v>2890</v>
      </c>
      <c r="B25" s="65">
        <v>33</v>
      </c>
      <c r="C25" s="73" t="s">
        <v>2901</v>
      </c>
      <c r="D25" s="71" t="s">
        <v>2902</v>
      </c>
      <c r="E25" s="70" t="s">
        <v>3375</v>
      </c>
      <c r="F25" s="68" t="s">
        <v>2867</v>
      </c>
      <c r="G25" s="68" t="s">
        <v>2900</v>
      </c>
      <c r="H25" s="69" t="s">
        <v>2903</v>
      </c>
      <c r="I25" s="28"/>
    </row>
    <row r="26" spans="1:37" ht="20.25">
      <c r="A26" s="65" t="s">
        <v>2890</v>
      </c>
      <c r="B26" s="65">
        <v>34</v>
      </c>
      <c r="C26" s="73" t="s">
        <v>2908</v>
      </c>
      <c r="D26" s="67" t="s">
        <v>2914</v>
      </c>
      <c r="E26" s="70" t="s">
        <v>3375</v>
      </c>
      <c r="F26" s="68" t="s">
        <v>2867</v>
      </c>
      <c r="G26" s="68" t="s">
        <v>2909</v>
      </c>
      <c r="H26" s="69" t="s">
        <v>2912</v>
      </c>
      <c r="I26" s="28"/>
    </row>
    <row r="27" spans="1:37" ht="30">
      <c r="A27" s="70" t="s">
        <v>2890</v>
      </c>
      <c r="B27" s="64">
        <v>35</v>
      </c>
      <c r="C27" s="66" t="s">
        <v>2864</v>
      </c>
      <c r="D27" s="67" t="s">
        <v>2889</v>
      </c>
      <c r="E27" s="70" t="s">
        <v>3380</v>
      </c>
      <c r="F27" s="68" t="s">
        <v>2859</v>
      </c>
      <c r="G27" s="68" t="s">
        <v>2866</v>
      </c>
      <c r="H27" s="69" t="s">
        <v>2865</v>
      </c>
      <c r="I27" s="28"/>
    </row>
    <row r="28" spans="1:37" ht="20.25">
      <c r="A28" s="65" t="s">
        <v>2890</v>
      </c>
      <c r="B28" s="65">
        <v>36</v>
      </c>
      <c r="C28" s="73" t="s">
        <v>2897</v>
      </c>
      <c r="D28" s="71" t="s">
        <v>2896</v>
      </c>
      <c r="E28" s="70" t="s">
        <v>3375</v>
      </c>
      <c r="F28" s="68" t="s">
        <v>2859</v>
      </c>
      <c r="G28" s="68" t="s">
        <v>2895</v>
      </c>
      <c r="H28" s="69" t="s">
        <v>2898</v>
      </c>
      <c r="I28" s="28"/>
    </row>
    <row r="29" spans="1:37" ht="30">
      <c r="A29" s="70" t="s">
        <v>3379</v>
      </c>
      <c r="B29" s="19">
        <v>41</v>
      </c>
      <c r="C29" s="65" t="s">
        <v>3422</v>
      </c>
      <c r="D29" s="71" t="s">
        <v>3419</v>
      </c>
      <c r="E29" s="70" t="s">
        <v>3379</v>
      </c>
      <c r="F29" s="68" t="s">
        <v>2867</v>
      </c>
      <c r="G29" s="72" t="s">
        <v>3377</v>
      </c>
      <c r="H29" s="70" t="s">
        <v>3378</v>
      </c>
      <c r="I29" s="28"/>
    </row>
    <row r="30" spans="1:37" ht="30">
      <c r="A30" s="70" t="s">
        <v>3379</v>
      </c>
      <c r="B30" s="19">
        <v>42</v>
      </c>
      <c r="C30" s="65" t="s">
        <v>3423</v>
      </c>
      <c r="D30" s="71" t="s">
        <v>3419</v>
      </c>
      <c r="E30" s="70" t="s">
        <v>3379</v>
      </c>
      <c r="F30" s="68" t="s">
        <v>2867</v>
      </c>
      <c r="G30" s="72" t="s">
        <v>3377</v>
      </c>
      <c r="H30" s="70" t="s">
        <v>3378</v>
      </c>
      <c r="I30" s="28"/>
    </row>
    <row r="31" spans="1:37" ht="30">
      <c r="A31" s="70" t="s">
        <v>3379</v>
      </c>
      <c r="B31" s="19">
        <v>43</v>
      </c>
      <c r="C31" s="65" t="s">
        <v>3560</v>
      </c>
      <c r="D31" s="71" t="s">
        <v>3419</v>
      </c>
      <c r="E31" s="70" t="s">
        <v>3379</v>
      </c>
      <c r="F31" s="68" t="s">
        <v>2867</v>
      </c>
      <c r="G31" s="72" t="s">
        <v>3377</v>
      </c>
      <c r="H31" s="70" t="s">
        <v>3378</v>
      </c>
      <c r="I31" s="28"/>
      <c r="P31" t="str">
        <f>REPT(" ",J39-J40)</f>
        <v xml:space="preserve">              </v>
      </c>
    </row>
    <row r="32" spans="1:37" ht="20.25">
      <c r="A32" s="65" t="s">
        <v>2851</v>
      </c>
      <c r="B32" s="65">
        <v>51</v>
      </c>
      <c r="C32" s="73" t="s">
        <v>2849</v>
      </c>
      <c r="D32" s="67" t="s">
        <v>2850</v>
      </c>
      <c r="E32" s="67" t="s">
        <v>2851</v>
      </c>
      <c r="F32" s="68" t="s">
        <v>2867</v>
      </c>
      <c r="G32" s="68" t="s">
        <v>2920</v>
      </c>
      <c r="H32" s="69" t="s">
        <v>2934</v>
      </c>
      <c r="I32" s="28"/>
    </row>
    <row r="33" spans="1:12" ht="20.25">
      <c r="A33" s="65" t="s">
        <v>2851</v>
      </c>
      <c r="B33" s="65">
        <v>52</v>
      </c>
      <c r="C33" s="73" t="s">
        <v>2841</v>
      </c>
      <c r="D33" s="67" t="s">
        <v>2842</v>
      </c>
      <c r="E33" s="67" t="s">
        <v>2851</v>
      </c>
      <c r="F33" s="68" t="s">
        <v>2859</v>
      </c>
      <c r="G33" s="68" t="s">
        <v>2923</v>
      </c>
      <c r="H33" s="69" t="s">
        <v>2929</v>
      </c>
      <c r="I33" s="28"/>
    </row>
    <row r="34" spans="1:12" ht="30">
      <c r="A34" s="65" t="s">
        <v>2851</v>
      </c>
      <c r="B34" s="65">
        <v>53</v>
      </c>
      <c r="C34" s="73" t="s">
        <v>2883</v>
      </c>
      <c r="D34" s="67" t="s">
        <v>3369</v>
      </c>
      <c r="E34" s="67" t="s">
        <v>2851</v>
      </c>
      <c r="F34" s="68" t="s">
        <v>2859</v>
      </c>
      <c r="G34" s="68" t="s">
        <v>2926</v>
      </c>
      <c r="H34" s="69" t="s">
        <v>2936</v>
      </c>
      <c r="I34" s="28"/>
    </row>
    <row r="35" spans="1:12" ht="30">
      <c r="A35" s="65" t="s">
        <v>2851</v>
      </c>
      <c r="B35" s="64">
        <v>54</v>
      </c>
      <c r="C35" s="73" t="s">
        <v>2893</v>
      </c>
      <c r="D35" s="71" t="s">
        <v>3371</v>
      </c>
      <c r="E35" s="71" t="s">
        <v>2851</v>
      </c>
      <c r="F35" s="68" t="s">
        <v>2859</v>
      </c>
      <c r="G35" s="68" t="s">
        <v>2894</v>
      </c>
      <c r="H35" s="69" t="s">
        <v>2899</v>
      </c>
      <c r="I35" s="28"/>
    </row>
    <row r="36" spans="1:12" ht="30">
      <c r="A36" s="70" t="s">
        <v>2851</v>
      </c>
      <c r="B36" s="9">
        <v>55</v>
      </c>
      <c r="C36" s="73" t="s">
        <v>2885</v>
      </c>
      <c r="D36" s="67" t="s">
        <v>2884</v>
      </c>
      <c r="E36" s="67" t="s">
        <v>2851</v>
      </c>
      <c r="F36" s="68" t="s">
        <v>2867</v>
      </c>
      <c r="G36" s="68" t="s">
        <v>2926</v>
      </c>
      <c r="H36" s="69" t="s">
        <v>2937</v>
      </c>
      <c r="I36" s="28"/>
    </row>
    <row r="37" spans="1:12" ht="20.25">
      <c r="A37" s="70" t="s">
        <v>2851</v>
      </c>
      <c r="B37" s="64">
        <v>56</v>
      </c>
      <c r="C37" s="66" t="s">
        <v>2871</v>
      </c>
      <c r="D37" s="71" t="s">
        <v>3357</v>
      </c>
      <c r="E37" s="71" t="s">
        <v>3376</v>
      </c>
      <c r="F37" s="68" t="s">
        <v>2867</v>
      </c>
      <c r="G37" s="68" t="s">
        <v>2873</v>
      </c>
      <c r="H37" s="69" t="s">
        <v>2872</v>
      </c>
      <c r="I37" s="28"/>
    </row>
    <row r="38" spans="1:12" ht="30">
      <c r="A38" s="70" t="s">
        <v>2851</v>
      </c>
      <c r="B38" s="64">
        <v>57</v>
      </c>
      <c r="C38" s="73" t="s">
        <v>2839</v>
      </c>
      <c r="D38" s="67" t="s">
        <v>2840</v>
      </c>
      <c r="E38" s="67" t="s">
        <v>2851</v>
      </c>
      <c r="F38" s="68" t="s">
        <v>2867</v>
      </c>
      <c r="G38" s="68" t="s">
        <v>2924</v>
      </c>
      <c r="H38" s="69" t="s">
        <v>2935</v>
      </c>
      <c r="I38" s="28"/>
    </row>
    <row r="39" spans="1:12" ht="30">
      <c r="A39" s="70" t="s">
        <v>2851</v>
      </c>
      <c r="B39" s="64">
        <v>58</v>
      </c>
      <c r="C39" s="73" t="s">
        <v>2854</v>
      </c>
      <c r="D39" s="67" t="s">
        <v>3373</v>
      </c>
      <c r="E39" s="67" t="s">
        <v>2851</v>
      </c>
      <c r="F39" s="68" t="s">
        <v>2867</v>
      </c>
      <c r="G39" s="68" t="s">
        <v>2919</v>
      </c>
      <c r="H39" s="69" t="s">
        <v>2933</v>
      </c>
      <c r="J39">
        <f>MAX(J40:J57)</f>
        <v>30</v>
      </c>
      <c r="K39" t="s">
        <v>3688</v>
      </c>
    </row>
    <row r="40" spans="1:12" ht="120">
      <c r="A40" s="71" t="s">
        <v>3383</v>
      </c>
      <c r="B40" s="70">
        <v>62</v>
      </c>
      <c r="C40" s="65" t="s">
        <v>3424</v>
      </c>
      <c r="D40" s="10" t="s">
        <v>3762</v>
      </c>
      <c r="E40" s="71" t="s">
        <v>3383</v>
      </c>
      <c r="F40" s="68" t="s">
        <v>2867</v>
      </c>
      <c r="G40" s="72" t="s">
        <v>3377</v>
      </c>
      <c r="H40" s="70" t="s">
        <v>3378</v>
      </c>
      <c r="I40" s="27" t="s">
        <v>3439</v>
      </c>
      <c r="J40">
        <f>LEN(I40)</f>
        <v>16</v>
      </c>
      <c r="L40" s="80" t="str">
        <f>"#define "&amp;I40&amp;" "&amp;REPT(" ",$J$39-J40)&amp;RIGHT(TEXT(B40,"    #"),3)&amp;" // "&amp;RIGHT(LEFT(D40,LEN(D40)-1),LEN(D40)-1-FIND("""",D40))</f>
        <v>#define mEFCT_UNIQ_INTRO                62 // Welcome to FOOF RBG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v>
      </c>
    </row>
    <row r="41" spans="1:12" ht="120">
      <c r="A41" s="71" t="s">
        <v>3383</v>
      </c>
      <c r="B41" s="70">
        <v>63</v>
      </c>
      <c r="C41" s="65" t="s">
        <v>3756</v>
      </c>
      <c r="D41" s="10" t="s">
        <v>3759</v>
      </c>
      <c r="E41" s="71" t="s">
        <v>3383</v>
      </c>
      <c r="F41" s="68" t="s">
        <v>2867</v>
      </c>
      <c r="G41" s="72" t="s">
        <v>3377</v>
      </c>
      <c r="H41" s="70" t="s">
        <v>3378</v>
      </c>
      <c r="I41" s="27" t="s">
        <v>3732</v>
      </c>
      <c r="J41">
        <f t="shared" ref="J41:J43" si="0">LEN(I41)</f>
        <v>23</v>
      </c>
      <c r="L41" s="80" t="str">
        <f t="shared" ref="L41:L44" si="1">"#define "&amp;I41&amp;" "&amp;REPT(" ",$J$39-J41)&amp;RIGHT(TEXT(B41,"    #"),3)&amp;" // "&amp;RIGHT(LEFT(D41,LEN(D41)-1),LEN(D41)-1-FIND("""",D41))</f>
        <v>#define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v>
      </c>
    </row>
    <row r="42" spans="1:12" ht="120">
      <c r="A42" s="71" t="s">
        <v>3383</v>
      </c>
      <c r="B42" s="70">
        <v>64</v>
      </c>
      <c r="C42" s="65" t="s">
        <v>3757</v>
      </c>
      <c r="D42" s="10" t="s">
        <v>3761</v>
      </c>
      <c r="E42" s="71" t="s">
        <v>3383</v>
      </c>
      <c r="F42" s="68" t="s">
        <v>2867</v>
      </c>
      <c r="G42" s="72" t="s">
        <v>3377</v>
      </c>
      <c r="H42" s="70" t="s">
        <v>3378</v>
      </c>
      <c r="I42" s="27" t="s">
        <v>3733</v>
      </c>
      <c r="J42">
        <f t="shared" si="0"/>
        <v>19</v>
      </c>
      <c r="L42" s="80" t="str">
        <f t="shared" si="1"/>
        <v>#define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v>
      </c>
    </row>
    <row r="43" spans="1:12" ht="120">
      <c r="A43" s="71" t="s">
        <v>3383</v>
      </c>
      <c r="B43" s="70">
        <v>65</v>
      </c>
      <c r="C43" s="65" t="s">
        <v>3758</v>
      </c>
      <c r="D43" s="10" t="s">
        <v>3760</v>
      </c>
      <c r="E43" s="71" t="s">
        <v>3383</v>
      </c>
      <c r="F43" s="68" t="s">
        <v>2867</v>
      </c>
      <c r="G43" s="72" t="s">
        <v>3377</v>
      </c>
      <c r="H43" s="70" t="s">
        <v>3378</v>
      </c>
      <c r="I43" s="27" t="s">
        <v>3734</v>
      </c>
      <c r="J43">
        <f t="shared" si="0"/>
        <v>20</v>
      </c>
      <c r="L43" s="80" t="str">
        <f t="shared" si="1"/>
        <v>#define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v>
      </c>
    </row>
    <row r="44" spans="1:12" ht="30">
      <c r="A44" s="71" t="s">
        <v>3383</v>
      </c>
      <c r="B44" s="70">
        <v>71</v>
      </c>
      <c r="C44" s="65" t="s">
        <v>3773</v>
      </c>
      <c r="D44" s="10" t="s">
        <v>3769</v>
      </c>
      <c r="E44" s="71" t="s">
        <v>3383</v>
      </c>
      <c r="F44" s="68" t="s">
        <v>2867</v>
      </c>
      <c r="G44" s="72" t="s">
        <v>3377</v>
      </c>
      <c r="H44" s="70" t="s">
        <v>3378</v>
      </c>
      <c r="I44" s="27" t="s">
        <v>3764</v>
      </c>
      <c r="J44">
        <f>LEN(I44)</f>
        <v>29</v>
      </c>
      <c r="L44" s="80" t="str">
        <f t="shared" si="1"/>
        <v>#define mEFCT_UNIQ_CFG_WINDUP_DESCRIP   71 // Effect happens during wind-up to shooting</v>
      </c>
    </row>
    <row r="45" spans="1:12" ht="30">
      <c r="A45" s="71" t="s">
        <v>3383</v>
      </c>
      <c r="B45" s="70">
        <v>72</v>
      </c>
      <c r="C45" s="65" t="s">
        <v>3774</v>
      </c>
      <c r="D45" s="10" t="s">
        <v>3770</v>
      </c>
      <c r="E45" s="71" t="s">
        <v>3383</v>
      </c>
      <c r="F45" s="68" t="s">
        <v>2867</v>
      </c>
      <c r="G45" s="72" t="s">
        <v>3377</v>
      </c>
      <c r="H45" s="70" t="s">
        <v>3378</v>
      </c>
      <c r="I45" s="27" t="s">
        <v>3763</v>
      </c>
      <c r="J45">
        <f t="shared" ref="J45:J51" si="2">LEN(I45)</f>
        <v>28</v>
      </c>
      <c r="L45" s="80" t="str">
        <f t="shared" ref="L45:L49" si="3">"#define "&amp;I45&amp;" "&amp;REPT(" ",$J$39-J45)&amp;RIGHT(TEXT(B45,"    #"),3)&amp;" // "&amp;RIGHT(LEFT(D45,LEN(D45)-1),LEN(D45)-1-FIND("""",D45))</f>
        <v>#define mEFCT_UNIQ_CFG_SHOOT_DESCRIP    72 // Effect happens during shooting itself</v>
      </c>
    </row>
    <row r="46" spans="1:12" ht="30">
      <c r="A46" s="86" t="s">
        <v>3383</v>
      </c>
      <c r="B46" s="87">
        <v>73</v>
      </c>
      <c r="C46" s="88" t="s">
        <v>3777</v>
      </c>
      <c r="D46" s="10" t="s">
        <v>3775</v>
      </c>
      <c r="E46" s="86" t="s">
        <v>3383</v>
      </c>
      <c r="F46" s="89" t="s">
        <v>2867</v>
      </c>
      <c r="G46" s="90" t="s">
        <v>3377</v>
      </c>
      <c r="H46" s="87" t="s">
        <v>3378</v>
      </c>
      <c r="I46" s="27" t="s">
        <v>3765</v>
      </c>
      <c r="J46">
        <f t="shared" si="2"/>
        <v>27</v>
      </c>
      <c r="L46" s="80" t="str">
        <f t="shared" si="3"/>
        <v>#define mEFCT_UNIQ_CFG_OPEN_DESCRIP     73 // Effect happens during opening of the barrel</v>
      </c>
    </row>
    <row r="47" spans="1:12" ht="30">
      <c r="A47" s="71" t="s">
        <v>3383</v>
      </c>
      <c r="B47" s="70">
        <v>74</v>
      </c>
      <c r="C47" s="65" t="s">
        <v>3778</v>
      </c>
      <c r="D47" s="67" t="s">
        <v>3776</v>
      </c>
      <c r="E47" s="71" t="s">
        <v>3383</v>
      </c>
      <c r="F47" s="68" t="s">
        <v>2867</v>
      </c>
      <c r="G47" s="72" t="s">
        <v>3377</v>
      </c>
      <c r="H47" s="70" t="s">
        <v>3378</v>
      </c>
      <c r="I47" s="27" t="s">
        <v>3766</v>
      </c>
      <c r="J47">
        <f t="shared" si="2"/>
        <v>28</v>
      </c>
      <c r="L47" s="80" t="str">
        <f t="shared" si="3"/>
        <v>#define mEFCT_UNIQ_CFG_LKLOD_DESCRIP    74 // Effect happens during lock-and-load of the barrel</v>
      </c>
    </row>
    <row r="48" spans="1:12" ht="30">
      <c r="A48" s="71" t="s">
        <v>3383</v>
      </c>
      <c r="B48" s="70">
        <v>75</v>
      </c>
      <c r="C48" s="65" t="s">
        <v>3779</v>
      </c>
      <c r="D48" s="67" t="s">
        <v>3771</v>
      </c>
      <c r="E48" s="71" t="s">
        <v>3383</v>
      </c>
      <c r="F48" s="68" t="s">
        <v>2867</v>
      </c>
      <c r="G48" s="72" t="s">
        <v>3377</v>
      </c>
      <c r="H48" s="70" t="s">
        <v>3378</v>
      </c>
      <c r="I48" s="27" t="s">
        <v>3767</v>
      </c>
      <c r="J48">
        <f t="shared" si="2"/>
        <v>28</v>
      </c>
      <c r="L48" s="80" t="str">
        <f t="shared" si="3"/>
        <v>#define mEFCT_UNIQ_CFG_PWRON_DESCRIP    75 // Effect happens during initial power-on</v>
      </c>
    </row>
    <row r="49" spans="1:18" ht="30">
      <c r="A49" s="71" t="s">
        <v>3383</v>
      </c>
      <c r="B49" s="70">
        <v>76</v>
      </c>
      <c r="C49" s="65" t="s">
        <v>3780</v>
      </c>
      <c r="D49" s="67" t="s">
        <v>3772</v>
      </c>
      <c r="E49" s="71" t="s">
        <v>3383</v>
      </c>
      <c r="F49" s="68" t="s">
        <v>2867</v>
      </c>
      <c r="G49" s="72" t="s">
        <v>3377</v>
      </c>
      <c r="H49" s="70" t="s">
        <v>3378</v>
      </c>
      <c r="I49" s="27" t="s">
        <v>3768</v>
      </c>
      <c r="J49">
        <f t="shared" si="2"/>
        <v>27</v>
      </c>
      <c r="L49" s="80" t="str">
        <f t="shared" si="3"/>
        <v>#define mEFCT_UNIQ_CFG_WAIT_DESCRIP     76 // Effect happens when waiting to shoot</v>
      </c>
    </row>
    <row r="50" spans="1:18" ht="20.25">
      <c r="A50" s="71" t="s">
        <v>3383</v>
      </c>
      <c r="B50" s="70">
        <v>81</v>
      </c>
      <c r="C50" s="85" t="s">
        <v>4154</v>
      </c>
      <c r="D50" s="67" t="s">
        <v>4150</v>
      </c>
      <c r="E50" s="71" t="s">
        <v>3383</v>
      </c>
      <c r="F50" s="68" t="s">
        <v>2867</v>
      </c>
      <c r="G50" s="72" t="s">
        <v>3377</v>
      </c>
      <c r="H50" s="70" t="s">
        <v>3378</v>
      </c>
      <c r="I50" s="27" t="s">
        <v>4152</v>
      </c>
      <c r="J50">
        <f t="shared" si="2"/>
        <v>29</v>
      </c>
      <c r="L50" s="80" t="str">
        <f t="shared" ref="L50:L51" si="4">"#define "&amp;I50&amp;" "&amp;REPT(" ",$J$39-J50)&amp;RIGHT(TEXT(B50,"    #"),3)&amp;" // "&amp;RIGHT(LEFT(D50,LEN(D50)-1),LEN(D50)-1-FIND("""",D50))</f>
        <v>#define mEFCT_UNIQ_CFG_SOUNDS_DESCRIP   81 // Effect is SOUNDS</v>
      </c>
    </row>
    <row r="51" spans="1:18" ht="20.25">
      <c r="A51" s="71" t="s">
        <v>3383</v>
      </c>
      <c r="B51" s="70">
        <v>82</v>
      </c>
      <c r="C51" s="85" t="s">
        <v>4155</v>
      </c>
      <c r="D51" s="67" t="s">
        <v>4151</v>
      </c>
      <c r="E51" s="71" t="s">
        <v>3383</v>
      </c>
      <c r="F51" s="68" t="s">
        <v>2867</v>
      </c>
      <c r="G51" s="72" t="s">
        <v>3377</v>
      </c>
      <c r="H51" s="70" t="s">
        <v>3378</v>
      </c>
      <c r="I51" s="27" t="s">
        <v>4153</v>
      </c>
      <c r="J51">
        <f t="shared" si="2"/>
        <v>30</v>
      </c>
      <c r="L51" s="80" t="str">
        <f t="shared" si="4"/>
        <v>#define mEFCT_UNIQ_CFG_LEDPTRN_DESCRIP  82 // Effect is LED PATTERNS</v>
      </c>
    </row>
    <row r="52" spans="1:18" ht="15.75" customHeight="1">
      <c r="A52" s="71" t="s">
        <v>3383</v>
      </c>
      <c r="B52" s="70">
        <v>101</v>
      </c>
      <c r="C52" s="65" t="s">
        <v>3382</v>
      </c>
      <c r="D52" s="71" t="s">
        <v>3686</v>
      </c>
      <c r="E52" s="71" t="s">
        <v>3383</v>
      </c>
      <c r="F52" s="68" t="s">
        <v>2867</v>
      </c>
      <c r="G52" s="72" t="s">
        <v>3377</v>
      </c>
      <c r="H52" s="70" t="s">
        <v>3378</v>
      </c>
      <c r="I52" s="27" t="s">
        <v>3432</v>
      </c>
      <c r="J52">
        <f t="shared" ref="J52:J57" si="5">LEN(I52)</f>
        <v>18</v>
      </c>
      <c r="L52" s="80" t="str">
        <f t="shared" ref="L52:L53" si="6">"#define "&amp;I52&amp;" "&amp;REPT(" ",$J$39-J52)&amp;RIGHT(TEXT(B52,"    #"),3)&amp;" // "&amp;RIGHT(LEFT(D52,LEN(D52)-1),LEN(D52)-1-FIND("""",D52))</f>
        <v>#define mEFCT_UNIQ_SILENCE             101 // silence</v>
      </c>
    </row>
    <row r="53" spans="1:18" ht="20.25">
      <c r="A53" s="71" t="s">
        <v>3383</v>
      </c>
      <c r="B53" s="70">
        <v>102</v>
      </c>
      <c r="C53" s="65" t="s">
        <v>3417</v>
      </c>
      <c r="D53" s="71" t="s">
        <v>3687</v>
      </c>
      <c r="E53" s="71" t="s">
        <v>3383</v>
      </c>
      <c r="F53" s="68" t="s">
        <v>2867</v>
      </c>
      <c r="G53" s="72" t="s">
        <v>3377</v>
      </c>
      <c r="H53" s="70" t="s">
        <v>3378</v>
      </c>
      <c r="I53" s="27" t="s">
        <v>3433</v>
      </c>
      <c r="J53">
        <f t="shared" si="5"/>
        <v>19</v>
      </c>
      <c r="L53" s="80" t="str">
        <f t="shared" si="6"/>
        <v>#define mEFCT_UNIQ_NOT_IMPL            102 // Not yet implemented</v>
      </c>
    </row>
    <row r="54" spans="1:18" ht="20.25">
      <c r="A54" s="19"/>
      <c r="B54" s="19"/>
      <c r="C54" s="19"/>
      <c r="D54" s="19"/>
      <c r="E54" s="71"/>
      <c r="F54" s="68"/>
      <c r="G54" s="72"/>
      <c r="H54" s="70"/>
      <c r="I54" s="27"/>
    </row>
    <row r="55" spans="1:18" ht="120">
      <c r="A55" s="71" t="s">
        <v>3383</v>
      </c>
      <c r="B55" s="70">
        <v>63</v>
      </c>
      <c r="C55" s="84" t="s">
        <v>3756</v>
      </c>
      <c r="D55" s="83" t="s">
        <v>3759</v>
      </c>
      <c r="E55" s="71" t="s">
        <v>3383</v>
      </c>
      <c r="F55" s="68" t="s">
        <v>2867</v>
      </c>
      <c r="G55" s="72" t="s">
        <v>3377</v>
      </c>
      <c r="H55" s="70" t="s">
        <v>3378</v>
      </c>
      <c r="I55" s="3" t="s">
        <v>3732</v>
      </c>
      <c r="J55">
        <f t="shared" si="5"/>
        <v>23</v>
      </c>
      <c r="L55" s="80" t="str">
        <f t="shared" ref="L55:L57" si="7">"#define "&amp;I55&amp;" "&amp;REPT(" ",$J$39-J55)&amp;RIGHT(TEXT(B55,"    #"),3)&amp;" // "&amp;RIGHT(LEFT(D55,LEN(D55)-1),LEN(D55)-1-FIND("""",D55))</f>
        <v>#define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v>
      </c>
    </row>
    <row r="56" spans="1:18" ht="120">
      <c r="A56" s="71" t="s">
        <v>3383</v>
      </c>
      <c r="B56" s="70">
        <v>64</v>
      </c>
      <c r="C56" s="84" t="s">
        <v>3757</v>
      </c>
      <c r="D56" s="83" t="s">
        <v>3761</v>
      </c>
      <c r="E56" s="71" t="s">
        <v>3383</v>
      </c>
      <c r="F56" s="68" t="s">
        <v>2867</v>
      </c>
      <c r="G56" s="72" t="s">
        <v>3377</v>
      </c>
      <c r="H56" s="70" t="s">
        <v>3378</v>
      </c>
      <c r="I56" s="3" t="s">
        <v>3733</v>
      </c>
      <c r="J56">
        <f t="shared" si="5"/>
        <v>19</v>
      </c>
      <c r="L56" s="80" t="str">
        <f t="shared" si="7"/>
        <v>#define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v>
      </c>
    </row>
    <row r="57" spans="1:18" ht="120">
      <c r="A57" s="71" t="s">
        <v>3383</v>
      </c>
      <c r="B57" s="70">
        <v>65</v>
      </c>
      <c r="C57" s="84" t="s">
        <v>3758</v>
      </c>
      <c r="D57" s="83" t="s">
        <v>3760</v>
      </c>
      <c r="E57" s="71" t="s">
        <v>3383</v>
      </c>
      <c r="F57" s="68" t="s">
        <v>2867</v>
      </c>
      <c r="G57" s="72" t="s">
        <v>3377</v>
      </c>
      <c r="H57" s="70" t="s">
        <v>3378</v>
      </c>
      <c r="I57" s="3" t="s">
        <v>3734</v>
      </c>
      <c r="J57">
        <f t="shared" si="5"/>
        <v>20</v>
      </c>
      <c r="L57" s="80" t="str">
        <f t="shared" si="7"/>
        <v>#define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v>
      </c>
    </row>
    <row r="58" spans="1:18">
      <c r="K58" t="s">
        <v>3361</v>
      </c>
    </row>
    <row r="59" spans="1:18">
      <c r="K59" t="s">
        <v>3362</v>
      </c>
    </row>
    <row r="60" spans="1:18">
      <c r="K60" t="s">
        <v>3363</v>
      </c>
    </row>
    <row r="61" spans="1:18">
      <c r="K61" t="s">
        <v>3364</v>
      </c>
    </row>
    <row r="62" spans="1:18">
      <c r="K62" t="s">
        <v>3365</v>
      </c>
    </row>
    <row r="63" spans="1:18">
      <c r="K63" t="s">
        <v>3366</v>
      </c>
    </row>
    <row r="64" spans="1:18">
      <c r="K64" t="s">
        <v>3367</v>
      </c>
      <c r="R64" t="s">
        <v>2941</v>
      </c>
    </row>
    <row r="65" spans="1:18" ht="20.25">
      <c r="A65" s="55" t="s">
        <v>2853</v>
      </c>
      <c r="B65" s="19"/>
      <c r="C65" s="35" t="s">
        <v>2880</v>
      </c>
      <c r="D65" s="34" t="s">
        <v>3358</v>
      </c>
      <c r="E65" s="34" t="s">
        <v>2853</v>
      </c>
      <c r="F65" s="35" t="s">
        <v>2879</v>
      </c>
      <c r="G65" s="35" t="s">
        <v>2882</v>
      </c>
      <c r="H65" s="52" t="s">
        <v>2881</v>
      </c>
      <c r="K65" t="s">
        <v>3368</v>
      </c>
      <c r="R65" t="s">
        <v>2942</v>
      </c>
    </row>
    <row r="66" spans="1:18" ht="20.25">
      <c r="A66" s="55" t="s">
        <v>2853</v>
      </c>
      <c r="B66" s="19"/>
      <c r="C66" s="54" t="s">
        <v>2868</v>
      </c>
      <c r="D66" s="34" t="s">
        <v>3358</v>
      </c>
      <c r="E66" s="34" t="s">
        <v>2853</v>
      </c>
      <c r="F66" s="35" t="s">
        <v>2867</v>
      </c>
      <c r="G66" s="35" t="s">
        <v>2870</v>
      </c>
      <c r="H66" s="52" t="s">
        <v>2869</v>
      </c>
      <c r="R66" t="s">
        <v>2943</v>
      </c>
    </row>
    <row r="67" spans="1:18" ht="30.75">
      <c r="A67" s="19" t="s">
        <v>2851</v>
      </c>
      <c r="B67" s="19">
        <v>57</v>
      </c>
      <c r="C67" s="33" t="s">
        <v>2888</v>
      </c>
      <c r="D67" s="53" t="s">
        <v>3370</v>
      </c>
      <c r="E67" s="19" t="s">
        <v>2851</v>
      </c>
      <c r="F67" s="35" t="s">
        <v>2859</v>
      </c>
      <c r="G67" s="35" t="s">
        <v>2928</v>
      </c>
      <c r="H67" s="19" t="s">
        <v>2939</v>
      </c>
    </row>
    <row r="68" spans="1:18" ht="20.25">
      <c r="A68" s="19" t="s">
        <v>2851</v>
      </c>
      <c r="B68" s="31">
        <v>58</v>
      </c>
      <c r="C68" s="33" t="s">
        <v>2887</v>
      </c>
      <c r="D68" s="53" t="s">
        <v>2886</v>
      </c>
      <c r="E68" s="19" t="s">
        <v>2851</v>
      </c>
      <c r="F68" s="35" t="s">
        <v>2879</v>
      </c>
      <c r="G68" s="35" t="s">
        <v>2927</v>
      </c>
      <c r="H68" s="19" t="s">
        <v>2938</v>
      </c>
    </row>
    <row r="69" spans="1:18" ht="20.25">
      <c r="A69" s="6"/>
      <c r="D69" s="56"/>
      <c r="E69" s="6"/>
      <c r="F69" s="36"/>
      <c r="G69" s="36"/>
      <c r="H69" s="6"/>
    </row>
    <row r="70" spans="1:18" ht="20.25">
      <c r="A70" s="6"/>
      <c r="D70" s="56"/>
      <c r="E70" s="6"/>
      <c r="F70" s="36"/>
      <c r="G70" s="36"/>
      <c r="H70" s="6"/>
      <c r="I70" s="3"/>
    </row>
    <row r="71" spans="1:18" ht="20.25">
      <c r="A71" s="6"/>
      <c r="D71" s="56"/>
      <c r="E71" s="6"/>
      <c r="F71" s="36"/>
      <c r="G71" s="36"/>
      <c r="H71" s="6"/>
      <c r="I71" s="3"/>
    </row>
    <row r="72" spans="1:18" ht="20.25">
      <c r="A72" s="6"/>
      <c r="D72" s="56"/>
      <c r="E72" s="6"/>
      <c r="F72" s="36"/>
      <c r="G72" s="36"/>
      <c r="H72" s="6"/>
      <c r="I72" s="3"/>
    </row>
    <row r="73" spans="1:18" ht="20.25">
      <c r="A73" s="6"/>
      <c r="D73" s="56"/>
      <c r="E73" s="6"/>
      <c r="F73" s="36"/>
      <c r="G73" s="36"/>
      <c r="H73" s="6"/>
    </row>
    <row r="74" spans="1:18" ht="20.25">
      <c r="D74" s="56"/>
      <c r="E74" s="6"/>
      <c r="F74" s="36"/>
      <c r="G74" s="36"/>
      <c r="H74" s="6"/>
    </row>
    <row r="75" spans="1:18" ht="20.25">
      <c r="D75" s="56"/>
      <c r="E75" s="6"/>
      <c r="F75" s="36"/>
      <c r="G75" s="36"/>
      <c r="H75" s="6"/>
    </row>
    <row r="76" spans="1:18" ht="20.25">
      <c r="D76" s="56"/>
      <c r="E76" s="6"/>
      <c r="F76" s="36"/>
      <c r="G76" s="36"/>
      <c r="H76" s="6"/>
    </row>
    <row r="77" spans="1:18" ht="20.25">
      <c r="A77" s="6" t="s">
        <v>3384</v>
      </c>
      <c r="D77" s="56"/>
      <c r="E77" s="6"/>
      <c r="F77" s="36"/>
      <c r="G77" s="36"/>
      <c r="H77" s="6"/>
    </row>
    <row r="78" spans="1:18" ht="20.25">
      <c r="A78" t="s">
        <v>3398</v>
      </c>
      <c r="D78" s="56"/>
      <c r="E78" s="6"/>
      <c r="F78" s="36"/>
      <c r="G78" s="36"/>
      <c r="H78" s="6"/>
    </row>
    <row r="79" spans="1:18" ht="20.25">
      <c r="A79" t="s">
        <v>3399</v>
      </c>
      <c r="D79" s="56"/>
      <c r="E79" s="6"/>
      <c r="F79" s="36"/>
      <c r="G79" s="36"/>
      <c r="H79" s="6"/>
    </row>
    <row r="80" spans="1:18" ht="20.25">
      <c r="A80" t="s">
        <v>3386</v>
      </c>
      <c r="D80" s="56"/>
      <c r="E80" s="6"/>
      <c r="F80" s="36"/>
      <c r="G80" s="36"/>
      <c r="H80" s="6"/>
    </row>
    <row r="81" spans="1:18" ht="20.25">
      <c r="A81" s="6" t="str">
        <f>"&lt;tr&gt;&lt;td&gt;&lt;b&gt;"&amp;J81&amp;"&lt;/b&gt;&lt;/td&gt;&lt;td&gt;&lt;b&gt;"&amp;K81&amp;"&lt;/b&gt;&lt;/td&gt;&lt;td&gt;&lt;b&gt;"&amp;L81&amp;"&lt;/b&gt;&lt;/td&gt;&lt;td&gt;&lt;b&gt;"&amp;M81&amp;"&lt;/b&gt;&lt;/td&gt;"</f>
        <v>&lt;tr&gt;&lt;td&gt;&lt;b&gt;Tag&lt;/b&gt;&lt;/td&gt;&lt;td&gt;&lt;b&gt;File Name&lt;/b&gt;&lt;/td&gt;&lt;td&gt;&lt;b&gt;URL&lt;/b&gt;&lt;/td&gt;&lt;td&gt;&lt;b&gt;Who&lt;/b&gt;&lt;/td&gt;</v>
      </c>
      <c r="J81" s="27" t="s">
        <v>2855</v>
      </c>
      <c r="K81" s="27" t="s">
        <v>2856</v>
      </c>
      <c r="L81" s="27" t="s">
        <v>2857</v>
      </c>
      <c r="M81" s="27" t="s">
        <v>2858</v>
      </c>
    </row>
    <row r="82" spans="1:18" ht="20.25">
      <c r="A82" s="6" t="str">
        <f>"&lt;tr&gt;&lt;td&gt;"&amp;J82&amp;"&lt;/td&gt;&lt;td&gt;"&amp;K82&amp;"&lt;/td&gt;&lt;td&gt;"&amp;L82&amp;"&lt;/td&gt;&lt;td&gt;"&amp;M82&amp;"&lt;/td&gt;"</f>
        <v>&lt;tr&gt;&lt;td&gt;N/A&lt;/td&gt;&lt;td&gt;GW170817-template.wav&lt;/td&gt;&lt;td&gt;https://www.gw-openscience.org/audiogwtc1/&lt;/td&gt;&lt;td&gt;LIGO detectors&lt;/td&gt;</v>
      </c>
      <c r="J82" s="27" t="s">
        <v>3394</v>
      </c>
      <c r="K82" s="27" t="s">
        <v>3397</v>
      </c>
      <c r="L82" s="29" t="s">
        <v>3395</v>
      </c>
      <c r="M82" s="27" t="s">
        <v>3396</v>
      </c>
    </row>
    <row r="83" spans="1:18" ht="20.25">
      <c r="A83" s="6" t="str">
        <f>"&lt;tr&gt;&lt;td&gt;"&amp;J83&amp;"&lt;/td&gt;&lt;td&gt;"&amp;K83&amp;"&lt;/td&gt;&lt;td&gt;"&amp;L83&amp;"&lt;/td&gt;&lt;td&gt;"&amp;M83&amp;"&lt;/td&gt;"</f>
        <v>&lt;tr&gt;&lt;td&gt;zero/1.0/&lt;/td&gt;&lt;td&gt;145209__lensflare8642__shotgun-sounds.mp3&lt;/td&gt;&lt;td&gt;https://freesound.org/s/145209/&lt;/td&gt;&lt;td&gt;lensflare8642&lt;/td&gt;</v>
      </c>
      <c r="J83" s="15" t="s">
        <v>2859</v>
      </c>
      <c r="K83" s="27" t="s">
        <v>2864</v>
      </c>
      <c r="L83" s="29" t="s">
        <v>2865</v>
      </c>
      <c r="M83" s="28" t="s">
        <v>2866</v>
      </c>
      <c r="R83" t="str">
        <f>"| "&amp;J83&amp;" | "&amp;K83&amp;" | "&amp;L83&amp;" | "&amp;M83&amp;" |"</f>
        <v>| zero/1.0/ | 145209__lensflare8642__shotgun-sounds.mp3 | https://freesound.org/s/145209/ | lensflare8642 |</v>
      </c>
    </row>
    <row r="84" spans="1:18" ht="20.25">
      <c r="A84" s="6" t="str">
        <f>"&lt;tr&gt;&lt;td&gt;"&amp;J84&amp;"&lt;/td&gt;&lt;td&gt;"&amp;K84&amp;"&lt;/td&gt;&lt;td&gt;"&amp;L84&amp;"&lt;/td&gt;&lt;td&gt;"&amp;M84&amp;"&lt;/td&gt;"</f>
        <v>&lt;tr&gt;&lt;td&gt;zero/1.0/&lt;/td&gt;&lt;td&gt;162814__timgormly__spaceship-4.aiff&lt;/td&gt;&lt;td&gt;https://freesound.org/s/162814/&lt;/td&gt;&lt;td&gt;timgormly&lt;/td&gt;</v>
      </c>
      <c r="J84" s="51" t="s">
        <v>2859</v>
      </c>
      <c r="K84" s="6" t="s">
        <v>2888</v>
      </c>
      <c r="L84" t="s">
        <v>2939</v>
      </c>
      <c r="M84" s="28" t="s">
        <v>2928</v>
      </c>
      <c r="R84" t="str">
        <f>"| "&amp;J84&amp;" | "&amp;K84&amp;" | "&amp;L84&amp;" | "&amp;M84&amp;" |"</f>
        <v>| zero/1.0/ | 162814__timgormly__spaceship-4.aiff | https://freesound.org/s/162814/ | timgormly |</v>
      </c>
    </row>
    <row r="85" spans="1:18" ht="20.25">
      <c r="A85" s="6" t="str">
        <f>"&lt;tr&gt;&lt;td&gt;"&amp;J85&amp;"&lt;/td&gt;&lt;td&gt;"&amp;K85&amp;"&lt;/td&gt;&lt;td&gt;"&amp;L85&amp;"&lt;/td&gt;&lt;td&gt;"&amp;M85&amp;"&lt;/td&gt;"</f>
        <v>&lt;tr&gt;&lt;td&gt;by-nc/3.0/&lt;/td&gt;&lt;td&gt;165483__timbre__glitch-voice-ep-mp3.mp3&lt;/td&gt;&lt;td&gt;https://freesound.org/s/165483/&lt;/td&gt;&lt;td&gt;timbre&lt;/td&gt;</v>
      </c>
      <c r="J85" s="51" t="s">
        <v>2879</v>
      </c>
      <c r="K85" s="6" t="s">
        <v>2887</v>
      </c>
      <c r="L85" t="s">
        <v>2938</v>
      </c>
      <c r="M85" s="28" t="s">
        <v>2927</v>
      </c>
      <c r="R85" t="str">
        <f>"| "&amp;J85&amp;" | "&amp;K85&amp;" | "&amp;L85&amp;" | "&amp;M85&amp;" |"</f>
        <v>| by-nc/3.0/ | 165483__timbre__glitch-voice-ep-mp3.mp3 | https://freesound.org/s/165483/ | timbre |</v>
      </c>
    </row>
    <row r="86" spans="1:18" ht="20.25">
      <c r="A86" s="6" t="str">
        <f>"&lt;tr&gt;&lt;td&gt;"&amp;J86&amp;"&lt;/td&gt;&lt;td&gt;"&amp;K86&amp;"&lt;/td&gt;&lt;td&gt;"&amp;L86&amp;"&lt;/td&gt;&lt;td&gt;"&amp;M86&amp;"&lt;/td&gt;"</f>
        <v>&lt;tr&gt;&lt;td&gt;by/3.0/&lt;/td&gt;&lt;td&gt;169292__lazr2012__haywirefusionator.ogg&lt;/td&gt;&lt;td&gt;https://freesound.org/s/169292/&lt;/td&gt;&lt;td&gt;lazr2012&lt;/td&gt;</v>
      </c>
      <c r="J86" s="51" t="s">
        <v>2867</v>
      </c>
      <c r="K86" s="6" t="s">
        <v>2885</v>
      </c>
      <c r="L86" t="s">
        <v>2937</v>
      </c>
      <c r="M86" s="28" t="s">
        <v>2926</v>
      </c>
      <c r="R86" t="str">
        <f>"| "&amp;J86&amp;" | "&amp;K86&amp;" | "&amp;L86&amp;" | "&amp;M86&amp;" |"</f>
        <v>| by/3.0/ | 169292__lazr2012__haywirefusionator.ogg | https://freesound.org/s/169292/ | lazr2012 |</v>
      </c>
    </row>
    <row r="87" spans="1:18" ht="20.25">
      <c r="A87" s="6" t="str">
        <f>"&lt;tr&gt;&lt;td&gt;"&amp;J87&amp;"&lt;/td&gt;&lt;td&gt;"&amp;K87&amp;"&lt;/td&gt;&lt;td&gt;"&amp;L87&amp;"&lt;/td&gt;&lt;td&gt;"&amp;M87&amp;"&lt;/td&gt;"</f>
        <v>&lt;tr&gt;&lt;td&gt;zero/1.0/&lt;/td&gt;&lt;td&gt;170136__lazr2012__machinery-bo.flac&lt;/td&gt;&lt;td&gt;https://freesound.org/s/170136/&lt;/td&gt;&lt;td&gt;lazr2012&lt;/td&gt;</v>
      </c>
      <c r="J87" s="51" t="s">
        <v>2859</v>
      </c>
      <c r="K87" s="6" t="s">
        <v>2883</v>
      </c>
      <c r="L87" t="s">
        <v>2936</v>
      </c>
      <c r="M87" s="28" t="s">
        <v>2926</v>
      </c>
      <c r="Q87" s="29"/>
      <c r="R87" t="str">
        <f>"| "&amp;J87&amp;" | "&amp;K87&amp;" | "&amp;L87&amp;" | "&amp;M87&amp;" |"</f>
        <v>| zero/1.0/ | 170136__lazr2012__machinery-bo.flac | https://freesound.org/s/170136/ | lazr2012 |</v>
      </c>
    </row>
    <row r="88" spans="1:18" ht="20.25">
      <c r="A88" s="6" t="str">
        <f>"&lt;tr&gt;&lt;td&gt;"&amp;J88&amp;"&lt;/td&gt;&lt;td&gt;"&amp;K88&amp;"&lt;/td&gt;&lt;td&gt;"&amp;L88&amp;"&lt;/td&gt;&lt;td&gt;"&amp;M88&amp;"&lt;/td&gt;"</f>
        <v>&lt;tr&gt;&lt;td&gt;by-nc/3.0/&lt;/td&gt;&lt;td&gt;179281__timbre__boingy-sweep.flac&lt;/td&gt;&lt;td&gt;https://freesound.org/s/179281/&lt;/td&gt;&lt;td&gt;Timbre&lt;/td&gt;</v>
      </c>
      <c r="J88" s="15" t="s">
        <v>2879</v>
      </c>
      <c r="K88" s="4" t="s">
        <v>2880</v>
      </c>
      <c r="L88" s="29" t="s">
        <v>2881</v>
      </c>
      <c r="M88" s="28" t="s">
        <v>2882</v>
      </c>
      <c r="R88" t="str">
        <f t="shared" ref="R88:R89" si="8">"| "&amp;J88&amp;" | "&amp;K88&amp;" | "&amp;L88&amp;" | "&amp;M88&amp;" |"</f>
        <v>| by-nc/3.0/ | 179281__timbre__boingy-sweep.flac | https://freesound.org/s/179281/ | Timbre |</v>
      </c>
    </row>
    <row r="89" spans="1:18" ht="20.25">
      <c r="A89" s="6" t="str">
        <f>"&lt;tr&gt;&lt;td&gt;"&amp;J89&amp;"&lt;/td&gt;&lt;td&gt;"&amp;K89&amp;"&lt;/td&gt;&lt;td&gt;"&amp;L89&amp;"&lt;/td&gt;&lt;td&gt;"&amp;M89&amp;"&lt;/td&gt;"</f>
        <v>&lt;tr&gt;&lt;td&gt;by/3.0/&lt;/td&gt;&lt;td&gt;216096__richerlandtv__u-f-o.mp3&lt;/td&gt;&lt;td&gt;https://freesound.org/s/216096/&lt;/td&gt;&lt;td&gt;RICHERlandTV&lt;/td&gt;</v>
      </c>
      <c r="J89" s="15" t="s">
        <v>2867</v>
      </c>
      <c r="K89" s="4" t="s">
        <v>2868</v>
      </c>
      <c r="L89" s="29" t="s">
        <v>2869</v>
      </c>
      <c r="M89" s="28" t="s">
        <v>2870</v>
      </c>
      <c r="R89" t="str">
        <f t="shared" si="8"/>
        <v>| by/3.0/ | 216096__richerlandtv__u-f-o.mp3 | https://freesound.org/s/216096/ | RICHERlandTV |</v>
      </c>
    </row>
    <row r="90" spans="1:18" ht="20.25">
      <c r="A90" s="6" t="str">
        <f>"&lt;tr&gt;&lt;td&gt;"&amp;J90&amp;"&lt;/td&gt;&lt;td&gt;"&amp;K90&amp;"&lt;/td&gt;&lt;td&gt;"&amp;L90&amp;"&lt;/td&gt;&lt;td&gt;"&amp;M90&amp;"&lt;/td&gt;"</f>
        <v>&lt;tr&gt;&lt;td&gt;by/3.0/&lt;/td&gt;&lt;td&gt;221875__hero-of-the-winds__spring-boing.wav&lt;/td&gt;&lt;td&gt;https://freesound.org/s/221875/&lt;/td&gt;&lt;td&gt;hero-of-the-winds&lt;/td&gt;</v>
      </c>
      <c r="J90" s="51" t="s">
        <v>2867</v>
      </c>
      <c r="K90" s="6" t="s">
        <v>2854</v>
      </c>
      <c r="L90" t="s">
        <v>2933</v>
      </c>
      <c r="M90" s="28" t="s">
        <v>2919</v>
      </c>
      <c r="R90" t="str">
        <f>"| "&amp;J90&amp;" | "&amp;K90&amp;" | "&amp;L90&amp;" | "&amp;M90&amp;" |"</f>
        <v>| by/3.0/ | 221875__hero-of-the-winds__spring-boing.wav | https://freesound.org/s/221875/ | hero-of-the-winds |</v>
      </c>
    </row>
    <row r="91" spans="1:18" ht="20.25">
      <c r="A91" s="6" t="str">
        <f>"&lt;tr&gt;&lt;td&gt;"&amp;J91&amp;"&lt;/td&gt;&lt;td&gt;"&amp;K91&amp;"&lt;/td&gt;&lt;td&gt;"&amp;L91&amp;"&lt;/td&gt;&lt;td&gt;"&amp;M91&amp;"&lt;/td&gt;"</f>
        <v>&lt;tr&gt;&lt;td&gt;by/3.0/&lt;/td&gt;&lt;td&gt;240297__jalastram__abstract-guitar-sfx-003.wav&lt;/td&gt;&lt;td&gt;https://freesound.org/s/240297/&lt;/td&gt;&lt;td&gt;jalastram&lt;/td&gt;</v>
      </c>
      <c r="J91" s="36" t="s">
        <v>2867</v>
      </c>
      <c r="K91" s="6" t="s">
        <v>2849</v>
      </c>
      <c r="L91" s="29" t="s">
        <v>2934</v>
      </c>
      <c r="M91" s="28" t="s">
        <v>2920</v>
      </c>
      <c r="R91" t="str">
        <f>"| "&amp;J91&amp;" | "&amp;K91&amp;" | "&amp;L91&amp;" | "&amp;M91&amp;" |"</f>
        <v>| by/3.0/ | 240297__jalastram__abstract-guitar-sfx-003.wav | https://freesound.org/s/240297/ | jalastram |</v>
      </c>
    </row>
    <row r="92" spans="1:18" ht="20.25">
      <c r="A92" s="6" t="str">
        <f>"&lt;tr&gt;&lt;td&gt;"&amp;J92&amp;"&lt;/td&gt;&lt;td&gt;"&amp;K92&amp;"&lt;/td&gt;&lt;td&gt;"&amp;L92&amp;"&lt;/td&gt;&lt;td&gt;"&amp;M92&amp;"&lt;/td&gt;"</f>
        <v>&lt;tr&gt;&lt;td&gt;by/3.0/&lt;/td&gt;&lt;td&gt;272068__ichbinjager__shotgun-action.wav&lt;/td&gt;&lt;td&gt;https://freesound.org/s/272068/&lt;/td&gt;&lt;td&gt;IchBinJager&lt;/td&gt;</v>
      </c>
      <c r="J92" s="28" t="s">
        <v>2867</v>
      </c>
      <c r="K92" t="s">
        <v>2901</v>
      </c>
      <c r="L92" s="29" t="s">
        <v>2903</v>
      </c>
      <c r="M92" s="28" t="s">
        <v>2900</v>
      </c>
      <c r="R92" t="str">
        <f>"| "&amp;J92&amp;" | "&amp;K92&amp;" | "&amp;L92&amp;" | "&amp;M92&amp;" |"</f>
        <v>| by/3.0/ | 272068__ichbinjager__shotgun-action.wav | https://freesound.org/s/272068/ | IchBinJager |</v>
      </c>
    </row>
    <row r="93" spans="1:18" ht="20.25">
      <c r="A93" s="6" t="str">
        <f>"&lt;tr&gt;&lt;td&gt;"&amp;J93&amp;"&lt;/td&gt;&lt;td&gt;"&amp;K93&amp;"&lt;/td&gt;&lt;td&gt;"&amp;L93&amp;"&lt;/td&gt;&lt;td&gt;"&amp;M93&amp;"&lt;/td&gt;"</f>
        <v>&lt;tr&gt;&lt;td&gt;by/3.0/&lt;/td&gt;&lt;td&gt;275537__wjoojoo__contact-mic-on-satellite-dish04.wav&lt;/td&gt;&lt;td&gt;https://freesound.org/s/275537/&lt;/td&gt;&lt;td&gt;wjoojoo&lt;/td&gt;</v>
      </c>
      <c r="J93" s="36" t="s">
        <v>2867</v>
      </c>
      <c r="K93" s="6" t="s">
        <v>2847</v>
      </c>
      <c r="L93" t="s">
        <v>2930</v>
      </c>
      <c r="M93" s="28" t="s">
        <v>2921</v>
      </c>
      <c r="R93" t="str">
        <f>"| "&amp;J93&amp;" | "&amp;K93&amp;" | "&amp;L93&amp;" | "&amp;M93&amp;" |"</f>
        <v>| by/3.0/ | 275537__wjoojoo__contact-mic-on-satellite-dish04.wav | https://freesound.org/s/275537/ | wjoojoo |</v>
      </c>
    </row>
    <row r="94" spans="1:18" ht="20.25">
      <c r="A94" s="6" t="str">
        <f>"&lt;tr&gt;&lt;td&gt;"&amp;J94&amp;"&lt;/td&gt;&lt;td&gt;"&amp;K94&amp;"&lt;/td&gt;&lt;td&gt;"&amp;L94&amp;"&lt;/td&gt;&lt;td&gt;"&amp;M94&amp;"&lt;/td&gt;"</f>
        <v>&lt;tr&gt;&lt;td&gt;zero/1.0/&lt;/td&gt;&lt;td&gt;352852__josepharaoh99__game-style-laser-beam.wav&lt;/td&gt;&lt;td&gt;https://freesound.org/s/352852/&lt;/td&gt;&lt;td&gt;josepharaoh99&lt;/td&gt;</v>
      </c>
      <c r="J94" s="36" t="s">
        <v>2859</v>
      </c>
      <c r="K94" s="6" t="s">
        <v>2845</v>
      </c>
      <c r="L94" t="s">
        <v>2931</v>
      </c>
      <c r="M94" s="28" t="s">
        <v>2922</v>
      </c>
      <c r="R94" t="str">
        <f>"| "&amp;J94&amp;" | "&amp;K94&amp;" | "&amp;L94&amp;" | "&amp;M94&amp;" |"</f>
        <v>| zero/1.0/ | 352852__josepharaoh99__game-style-laser-beam.wav | https://freesound.org/s/352852/ | josepharaoh99 |</v>
      </c>
    </row>
    <row r="95" spans="1:18" ht="20.25">
      <c r="A95" s="6" t="str">
        <f>"&lt;tr&gt;&lt;td&gt;"&amp;J95&amp;"&lt;/td&gt;&lt;td&gt;"&amp;K95&amp;"&lt;/td&gt;&lt;td&gt;"&amp;L95&amp;"&lt;/td&gt;&lt;td&gt;"&amp;M95&amp;"&lt;/td&gt;"</f>
        <v>&lt;tr&gt;&lt;td&gt;zero/1.0/&lt;/td&gt;&lt;td&gt;380886__morganpurkis__doom-shotgun-2017.wav&lt;/td&gt;&lt;td&gt;https://freesound.org/s/380886/&lt;/td&gt;&lt;td&gt;morganpurkis&lt;/td&gt;</v>
      </c>
      <c r="J95" s="28" t="s">
        <v>2859</v>
      </c>
      <c r="K95" t="s">
        <v>2897</v>
      </c>
      <c r="L95" s="29" t="s">
        <v>2898</v>
      </c>
      <c r="M95" s="28" t="s">
        <v>2895</v>
      </c>
      <c r="R95" t="str">
        <f>"| "&amp;J95&amp;" | "&amp;K95&amp;" | "&amp;L95&amp;" | "&amp;M95&amp;" |"</f>
        <v>| zero/1.0/ | 380886__morganpurkis__doom-shotgun-2017.wav | https://freesound.org/s/380886/ | morganpurkis |</v>
      </c>
    </row>
    <row r="96" spans="1:18" ht="20.25">
      <c r="A96" s="6" t="str">
        <f>"&lt;tr&gt;&lt;td&gt;"&amp;J96&amp;"&lt;/td&gt;&lt;td&gt;"&amp;K96&amp;"&lt;/td&gt;&lt;td&gt;"&amp;L96&amp;"&lt;/td&gt;&lt;td&gt;"&amp;M96&amp;"&lt;/td&gt;"</f>
        <v>&lt;tr&gt;&lt;td&gt;by/3.0/&lt;/td&gt;&lt;td&gt;383205__spiceprogram__loading-sound.wav&lt;/td&gt;&lt;td&gt;https://freesound.org/s/383205/&lt;/td&gt;&lt;td&gt;SpiceProgram&lt;/td&gt;</v>
      </c>
      <c r="J96" s="30" t="s">
        <v>2867</v>
      </c>
      <c r="K96" s="28" t="s">
        <v>2843</v>
      </c>
      <c r="L96" s="29" t="s">
        <v>2877</v>
      </c>
      <c r="M96" s="28" t="s">
        <v>2878</v>
      </c>
      <c r="R96" t="str">
        <f>"| "&amp;J96&amp;" | "&amp;K96&amp;" | "&amp;L96&amp;" | "&amp;M96&amp;" |"</f>
        <v>| by/3.0/ | 383205__spiceprogram__loading-sound.wav | https://freesound.org/s/383205/ | SpiceProgram |</v>
      </c>
    </row>
    <row r="97" spans="1:18" ht="20.25">
      <c r="A97" s="6" t="str">
        <f>"&lt;tr&gt;&lt;td&gt;"&amp;J97&amp;"&lt;/td&gt;&lt;td&gt;"&amp;K97&amp;"&lt;/td&gt;&lt;td&gt;"&amp;L97&amp;"&lt;/td&gt;&lt;td&gt;"&amp;M97&amp;"&lt;/td&gt;"</f>
        <v>&lt;tr&gt;&lt;td&gt;zero/1.0/&lt;/td&gt;&lt;td&gt;383760__deleted-user-7146007__laboratory-mad-scientist-science-fiction-sci-fi.wav&lt;/td&gt;&lt;td&gt;https://freesound.org/s/383760/&lt;/td&gt;&lt;td&gt;deleted-user-7146007&lt;/td&gt;</v>
      </c>
      <c r="J97" s="35" t="s">
        <v>2859</v>
      </c>
      <c r="K97" s="19" t="s">
        <v>2841</v>
      </c>
      <c r="L97" t="s">
        <v>2929</v>
      </c>
      <c r="M97" s="28" t="s">
        <v>2923</v>
      </c>
      <c r="R97" t="str">
        <f>"| "&amp;J97&amp;" | "&amp;K97&amp;" | "&amp;L97&amp;" | "&amp;M97&amp;" |"</f>
        <v>| zero/1.0/ | 383760__deleted-user-7146007__laboratory-mad-scientist-science-fiction-sci-fi.wav | https://freesound.org/s/383760/ | deleted-user-7146007 |</v>
      </c>
    </row>
    <row r="98" spans="1:18" ht="20.25">
      <c r="A98" s="6" t="str">
        <f>"&lt;tr&gt;&lt;td&gt;"&amp;J98&amp;"&lt;/td&gt;&lt;td&gt;"&amp;K98&amp;"&lt;/td&gt;&lt;td&gt;"&amp;L98&amp;"&lt;/td&gt;&lt;td&gt;"&amp;M98&amp;"&lt;/td&gt;"</f>
        <v>&lt;tr&gt;&lt;td&gt;zero/1.0/&lt;/td&gt;&lt;td&gt;397254__screamstudio__loading.wav&lt;/td&gt;&lt;td&gt;https://freesound.org/s/397254/&lt;/td&gt;&lt;td&gt;ScreamStudio&lt;/td&gt;</v>
      </c>
      <c r="J98" s="32" t="s">
        <v>2859</v>
      </c>
      <c r="K98" s="35" t="s">
        <v>2833</v>
      </c>
      <c r="L98" s="29" t="s">
        <v>2862</v>
      </c>
      <c r="M98" s="28" t="s">
        <v>2863</v>
      </c>
      <c r="R98" t="str">
        <f>"| "&amp;J98&amp;" | "&amp;K98&amp;" | "&amp;L98&amp;" | "&amp;M98&amp;" |"</f>
        <v>| zero/1.0/ | 397254__screamstudio__loading.wav | https://freesound.org/s/397254/ | ScreamStudio |</v>
      </c>
    </row>
    <row r="99" spans="1:18" ht="20.25">
      <c r="A99" s="6" t="str">
        <f>"&lt;tr&gt;&lt;td&gt;"&amp;J99&amp;"&lt;/td&gt;&lt;td&gt;"&amp;K99&amp;"&lt;/td&gt;&lt;td&gt;"&amp;L99&amp;"&lt;/td&gt;&lt;td&gt;"&amp;M99&amp;"&lt;/td&gt;"</f>
        <v>&lt;tr&gt;&lt;td&gt;zero/1.0/&lt;/td&gt;&lt;td&gt;404068__swordofkings128__backyard-gate-open.wav&lt;/td&gt;&lt;td&gt;https://freesound.org/s/404068/&lt;/td&gt;&lt;td&gt;swordofkings128&lt;/td&gt;</v>
      </c>
      <c r="J99" s="35" t="s">
        <v>2859</v>
      </c>
      <c r="K99" s="19" t="s">
        <v>2906</v>
      </c>
      <c r="L99" s="29" t="s">
        <v>2911</v>
      </c>
      <c r="M99" s="28" t="s">
        <v>2907</v>
      </c>
      <c r="R99" t="str">
        <f>"| "&amp;J99&amp;" | "&amp;K99&amp;" | "&amp;L99&amp;" | "&amp;M99&amp;" |"</f>
        <v>| zero/1.0/ | 404068__swordofkings128__backyard-gate-open.wav | https://freesound.org/s/404068/ | swordofkings128 |</v>
      </c>
    </row>
    <row r="100" spans="1:18" ht="20.25">
      <c r="A100" s="6" t="str">
        <f>"&lt;tr&gt;&lt;td&gt;"&amp;J100&amp;"&lt;/td&gt;&lt;td&gt;"&amp;K100&amp;"&lt;/td&gt;&lt;td&gt;"&amp;L100&amp;"&lt;/td&gt;&lt;td&gt;"&amp;M100&amp;"&lt;/td&gt;"</f>
        <v>&lt;tr&gt;&lt;td&gt;zero/1.0/&lt;/td&gt;&lt;td&gt;407052__sojan__power-charge.flac&lt;/td&gt;&lt;td&gt;https://freesound.org/s/193610/&lt;/td&gt;&lt;td&gt;crashoverride61088&lt;/td&gt;</v>
      </c>
      <c r="J100" s="32" t="s">
        <v>2859</v>
      </c>
      <c r="K100" s="35" t="s">
        <v>2835</v>
      </c>
      <c r="L100" s="29" t="s">
        <v>2860</v>
      </c>
      <c r="M100" s="28" t="s">
        <v>2861</v>
      </c>
      <c r="R100" t="str">
        <f>"| "&amp;J100&amp;" | "&amp;K100&amp;" | "&amp;L100&amp;" | "&amp;M100&amp;" |"</f>
        <v>| zero/1.0/ | 407052__sojan__power-charge.flac | https://freesound.org/s/193610/ | crashoverride61088 |</v>
      </c>
    </row>
    <row r="101" spans="1:18" ht="20.25">
      <c r="A101" s="6" t="str">
        <f>"&lt;tr&gt;&lt;td&gt;"&amp;J101&amp;"&lt;/td&gt;&lt;td&gt;"&amp;K101&amp;"&lt;/td&gt;&lt;td&gt;"&amp;L101&amp;"&lt;/td&gt;&lt;td&gt;"&amp;M101&amp;"&lt;/td&gt;"</f>
        <v>&lt;tr&gt;&lt;td&gt;by/3.0/&lt;/td&gt;&lt;td&gt;417131__cuddlenucks__science-fiction-noise-3.wav&lt;/td&gt;&lt;td&gt;https://freesound.org/s/417131/&lt;/td&gt;&lt;td&gt;cuddlenucks&lt;/td&gt;</v>
      </c>
      <c r="J101" s="35" t="s">
        <v>2867</v>
      </c>
      <c r="K101" s="19" t="s">
        <v>2839</v>
      </c>
      <c r="L101" t="s">
        <v>2935</v>
      </c>
      <c r="M101" s="28" t="s">
        <v>2924</v>
      </c>
      <c r="R101" t="str">
        <f>"| "&amp;J101&amp;" | "&amp;K101&amp;" | "&amp;L101&amp;" | "&amp;M101&amp;" |"</f>
        <v>| by/3.0/ | 417131__cuddlenucks__science-fiction-noise-3.wav | https://freesound.org/s/417131/ | cuddlenucks |</v>
      </c>
    </row>
    <row r="102" spans="1:18" ht="20.25">
      <c r="A102" s="6" t="str">
        <f>"&lt;tr&gt;&lt;td&gt;"&amp;J102&amp;"&lt;/td&gt;&lt;td&gt;"&amp;K102&amp;"&lt;/td&gt;&lt;td&gt;"&amp;L102&amp;"&lt;/td&gt;&lt;td&gt;"&amp;M102&amp;"&lt;/td&gt;"</f>
        <v>&lt;tr&gt;&lt;td&gt;by/3.0/&lt;/td&gt;&lt;td&gt;417363__xcreenplay__boing-massive-kick.wav&lt;/td&gt;&lt;td&gt;https://freesound.org/s/417363/&lt;/td&gt;&lt;td&gt;xcreenplay&lt;/td&gt;</v>
      </c>
      <c r="J102" s="35" t="s">
        <v>2867</v>
      </c>
      <c r="K102" s="19" t="s">
        <v>2837</v>
      </c>
      <c r="L102" t="s">
        <v>2932</v>
      </c>
      <c r="M102" s="28" t="s">
        <v>2925</v>
      </c>
      <c r="R102" t="str">
        <f>"| "&amp;J102&amp;" | "&amp;K102&amp;" | "&amp;L102&amp;" | "&amp;M102&amp;" |"</f>
        <v>| by/3.0/ | 417363__xcreenplay__boing-massive-kick.wav | https://freesound.org/s/417363/ | xcreenplay |</v>
      </c>
    </row>
    <row r="103" spans="1:18" ht="20.25">
      <c r="A103" s="6" t="str">
        <f>"&lt;tr&gt;&lt;td&gt;"&amp;J103&amp;"&lt;/td&gt;&lt;td&gt;"&amp;K103&amp;"&lt;/td&gt;&lt;td&gt;"&amp;L103&amp;"&lt;/td&gt;&lt;td&gt;"&amp;M103&amp;"&lt;/td&gt;"</f>
        <v>&lt;tr&gt;&lt;td&gt;by/3.0/&lt;/td&gt;&lt;td&gt;431117__inspectorj__door-front-opening-a.wav&lt;/td&gt;&lt;td&gt;https://freesound.org/s/431117/&lt;/td&gt;&lt;td&gt;inspectorj&lt;/td&gt;</v>
      </c>
      <c r="J103" s="28" t="s">
        <v>2867</v>
      </c>
      <c r="K103" s="19" t="s">
        <v>2904</v>
      </c>
      <c r="L103" s="29" t="s">
        <v>2910</v>
      </c>
      <c r="M103" s="28" t="s">
        <v>2905</v>
      </c>
      <c r="R103" t="str">
        <f>"| "&amp;J103&amp;" | "&amp;K103&amp;" | "&amp;L103&amp;" | "&amp;M103&amp;" |"</f>
        <v>| by/3.0/ | 431117__inspectorj__door-front-opening-a.wav | https://freesound.org/s/431117/ | inspectorj |</v>
      </c>
    </row>
    <row r="104" spans="1:18" ht="20.25">
      <c r="A104" s="6" t="str">
        <f>"&lt;tr&gt;&lt;td&gt;"&amp;J104&amp;"&lt;/td&gt;&lt;td&gt;"&amp;K104&amp;"&lt;/td&gt;&lt;td&gt;"&amp;L104&amp;"&lt;/td&gt;&lt;td&gt;"&amp;M104&amp;"&lt;/td&gt;"</f>
        <v>&lt;tr&gt;&lt;td&gt;zero/1.0/&lt;/td&gt;&lt;td&gt;500418__dj-somar__intro-reverso-craver-microbrute.wav&lt;/td&gt;&lt;td&gt;https://freesound.org/s/500418/&lt;/td&gt;&lt;td&gt;DJ_SoMaR&lt;/td&gt;</v>
      </c>
      <c r="J104" s="35" t="s">
        <v>2859</v>
      </c>
      <c r="K104" s="19" t="s">
        <v>2893</v>
      </c>
      <c r="L104" s="29" t="s">
        <v>2899</v>
      </c>
      <c r="M104" s="28" t="s">
        <v>2894</v>
      </c>
      <c r="R104" t="str">
        <f>"| "&amp;J104&amp;" | "&amp;K104&amp;" | "&amp;L104&amp;" | "&amp;M104&amp;" |"</f>
        <v>| zero/1.0/ | 500418__dj-somar__intro-reverso-craver-microbrute.wav | https://freesound.org/s/500418/ | DJ_SoMaR |</v>
      </c>
    </row>
    <row r="105" spans="1:18" ht="20.25">
      <c r="A105" s="6" t="str">
        <f>"&lt;tr&gt;&lt;td&gt;"&amp;J105&amp;"&lt;/td&gt;&lt;td&gt;"&amp;K105&amp;"&lt;/td&gt;&lt;td&gt;"&amp;L105&amp;"&lt;/td&gt;&lt;td&gt;"&amp;M105&amp;"&lt;/td&gt;"</f>
        <v>&lt;tr&gt;&lt;td&gt;by/3.0/&lt;/td&gt;&lt;td&gt;7967__cfork__boing-raw.aiff&lt;/td&gt;&lt;td&gt;https://freesound.org/s/7967/&lt;/td&gt;&lt;td&gt;cfork&lt;/td&gt;</v>
      </c>
      <c r="J105" s="32" t="s">
        <v>2867</v>
      </c>
      <c r="K105" s="35" t="s">
        <v>2874</v>
      </c>
      <c r="L105" s="29" t="s">
        <v>2875</v>
      </c>
      <c r="M105" s="28" t="s">
        <v>2876</v>
      </c>
      <c r="R105" t="str">
        <f>"| "&amp;J105&amp;" | "&amp;K105&amp;" | "&amp;L105&amp;" | "&amp;M105&amp;" |"</f>
        <v>| by/3.0/ | 7967__cfork__boing-raw.aiff | https://freesound.org/s/7967/ | cfork |</v>
      </c>
    </row>
    <row r="106" spans="1:18" ht="20.25">
      <c r="A106" s="6" t="str">
        <f>"&lt;tr&gt;&lt;td&gt;"&amp;J106&amp;"&lt;/td&gt;&lt;td&gt;"&amp;K106&amp;"&lt;/td&gt;&lt;td&gt;"&amp;L106&amp;"&lt;/td&gt;&lt;td&gt;"&amp;M106&amp;"&lt;/td&gt;"</f>
        <v>&lt;tr&gt;&lt;td&gt;by/3.0/&lt;/td&gt;&lt;td&gt;88635__uair01__bicycle-picture-in-spectrum.wav&lt;/td&gt;&lt;td&gt;https://freesound.org/s/88635/&lt;/td&gt;&lt;td&gt;uair01&lt;/td&gt;</v>
      </c>
      <c r="J106" s="30" t="s">
        <v>2867</v>
      </c>
      <c r="K106" s="35" t="s">
        <v>2871</v>
      </c>
      <c r="L106" s="29" t="s">
        <v>2872</v>
      </c>
      <c r="M106" s="28" t="s">
        <v>2873</v>
      </c>
      <c r="R106" t="str">
        <f>"| "&amp;J106&amp;" | "&amp;K106&amp;" | "&amp;L106&amp;" | "&amp;M106&amp;" |"</f>
        <v>| by/3.0/ | 88635__uair01__bicycle-picture-in-spectrum.wav | https://freesound.org/s/88635/ | uair01 |</v>
      </c>
    </row>
    <row r="107" spans="1:18" ht="20.25">
      <c r="A107" s="6" t="str">
        <f>"&lt;tr&gt;&lt;td&gt;"&amp;J107&amp;"&lt;/td&gt;&lt;td&gt;"&amp;K107&amp;"&lt;/td&gt;&lt;td&gt;"&amp;L107&amp;"&lt;/td&gt;&lt;td&gt;"&amp;M107&amp;"&lt;/td&gt;"</f>
        <v>&lt;tr&gt;&lt;td&gt;by-nc/3.0/&lt;/td&gt;&lt;td&gt;91296__timbre__bwaang-2-reverb.mp3&lt;/td&gt;&lt;td&gt;https://freesound.org/s/91296/&lt;/td&gt;&lt;td&gt;timbre&lt;/td&gt;</v>
      </c>
      <c r="J107" s="35" t="s">
        <v>2879</v>
      </c>
      <c r="K107" s="19" t="s">
        <v>2891</v>
      </c>
      <c r="L107" t="s">
        <v>2940</v>
      </c>
      <c r="M107" s="28" t="s">
        <v>2927</v>
      </c>
      <c r="R107" t="str">
        <f>"| "&amp;J107&amp;" | "&amp;K107&amp;" | "&amp;L107&amp;" | "&amp;M107&amp;" |"</f>
        <v>| by-nc/3.0/ | 91296__timbre__bwaang-2-reverb.mp3 | https://freesound.org/s/91296/ | timbre |</v>
      </c>
    </row>
    <row r="108" spans="1:18" ht="20.25">
      <c r="A108" s="6" t="str">
        <f>"&lt;tr&gt;&lt;td&gt;"&amp;J108&amp;"&lt;/td&gt;&lt;td&gt;"&amp;K108&amp;"&lt;/td&gt;&lt;td&gt;"&amp;L108&amp;"&lt;/td&gt;&lt;td&gt;"&amp;M108&amp;"&lt;/td&gt;"</f>
        <v>&lt;tr&gt;&lt;td&gt;by/3.0/&lt;/td&gt;&lt;td&gt;96964__gabisaraceni__porta-abrindo-5.wav&lt;/td&gt;&lt;td&gt;https://freesound.org/s/96964/&lt;/td&gt;&lt;td&gt;gabisaraceni&lt;/td&gt;</v>
      </c>
      <c r="J108" s="35" t="s">
        <v>2867</v>
      </c>
      <c r="K108" s="19" t="s">
        <v>2908</v>
      </c>
      <c r="L108" s="29" t="s">
        <v>2912</v>
      </c>
      <c r="M108" s="28" t="s">
        <v>2909</v>
      </c>
      <c r="R108" t="str">
        <f>"| "&amp;J108&amp;" | "&amp;K108&amp;" | "&amp;L108&amp;" | "&amp;M108&amp;" |"</f>
        <v>| by/3.0/ | 96964__gabisaraceni__porta-abrindo-5.wav | https://freesound.org/s/96964/ | gabisaraceni |</v>
      </c>
    </row>
    <row r="109" spans="1:18">
      <c r="A109" s="6" t="s">
        <v>3385</v>
      </c>
    </row>
    <row r="110" spans="1:18">
      <c r="A110" t="s">
        <v>3400</v>
      </c>
    </row>
    <row r="111" spans="1:18">
      <c r="A111" s="6" t="s">
        <v>3384</v>
      </c>
    </row>
    <row r="112" spans="1:18" ht="15.75" thickBot="1">
      <c r="A112" t="s">
        <v>3386</v>
      </c>
    </row>
    <row r="113" spans="1:12" ht="18" thickBot="1">
      <c r="A113" s="6" t="str">
        <f>"&lt;tr&gt;&lt;td&gt;&lt;b&gt;"&amp;J113&amp;"&lt;/b&gt;&lt;/td&gt;&lt;td&gt;&lt;b&gt;"&amp;K113&amp;"&lt;/b&gt;&lt;/td&gt;&lt;td&gt;&lt;b&gt;"&amp;L113&amp;"&lt;/b&gt;&lt;/td&gt;"</f>
        <v>&lt;tr&gt;&lt;td&gt;&lt;b&gt;Tag&lt;/b&gt;&lt;/td&gt;&lt;td&gt;&lt;b&gt;Name&lt;/b&gt;&lt;/td&gt;&lt;td&gt;&lt;b&gt;URL&lt;/b&gt;&lt;/td&gt;</v>
      </c>
      <c r="J113" s="57" t="s">
        <v>2855</v>
      </c>
      <c r="K113" s="57" t="s">
        <v>3387</v>
      </c>
      <c r="L113" s="57" t="s">
        <v>2857</v>
      </c>
    </row>
    <row r="114" spans="1:12" ht="45.75" thickBot="1">
      <c r="A114" s="6" t="str">
        <f>"&lt;tr&gt;&lt;td&gt;"&amp;J114&amp;"&lt;/td&gt;&lt;td&gt;"&amp;K114&amp;"&lt;/td&gt;&lt;td&gt;"&amp;L114&amp;"&lt;/td&gt;"</f>
        <v>&lt;tr&gt;&lt;td&gt;zero/1.0/&lt;/td&gt;&lt;td&gt;Creative Commons 0 License&lt;/td&gt;&lt;td&gt;https://creativecommons.org/publicdomain/zero/1.0/&lt;/td&gt;</v>
      </c>
      <c r="J114" s="58" t="s">
        <v>2859</v>
      </c>
      <c r="K114" s="58" t="s">
        <v>3388</v>
      </c>
      <c r="L114" s="59" t="s">
        <v>3389</v>
      </c>
    </row>
    <row r="115" spans="1:12" ht="30.75" thickBot="1">
      <c r="A115" s="6" t="str">
        <f>"&lt;tr&gt;&lt;td&gt;"&amp;J115&amp;"&lt;/td&gt;&lt;td&gt;"&amp;K115&amp;"&lt;/td&gt;&lt;td&gt;"&amp;L115&amp;"&lt;/td&gt;"</f>
        <v>&lt;tr&gt;&lt;td&gt;by/3.0/&lt;/td&gt;&lt;td&gt;Creative Commons Attribution License&lt;/td&gt;&lt;td&gt;https://creativecommons.org/licenses/by/3.0/&lt;/td&gt;</v>
      </c>
      <c r="J115" s="60" t="s">
        <v>2867</v>
      </c>
      <c r="K115" s="60" t="s">
        <v>3390</v>
      </c>
      <c r="L115" s="61" t="s">
        <v>3391</v>
      </c>
    </row>
    <row r="116" spans="1:12" ht="30.75" thickBot="1">
      <c r="A116" s="6" t="str">
        <f>"&lt;tr&gt;&lt;td&gt;"&amp;J116&amp;"&lt;/td&gt;&lt;td&gt;"&amp;K116&amp;"&lt;/td&gt;&lt;td&gt;"&amp;L116&amp;"&lt;/td&gt;"</f>
        <v>&lt;tr&gt;&lt;td&gt;by-nc/3.0/&lt;/td&gt;&lt;td&gt;Creative Commons Attribution Noncommercial License&lt;/td&gt;&lt;td&gt;https://creativecommons.org/licenses/by-nc/3.0/&lt;/td&gt;</v>
      </c>
      <c r="J116" s="58" t="s">
        <v>2879</v>
      </c>
      <c r="K116" s="58" t="s">
        <v>3392</v>
      </c>
      <c r="L116" s="59" t="s">
        <v>3393</v>
      </c>
    </row>
    <row r="117" spans="1:12">
      <c r="A117" s="6" t="s">
        <v>3385</v>
      </c>
    </row>
    <row r="158" spans="4:4">
      <c r="D158" s="9"/>
    </row>
    <row r="169" spans="4:4">
      <c r="D169" s="9"/>
    </row>
  </sheetData>
  <autoFilter ref="A1:H53" xr:uid="{D49867B0-9605-4DAD-A171-997D81FF01DA}"/>
  <sortState ref="D146:D170">
    <sortCondition ref="D146:D170"/>
  </sortState>
  <hyperlinks>
    <hyperlink ref="L100" r:id="rId1" xr:uid="{0389BFEF-2278-1C4C-AFFD-40911D54BA38}"/>
    <hyperlink ref="L98" r:id="rId2" xr:uid="{6DC6DCC3-96F7-244A-A515-6ACC236B66A6}"/>
    <hyperlink ref="L83" r:id="rId3" xr:uid="{CCE745AF-D2B8-1E45-81C2-27CEF6C5B2AF}"/>
    <hyperlink ref="L89" r:id="rId4" xr:uid="{FC7F966A-1EC2-DE4A-875D-CA9E5FD25210}"/>
    <hyperlink ref="L106" r:id="rId5" xr:uid="{0DB3DAF8-4FD8-5441-A5EE-FDB2E3108255}"/>
    <hyperlink ref="L105" r:id="rId6" xr:uid="{6722E195-E4EF-1D49-A046-EFE49EC89CB6}"/>
    <hyperlink ref="L96" r:id="rId7" xr:uid="{35EA502B-43EE-5648-92D3-03388141605B}"/>
    <hyperlink ref="L88" r:id="rId8" xr:uid="{F628B53D-420C-0844-AF06-3CBF155582C6}"/>
    <hyperlink ref="L95" r:id="rId9" xr:uid="{FA1B324F-1513-1343-9CCE-E23AFD154FFD}"/>
    <hyperlink ref="L104" r:id="rId10" xr:uid="{C5AA4A87-0C8F-9A4C-974F-82A19E89F99C}"/>
    <hyperlink ref="L92" r:id="rId11" xr:uid="{E1112DD8-8BE8-BD47-9002-F00DDA38363C}"/>
    <hyperlink ref="L103" r:id="rId12" xr:uid="{4D774EC1-CC16-C24F-88F2-E9E20B8A8FC0}"/>
    <hyperlink ref="L95:L96" r:id="rId13" display="https://freesound.org/s//" xr:uid="{5FB99E8B-AEFC-6A45-851E-E3C683DC5AC1}"/>
    <hyperlink ref="L99" r:id="rId14" xr:uid="{E2EACC90-D2ED-AF4A-9302-ADD31B56C321}"/>
    <hyperlink ref="L108" r:id="rId15" xr:uid="{13F37B0F-8A53-0B4F-8FE7-132D2186D638}"/>
    <hyperlink ref="L9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39" r:id="rId24" xr:uid="{C1B31281-1033-4BC4-9D4B-CC2023FF56DB}"/>
    <hyperlink ref="H32" r:id="rId25" xr:uid="{233967F1-D44D-4DD7-8621-DB03C700D78B}"/>
    <hyperlink ref="H33" r:id="rId26" xr:uid="{668B5A5D-33C3-48F3-B29D-78E17C45647B}"/>
    <hyperlink ref="H38" r:id="rId27" xr:uid="{358F58C7-5E85-4805-BCE6-BEBC9EFC5590}"/>
    <hyperlink ref="H34" r:id="rId28" xr:uid="{9857E7A2-3B5E-4C6F-BE6B-75B1942BF2F1}"/>
    <hyperlink ref="H36" r:id="rId29" xr:uid="{7817D13B-66BE-451C-A663-245A7D32FB4E}"/>
    <hyperlink ref="H12" r:id="rId30" xr:uid="{7C24BB00-1AF3-4126-B137-A49F7832B368}"/>
    <hyperlink ref="H35" r:id="rId31" xr:uid="{093D12FF-CE66-488E-919F-B618F1024F05}"/>
    <hyperlink ref="H37"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65" r:id="rId45" xr:uid="{5B231739-C8F4-4D4E-B946-7A383ECBBB35}"/>
    <hyperlink ref="H66" r:id="rId46" xr:uid="{6D8EAE93-D71D-4499-8388-86B77E8848FB}"/>
    <hyperlink ref="H8" r:id="rId47" xr:uid="{2AE693E7-7449-4538-80A8-30A52F2A22F5}"/>
    <hyperlink ref="H7" r:id="rId48" xr:uid="{2FE1FB4D-693E-4830-8337-658393F68B92}"/>
    <hyperlink ref="H13" r:id="rId49" xr:uid="{DE9970E0-9BDB-45D1-93FA-3F6E016EDFDA}"/>
    <hyperlink ref="L114" r:id="rId50" xr:uid="{643921F6-79ED-48CE-BC1D-7689B067914F}"/>
    <hyperlink ref="L115" r:id="rId51" xr:uid="{5EB50EDD-6F80-49BD-9E94-C3F33E3E21E7}"/>
    <hyperlink ref="L116" r:id="rId52" xr:uid="{3C3C642F-1CE9-4D06-A8F2-3D9A9371558D}"/>
    <hyperlink ref="L82" r:id="rId53" xr:uid="{EAAF1456-48F9-4E52-8F61-7A6218C1AD87}"/>
  </hyperlinks>
  <pageMargins left="0.7" right="0.7" top="0.75" bottom="0.75" header="0.3" footer="0.3"/>
  <pageSetup orientation="portrait"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StateTable</vt:lpstr>
      <vt:lpstr>Prev and new ideas</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2020-01-11T20:26:07Z</dcterms:modified>
</cp:coreProperties>
</file>