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DDFE547E-0D39-4F6F-8B5A-D7C29B7816CD}" xr6:coauthVersionLast="45" xr6:coauthVersionMax="45" xr10:uidLastSave="{00000000-0000-0000-0000-000000000000}"/>
  <bookViews>
    <workbookView xWindow="-120" yWindow="-120" windowWidth="38640" windowHeight="21840" activeTab="2" xr2:uid="{CCADFEE4-B0E1-4363-9617-1683960BED03}"/>
  </bookViews>
  <sheets>
    <sheet name="StateTable" sheetId="1" r:id="rId1"/>
    <sheet name="RULES" sheetId="2" r:id="rId2"/>
    <sheet name="debugging" sheetId="3" r:id="rId3"/>
    <sheet name="YX5200 info" sheetId="4" r:id="rId4"/>
    <sheet name="Sounds" sheetId="5" r:id="rId5"/>
    <sheet name="LEDpatterns" sheetId="7" r:id="rId6"/>
  </sheets>
  <definedNames>
    <definedName name="_xlnm._FilterDatabase" localSheetId="2" hidden="1">debugging!$A$2855:$B$3446</definedName>
    <definedName name="_xlnm._FilterDatabase" localSheetId="4" hidden="1">Sounds!$A$1:$H$55</definedName>
    <definedName name="_xlnm._FilterDatabase" localSheetId="0" hidden="1">StateTable!$A$1:$K$88</definedName>
    <definedName name="LEDlookup">LEDpatterns!$I$2:$J$31</definedName>
    <definedName name="mROW">StateTable!$V$2:$X$30</definedName>
    <definedName name="prev">Sounds!$AK$2:$AK$18</definedName>
    <definedName name="yxcmd">'YX5200 info'!$A$2:$C$44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62" i="7" l="1"/>
  <c r="I3" i="3"/>
  <c r="H3" i="3"/>
  <c r="I2" i="3"/>
  <c r="H2" i="3"/>
  <c r="H1" i="3"/>
  <c r="I1" i="3"/>
  <c r="B20" i="7"/>
  <c r="H60" i="7"/>
  <c r="B60" i="7" s="1"/>
  <c r="H59" i="7"/>
  <c r="B59" i="7" s="1"/>
  <c r="H58" i="7"/>
  <c r="H57" i="7"/>
  <c r="H56" i="7"/>
  <c r="B56" i="7" s="1"/>
  <c r="H55" i="7"/>
  <c r="B55" i="7" s="1"/>
  <c r="H54" i="7"/>
  <c r="H53" i="7"/>
  <c r="B53" i="7" s="1"/>
  <c r="H52" i="7"/>
  <c r="H51" i="7"/>
  <c r="H50" i="7"/>
  <c r="H49" i="7"/>
  <c r="B49" i="7" s="1"/>
  <c r="H48" i="7"/>
  <c r="H47" i="7"/>
  <c r="B47" i="7" s="1"/>
  <c r="H46" i="7"/>
  <c r="B46" i="7" s="1"/>
  <c r="H45" i="7"/>
  <c r="B45" i="7" s="1"/>
  <c r="H44" i="7"/>
  <c r="B44" i="7" s="1"/>
  <c r="H43" i="7"/>
  <c r="B43" i="7" s="1"/>
  <c r="H42" i="7"/>
  <c r="H41" i="7"/>
  <c r="H40" i="7"/>
  <c r="H39" i="7"/>
  <c r="B39" i="7" s="1"/>
  <c r="H38" i="7"/>
  <c r="H37" i="7"/>
  <c r="B37" i="7" s="1"/>
  <c r="H36" i="7"/>
  <c r="B36" i="7" s="1"/>
  <c r="H35" i="7"/>
  <c r="B35" i="7" s="1"/>
  <c r="H34" i="7"/>
  <c r="B34" i="7" s="1"/>
  <c r="H33" i="7"/>
  <c r="B33" i="7" s="1"/>
  <c r="H32" i="7"/>
  <c r="H31" i="7"/>
  <c r="B31" i="7" s="1"/>
  <c r="H30" i="7"/>
  <c r="H29" i="7"/>
  <c r="B29" i="7" s="1"/>
  <c r="H28" i="7"/>
  <c r="B28" i="7" s="1"/>
  <c r="H27" i="7"/>
  <c r="B27" i="7" s="1"/>
  <c r="H26" i="7"/>
  <c r="B26" i="7" s="1"/>
  <c r="H25" i="7"/>
  <c r="B25" i="7" s="1"/>
  <c r="H24" i="7"/>
  <c r="B24" i="7" s="1"/>
  <c r="H23" i="7"/>
  <c r="B23" i="7" s="1"/>
  <c r="H22" i="7"/>
  <c r="B22" i="7" s="1"/>
  <c r="H21" i="7"/>
  <c r="B21" i="7" s="1"/>
  <c r="H20" i="7"/>
  <c r="H19" i="7"/>
  <c r="H18" i="7"/>
  <c r="H17" i="7"/>
  <c r="B17" i="7" s="1"/>
  <c r="H16" i="7"/>
  <c r="B16" i="7" s="1"/>
  <c r="H15" i="7"/>
  <c r="B15" i="7" s="1"/>
  <c r="H14" i="7"/>
  <c r="H13" i="7"/>
  <c r="B13" i="7" s="1"/>
  <c r="H12" i="7"/>
  <c r="B12" i="7" s="1"/>
  <c r="H11" i="7"/>
  <c r="B11" i="7" s="1"/>
  <c r="H10" i="7"/>
  <c r="H9" i="7"/>
  <c r="H8" i="7"/>
  <c r="B8" i="7" s="1"/>
  <c r="H7" i="7"/>
  <c r="B7" i="7" s="1"/>
  <c r="H6" i="7"/>
  <c r="B6" i="7" s="1"/>
  <c r="H5" i="7"/>
  <c r="B5" i="7" s="1"/>
  <c r="H4" i="7"/>
  <c r="H3" i="7"/>
  <c r="H2" i="7"/>
  <c r="B2" i="7" s="1"/>
  <c r="P2" i="7" s="1"/>
  <c r="B57" i="7"/>
  <c r="B48" i="7"/>
  <c r="B41" i="7"/>
  <c r="B40" i="7"/>
  <c r="B32" i="7"/>
  <c r="B9" i="7"/>
  <c r="B58" i="7"/>
  <c r="B54" i="7"/>
  <c r="B52" i="7"/>
  <c r="B51" i="7"/>
  <c r="B50" i="7"/>
  <c r="B42" i="7"/>
  <c r="B38" i="7"/>
  <c r="B30" i="7"/>
  <c r="B19" i="7"/>
  <c r="B18" i="7"/>
  <c r="B14" i="7"/>
  <c r="B10" i="7"/>
  <c r="B4" i="7"/>
  <c r="B3" i="7"/>
  <c r="J45" i="5"/>
  <c r="P3" i="7" l="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P45" i="7" s="1"/>
  <c r="P46" i="7" s="1"/>
  <c r="P47" i="7" s="1"/>
  <c r="P48" i="7" s="1"/>
  <c r="P49" i="7" s="1"/>
  <c r="P50" i="7" s="1"/>
  <c r="P51" i="7" s="1"/>
  <c r="P52" i="7" s="1"/>
  <c r="P53" i="7" s="1"/>
  <c r="P54" i="7" s="1"/>
  <c r="P55" i="7" s="1"/>
  <c r="P56" i="7" s="1"/>
  <c r="P57" i="7" s="1"/>
  <c r="P58" i="7" s="1"/>
  <c r="P59" i="7" s="1"/>
  <c r="P60" i="7" s="1"/>
  <c r="J32" i="5"/>
  <c r="J31" i="5" l="1"/>
  <c r="J30" i="5"/>
  <c r="J29" i="5"/>
  <c r="J53" i="5"/>
  <c r="J52" i="5"/>
  <c r="J51" i="5"/>
  <c r="J50" i="5"/>
  <c r="J49" i="5"/>
  <c r="J48" i="5"/>
  <c r="J47" i="5"/>
  <c r="J46" i="5"/>
  <c r="J44" i="5"/>
  <c r="J43" i="5"/>
  <c r="J42" i="5"/>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5" i="1"/>
  <c r="W93" i="1"/>
  <c r="V93" i="1"/>
  <c r="V92" i="1"/>
  <c r="W92" i="1" s="1"/>
  <c r="V91" i="1"/>
  <c r="W91" i="1" s="1"/>
  <c r="W90" i="1"/>
  <c r="V90" i="1"/>
  <c r="W89" i="1"/>
  <c r="V89" i="1"/>
  <c r="V88" i="1"/>
  <c r="W88" i="1" s="1"/>
  <c r="V87" i="1"/>
  <c r="W87" i="1" s="1"/>
  <c r="V86" i="1"/>
  <c r="W86" i="1" s="1"/>
  <c r="V85" i="1"/>
  <c r="W85" i="1" s="1"/>
  <c r="V84" i="1"/>
  <c r="W84" i="1" s="1"/>
  <c r="V83" i="1"/>
  <c r="W83" i="1" s="1"/>
  <c r="V82" i="1"/>
  <c r="W82" i="1" s="1"/>
  <c r="W81" i="1"/>
  <c r="V81" i="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K45" i="1"/>
  <c r="K44" i="1"/>
  <c r="K43" i="1"/>
  <c r="J55" i="5"/>
  <c r="J54" i="5"/>
  <c r="J41" i="5"/>
  <c r="K2" i="1"/>
  <c r="V66" i="1"/>
  <c r="W66" i="1" s="1"/>
  <c r="K21" i="1"/>
  <c r="K22" i="1"/>
  <c r="K23" i="1"/>
  <c r="K24" i="1"/>
  <c r="K25" i="1"/>
  <c r="K26" i="1"/>
  <c r="K27" i="1"/>
  <c r="K28" i="1"/>
  <c r="K29" i="1"/>
  <c r="K30" i="1"/>
  <c r="K31" i="1"/>
  <c r="K32" i="1"/>
  <c r="K33" i="1"/>
  <c r="K34" i="1"/>
  <c r="K35" i="1"/>
  <c r="K36" i="1"/>
  <c r="K37" i="1"/>
  <c r="K38" i="1"/>
  <c r="K39" i="1"/>
  <c r="K40" i="1"/>
  <c r="K41" i="1"/>
  <c r="K10" i="1"/>
  <c r="K9" i="1"/>
  <c r="K8" i="1"/>
  <c r="K7" i="1"/>
  <c r="K13" i="1"/>
  <c r="K6" i="1"/>
  <c r="A115" i="5"/>
  <c r="A114" i="5"/>
  <c r="A113" i="5"/>
  <c r="A112"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R82" i="5"/>
  <c r="R105" i="5"/>
  <c r="R104" i="5"/>
  <c r="R99" i="5"/>
  <c r="R97" i="5"/>
  <c r="R95" i="5"/>
  <c r="R88" i="5"/>
  <c r="R87" i="5"/>
  <c r="J40" i="5" l="1"/>
  <c r="L32" i="5" l="1"/>
  <c r="L45" i="5"/>
  <c r="L30" i="5"/>
  <c r="L31" i="5"/>
  <c r="L29" i="5"/>
  <c r="L51" i="5"/>
  <c r="L52" i="5"/>
  <c r="L53" i="5"/>
  <c r="L50" i="5"/>
  <c r="L49" i="5"/>
  <c r="L47" i="5"/>
  <c r="L48" i="5"/>
  <c r="L42" i="5"/>
  <c r="L46" i="5"/>
  <c r="L54" i="5"/>
  <c r="P31" i="5"/>
  <c r="L55" i="5"/>
  <c r="L44" i="5"/>
  <c r="L43" i="5"/>
  <c r="L41" i="5"/>
  <c r="K20" i="1" l="1"/>
  <c r="K19" i="1"/>
  <c r="K18" i="1"/>
  <c r="K17" i="1"/>
  <c r="K16" i="1"/>
  <c r="K12" i="1"/>
  <c r="K11" i="1"/>
  <c r="K4" i="1"/>
  <c r="K3" i="1"/>
  <c r="R106" i="5"/>
  <c r="R83" i="5"/>
  <c r="R84" i="5"/>
  <c r="R85" i="5"/>
  <c r="R86" i="5"/>
  <c r="R100" i="5"/>
  <c r="R96" i="5"/>
  <c r="R90" i="5"/>
  <c r="R89" i="5"/>
  <c r="R101" i="5"/>
  <c r="R93" i="5"/>
  <c r="R92" i="5"/>
  <c r="R107" i="5"/>
  <c r="R98" i="5"/>
  <c r="R102" i="5"/>
  <c r="R91" i="5"/>
  <c r="R103" i="5"/>
  <c r="R94" i="5"/>
  <c r="L100" i="4" l="1"/>
  <c r="L99" i="4"/>
  <c r="L98" i="4"/>
  <c r="K98" i="4" s="1"/>
  <c r="L97" i="4"/>
  <c r="J97" i="4" s="1"/>
  <c r="L96" i="4"/>
  <c r="J96" i="4" s="1"/>
  <c r="L95" i="4"/>
  <c r="J95" i="4" s="1"/>
  <c r="L94" i="4"/>
  <c r="K94" i="4" s="1"/>
  <c r="L93" i="4"/>
  <c r="K93" i="4" s="1"/>
  <c r="L92" i="4"/>
  <c r="J92" i="4" s="1"/>
  <c r="L91" i="4"/>
  <c r="K91" i="4" s="1"/>
  <c r="L90" i="4"/>
  <c r="K90" i="4" s="1"/>
  <c r="L89" i="4"/>
  <c r="J89" i="4" s="1"/>
  <c r="L88" i="4"/>
  <c r="J88" i="4" s="1"/>
  <c r="L87" i="4"/>
  <c r="J87" i="4" s="1"/>
  <c r="L86" i="4"/>
  <c r="K86" i="4" s="1"/>
  <c r="L85" i="4"/>
  <c r="J85" i="4" s="1"/>
  <c r="L84" i="4"/>
  <c r="J84" i="4" s="1"/>
  <c r="L83" i="4"/>
  <c r="K83" i="4" s="1"/>
  <c r="L82" i="4"/>
  <c r="K82" i="4" s="1"/>
  <c r="L81" i="4"/>
  <c r="J81" i="4" s="1"/>
  <c r="L80" i="4"/>
  <c r="J80" i="4" s="1"/>
  <c r="L79" i="4"/>
  <c r="J79" i="4" s="1"/>
  <c r="L78" i="4"/>
  <c r="J78" i="4" s="1"/>
  <c r="L77" i="4"/>
  <c r="K77" i="4" s="1"/>
  <c r="L76" i="4"/>
  <c r="J76" i="4" s="1"/>
  <c r="L75" i="4"/>
  <c r="K75" i="4" s="1"/>
  <c r="L74" i="4"/>
  <c r="K74" i="4" s="1"/>
  <c r="L73" i="4"/>
  <c r="J73" i="4" s="1"/>
  <c r="L72" i="4"/>
  <c r="J72" i="4" s="1"/>
  <c r="L71" i="4"/>
  <c r="J71" i="4" s="1"/>
  <c r="L70" i="4"/>
  <c r="J70" i="4" s="1"/>
  <c r="L69" i="4"/>
  <c r="K69" i="4" s="1"/>
  <c r="L68" i="4"/>
  <c r="J68" i="4" s="1"/>
  <c r="L67" i="4"/>
  <c r="J67" i="4" s="1"/>
  <c r="L66" i="4"/>
  <c r="K66" i="4" s="1"/>
  <c r="L65" i="4"/>
  <c r="J65" i="4" s="1"/>
  <c r="L64" i="4"/>
  <c r="J64" i="4" s="1"/>
  <c r="L63" i="4"/>
  <c r="J63" i="4" s="1"/>
  <c r="L62" i="4"/>
  <c r="K62" i="4" s="1"/>
  <c r="L61" i="4"/>
  <c r="J61" i="4" s="1"/>
  <c r="L60" i="4"/>
  <c r="J60" i="4" s="1"/>
  <c r="L59" i="4"/>
  <c r="J59" i="4" s="1"/>
  <c r="L58" i="4"/>
  <c r="K58" i="4" s="1"/>
  <c r="J75" i="4" l="1"/>
  <c r="J83" i="4"/>
  <c r="J86" i="4"/>
  <c r="K67" i="4"/>
  <c r="J91" i="4"/>
  <c r="K70" i="4"/>
  <c r="K78" i="4"/>
  <c r="J69" i="4"/>
  <c r="J90" i="4"/>
  <c r="J74" i="4"/>
  <c r="J93" i="4"/>
  <c r="J77" i="4"/>
  <c r="J94" i="4"/>
  <c r="J62" i="4"/>
  <c r="J98" i="4"/>
  <c r="J66" i="4"/>
  <c r="J82" i="4"/>
  <c r="J58" i="4"/>
  <c r="K68" i="4"/>
  <c r="K76" i="4"/>
  <c r="K84" i="4"/>
  <c r="K92" i="4"/>
  <c r="K85" i="4"/>
  <c r="K63" i="4"/>
  <c r="K71" i="4"/>
  <c r="K79" i="4"/>
  <c r="K87" i="4"/>
  <c r="K95" i="4"/>
  <c r="K64" i="4"/>
  <c r="K72" i="4"/>
  <c r="K80" i="4"/>
  <c r="K88" i="4"/>
  <c r="K96" i="4"/>
  <c r="K65" i="4"/>
  <c r="K73" i="4"/>
  <c r="K81" i="4"/>
  <c r="K89" i="4"/>
  <c r="K97" i="4"/>
</calcChain>
</file>

<file path=xl/sharedStrings.xml><?xml version="1.0" encoding="utf-8"?>
<sst xmlns="http://schemas.openxmlformats.org/spreadsheetml/2006/main" count="5573" uniqueCount="4002">
  <si>
    <t>trigOnly</t>
  </si>
  <si>
    <t>gotoOnInput</t>
  </si>
  <si>
    <t>gotoWithoutInput</t>
  </si>
  <si>
    <t>open</t>
  </si>
  <si>
    <t>lock</t>
  </si>
  <si>
    <t>storeVal</t>
  </si>
  <si>
    <t>storeAddr</t>
  </si>
  <si>
    <t>Note: store only on input</t>
  </si>
  <si>
    <t>comment</t>
  </si>
  <si>
    <t>inputsMask</t>
  </si>
  <si>
    <t>idx= 1 WindUp, 2 Shoot, 4 Open, 7 Load</t>
  </si>
  <si>
    <t>index</t>
  </si>
  <si>
    <t>storeValMasks</t>
  </si>
  <si>
    <t>StoreAddrMasks</t>
  </si>
  <si>
    <t>inputRBG</t>
  </si>
  <si>
    <t>inputsRange</t>
  </si>
  <si>
    <t>specials</t>
  </si>
  <si>
    <t>SPECIAL</t>
  </si>
  <si>
    <t>mSPCL_SHOOT</t>
  </si>
  <si>
    <t>mSPCL_CONTINUOUS</t>
  </si>
  <si>
    <t>mVAL_YBG</t>
  </si>
  <si>
    <t>mVAL_01</t>
  </si>
  <si>
    <t>mVAL_02</t>
  </si>
  <si>
    <t>mVAL_03</t>
  </si>
  <si>
    <t>mVAL_04</t>
  </si>
  <si>
    <t>mVAL_05</t>
  </si>
  <si>
    <t>mSTOR_FUNC</t>
  </si>
  <si>
    <t>eeSoundSave|mSTOR_FUNC</t>
  </si>
  <si>
    <t>m_EEPROM</t>
  </si>
  <si>
    <t>This is the FOOF Science Fiction Rubber Band Gun version 1.0.</t>
  </si>
  <si>
    <t>efctSound</t>
  </si>
  <si>
    <t>efctLED</t>
  </si>
  <si>
    <t>mEFCT_PWRON</t>
  </si>
  <si>
    <t>mEFCT_OPEN_BARREL</t>
  </si>
  <si>
    <t>mEFCT_LOCK_LOAD</t>
  </si>
  <si>
    <t>mSPCL_EFCT_CONTINUOUS</t>
  </si>
  <si>
    <t>the door is ajar…</t>
  </si>
  <si>
    <t>please fasten your seatbelts…</t>
  </si>
  <si>
    <t>mROW_POWERON</t>
  </si>
  <si>
    <t>mROW_MENU</t>
  </si>
  <si>
    <t/>
  </si>
  <si>
    <t>mROW_OPNBRL</t>
  </si>
  <si>
    <t>mROW_LOKLOD</t>
  </si>
  <si>
    <t>mROW_SHOOT</t>
  </si>
  <si>
    <t>mEFCT_SHOOT</t>
  </si>
  <si>
    <t>mEFCT_WIND_UP</t>
  </si>
  <si>
    <t>mROW_SOLENOID</t>
  </si>
  <si>
    <t>POW!!!</t>
  </si>
  <si>
    <t>mROW_SHOOT_SOUND</t>
  </si>
  <si>
    <t>POW SOUND</t>
  </si>
  <si>
    <t>mROW_WINDUP_SOUND</t>
  </si>
  <si>
    <t>MUST contain mROW_something or it will be ignored</t>
  </si>
  <si>
    <t>and the windup</t>
  </si>
  <si>
    <t>// basically there are two possibilities:</t>
  </si>
  <si>
    <t>//   gotoWithoutInput: play the sound &amp; blink the efctLED then goto when sound done</t>
  </si>
  <si>
    <t>//   gotoOnInput: wait for input then play the sound &amp; blink the efctLED then goto when sound done</t>
  </si>
  <si>
    <t>// There can be a "block" of wait for inputs; check each one from mBLOCKSTART to mBLOCKEND</t>
  </si>
  <si>
    <t>// If the SPECIAL column includes mSPCL_HANDLER then we call our RBGSpecialHandler to do the task</t>
  </si>
  <si>
    <t>mVINP_SOUNDACTV</t>
  </si>
  <si>
    <t>mVINP_LOCK</t>
  </si>
  <si>
    <t>mVINP_TRIG</t>
  </si>
  <si>
    <t>grep -n "DEBUG loop" debug2.txt &gt; mdo2.tmp ; python mdoUniq.py mdo2.tmp "DEBUG loop" loopCount &gt; mdo2.txt</t>
  </si>
  <si>
    <t>cmd: 7E ver len cmd fdbk para1 para2 check sum EF</t>
  </si>
  <si>
    <t>Next</t>
  </si>
  <si>
    <t>Previous</t>
  </si>
  <si>
    <t>Specify tracking(NUM)</t>
  </si>
  <si>
    <t>Increase volume</t>
  </si>
  <si>
    <t>Decrease volume</t>
  </si>
  <si>
    <t>Specify volume</t>
  </si>
  <si>
    <t>Specify EQ(0/1/2/3/4/5)</t>
  </si>
  <si>
    <t>Specify playback mode (0/1/2/3)</t>
  </si>
  <si>
    <t>Enter into standby</t>
  </si>
  <si>
    <t>Normal working</t>
  </si>
  <si>
    <t>Reset module</t>
  </si>
  <si>
    <t>Playback</t>
  </si>
  <si>
    <t>Pause</t>
  </si>
  <si>
    <t>Specify folder to playback</t>
  </si>
  <si>
    <t>Volume adjust set</t>
  </si>
  <si>
    <t>Repeat play</t>
  </si>
  <si>
    <t>Parameters (16 bit)</t>
  </si>
  <si>
    <t>Description</t>
  </si>
  <si>
    <t>Hex CMD code</t>
  </si>
  <si>
    <t>0-2999</t>
  </si>
  <si>
    <t>0-30</t>
  </si>
  <si>
    <t>Normal/Pop/Rock/Jazz/Classic/Base</t>
  </si>
  <si>
    <t>Repeat/Folder repeat/Single repeat/Random</t>
  </si>
  <si>
    <t>U/TF/AUX/SLEEP/FLASH</t>
  </si>
  <si>
    <t>{DH=1:Open volume adjust} {DL: set volume gain 0-31}</t>
  </si>
  <si>
    <t>{1:start repeat play} {0: stop play}</t>
  </si>
  <si>
    <t>Send initialization parameters</t>
  </si>
  <si>
    <t>0-0x0F (each bit represents one device)</t>
  </si>
  <si>
    <t>Returns an error, request retransmit</t>
  </si>
  <si>
    <t>Reply</t>
  </si>
  <si>
    <t>Query the current status</t>
  </si>
  <si>
    <t>Keep on</t>
  </si>
  <si>
    <t>Query the current EQ</t>
  </si>
  <si>
    <t>Query the current playback mode</t>
  </si>
  <si>
    <t>Query the current version</t>
  </si>
  <si>
    <t>Query the total number of TF card files</t>
  </si>
  <si>
    <t>Query the total number of U-disk files</t>
  </si>
  <si>
    <t>Query the total number of Flash files</t>
  </si>
  <si>
    <t>Query the current track of TF card</t>
  </si>
  <si>
    <t>Query the current track of U-disk</t>
  </si>
  <si>
    <t>Query the current track of Flash</t>
  </si>
  <si>
    <t>1-10 set by user</t>
  </si>
  <si>
    <r>
      <t xml:space="preserve">Specify playback source </t>
    </r>
    <r>
      <rPr>
        <sz val="11"/>
        <color rgb="FFFF0000"/>
        <rFont val="Calibri"/>
        <family val="2"/>
        <scheme val="minor"/>
      </rPr>
      <t>(1/2/3/4/5)</t>
    </r>
  </si>
  <si>
    <t>MDO NOTE: ERROR in command table</t>
  </si>
  <si>
    <t>bool DFRobotDFPlayerMini::handleMessage(uint8_t type, uint16_t parameter){</t>
  </si>
  <si>
    <t xml:space="preserve">  _receivedIndex = 0;</t>
  </si>
  <si>
    <t xml:space="preserve">  _handleType = type;</t>
  </si>
  <si>
    <t xml:space="preserve">  _handleParameter = parameter;</t>
  </si>
  <si>
    <t xml:space="preserve">  _isAvailable = true;</t>
  </si>
  <si>
    <t xml:space="preserve">  return _isAvailable;</t>
  </si>
  <si>
    <t>}</t>
  </si>
  <si>
    <t>bool DFRobotDFPlayerMini::handleError(uint8_t type, uint16_t parameter){</t>
  </si>
  <si>
    <t xml:space="preserve">  handleMessage(type, parameter);</t>
  </si>
  <si>
    <t xml:space="preserve">  _isSending = false;</t>
  </si>
  <si>
    <t xml:space="preserve">  return false;</t>
  </si>
  <si>
    <t xml:space="preserve">  if (_isSending &amp;&amp; (millis()-_timeOutTimer&gt;=_timeOutDuration)) {</t>
  </si>
  <si>
    <t xml:space="preserve">    return handleError(TimeOut);</t>
  </si>
  <si>
    <t xml:space="preserve">  }</t>
  </si>
  <si>
    <t>#define TimeOut 0</t>
  </si>
  <si>
    <t>#define WrongStack 1</t>
  </si>
  <si>
    <t>#define DFPlayerCardInserted 2</t>
  </si>
  <si>
    <t>#define DFPlayerCardRemoved 3</t>
  </si>
  <si>
    <t>#define DFPlayerCardOnline 4</t>
  </si>
  <si>
    <t>#define DFPlayerPlayFinished 5</t>
  </si>
  <si>
    <t>#define DFPlayerError 6</t>
  </si>
  <si>
    <t>#define DFPlayerUSBInserted 7</t>
  </si>
  <si>
    <t>#define DFPlayerUSBRemoved 8</t>
  </si>
  <si>
    <t>#define DFPlayerUSBOnline 9</t>
  </si>
  <si>
    <t>#define DFPlayerCardUSBOnline 10</t>
  </si>
  <si>
    <t>#define DFPlayerFeedBack 11</t>
  </si>
  <si>
    <t>#define Busy 1</t>
  </si>
  <si>
    <t>#define Sleeping 2</t>
  </si>
  <si>
    <t>#define SerialWrongStack 3</t>
  </si>
  <si>
    <t>#define CheckSumNotMatch 4</t>
  </si>
  <si>
    <t>#define FileIndexOut 5</t>
  </si>
  <si>
    <t>#define FileMismatch 6</t>
  </si>
  <si>
    <t>#define Advertise 7</t>
  </si>
  <si>
    <t>#define Stack_Header 0</t>
  </si>
  <si>
    <t>#define Stack_Version 1</t>
  </si>
  <si>
    <t>#define Stack_Length 2</t>
  </si>
  <si>
    <t>#define Stack_Command 3</t>
  </si>
  <si>
    <t>#define Stack_ACK 4</t>
  </si>
  <si>
    <t>#define Stack_Parameter 5</t>
  </si>
  <si>
    <t>#define Stack_CheckSum 7</t>
  </si>
  <si>
    <t>#define Stack_End 9</t>
  </si>
  <si>
    <t>void DFRobotDFPlayerMini::playMp3Folder(int fileNumber){</t>
  </si>
  <si>
    <t xml:space="preserve">  sendStack(0x12, fileNumber);</t>
  </si>
  <si>
    <t>void DFRobotDFPlayerMini::advertise(int fileNumber){</t>
  </si>
  <si>
    <t xml:space="preserve">  sendStack(0x13, fileNumber);</t>
  </si>
  <si>
    <t>void DFRobotDFPlayerMini::playLargeFolder(uint8_t folderNumber, uint16_t fileNumber){</t>
  </si>
  <si>
    <t xml:space="preserve">  sendStack(0x14, (((uint16_t)folderNumber) &lt;&lt; 12) | fileNumber);</t>
  </si>
  <si>
    <t>void DFRobotDFPlayerMini::stopAdvertise(){</t>
  </si>
  <si>
    <t xml:space="preserve">  sendStack(0x15);</t>
  </si>
  <si>
    <t>void DFRobotDFPlayerMini::stop(){</t>
  </si>
  <si>
    <t xml:space="preserve">  sendStack(0x16);</t>
  </si>
  <si>
    <t>void DFRobotDFPlayerMini::loopFolder(int folderNumber){</t>
  </si>
  <si>
    <t xml:space="preserve">  sendStack(0x17, folderNumber);</t>
  </si>
  <si>
    <t>void DFRobotDFPlayerMini::randomAll(){</t>
  </si>
  <si>
    <t xml:space="preserve">  sendStack(0x18);</t>
  </si>
  <si>
    <t>void DFRobotDFPlayerMini::enableLoop(){</t>
  </si>
  <si>
    <t xml:space="preserve">  sendStack(0x19, 0x00);</t>
  </si>
  <si>
    <t>void DFRobotDFPlayerMini::disableLoop(){</t>
  </si>
  <si>
    <t xml:space="preserve">  sendStack(0x19, 0x01);</t>
  </si>
  <si>
    <t>void DFRobotDFPlayerMini::enableDAC(){</t>
  </si>
  <si>
    <t xml:space="preserve">  sendStack(0x1A, 0x00);</t>
  </si>
  <si>
    <t>void DFRobotDFPlayerMini::disableDAC(){</t>
  </si>
  <si>
    <t xml:space="preserve">  sendStack(0x1A, 0x01);</t>
  </si>
  <si>
    <t>0x1</t>
  </si>
  <si>
    <t>0x2</t>
  </si>
  <si>
    <t>0x3</t>
  </si>
  <si>
    <t>0x4</t>
  </si>
  <si>
    <t>0x5</t>
  </si>
  <si>
    <t>0x6</t>
  </si>
  <si>
    <t>0x7</t>
  </si>
  <si>
    <t>0x8</t>
  </si>
  <si>
    <t>0x9</t>
  </si>
  <si>
    <t>0x10</t>
  </si>
  <si>
    <t>0x11</t>
  </si>
  <si>
    <t>0x41</t>
  </si>
  <si>
    <t>0x42</t>
  </si>
  <si>
    <t>0x43</t>
  </si>
  <si>
    <t>0x44</t>
  </si>
  <si>
    <t>0x45</t>
  </si>
  <si>
    <t>0x46</t>
  </si>
  <si>
    <t>0x47</t>
  </si>
  <si>
    <t>0x48</t>
  </si>
  <si>
    <t>0x49</t>
  </si>
  <si>
    <t>0x3C</t>
  </si>
  <si>
    <t>0x3D</t>
  </si>
  <si>
    <t>0x3E</t>
  </si>
  <si>
    <t>0x3F</t>
  </si>
  <si>
    <t>0x4A</t>
  </si>
  <si>
    <t>0x4B</t>
  </si>
  <si>
    <t>0x4C</t>
  </si>
  <si>
    <t>0x4D</t>
  </si>
  <si>
    <t>0xA</t>
  </si>
  <si>
    <t>0xB</t>
  </si>
  <si>
    <t>0xC</t>
  </si>
  <si>
    <t>0xD</t>
  </si>
  <si>
    <t>0xE</t>
  </si>
  <si>
    <t>0xF</t>
  </si>
  <si>
    <t>MDO Notes</t>
  </si>
  <si>
    <t>playMp3Folder(int fileNumber)</t>
  </si>
  <si>
    <t>0x12</t>
  </si>
  <si>
    <t>0x13</t>
  </si>
  <si>
    <t>advertise(int fileNumber)</t>
  </si>
  <si>
    <t>0x14</t>
  </si>
  <si>
    <t>playLargeFolder(uint8_t folderNumber, uint16_t fileNumber)</t>
  </si>
  <si>
    <t>0x15</t>
  </si>
  <si>
    <t>stopAdvertise()</t>
  </si>
  <si>
    <t>0x16</t>
  </si>
  <si>
    <t>stop()</t>
  </si>
  <si>
    <t>0x17</t>
  </si>
  <si>
    <t>loopFolder(int folderNumber)</t>
  </si>
  <si>
    <t>0x18</t>
  </si>
  <si>
    <t>randomAll()</t>
  </si>
  <si>
    <t>0x19</t>
  </si>
  <si>
    <t>0x1A</t>
  </si>
  <si>
    <t>0x0=enable, 0x1=disable</t>
  </si>
  <si>
    <t>enableLoop() / disableLoop()</t>
  </si>
  <si>
    <t>enableDAC() / disableDAC()</t>
  </si>
  <si>
    <t xml:space="preserve">  switch (_handleCommand) {</t>
  </si>
  <si>
    <t xml:space="preserve">    case 0x3D:</t>
  </si>
  <si>
    <t xml:space="preserve">      handleMessage(DFPlayerPlayFinished, _handleParameter);</t>
  </si>
  <si>
    <t xml:space="preserve">      break;</t>
  </si>
  <si>
    <t xml:space="preserve">    case 0x3F:</t>
  </si>
  <si>
    <t xml:space="preserve">      if (_handleParameter &amp; 0x01) {</t>
  </si>
  <si>
    <t xml:space="preserve">        handleMessage(DFPlayerUSBOnline, _handleParameter);</t>
  </si>
  <si>
    <t xml:space="preserve">      }</t>
  </si>
  <si>
    <t xml:space="preserve">      else if (_handleParameter &amp; 0x02) {</t>
  </si>
  <si>
    <t xml:space="preserve">        handleMessage(DFPlayerCardOnline, _handleParameter);</t>
  </si>
  <si>
    <t xml:space="preserve">      else if (_handleParameter &amp; 0x03) {</t>
  </si>
  <si>
    <t xml:space="preserve">        handleMessage(DFPlayerCardUSBOnline, _handleParameter);</t>
  </si>
  <si>
    <t xml:space="preserve">    case 0x3A:</t>
  </si>
  <si>
    <t xml:space="preserve">        handleMessage(DFPlayerUSBInserted, _handleParameter);</t>
  </si>
  <si>
    <t xml:space="preserve">        handleMessage(DFPlayerCardInserted, _handleParameter);</t>
  </si>
  <si>
    <t xml:space="preserve">    case 0x3B:</t>
  </si>
  <si>
    <t xml:space="preserve">        handleMessage(DFPlayerUSBRemoved, _handleParameter);</t>
  </si>
  <si>
    <t xml:space="preserve">        handleMessage(DFPlayerCardRemoved, _handleParameter);</t>
  </si>
  <si>
    <t xml:space="preserve">    case 0x40:</t>
  </si>
  <si>
    <t xml:space="preserve">      handleMessage(DFPlayerError, _handleParameter);</t>
  </si>
  <si>
    <t xml:space="preserve">    case 0x3C:</t>
  </si>
  <si>
    <t xml:space="preserve">    case 0x3E:</t>
  </si>
  <si>
    <t xml:space="preserve">    case 0x42:</t>
  </si>
  <si>
    <t xml:space="preserve">    case 0x43:</t>
  </si>
  <si>
    <t xml:space="preserve">    case 0x44:</t>
  </si>
  <si>
    <t xml:space="preserve">    case 0x45:</t>
  </si>
  <si>
    <t xml:space="preserve">    case 0x46:</t>
  </si>
  <si>
    <t xml:space="preserve">    case 0x47:</t>
  </si>
  <si>
    <t xml:space="preserve">    case 0x48:</t>
  </si>
  <si>
    <t xml:space="preserve">    case 0x49:</t>
  </si>
  <si>
    <t xml:space="preserve">    case 0x4B:</t>
  </si>
  <si>
    <t xml:space="preserve">    case 0x4C:</t>
  </si>
  <si>
    <t xml:space="preserve">    case 0x4D:</t>
  </si>
  <si>
    <t xml:space="preserve">    case 0x4E:</t>
  </si>
  <si>
    <t xml:space="preserve">    case 0x4F:</t>
  </si>
  <si>
    <t xml:space="preserve">      handleMessage(DFPlayerFeedBack, _handleParameter);</t>
  </si>
  <si>
    <t xml:space="preserve">    default:</t>
  </si>
  <si>
    <t xml:space="preserve">      handleError(WrongStack);</t>
  </si>
  <si>
    <t>one of #define DFPlayerError 6</t>
  </si>
  <si>
    <t>RESERVED</t>
  </si>
  <si>
    <t>Specify playback of a device</t>
  </si>
  <si>
    <t>Examples of Sending Serial Commands</t>
  </si>
  <si>
    <t>from "FN-M16P+Embedded+MP3+Audio+Module+Datasheet.pdf" at https://github.com/PowerBroker2/DFPlayerMini_Fast</t>
  </si>
  <si>
    <t>Commands Description</t>
  </si>
  <si>
    <t>Serial Commands with checksum</t>
  </si>
  <si>
    <t>Play Next</t>
  </si>
  <si>
    <t>7E FF 06 01 00 00 00 FE FA EF</t>
  </si>
  <si>
    <t>Play Previous</t>
  </si>
  <si>
    <t>7E FF 06 02 00 00 00 FE F9 EF</t>
  </si>
  <si>
    <t>Specify playback of a track in the root directory</t>
  </si>
  <si>
    <t xml:space="preserve">7E FF 06 03 00 00 01 FE F7 EF </t>
  </si>
  <si>
    <t>Specify playback of the 1st track</t>
  </si>
  <si>
    <t>Specify playback of the 2nd track</t>
  </si>
  <si>
    <t>Specify playback of the 10th track</t>
  </si>
  <si>
    <t>7E FF 06 03 00 00 02 FE F6 EF</t>
  </si>
  <si>
    <t>7E FF 06 03 00 00 0A FE EE EF</t>
  </si>
  <si>
    <t>7E FF 06 06 00 00 1E FE D7 EF</t>
  </si>
  <si>
    <t>Specified volume is level 30</t>
  </si>
  <si>
    <t>Note</t>
  </si>
  <si>
    <t>Specify EQ</t>
  </si>
  <si>
    <t>7E FF 06 07 00 00 01 FE F3 EF</t>
  </si>
  <si>
    <t>Specified EQ mode is POP</t>
  </si>
  <si>
    <t>Specify single repeat playback</t>
  </si>
  <si>
    <t>7E FF 06 08 00 00 01 FE F2 EF</t>
  </si>
  <si>
    <t>Repeatedly play the 1st track</t>
  </si>
  <si>
    <t>7E FF 06 09 00 00 02 FE F0 EF</t>
  </si>
  <si>
    <t>Specified device is micro SD</t>
  </si>
  <si>
    <t>Stop playback</t>
  </si>
  <si>
    <t>7E FF 06 16 00 00 00 FE E5 EF</t>
  </si>
  <si>
    <t>Stop software decoding</t>
  </si>
  <si>
    <t>Specify playback of folder named “MP3”</t>
  </si>
  <si>
    <t>7E FF 06 12 00 00 02 FE E7 EF</t>
  </si>
  <si>
    <t>Play track "0002" in the folder “MP3”</t>
  </si>
  <si>
    <t>Query current status</t>
  </si>
  <si>
    <t>7E FF 06 42 00 00 00 FE B9 EF</t>
  </si>
  <si>
    <t>Query number of tracks in the root of micro SD card</t>
  </si>
  <si>
    <t>7E FF 06 48 00 00 00 FE B3 EF</t>
  </si>
  <si>
    <t>SD card online</t>
  </si>
  <si>
    <t>Returned data after the module is powered on</t>
  </si>
  <si>
    <t>Online Equipment</t>
  </si>
  <si>
    <t>Returned Data</t>
  </si>
  <si>
    <t>7E FF 06 3F 00 00 02 xx xx EF</t>
  </si>
  <si>
    <t>Returned data after a track is finished playing</t>
  </si>
  <si>
    <t>1st track is finished playing in SD card</t>
  </si>
  <si>
    <t>2nd track is finished playing in SD card</t>
  </si>
  <si>
    <t>7E FF 06 3D 00 00 01 xx xx EF</t>
  </si>
  <si>
    <t>7E FF 06 3D 00 00 02 xx xx EF</t>
  </si>
  <si>
    <t>0x3C represents USB flash drive and 0x3D represents SD card.</t>
  </si>
  <si>
    <t>Because all of the files(tracks) in the storage device are read in physical sequence, the returned data still follow the physical sequence, which needs to be noted.</t>
  </si>
  <si>
    <t>Returned data of feedback from module</t>
  </si>
  <si>
    <t>Track Played</t>
  </si>
  <si>
    <t>Module returns ACK</t>
  </si>
  <si>
    <t>7E FF 06 41 00 00 00 xx xx EF</t>
  </si>
  <si>
    <t>In order to enhance stability between data communication, the function of a feedback from module is added. Once there is a feedback to MCU from the module, it means the module has successfully received the command that MCU sent out. 0x41 is the returned command by module.</t>
  </si>
  <si>
    <t>Returned data of errors</t>
  </si>
  <si>
    <t>Returned Data of Errors</t>
  </si>
  <si>
    <t>Meaning Description</t>
  </si>
  <si>
    <t>7E FF 06 40 00 00 01 xx xx EF</t>
  </si>
  <si>
    <t>Module busy(this info is returned when the initialization is not done)</t>
  </si>
  <si>
    <t>7E FF 06 40 00 00 02 xx xx EF</t>
  </si>
  <si>
    <t>7E FF 06 40 00 00 03 xx xx EF</t>
  </si>
  <si>
    <t>Currently sleep mode(supports only specified device in sleep mode)</t>
  </si>
  <si>
    <t>Serial receiving error(a frame has not been received completely yet)</t>
  </si>
  <si>
    <t>Checksum incorrect</t>
  </si>
  <si>
    <t>7E FF 06 40 00 00 04 xx xx EF</t>
  </si>
  <si>
    <t>Specified track is out of current track scope</t>
  </si>
  <si>
    <t>7E FF 06 40 00 00 05 xx xx EF</t>
  </si>
  <si>
    <t>Specified track is not found</t>
  </si>
  <si>
    <t>7E FF 06 40 00 00 06 xx xx EF</t>
  </si>
  <si>
    <t>7E FF 06 40 00 00 07 xx xx EF</t>
  </si>
  <si>
    <t>Insertion error(an inserting operation only can be done when a track is being played)</t>
  </si>
  <si>
    <t>7E FF 06 40 00 00 08 xx xx EF</t>
  </si>
  <si>
    <t>SD card reading failed(SD card pulled out or damaged)</t>
  </si>
  <si>
    <t>Entered into sleep mode</t>
  </si>
  <si>
    <t>7E FF 06 40 00 00 0A xx xx EF</t>
  </si>
  <si>
    <t>Stop all playback tasks</t>
  </si>
  <si>
    <t>3.6.13. Set repeat playback of current track</t>
  </si>
  <si>
    <t>2).If you need to turn off repeat playback, just send the turn-off command.</t>
  </si>
  <si>
    <t>1).During playback, send the turn-on command, and it will repeatedly play the current track. If the module is at Pause or Stop status, it will not respond to this command.</t>
  </si>
  <si>
    <t>Turn on single repeat playback</t>
  </si>
  <si>
    <t>7E FF 06 19 00 00 00 FE E2 EF</t>
  </si>
  <si>
    <t>Turn off single repeat playback</t>
  </si>
  <si>
    <t>7E FF 06 19 00 00 01 FE E1 EF</t>
  </si>
  <si>
    <t>see details below</t>
  </si>
  <si>
    <t>3.7.2 Query current status</t>
  </si>
  <si>
    <t>1)There are 4 status(playing, paused playing, stopped playing, and in sleep) that can be queried during the module is decoding. Users can query the current status via sending the command as above(0x42).</t>
  </si>
  <si>
    <t>2). Interpretation of returned data</t>
  </si>
  <si>
    <t>Status</t>
  </si>
  <si>
    <t>7E FF 06 42 00 01 01 xx xx EF</t>
  </si>
  <si>
    <t>7E FF 06 42 00 02 02 xx xx EF</t>
  </si>
  <si>
    <t>7E FF 06 42 00 01 00 xx xx EF</t>
  </si>
  <si>
    <t>7E FF 06 42 00 10 00 xx xx EF</t>
  </si>
  <si>
    <t>Module in sleep</t>
  </si>
  <si>
    <t>A track in USB flash drive is stopped playing</t>
  </si>
  <si>
    <t>A track in SD card is paused playing</t>
  </si>
  <si>
    <t>A track in USB flash drive is being played</t>
  </si>
  <si>
    <t>MSB Representation</t>
  </si>
  <si>
    <t>LSB Representation</t>
  </si>
  <si>
    <t>0x01 USB flash drive</t>
  </si>
  <si>
    <t>0x02 SD card</t>
  </si>
  <si>
    <t>0x10 Module in sleep mode</t>
  </si>
  <si>
    <t>0x00 Stopped</t>
  </si>
  <si>
    <t>0x01 Playing</t>
  </si>
  <si>
    <t>0x02 Paused</t>
  </si>
  <si>
    <t>NOTE: CMD 4th byte (0-based) set to 1 means request ACK</t>
  </si>
  <si>
    <t>grep -n "^sending:\|^received:\|^Number:" debug2.txt &gt;&gt; mdo2.txt</t>
  </si>
  <si>
    <t>// special processing should happen in exactly one call, then we move on to .gotoWithoutInput</t>
  </si>
  <si>
    <t>line</t>
  </si>
  <si>
    <t>Specify playback of a track in a folder that supports 3000 tracks</t>
  </si>
  <si>
    <t>7E FF 06 14 00 C0 FF FD 28 EF</t>
  </si>
  <si>
    <t>Play track "0255" in the specified folder “12”</t>
  </si>
  <si>
    <t>3.6.9. Specify playback of a track in a folder that supports 3000 tracks</t>
  </si>
  <si>
    <t>Play track "1999" in the specified folder “12”</t>
  </si>
  <si>
    <t>Play track "1999" in the specified folder “01”</t>
  </si>
  <si>
    <t>7E FF 06 14 00 17 CF FE 01 EF</t>
  </si>
  <si>
    <t>7E FF 06 14 00 C7 CF FD 51 EF</t>
  </si>
  <si>
    <t>In order to meet some users’ needs that each folder is able to manage more tracks, we specially added this</t>
  </si>
  <si>
    <t>command for users to use. It supports max. 15 folders only(from folder 01 to folder 15), and each folder can store</t>
  </si>
  <si>
    <t>3000 tracks.</t>
  </si>
  <si>
    <t>1).The command byte is 0x14.</t>
  </si>
  <si>
    <t>2).For example, if we specify playback of track “1999” in the folder “12”, we need to send the serial</t>
  </si>
  <si>
    <t>7E FF 06 14 00 C7 CF FD 51 EF.</t>
  </si>
  <si>
    <t>0xC7 and 0xCF are parameter, and the combined data is 0xC7CF, and totally 16 bytes.</t>
  </si>
  <si>
    <t>The high 4 bytes represent the folder name; C here means the folder “12”.</t>
  </si>
  <si>
    <t>The low 12 bytes represent the file name; 7CF here means the file “1999”.</t>
  </si>
  <si>
    <t>3).Audio files stored in these folders need to be renamed as 0001.mp3/0001.wav, 0002.mp3/0002.wav,</t>
  </si>
  <si>
    <t>0003.mp3/0003.wav, .......3000.mp3/3000.wav as shown below.</t>
  </si>
  <si>
    <t>3.6.1.Specify playback of a track(in the root directory of a storage device)</t>
  </si>
  <si>
    <t>The available selective tracks is from 0001.mp3/wav to 3000.mp3/wav in the root directory of the storage device.</t>
  </si>
  <si>
    <t>Actually it can support more, but if we make it support more, the operation speed will become slow. Usually most of</t>
  </si>
  <si>
    <t>applications do not need to support much more files.</t>
  </si>
  <si>
    <t>1).For example, select the first song played, and send the command 7E FF 06 03 00 00 01 FF E7 EF</t>
  </si>
  <si>
    <t>7E --- Start byte</t>
  </si>
  <si>
    <t>FF --- Version Information</t>
  </si>
  <si>
    <t>06 --- Data length (checksum not included)</t>
  </si>
  <si>
    <t>03 --- Actual command(specify playback of a track)</t>
  </si>
  <si>
    <t>00 --- 0x01: need feedback; 0x00: no need feedback</t>
  </si>
  <si>
    <t>00 --- Most significant byte of the track(MSB of Parameter)</t>
  </si>
  <si>
    <t>01 --- Least significant byte of the track(LSB of Parameter)</t>
  </si>
  <si>
    <t>FF --- Most significant byte of checksum(MSB of checksum)</t>
  </si>
  <si>
    <t>E7 --- Least significant byte of checksum(LSB of checksum)</t>
  </si>
  <si>
    <t>EF --- End byte</t>
  </si>
  <si>
    <t>2).Regarding track selection, if choose the 100th song(track), firstly convert 100 to hexadecimal. It is double-byte by</t>
  </si>
  <si>
    <t>default, i.e. 0x0064. MSB=0x00; LSB=0x64</t>
  </si>
  <si>
    <t>3).If you choose to play the 1000th song(track), firstly convert 1000 to hexadecimal. It is double-byte, i.e. 0x03E8.</t>
  </si>
  <si>
    <t>MSB=0x03; LSB=0xE8</t>
  </si>
  <si>
    <t>4).And so on in the same way to the other operations, as in the embedded area hexadecimal is the most convenient</t>
  </si>
  <si>
    <t>operation method.</t>
  </si>
  <si>
    <t>mROW_MENU_CLOSED</t>
  </si>
  <si>
    <t>mROW_MENU_OPEN</t>
  </si>
  <si>
    <t>mVAL_06</t>
  </si>
  <si>
    <t>mVAL_07</t>
  </si>
  <si>
    <t>else</t>
  </si>
  <si>
    <t>RBP_processStateTable</t>
  </si>
  <si>
    <t>RBG_startRow</t>
  </si>
  <si>
    <t>for each row in block</t>
  </si>
  <si>
    <t>if special handler, process and goto</t>
  </si>
  <si>
    <t>else if foundinput matches, goto</t>
  </si>
  <si>
    <t>RBG_waitForInput</t>
  </si>
  <si>
    <t>need a way to start the first row</t>
  </si>
  <si>
    <t>prevRow = myState.tableRow</t>
  </si>
  <si>
    <t>if prevRow != myState.tableRow</t>
  </si>
  <si>
    <t>start sound and LED effects if any</t>
  </si>
  <si>
    <t>// all rows within a block should have same mSPCL_EFCT_ONETIME or mSPCL_EFCT_CONTINUOUS, mSPCL_EFCT_ONETIME, or mSPCL_EFCT_NONE to control effect of sound ending</t>
  </si>
  <si>
    <t>mSPCL_EFCT_ONETIME</t>
  </si>
  <si>
    <t>mSPCL_HANDLER | mSPCL_HANDLER_SHOOT | mSPCL_EFCT_NONE</t>
  </si>
  <si>
    <t>mSPCL_HANDLER | mSPCL_HANDLER_SOLENOID | mSPCL_EFCT_NONE</t>
  </si>
  <si>
    <t>mSPCL_EFCT_NONE</t>
  </si>
  <si>
    <r>
      <t xml:space="preserve">trigger, open, lock/load, </t>
    </r>
    <r>
      <rPr>
        <sz val="11"/>
        <color rgb="FFFF0000"/>
        <rFont val="Calibri (Body)_x0000_"/>
      </rPr>
      <t>sound end</t>
    </r>
  </si>
  <si>
    <t>else if sound ended and continuous sound</t>
  </si>
  <si>
    <t>RBG_startEffectSound</t>
  </si>
  <si>
    <t>myState.tableRow = foundInputRow</t>
  </si>
  <si>
    <t>foundInputRow = RBG_waitForInput</t>
  </si>
  <si>
    <t>if foundInputRow != mNone, myState Row = foundInput</t>
  </si>
  <si>
    <t>"=0+LEFT(B1,FIND(":",B1)-1)</t>
  </si>
  <si>
    <t>397254__screamstudio__loading.wav</t>
  </si>
  <si>
    <t>very cute - roboty - has long steady tail that could also be used</t>
  </si>
  <si>
    <t>407052__sojan__power-charge.flac</t>
  </si>
  <si>
    <t>straight crescendo - jet + machine</t>
  </si>
  <si>
    <t>417363__xcreenplay__boing-massive-kick.wav</t>
  </si>
  <si>
    <t>science fictiony multiple shots - maybe use a fraction of it for shooting</t>
  </si>
  <si>
    <t>417131__cuddlenucks__science-fiction-noise-3.wav</t>
  </si>
  <si>
    <t>very nice straight decrescendo with blat at the end - maybe use for steady state</t>
  </si>
  <si>
    <t>383760__deleted-user-7146007__laboratory-mad-scientist-science-fiction-sci-fi.wav</t>
  </si>
  <si>
    <t>very nice steady state sound - science fictiony</t>
  </si>
  <si>
    <t>383205__spiceprogram__loading-sound.wav</t>
  </si>
  <si>
    <t>very good windup sound with kaching at end</t>
  </si>
  <si>
    <t>352852__josepharaoh99__game-style-laser-beam.wav</t>
  </si>
  <si>
    <t>good shooting laser sound</t>
  </si>
  <si>
    <t>275537__wjoojoo__contact-mic-on-satellite-dish04.wav</t>
  </si>
  <si>
    <t>percussiony - like train at start, end might make shooting sound</t>
  </si>
  <si>
    <t>240297__jalastram__abstract-guitar-sfx-003.wav</t>
  </si>
  <si>
    <t>very cool science fictiony steady state</t>
  </si>
  <si>
    <t>waiting</t>
  </si>
  <si>
    <t>shoot</t>
  </si>
  <si>
    <t>windup</t>
  </si>
  <si>
    <t>221875__hero-of-the-winds__spring-boing.wav</t>
  </si>
  <si>
    <t>Tag</t>
  </si>
  <si>
    <t>File Name</t>
  </si>
  <si>
    <t>URL</t>
  </si>
  <si>
    <t>Who</t>
  </si>
  <si>
    <t>zero/1.0/</t>
  </si>
  <si>
    <t>https://freesound.org/s/193610/</t>
  </si>
  <si>
    <t>crashoverride61088</t>
  </si>
  <si>
    <t>https://freesound.org/s/397254/</t>
  </si>
  <si>
    <t>ScreamStudio</t>
  </si>
  <si>
    <t>145209__lensflare8642__shotgun-sounds.mp3</t>
  </si>
  <si>
    <t>https://freesound.org/s/145209/</t>
  </si>
  <si>
    <t>lensflare8642</t>
  </si>
  <si>
    <t>by/3.0/</t>
  </si>
  <si>
    <t>216096__richerlandtv__u-f-o.mp3</t>
  </si>
  <si>
    <t>https://freesound.org/s/216096/</t>
  </si>
  <si>
    <t>RICHERlandTV</t>
  </si>
  <si>
    <t>88635__uair01__bicycle-picture-in-spectrum.wav</t>
  </si>
  <si>
    <t>https://freesound.org/s/88635/</t>
  </si>
  <si>
    <t>uair01</t>
  </si>
  <si>
    <t>7967__cfork__boing-raw.aiff</t>
  </si>
  <si>
    <t>https://freesound.org/s/7967/</t>
  </si>
  <si>
    <t>cfork</t>
  </si>
  <si>
    <t>https://freesound.org/s/383205/</t>
  </si>
  <si>
    <t>SpiceProgram</t>
  </si>
  <si>
    <t>by-nc/3.0/</t>
  </si>
  <si>
    <t>179281__timbre__boingy-sweep.flac</t>
  </si>
  <si>
    <t>https://freesound.org/s/179281/</t>
  </si>
  <si>
    <t>Timbre</t>
  </si>
  <si>
    <t>170136__lazr2012__machinery-bo.flac</t>
  </si>
  <si>
    <t>mucho machino - lots of sounds, could use for steady</t>
  </si>
  <si>
    <t>169292__lazr2012__haywirefusionator.ogg</t>
  </si>
  <si>
    <t>very busy, lot of glitches, hard to see use for us</t>
  </si>
  <si>
    <t>165483__timbre__glitch-voice-ep-mp3.mp3</t>
  </si>
  <si>
    <t>162814__timgormly__spaceship-4.aiff</t>
  </si>
  <si>
    <t>several shotgun lock/load plus some fire sounds; last fire is good</t>
  </si>
  <si>
    <t>lock/load</t>
  </si>
  <si>
    <t>91296__timbre__bwaang-2-reverb.mp3</t>
  </si>
  <si>
    <t>usage</t>
  </si>
  <si>
    <t>500418__dj-somar__intro-reverso-craver-microbrute.wav</t>
  </si>
  <si>
    <t>DJ_SoMaR</t>
  </si>
  <si>
    <t>morganpurkis</t>
  </si>
  <si>
    <t>2nd part has lock/load</t>
  </si>
  <si>
    <t>380886__morganpurkis__doom-shotgun-2017.wav</t>
  </si>
  <si>
    <t>https://freesound.org/s/380886/</t>
  </si>
  <si>
    <t>https://freesound.org/s/500418/</t>
  </si>
  <si>
    <t>IchBinJager</t>
  </si>
  <si>
    <t>272068__ichbinjager__shotgun-action.wav</t>
  </si>
  <si>
    <t>good loud lock/load</t>
  </si>
  <si>
    <t>https://freesound.org/s/272068/</t>
  </si>
  <si>
    <t>431117__inspectorj__door-front-opening-a.wav</t>
  </si>
  <si>
    <t>inspectorj</t>
  </si>
  <si>
    <t>404068__swordofkings128__backyard-gate-open.wav</t>
  </si>
  <si>
    <t>swordofkings128</t>
  </si>
  <si>
    <t>96964__gabisaraceni__porta-abrindo-5.wav</t>
  </si>
  <si>
    <t>gabisaraceni</t>
  </si>
  <si>
    <t>https://freesound.org/s/431117/</t>
  </si>
  <si>
    <t>https://freesound.org/s/404068/</t>
  </si>
  <si>
    <t>https://freesound.org/s/96964/</t>
  </si>
  <si>
    <t>really good lock/load or open</t>
  </si>
  <si>
    <t>good opening; includes squeaky hinge at end</t>
  </si>
  <si>
    <t>maybe the best "open" sound</t>
  </si>
  <si>
    <t>License</t>
  </si>
  <si>
    <t>screamstudio</t>
  </si>
  <si>
    <t>sojan</t>
  </si>
  <si>
    <t>hero-of-the-winds</t>
  </si>
  <si>
    <t>jalastram</t>
  </si>
  <si>
    <t>wjoojoo</t>
  </si>
  <si>
    <t>josepharaoh99</t>
  </si>
  <si>
    <t>deleted-user-7146007</t>
  </si>
  <si>
    <t>cuddlenucks</t>
  </si>
  <si>
    <t>xcreenplay</t>
  </si>
  <si>
    <t>lazr2012</t>
  </si>
  <si>
    <t>timbre</t>
  </si>
  <si>
    <t>timgormly</t>
  </si>
  <si>
    <t>https://freesound.org/s/383760/</t>
  </si>
  <si>
    <t>https://freesound.org/s/275537/</t>
  </si>
  <si>
    <t>https://freesound.org/s/352852/</t>
  </si>
  <si>
    <t>https://freesound.org/s/417363/</t>
  </si>
  <si>
    <t>https://freesound.org/s/221875/</t>
  </si>
  <si>
    <t>https://freesound.org/s/240297/</t>
  </si>
  <si>
    <t>https://freesound.org/s/417131/</t>
  </si>
  <si>
    <t>https://freesound.org/s/170136/</t>
  </si>
  <si>
    <t>https://freesound.org/s/169292/</t>
  </si>
  <si>
    <t>https://freesound.org/s/165483/</t>
  </si>
  <si>
    <t>https://freesound.org/s/162814/</t>
  </si>
  <si>
    <t>https://freesound.org/s/91296/</t>
  </si>
  <si>
    <t>| Tag | File Name | URL | Who |</t>
  </si>
  <si>
    <t>| --- | --- | --- | --- |</t>
  </si>
  <si>
    <t>| zero/1.0/ | 407052__sojan__power-charge.flac | https://freesound.org/s/193610/ | crashoverride61088 |</t>
  </si>
  <si>
    <t>description (loopCount is millisec)</t>
  </si>
  <si>
    <t>mROW_PWRON_OPEN</t>
  </si>
  <si>
    <t>mROW_PWRON_LOCKED</t>
  </si>
  <si>
    <t>#define mROW_PWRON_OPEN 2</t>
  </si>
  <si>
    <t>#define</t>
  </si>
  <si>
    <t>// this can be part of a multiple-row set of inputs</t>
  </si>
  <si>
    <t>8 LSbits are sound number; 8 MSbits are volume+1 [1-31]; if volume not specified then will use mDEFAULT_EFCT_SND_VOL</t>
  </si>
  <si>
    <t>8 LSbits are LED effect number; 8 MSbits are reserved for future expansion</t>
  </si>
  <si>
    <t>if it is a block of input selections, make all the rows for different behaviors have the same mROW_* name</t>
  </si>
  <si>
    <t>#define mROW_POWERON 0</t>
  </si>
  <si>
    <t>split for windup, waiting</t>
  </si>
  <si>
    <t>heavily used in windup mashup</t>
  </si>
  <si>
    <t>boing shooting sound</t>
  </si>
  <si>
    <t>num</t>
  </si>
  <si>
    <t>#define mEFCT_WIND_UP       0  // 001 to 009 - wind-up effects</t>
  </si>
  <si>
    <t>#define mEFCT_SHOOT        10  // 011 to 019 - shoot effects</t>
  </si>
  <si>
    <t>#define mEFCT_OPEN_BARREL  20  // 021 to 029 - open barrel effects</t>
  </si>
  <si>
    <t>#define mEFCT_LOCK_LOAD    30  // 031 to 039 - lock and load barrel effects</t>
  </si>
  <si>
    <t>#define mEFCT_PWRON        40  // 041 to 049 - initial power-up effects</t>
  </si>
  <si>
    <t>#define mEFCT_WAIT         50  // 051 to 059 - waiting for trigger</t>
  </si>
  <si>
    <t>#define mEFCT_CONFIGURE    60  // 061 to 099 - effects used to navigate menus</t>
  </si>
  <si>
    <t>#define mEFCT_UNIQ        100  // 101 to 127 - unique effects not included in configurations</t>
  </si>
  <si>
    <t>very nice slow wow-wow - different tones - mostly bass</t>
  </si>
  <si>
    <t>steady state science fictiony not much variation - high pitch</t>
  </si>
  <si>
    <t>good steady - need to cut out the end (decrescendo)</t>
  </si>
  <si>
    <t>some nice BWAAA sounds</t>
  </si>
  <si>
    <t>different take on boing - could use steady state - use loud part at end</t>
  </si>
  <si>
    <t>all usage</t>
  </si>
  <si>
    <t>lock/load open</t>
  </si>
  <si>
    <t>windup waiting</t>
  </si>
  <si>
    <t>mdo47</t>
  </si>
  <si>
    <t>local</t>
  </si>
  <si>
    <t>PowerOn</t>
  </si>
  <si>
    <t>lock/load open shoot</t>
  </si>
  <si>
    <t>several shotgun lock/load plus some fire sounds; last fire is good (breaking glass)</t>
  </si>
  <si>
    <t>unique</t>
  </si>
  <si>
    <t>&lt;html&gt;&lt;body&gt;</t>
  </si>
  <si>
    <t>&lt;/body&gt;&lt;/html&gt;</t>
  </si>
  <si>
    <t>&lt;table border cellspacing="1" cellpadding="9"&gt;</t>
  </si>
  <si>
    <t>Name</t>
  </si>
  <si>
    <t>Creative Commons 0 License</t>
  </si>
  <si>
    <t>https://creativecommons.org/publicdomain/zero/1.0/</t>
  </si>
  <si>
    <t>Creative Commons Attribution License</t>
  </si>
  <si>
    <t>https://creativecommons.org/licenses/by/3.0/</t>
  </si>
  <si>
    <t>Creative Commons Attribution Noncommercial License</t>
  </si>
  <si>
    <t>https://creativecommons.org/licenses/by-nc/3.0/</t>
  </si>
  <si>
    <t>N/A</t>
  </si>
  <si>
    <t>https://www.gw-openscience.org/audiogwtc1/</t>
  </si>
  <si>
    <t>LIGO detectors</t>
  </si>
  <si>
    <t>GW170817-template.wav</t>
  </si>
  <si>
    <t>Note: sounds on this card have a naming convention to optimize use with the YX5200 module. These names do not correspond directly to the filenames listed below, which are the source file names.&lt;br&gt;</t>
  </si>
  <si>
    <t>Attribution of sounds found (in whole or in part, possibly altered) on this SD card:&lt;br&gt;&lt;br&gt;</t>
  </si>
  <si>
    <t>&lt;br&gt;&lt;br&gt;</t>
  </si>
  <si>
    <t>mEFCT_WAIT</t>
  </si>
  <si>
    <t>mSPCL_EFCT_CONFIGURE</t>
  </si>
  <si>
    <t>mSPCL_HANDLER | mSPCL_HANDLER_CFGNEXT | mSPCL_EFCT_NONE</t>
  </si>
  <si>
    <t>mdo47 combination windup; max license is by/3.0/</t>
  </si>
  <si>
    <t>0005__mdo47__Gravitational-Waves-from-a-Neutron-Star-Merger-Produced-a-Signal-Detected-by-LIGO_mdo47.wav</t>
  </si>
  <si>
    <t>0041__mdo47__lFOOF_Darling.wav</t>
  </si>
  <si>
    <t>0042__mdo47__mFOOF.wav</t>
  </si>
  <si>
    <t>0062__mdo47__cfg_introToConfig.wav</t>
  </si>
  <si>
    <t>0018__mdo47_mPewPewPew.wav</t>
  </si>
  <si>
    <t>0017__mdo47_lPewPewPew.wav</t>
  </si>
  <si>
    <t>0019__mdo47__iPewPewPew.wav</t>
  </si>
  <si>
    <t>mdo47 "L" recording of Pew Pew Pew</t>
  </si>
  <si>
    <t>mdo47 "M" recording of Pew Pew Pew</t>
  </si>
  <si>
    <t>mdo47 "I" recording of Pew Pew Pew</t>
  </si>
  <si>
    <t>Mnemonic</t>
  </si>
  <si>
    <t>mEFCT_UNIQ_SILENCE</t>
  </si>
  <si>
    <t>mEFCT_UNIQ_NOT_IMPL</t>
  </si>
  <si>
    <t>release solenoid (just in case)</t>
  </si>
  <si>
    <t>#define mROW_PWRON_LOCKED 4</t>
  </si>
  <si>
    <t>#define mROW_MENU 7</t>
  </si>
  <si>
    <t>#define mROW_MENU_OPEN 9</t>
  </si>
  <si>
    <t>#define mROW_MENU_CLOSED 11</t>
  </si>
  <si>
    <t>mEFCT_UNIQ_INTRO</t>
  </si>
  <si>
    <t>#define mROW_WINDUP_SOUND 15</t>
  </si>
  <si>
    <t>#define mROW_SHOOT 16</t>
  </si>
  <si>
    <t>#define mROW_SHOOT_SOUND 17</t>
  </si>
  <si>
    <t>#define mROW_SOLENOID 18</t>
  </si>
  <si>
    <t>#define mROW_OPNBRL 19</t>
  </si>
  <si>
    <t>#define mROW_LOKLOD 21</t>
  </si>
  <si>
    <t>grep -n " from " debug2.txt &gt; mdo2.tmp ; python mdoUniq.py mdo2.tmp "RBG_" loopCount &gt;&gt; mdo2.txt</t>
  </si>
  <si>
    <t>grep -n "getButtonInput[(]" debug2.txt &gt; mdo2.tmp ; python mdoUniq.py mdo2.tmp getButtonInput  "that is all" &gt;&gt; mdo2.txt</t>
  </si>
  <si>
    <t>0043__mdo47__cFOOF_Achtung.wav</t>
  </si>
  <si>
    <r>
      <t>"trigPlus"</t>
    </r>
    <r>
      <rPr>
        <sz val="9.8000000000000007"/>
        <color rgb="FF000000"/>
        <rFont val="Consolas"/>
        <family val="3"/>
      </rPr>
      <t xml:space="preserve">: </t>
    </r>
    <r>
      <rPr>
        <b/>
        <sz val="9.8000000000000007"/>
        <color rgb="FF008080"/>
        <rFont val="Consolas"/>
        <family val="3"/>
      </rPr>
      <t>"mINP_TRIG|mINP_BANY"</t>
    </r>
    <r>
      <rPr>
        <sz val="9.8000000000000007"/>
        <color rgb="FF000000"/>
        <rFont val="Consolas"/>
        <family val="3"/>
      </rPr>
      <t>,</t>
    </r>
  </si>
  <si>
    <r>
      <t>"open"</t>
    </r>
    <r>
      <rPr>
        <sz val="9.8000000000000007"/>
        <color rgb="FF000000"/>
        <rFont val="Consolas"/>
        <family val="3"/>
      </rPr>
      <t xml:space="preserve">: </t>
    </r>
    <r>
      <rPr>
        <b/>
        <sz val="9.8000000000000007"/>
        <color rgb="FF008080"/>
        <rFont val="Consolas"/>
        <family val="3"/>
      </rPr>
      <t>"mINP_OPEN"</t>
    </r>
    <r>
      <rPr>
        <sz val="9.8000000000000007"/>
        <color rgb="FF000000"/>
        <rFont val="Consolas"/>
        <family val="3"/>
      </rPr>
      <t>,</t>
    </r>
  </si>
  <si>
    <r>
      <t>"lock"</t>
    </r>
    <r>
      <rPr>
        <sz val="9.8000000000000007"/>
        <color rgb="FF000000"/>
        <rFont val="Consolas"/>
        <family val="3"/>
      </rPr>
      <t xml:space="preserve">: </t>
    </r>
    <r>
      <rPr>
        <b/>
        <sz val="9.8000000000000007"/>
        <color rgb="FF008080"/>
        <rFont val="Consolas"/>
        <family val="3"/>
      </rPr>
      <t>"mINP_LOCK"</t>
    </r>
    <r>
      <rPr>
        <sz val="9.8000000000000007"/>
        <color rgb="FF000000"/>
        <rFont val="Consolas"/>
        <family val="3"/>
      </rPr>
      <t>,</t>
    </r>
  </si>
  <si>
    <r>
      <t>"trigOnly"</t>
    </r>
    <r>
      <rPr>
        <sz val="9.8000000000000007"/>
        <color rgb="FF000000"/>
        <rFont val="Consolas"/>
        <family val="3"/>
      </rPr>
      <t xml:space="preserve">: </t>
    </r>
    <r>
      <rPr>
        <b/>
        <sz val="9.8000000000000007"/>
        <color rgb="FF008080"/>
        <rFont val="Consolas"/>
        <family val="3"/>
      </rPr>
      <t>"mINP_TRIG|mINP_BNONE"</t>
    </r>
    <r>
      <rPr>
        <sz val="9.8000000000000007"/>
        <color rgb="FF000000"/>
        <rFont val="Consolas"/>
        <family val="3"/>
      </rPr>
      <t>,</t>
    </r>
  </si>
  <si>
    <r>
      <t>"trigYellow"</t>
    </r>
    <r>
      <rPr>
        <sz val="9.8000000000000007"/>
        <color rgb="FF000000"/>
        <rFont val="Consolas"/>
        <family val="3"/>
      </rPr>
      <t xml:space="preserve">: </t>
    </r>
    <r>
      <rPr>
        <b/>
        <sz val="9.8000000000000007"/>
        <color rgb="FF008080"/>
        <rFont val="Consolas"/>
        <family val="3"/>
      </rPr>
      <t>"mINP_TRIG|mINP_B01"</t>
    </r>
    <r>
      <rPr>
        <sz val="9.8000000000000007"/>
        <color rgb="FF000000"/>
        <rFont val="Consolas"/>
        <family val="3"/>
      </rPr>
      <t>,</t>
    </r>
  </si>
  <si>
    <r>
      <t>"trigGreen"</t>
    </r>
    <r>
      <rPr>
        <sz val="9.8000000000000007"/>
        <color rgb="FF000000"/>
        <rFont val="Consolas"/>
        <family val="3"/>
      </rPr>
      <t xml:space="preserve">: </t>
    </r>
    <r>
      <rPr>
        <b/>
        <sz val="9.8000000000000007"/>
        <color rgb="FF008080"/>
        <rFont val="Consolas"/>
        <family val="3"/>
      </rPr>
      <t>"mINP_TRIG|mINP_B02"</t>
    </r>
    <r>
      <rPr>
        <sz val="9.8000000000000007"/>
        <color rgb="FF000000"/>
        <rFont val="Consolas"/>
        <family val="3"/>
      </rPr>
      <t>,</t>
    </r>
  </si>
  <si>
    <r>
      <t>"trigBlack"</t>
    </r>
    <r>
      <rPr>
        <sz val="9.8000000000000007"/>
        <color rgb="FF000000"/>
        <rFont val="Consolas"/>
        <family val="3"/>
      </rPr>
      <t xml:space="preserve">: </t>
    </r>
    <r>
      <rPr>
        <b/>
        <sz val="9.8000000000000007"/>
        <color rgb="FF008080"/>
        <rFont val="Consolas"/>
        <family val="3"/>
      </rPr>
      <t>"mINP_TRIG|mINP_B04"</t>
    </r>
    <r>
      <rPr>
        <sz val="9.8000000000000007"/>
        <color rgb="FF000000"/>
        <rFont val="Consolas"/>
        <family val="3"/>
      </rPr>
      <t>,</t>
    </r>
  </si>
  <si>
    <r>
      <t>"trigExtra"</t>
    </r>
    <r>
      <rPr>
        <sz val="9.8000000000000007"/>
        <color rgb="FF000000"/>
        <rFont val="Consolas"/>
        <family val="3"/>
      </rPr>
      <t xml:space="preserve">: </t>
    </r>
    <r>
      <rPr>
        <b/>
        <sz val="9.8000000000000007"/>
        <color rgb="FF008080"/>
        <rFont val="Consolas"/>
        <family val="3"/>
      </rPr>
      <t>"mINP_TRIG|mINP_BXTRA"</t>
    </r>
    <r>
      <rPr>
        <sz val="9.8000000000000007"/>
        <color rgb="FF000000"/>
        <rFont val="Consolas"/>
        <family val="3"/>
      </rPr>
      <t>,</t>
    </r>
  </si>
  <si>
    <r>
      <t>"trigAll3"</t>
    </r>
    <r>
      <rPr>
        <sz val="9.8000000000000007"/>
        <color rgb="FF000000"/>
        <rFont val="Consolas"/>
        <family val="3"/>
      </rPr>
      <t xml:space="preserve">: </t>
    </r>
    <r>
      <rPr>
        <b/>
        <sz val="9.8000000000000007"/>
        <color rgb="FF008080"/>
        <rFont val="Consolas"/>
        <family val="3"/>
      </rPr>
      <t>"mINP_TRIG|mINP_B07"</t>
    </r>
    <r>
      <rPr>
        <sz val="9.8000000000000007"/>
        <color rgb="FF000000"/>
        <rFont val="Consolas"/>
        <family val="3"/>
      </rPr>
      <t>,</t>
    </r>
  </si>
  <si>
    <t>trigAny3</t>
  </si>
  <si>
    <t>grep -n "getButtonInput inputs" debug2.txt &gt; mdo2.tmp ; python mdoUniq.py mdo2.tmp getButtonInput  "that is all" &gt;&gt; mdo2.txt</t>
  </si>
  <si>
    <t>mdo47 recording of "silence"</t>
  </si>
  <si>
    <t>maximum length of below</t>
  </si>
  <si>
    <t>mADDR_CFG_CATEGORY</t>
  </si>
  <si>
    <t>mADDR_CFG_TYPE</t>
  </si>
  <si>
    <t>mADDR_CFG_EFFECT</t>
  </si>
  <si>
    <t>mROW_CFG_CATEGORY_LOOPSTART</t>
  </si>
  <si>
    <t>mROW_CFG_CATEGORY_LOOP</t>
  </si>
  <si>
    <t>mROW_CFG_CATEGORY_NEXT</t>
  </si>
  <si>
    <t>mROW_CFG_CATEGORY_CHOICE</t>
  </si>
  <si>
    <t>mROW_CFG_TYPE</t>
  </si>
  <si>
    <t>mROW_CFG_TYPE_LOOPSTART</t>
  </si>
  <si>
    <t>mROW_CFG_TYPE_LOOP</t>
  </si>
  <si>
    <t>mROW_CFG_TYPE_NEXT</t>
  </si>
  <si>
    <t>mROW_CFG_TYPE_CHOICE</t>
  </si>
  <si>
    <t>mROW_CFG_EFFECT_LOOPSTART</t>
  </si>
  <si>
    <t>mROW_CFG_EFFECT_LOOP</t>
  </si>
  <si>
    <t>mROW_CFG_EFFECT_NEXT</t>
  </si>
  <si>
    <t>mROW_CFG_EFFECT_CHOICE</t>
  </si>
  <si>
    <t>mROW_CFG_EFFECT</t>
  </si>
  <si>
    <t>mROW_CFG_CATEGORY</t>
  </si>
  <si>
    <t>mROW_CFG_MENU</t>
  </si>
  <si>
    <t>mSPCL_HANDLER | mSPCL_HANDLER_CFGSTART | mSPCL_EFCT_NONE</t>
  </si>
  <si>
    <t>mSPCL_HANDLER | mSPCL_HANDLER_CFG2STORAGE | mSPCL_EFCT_NONE</t>
  </si>
  <si>
    <t>mEFCT_UNIQ_CFG_CATEGORY</t>
  </si>
  <si>
    <t>mEFCT_UNIQ_CFG_TYPE</t>
  </si>
  <si>
    <t>Now choose when the effect happens: this list includes when powering-on, when shooting, etc. As always press trigger by itself to go forward to next step  or to cycle through choices. To select a choice, press trigger plus any combination of Yellow, Green or Black button. To exit configuration, press trigger plus Blue button.</t>
  </si>
  <si>
    <t>Now choose which effect category: sounds or LED patterns. As always press trigger by itself to go forward to next step or to cycle through choices To select a choice, press trigger plus any combination of Yellow, Green or Black button. To exit configuration, press trigger plus Blue button.</t>
  </si>
  <si>
    <t>Now choose the effect itself. This list cycles through the effects one by one. As always press trigger by itself to go forward to next step  or to cycle through choices. To select a choice, press trigger plus any combination of Yellow, Green or Black button. To exit configuration, press trigger plus Blue button.</t>
  </si>
  <si>
    <t>#define mROW_CFG_MENU 24</t>
  </si>
  <si>
    <t>#define mROW_CFG_CATEGORY 27</t>
  </si>
  <si>
    <t>#define mROW_CFG_CATEGORY_LOOPSTART 28</t>
  </si>
  <si>
    <t>#define mROW_CFG_CATEGORY_LOOP 31</t>
  </si>
  <si>
    <t>#define mROW_CFG_CATEGORY_NEXT 34</t>
  </si>
  <si>
    <t>#define mROW_CFG_CATEGORY_CHOICE 35</t>
  </si>
  <si>
    <t>#define mROW_CFG_TYPE 36</t>
  </si>
  <si>
    <t>#define mROW_CFG_TYPE_LOOPSTART 37</t>
  </si>
  <si>
    <t>#define mROW_CFG_TYPE_LOOP 40</t>
  </si>
  <si>
    <t>#define mROW_CFG_TYPE_NEXT 42</t>
  </si>
  <si>
    <t>#define mROW_CFG_TYPE_CHOICE 43</t>
  </si>
  <si>
    <t>#define mROW_CFG_EFFECT 44</t>
  </si>
  <si>
    <t>#define mROW_CFG_EFFECT_LOOPSTART 45</t>
  </si>
  <si>
    <t>#define mROW_CFG_EFFECT_LOOP 46</t>
  </si>
  <si>
    <t>#define mROW_CFG_EFFECT_NEXT 48</t>
  </si>
  <si>
    <t>#define mROW_CFG_EFFECT_CHOICE 49</t>
  </si>
  <si>
    <t>Welcome to RBG configuration! Your call is important to us. Press trigger by itself to go forward to next step or to cycle through choices To select a choice, press trigger plus any combination of Yellow, Green or Black button. To exit configuration, press trigger plus Blue button.</t>
  </si>
  <si>
    <t>0063__mdo47__cfg_configCategInstruct.wav</t>
  </si>
  <si>
    <t>0064__mdo47__cfg_configWhenInstruct.wav</t>
  </si>
  <si>
    <t>0065__mdo47__cfg_configEffectInstruct.wav</t>
  </si>
  <si>
    <t>mEFCT_UNIQ_CFG_SHOOT_DESCRIP</t>
  </si>
  <si>
    <t>mEFCT_UNIQ_CFG_WINDUP_DESCRIP</t>
  </si>
  <si>
    <t>mEFCT_UNIQ_CFG_OPEN_DESCRIP</t>
  </si>
  <si>
    <t>mEFCT_UNIQ_CFG_LKLOD_DESCRIP</t>
  </si>
  <si>
    <t>mEFCT_UNIQ_CFG_PWRON_DESCRIP</t>
  </si>
  <si>
    <t>mEFCT_UNIQ_CFG_WAIT_DESCRIP</t>
  </si>
  <si>
    <t>0071__mdo47__cfg_efct_windup_descrip.wav</t>
  </si>
  <si>
    <t>0072__mdo47__cfg_efct_shoot_descrip.wav</t>
  </si>
  <si>
    <t>0073__mdo47__cfg_efct_open_descrip.wav</t>
  </si>
  <si>
    <t>0074__mdo47__cfg_efct_loklod_descrip.wav</t>
  </si>
  <si>
    <t>0075__mdo47__cfg_efct_pwron_descrip.wav</t>
  </si>
  <si>
    <t>0076__mdo47__cfg_efct_wait_descrip.wav</t>
  </si>
  <si>
    <t>1579:    getButtonInput inputs: 0x4500 that is all</t>
  </si>
  <si>
    <t>mEFCT_UNIQ_CFG_SOUNDS_DESCRIP</t>
  </si>
  <si>
    <t>mEFCT_UNIQ_CFG_LEDPTRN_DESCRIP</t>
  </si>
  <si>
    <t>0081__mdo47__cfg_efct_sounds.wav</t>
  </si>
  <si>
    <t>0082__mdo47__cfg_efct_led_patterns.wav</t>
  </si>
  <si>
    <t>https://opensource.org/licenses/MIT</t>
  </si>
  <si>
    <t>https://pypi.org/project/gTTS/</t>
  </si>
  <si>
    <t>Google Text To Speech software license: MIT License (MIT)</t>
  </si>
  <si>
    <t>END</t>
  </si>
  <si>
    <t>mdo47 recording of "This is the awesome FOOF Rubber Band Gun."</t>
  </si>
  <si>
    <t>mdo47 recording of "This is the awesome FOOF Rubber Band Gun, darling."</t>
  </si>
  <si>
    <t>mdo47 recording of "Achtung! This is the awesome FOOF Rubber Band Gun."</t>
  </si>
  <si>
    <t>https://lingojam.com/RobotVoiceGenerator</t>
  </si>
  <si>
    <t>Feel free to use the generated audio for any of your projects (commercial or personal).</t>
  </si>
  <si>
    <t>LingoJam.com</t>
  </si>
  <si>
    <t>mEFCT_PWRON_LFOOF</t>
  </si>
  <si>
    <t>mEFCT_PWRON_MFOOF</t>
  </si>
  <si>
    <t>mEFCT_PWRON_CFOOF</t>
  </si>
  <si>
    <t>mEFCT_PWRON_RFOOF</t>
  </si>
  <si>
    <t>https://sourceforge.net/projects/espeak/files/espeak/</t>
  </si>
  <si>
    <t>eSpeak; C-library basis of LingoJam robot voice</t>
  </si>
  <si>
    <t>trigAny2</t>
  </si>
  <si>
    <t>trigRed</t>
  </si>
  <si>
    <t>mdo47 recording of "Welcome to the FOOF Rubber Band Gun configuration! Your call is important to us. Press trigger by itself to go forward to next step or to cycle through choices. To select a choice, first hold down any combination of Yellow or Green button then press trigger. To exit configuration, hold down Red button then press trigger."</t>
  </si>
  <si>
    <t>mdo47 recording of "Now choose which effect category: sounds or LED patterns. As always, press trigger by itself to go forward to next step or to cycle through choices. To select a choice, first hold down any combination of Yellow or Green button then press trigger. To exit configuration, hold down Red button then press trigger."</t>
  </si>
  <si>
    <t>mdo47 recording of "Now choose when the effect happens. This list includes when powering-on, when shooting, etc. As always, press trigger by itself to go forward to next step or to cycle through choices. To select a choice, first hold down any combination of Yellow or Green button then press trigger. To exit configuration, hold down Red button then press trigger."</t>
  </si>
  <si>
    <t>mdo47 recording of "Now choose the effect itself. This list cycles through the effects one by one. As always, press trigger by itself to go forward to next step or to cycle through choices. To select a choice, first hold down any combination of Yellow or Green button then press trigger. To exit configuration, hold down Red button then press trigger."</t>
  </si>
  <si>
    <t>mROW_CFG_ACCEPTED</t>
  </si>
  <si>
    <t>mdo47 recording of "Your choice has been saved into the default settings."</t>
  </si>
  <si>
    <t>mEFCT_UNIQ_CFG_ACCEPT</t>
  </si>
  <si>
    <t>mEFCT_UNIQ_CFG_EFFECT</t>
  </si>
  <si>
    <t>0066__mdo47__cfg_configAccepted.wav</t>
  </si>
  <si>
    <t>calc1</t>
  </si>
  <si>
    <t>calc2</t>
  </si>
  <si>
    <t>0044__mdo47__FOOF.wav</t>
  </si>
  <si>
    <t>eSpeak mdo47 recording of "This is the awesome FOOF Rubber Band Gun. Be afraid."</t>
  </si>
  <si>
    <t>mdo47 recording of "The effect happens during wind-up to shooting."</t>
  </si>
  <si>
    <t>mdo47 recording of "The effect happens during shooting itself."</t>
  </si>
  <si>
    <t>mdo47 recording of "The effect happens during opening of the barrel."</t>
  </si>
  <si>
    <t>mdo47 recording of "The effect happens during lock-and-load of the barrel."</t>
  </si>
  <si>
    <t>mdo47 recording of "The effect happens during initial power-on."</t>
  </si>
  <si>
    <t>mdo47 recording of "The effect happens when waiting to shoot."</t>
  </si>
  <si>
    <t>mdo47 recording of "The effect is SOUNDS."</t>
  </si>
  <si>
    <t>mdo47 recording of "This feature is not yet implemented."</t>
  </si>
  <si>
    <t>mdo47 recording of "The effect is L. E. D. PATTERNS."</t>
  </si>
  <si>
    <t>0101__mdo47__silence.wav</t>
  </si>
  <si>
    <t>0102__mdo47__uniqSorryNotYetImplemented.wav</t>
  </si>
  <si>
    <t>CfgNum</t>
  </si>
  <si>
    <t>PtrnNum</t>
  </si>
  <si>
    <t>CfgType</t>
  </si>
  <si>
    <t>skip</t>
  </si>
  <si>
    <t>end</t>
  </si>
  <si>
    <t>mEFCT_UNIQ</t>
  </si>
  <si>
    <t>RBG_diskDownTheDrainOrRotate(2);</t>
  </si>
  <si>
    <t>RBG_ringRotateAndFade(mNONE, 0, windup1BrightSpots); numSteps</t>
  </si>
  <si>
    <t>RBG_ringRotateAndFade(mNONE, 0, windup1BrightSpots); &amp; drain()</t>
  </si>
  <si>
    <t>RBG_diskDownTheDrainOrRotate(-1);</t>
  </si>
  <si>
    <t>Init</t>
  </si>
  <si>
    <t>RBG_RailGunEffect(tmpInit, &amp;led_BLUE);</t>
  </si>
  <si>
    <t>main power-on</t>
  </si>
  <si>
    <t>RBG_juggle_numdot_ring(5); RBG_confetti_fadeby(128);</t>
  </si>
  <si>
    <t>rainbowWithGlitter();</t>
  </si>
  <si>
    <t>main wind-up</t>
  </si>
  <si>
    <t>disk, counterclockwise, drain, repeat</t>
  </si>
  <si>
    <t>disk, clockwise, rotate through</t>
  </si>
  <si>
    <t>juggle();</t>
  </si>
  <si>
    <t>RBG_bpm_rings();</t>
  </si>
  <si>
    <t>RBG_juggle_numdot_ring(-4);</t>
  </si>
  <si>
    <t>rings, 4 dots</t>
  </si>
  <si>
    <t>disk, 5 dots, sparkle confetti</t>
  </si>
  <si>
    <t>key</t>
  </si>
  <si>
    <t>table</t>
  </si>
  <si>
    <t>RBG_confetti_fadeby(128);</t>
  </si>
  <si>
    <t>|</t>
  </si>
  <si>
    <t>juggle();|</t>
  </si>
  <si>
    <t>rainbowWithGlitter();|</t>
  </si>
  <si>
    <t>RBG_bpm_rings();|</t>
  </si>
  <si>
    <t>RBG_diskDownTheDrainOrRotate(-1);|RBG_ringRotateAndFade(mNONE, 0, windup1BrightSpots); &amp; drain()</t>
  </si>
  <si>
    <t>RBG_diskDownTheDrainOrRotate(2);|RBG_ringRotateAndFade(mNONE, 0, windup1BrightSpots); numSteps</t>
  </si>
  <si>
    <t>RBG_juggle_numdot_ring(-4);|</t>
  </si>
  <si>
    <t>RBG_juggle_numdot_ring(5); RBG_confetti_fadeby(128);|</t>
  </si>
  <si>
    <t>RBG_RailGunEffect(tmpInit, &amp;led_BLUE);|</t>
  </si>
  <si>
    <t>RBG_confetti_fadeby(128);|</t>
  </si>
  <si>
    <t>skip|skip</t>
  </si>
  <si>
    <t>RBG_RailGunEffect(tmpInit, &amp;led_RED);</t>
  </si>
  <si>
    <t>RBG_RailGunEffect(tmpInit, &amp;led_GREEN);</t>
  </si>
  <si>
    <t>RBG_RailGunEffect(tmpInit, &amp;led_RED);|</t>
  </si>
  <si>
    <t>RBG_RailGunEffect(tmpInit, &amp;led_GREEN);|</t>
  </si>
  <si>
    <t>bpm();</t>
  </si>
  <si>
    <t>bpm();|</t>
  </si>
  <si>
    <t xml:space="preserve">static const uint8_t lookupLEDpatternTbl[] PROGMEM = { </t>
  </si>
  <si>
    <t>confetti();</t>
  </si>
  <si>
    <t>confetti();|</t>
  </si>
  <si>
    <t>Re-organize LED patterns - big change</t>
  </si>
  <si>
    <t>grep -in "error" debug2.txt &gt;&gt; mdo2.txt</t>
  </si>
  <si>
    <t>24:getButtonInput() called:  TRIGGER HIGH YELLOW HIGH GREEN HIGH RED HIGH LOAD LOW AUDIO_BUSY HIGH that is all</t>
  </si>
  <si>
    <t>27:    getButtonInput inputs: 0x100 that is all</t>
  </si>
  <si>
    <t>28:DEBUG loop() - nowVinputRBG 0x100 loopCount 1055</t>
  </si>
  <si>
    <t>47:ERROR - lookupLEDpattern() out of range - 255</t>
  </si>
  <si>
    <t>83:DEBUG RBG_processStateTable() - tmpVinputRBG 0x100 from row 0 foundInputRow 4 loopCount 1122</t>
  </si>
  <si>
    <t>84:ERROR - lookupLEDpattern() out of range - 255</t>
  </si>
  <si>
    <t>89: RBG_startEffectSound ln 1143 EFCT num 40 final num 43 loopCount 1262</t>
  </si>
  <si>
    <t>109:getButtonInput() called:  TRIGGER HIGH YELLOW HIGH GREEN HIGH RED HIGH LOAD LOW AUDIO_BUSY LOW that is all</t>
  </si>
  <si>
    <t>112:    getButtonInput inputs: 0x4500 that is all</t>
  </si>
  <si>
    <t>113:DEBUG loop() - nowVinputRBG 0x4500 loopCount 1347</t>
  </si>
  <si>
    <t>844:getButtonInput() called:  TRIGGER HIGH YELLOW HIGH GREEN HIGH RED HIGH LOAD LOW AUDIO_BUSY HIGH that is all</t>
  </si>
  <si>
    <t>845:    getButtonInput inputs: 0x100 that is all</t>
  </si>
  <si>
    <t>846:DEBUG loop() - nowVinputRBG 0x100 loopCount 5487</t>
  </si>
  <si>
    <t>872:DEBUG RBG_processStateTable() - tmpVinputRBG 0x100 from row 4 foundInputRow 7 loopCount 5487</t>
  </si>
  <si>
    <t>893:ERROR - lookupLEDpattern() out of range - 255</t>
  </si>
  <si>
    <t>927:DEBUG RBG_processStateTable() - tmpVinputRBG 0x100 from row 7 foundInputRow 11 loopCount 5651</t>
  </si>
  <si>
    <t>928:ERROR - lookupLEDpattern() out of range - 255</t>
  </si>
  <si>
    <t>931: RBG_startEffectSound ln 1143 EFCT num 50 final num 51 loopCount 5788</t>
  </si>
  <si>
    <t>951:getButtonInput() called:  TRIGGER HIGH YELLOW HIGH GREEN HIGH RED HIGH LOAD LOW AUDIO_BUSY LOW that is all</t>
  </si>
  <si>
    <t>952:    getButtonInput inputs: 0x4500 that is all</t>
  </si>
  <si>
    <t>953:DEBUG loop() - nowVinputRBG 0x4500 loopCount 5869</t>
  </si>
  <si>
    <t>2486:getButtonInput() called:  TRIGGER HIGH YELLOW LOW GREEN HIGH RED HIGH LOAD LOW AUDIO_BUSY LOW that is all</t>
  </si>
  <si>
    <t>2487:    getButtonInput inputs: 0x4501 that is all</t>
  </si>
  <si>
    <t>2488:DEBUG loop() - nowVinputRBG 0x4501 loopCount 14480</t>
  </si>
  <si>
    <t>2539:getButtonInput() called:  TRIGGER LOW YELLOW LOW GREEN HIGH RED HIGH LOAD LOW AUDIO_BUSY LOW that is all</t>
  </si>
  <si>
    <t>2540:    getButtonInput inputs: 0x4541 that is all</t>
  </si>
  <si>
    <t>2541:DEBUG loop() - nowVinputRBG 0x4541 loopCount 14776</t>
  </si>
  <si>
    <t>2569:DEBUG RBG_processStateTable() - tmpVinputRBG 0x4541 from row 11 foundInputRow 24 loopCount 14776</t>
  </si>
  <si>
    <t>2571:    getButtonInput inputs: 0x4501 that is all</t>
  </si>
  <si>
    <t>2572:DEBUG loop() - nowVinputRBG 0x4501 loopCount 14891</t>
  </si>
  <si>
    <t>2573: RBG_startEffectSound ln 1143 EFCT num 62 final num 62 loopCount 14891</t>
  </si>
  <si>
    <t>2593:getButtonInput() called:  TRIGGER HIGH YELLOW HIGH GREEN HIGH RED HIGH LOAD LOW AUDIO_BUSY LOW that is all</t>
  </si>
  <si>
    <t>2594:    getButtonInput inputs: 0x4500 that is all</t>
  </si>
  <si>
    <t>2595:DEBUG loop() - nowVinputRBG 0x4500 loopCount 14977</t>
  </si>
  <si>
    <t>3075:    getButtonInput inputs: 0x4540 that is all</t>
  </si>
  <si>
    <t>3076:DEBUG loop() - nowVinputRBG 0x4540 loopCount 17699</t>
  </si>
  <si>
    <t>3104:DEBUG RBG_processStateTable() - tmpVinputRBG 0x4540 from row 24 foundInputRow 27 loopCount 17699</t>
  </si>
  <si>
    <t>3105:getButtonInput() called:  TRIGGER LOW YELLOW HIGH GREEN HIGH RED HIGH LOAD LOW AUDIO_BUSY LOW that is all</t>
  </si>
  <si>
    <t>3106:    getButtonInput inputs: 0x4500 that is all</t>
  </si>
  <si>
    <t>3107:DEBUG loop() - nowVinputRBG 0x4500 loopCount 17814</t>
  </si>
  <si>
    <t>3126:ERROR - lookupLEDpattern() out of range - 255</t>
  </si>
  <si>
    <t>3127:getButtonInput() called:  TRIGGER HIGH YELLOW HIGH GREEN HIGH RED HIGH LOAD LOW AUDIO_BUSY LOW that is all</t>
  </si>
  <si>
    <t>3155:DEBUG RBG_processStateTable() - tmpVinputRBG 0x4500 from row 27 foundInputRow 28 loopCount 17879</t>
  </si>
  <si>
    <t>3156:ERROR - lookupLEDpattern() out of range - 255</t>
  </si>
  <si>
    <t>3159: RBG_startEffectSound ln 1143 EFCT num 63 final num 63 loopCount 17991</t>
  </si>
  <si>
    <t>3179:getButtonInput() called:  TRIGGER HIGH YELLOW HIGH GREEN HIGH RED HIGH LOAD LOW AUDIO_BUSY HIGH that is all</t>
  </si>
  <si>
    <t>3180:    getButtonInput inputs: 0x500 that is all</t>
  </si>
  <si>
    <t>3181:DEBUG loop() - nowVinputRBG 0x500 loopCount 18072</t>
  </si>
  <si>
    <t>3200:getButtonInput() called:  TRIGGER HIGH YELLOW HIGH GREEN HIGH RED HIGH LOAD LOW AUDIO_BUSY LOW that is all</t>
  </si>
  <si>
    <t>3201:    getButtonInput inputs: 0x4500 that is all</t>
  </si>
  <si>
    <t>3202:DEBUG loop() - nowVinputRBG 0x4500 loopCount 18190</t>
  </si>
  <si>
    <t>3761:getButtonInput() called:  TRIGGER LOW YELLOW HIGH GREEN HIGH RED HIGH LOAD LOW AUDIO_BUSY LOW that is all</t>
  </si>
  <si>
    <t>3762:    getButtonInput inputs: 0x4540 that is all</t>
  </si>
  <si>
    <t>3763:DEBUG loop() - nowVinputRBG 0x4540 loopCount 21364</t>
  </si>
  <si>
    <t>3791:DEBUG RBG_processStateTable() - tmpVinputRBG 0x4540 from row 28 foundInputRow 31 loopCount 21364</t>
  </si>
  <si>
    <t>3792:getButtonInput() called:  TRIGGER HIGH YELLOW HIGH GREEN HIGH RED HIGH LOAD LOW AUDIO_BUSY LOW that is all</t>
  </si>
  <si>
    <t>3793:    getButtonInput inputs: 0x4500 that is all</t>
  </si>
  <si>
    <t>3794:DEBUG loop() - nowVinputRBG 0x4500 loopCount 21477</t>
  </si>
  <si>
    <t>3795: RBG_startEffectSound mSPCL_EFCT_CONFIGURE cfg_curnum 1 cfg_type2save 255 mySound 81</t>
  </si>
  <si>
    <t>3796: RBG_startEffectSound ln 1143 EFCT num 81 final num 81 loopCount 21477</t>
  </si>
  <si>
    <t>3815:getButtonInput() called:  TRIGGER HIGH YELLOW HIGH GREEN HIGH RED HIGH LOAD LOW AUDIO_BUSY HIGH that is all</t>
  </si>
  <si>
    <t>3816:    getButtonInput inputs: 0x500 that is all</t>
  </si>
  <si>
    <t>3817:DEBUG loop() - nowVinputRBG 0x500 loopCount 21565</t>
  </si>
  <si>
    <t>3836:getButtonInput() called:  TRIGGER HIGH YELLOW HIGH GREEN HIGH RED HIGH LOAD LOW AUDIO_BUSY LOW that is all</t>
  </si>
  <si>
    <t>3837:    getButtonInput inputs: 0x4500 that is all</t>
  </si>
  <si>
    <t>3838:DEBUG loop() - nowVinputRBG 0x4500 loopCount 21683</t>
  </si>
  <si>
    <t>4137:getButtonInput() called:  TRIGGER LOW YELLOW HIGH GREEN HIGH RED HIGH LOAD LOW AUDIO_BUSY LOW that is all</t>
  </si>
  <si>
    <t>4138:    getButtonInput inputs: 0x4540 that is all</t>
  </si>
  <si>
    <t>4139:DEBUG loop() - nowVinputRBG 0x4540 loopCount 23379</t>
  </si>
  <si>
    <t>4167:DEBUG RBG_processStateTable() - tmpVinputRBG 0x4540 from row 31 foundInputRow 34 loopCount 23379</t>
  </si>
  <si>
    <t>4169:    getButtonInput inputs: 0x4500 that is all</t>
  </si>
  <si>
    <t>4170:DEBUG loop() - nowVinputRBG 0x4500 loopCount 23493</t>
  </si>
  <si>
    <t>4189:ERROR - lookupLEDpattern() out of range - 255</t>
  </si>
  <si>
    <t>4190:getButtonInput() called:  TRIGGER HIGH YELLOW HIGH GREEN HIGH RED HIGH LOAD LOW AUDIO_BUSY HIGH that is all</t>
  </si>
  <si>
    <t>4191:    getButtonInput inputs: 0x100 that is all</t>
  </si>
  <si>
    <t>4192:DEBUG loop() - nowVinputRBG 0x100 loopCount 23574</t>
  </si>
  <si>
    <t>4220:DEBUG RBG_processStateTable() - tmpVinputRBG 0x100 from row 34 foundInputRow 31 loopCount 23574</t>
  </si>
  <si>
    <t>4221:ERROR - lookupLEDpattern() out of range - 255</t>
  </si>
  <si>
    <t>4224: RBG_startEffectSound mSPCL_EFCT_CONFIGURE cfg_curnum 2 cfg_type2save 255 mySound 82</t>
  </si>
  <si>
    <t>4225: RBG_startEffectSound ln 1143 EFCT num 82 final num 82 loopCount 23691</t>
  </si>
  <si>
    <t>4244:getButtonInput() called:  TRIGGER HIGH YELLOW HIGH GREEN HIGH RED HIGH LOAD LOW AUDIO_BUSY LOW that is all</t>
  </si>
  <si>
    <t>4245:    getButtonInput inputs: 0x4500 that is all</t>
  </si>
  <si>
    <t>4246:DEBUG loop() - nowVinputRBG 0x4500 loopCount 23775</t>
  </si>
  <si>
    <t>4485:getButtonInput() called:  TRIGGER HIGH YELLOW LOW GREEN HIGH RED HIGH LOAD LOW AUDIO_BUSY LOW that is all</t>
  </si>
  <si>
    <t>4486:    getButtonInput inputs: 0x4501 that is all</t>
  </si>
  <si>
    <t>4487:DEBUG loop() - nowVinputRBG 0x4501 loopCount 25138</t>
  </si>
  <si>
    <t>4546:getButtonInput() called:  TRIGGER LOW YELLOW LOW GREEN HIGH RED HIGH LOAD LOW AUDIO_BUSY LOW that is all</t>
  </si>
  <si>
    <t>4547:    getButtonInput inputs: 0x4541 that is all</t>
  </si>
  <si>
    <t>4548:DEBUG loop() - nowVinputRBG 0x4541 loopCount 25482</t>
  </si>
  <si>
    <t>4583:DEBUG RBG_processStateTable() - tmpVinputRBG 0x4541 from row 31 foundInputRow 35 loopCount 25482</t>
  </si>
  <si>
    <t>4585:    getButtonInput inputs: 0x4501 that is all</t>
  </si>
  <si>
    <t>4586:DEBUG loop() - nowVinputRBG 0x4501 loopCount 25633</t>
  </si>
  <si>
    <t>4605:ERROR - lookupLEDpattern() out of range - 255</t>
  </si>
  <si>
    <t>4606:getButtonInput() called:  TRIGGER HIGH YELLOW LOW GREEN HIGH RED HIGH LOAD LOW AUDIO_BUSY LOW that is all</t>
  </si>
  <si>
    <t>4633:DEBUG RBG_processStateTable() - tmpVinputRBG 0x4501 from row 35 foundInputRow 36 loopCount 25696</t>
  </si>
  <si>
    <t>4634:ERROR - lookupLEDpattern() out of range - 255</t>
  </si>
  <si>
    <t>4635:getButtonInput() called:  TRIGGER HIGH YELLOW HIGH GREEN HIGH RED HIGH LOAD LOW AUDIO_BUSY LOW that is all</t>
  </si>
  <si>
    <t>4636:    getButtonInput inputs: 0x4500 that is all</t>
  </si>
  <si>
    <t>4637:DEBUG loop() - nowVinputRBG 0x4500 loopCount 25801</t>
  </si>
  <si>
    <t>4656:ERROR - lookupLEDpattern() out of range - 255</t>
  </si>
  <si>
    <t>4685:DEBUG RBG_processStateTable() - tmpVinputRBG 0x4500 from row 36 foundInputRow 37 loopCount 25865</t>
  </si>
  <si>
    <t>4686:ERROR - lookupLEDpattern() out of range - 255</t>
  </si>
  <si>
    <t>4689: RBG_startEffectSound ln 1143 EFCT num 64 final num 64 loopCount 25978</t>
  </si>
  <si>
    <t>4709:getButtonInput() called:  TRIGGER HIGH YELLOW HIGH GREEN HIGH RED HIGH LOAD LOW AUDIO_BUSY HIGH that is all</t>
  </si>
  <si>
    <t>4710:    getButtonInput inputs: 0x500 that is all</t>
  </si>
  <si>
    <t>4711:DEBUG loop() - nowVinputRBG 0x500 loopCount 26058</t>
  </si>
  <si>
    <t>4730:getButtonInput() called:  TRIGGER HIGH YELLOW HIGH GREEN HIGH RED HIGH LOAD LOW AUDIO_BUSY LOW that is all</t>
  </si>
  <si>
    <t>4731:    getButtonInput inputs: 0x4500 that is all</t>
  </si>
  <si>
    <t>4732:DEBUG loop() - nowVinputRBG 0x4500 loopCount 26176</t>
  </si>
  <si>
    <t>4905:getButtonInput() called:  TRIGGER LOW YELLOW HIGH GREEN HIGH RED HIGH LOAD LOW AUDIO_BUSY LOW that is all</t>
  </si>
  <si>
    <t>4906:    getButtonInput inputs: 0x4540 that is all</t>
  </si>
  <si>
    <t>4907:DEBUG loop() - nowVinputRBG 0x4540 loopCount 27940</t>
  </si>
  <si>
    <t>4927:DEBUG RBG_processStateTable() - tmpVinputRBG 0x4540 from row 37 foundInputRow 40 loopCount 27940</t>
  </si>
  <si>
    <t>4929:    getButtonInput inputs: 0x4500 that is all</t>
  </si>
  <si>
    <t>4930:DEBUG loop() - nowVinputRBG 0x4500 loopCount 28004</t>
  </si>
  <si>
    <t>4931: RBG_startEffectSound mSPCL_EFCT_CONFIGURE cfg_curnum 1 cfg_type2save 255 mySound 71</t>
  </si>
  <si>
    <t>4932: RBG_startEffectSound ln 1143 EFCT num 71 final num 71 loopCount 28004</t>
  </si>
  <si>
    <t>4951:getButtonInput() called:  TRIGGER HIGH YELLOW HIGH GREEN HIGH RED HIGH LOAD LOW AUDIO_BUSY HIGH that is all</t>
  </si>
  <si>
    <t>4952:    getButtonInput inputs: 0x500 that is all</t>
  </si>
  <si>
    <t>4953:DEBUG loop() - nowVinputRBG 0x500 loopCount 28092</t>
  </si>
  <si>
    <t>4954:getButtonInput() called:  TRIGGER HIGH YELLOW HIGH GREEN HIGH RED HIGH LOAD LOW AUDIO_BUSY LOW that is all</t>
  </si>
  <si>
    <t>4955:    getButtonInput inputs: 0x4500 that is all</t>
  </si>
  <si>
    <t>4956:DEBUG loop() - nowVinputRBG 0x4500 loopCount 28132</t>
  </si>
  <si>
    <t>5130:    getButtonInput inputs: 0x100 that is all</t>
  </si>
  <si>
    <t>5131:DEBUG loop() - nowVinputRBG 0x100 loopCount 31613</t>
  </si>
  <si>
    <t>5150: RBG_startEffectSound mSPCL_EFCT_CONFIGURE cfg_curnum 1 cfg_type2save 255 mySound 71</t>
  </si>
  <si>
    <t>5151: RBG_startEffectSound ln 1143 EFCT num 71 final num 71 loopCount 31613</t>
  </si>
  <si>
    <t>5152:getButtonInput() called:  TRIGGER HIGH YELLOW HIGH GREEN HIGH RED HIGH LOAD LOW AUDIO_BUSY HIGH that is all</t>
  </si>
  <si>
    <t>5153:    getButtonInput inputs: 0x500 that is all</t>
  </si>
  <si>
    <t>5154:DEBUG loop() - nowVinputRBG 0x500 loopCount 31717</t>
  </si>
  <si>
    <t>5155:getButtonInput() called:  TRIGGER HIGH YELLOW HIGH GREEN HIGH RED HIGH LOAD LOW AUDIO_BUSY LOW that is all</t>
  </si>
  <si>
    <t>5156:    getButtonInput inputs: 0x4500 that is all</t>
  </si>
  <si>
    <t>5157:DEBUG loop() - nowVinputRBG 0x4500 loopCount 31757</t>
  </si>
  <si>
    <t>5195:    getButtonInput inputs: 0x4501 that is all</t>
  </si>
  <si>
    <t>5196:DEBUG loop() - nowVinputRBG 0x4501 loopCount 32517</t>
  </si>
  <si>
    <t>5197:getButtonInput() called:  TRIGGER HIGH YELLOW LOW GREEN HIGH RED HIGH LOAD LOW AUDIO_BUSY LOW that is all</t>
  </si>
  <si>
    <t>5211:getButtonInput() called:  TRIGGER LOW YELLOW LOW GREEN HIGH RED HIGH LOAD LOW AUDIO_BUSY LOW that is all</t>
  </si>
  <si>
    <t>5212:    getButtonInput inputs: 0x4541 that is all</t>
  </si>
  <si>
    <t>5213:DEBUG loop() - nowVinputRBG 0x4541 loopCount 32838</t>
  </si>
  <si>
    <t>5233:DEBUG RBG_processStateTable() - tmpVinputRBG 0x4541 from row 40 foundInputRow 43 loopCount 32838</t>
  </si>
  <si>
    <t>5235:    getButtonInput inputs: 0x4501 that is all</t>
  </si>
  <si>
    <t>5236:DEBUG loop() - nowVinputRBG 0x4501 loopCount 32902</t>
  </si>
  <si>
    <t>5255:ERROR - lookupLEDpattern() out of range - 255</t>
  </si>
  <si>
    <t>5256:getButtonInput() called:  TRIGGER HIGH YELLOW LOW GREEN HIGH RED HIGH LOAD LOW AUDIO_BUSY LOW that is all</t>
  </si>
  <si>
    <t>5277:DEBUG RBG_processStateTable() - tmpVinputRBG 0x4501 from row 43 foundInputRow 44 loopCount 32967</t>
  </si>
  <si>
    <t>5278:ERROR - lookupLEDpattern() out of range - 255</t>
  </si>
  <si>
    <t>5299:ERROR - lookupLEDpattern() out of range - 255</t>
  </si>
  <si>
    <t>5300:getButtonInput() called:  TRIGGER HIGH YELLOW HIGH GREEN HIGH RED HIGH LOAD LOW AUDIO_BUSY LOW that is all</t>
  </si>
  <si>
    <t>5301:    getButtonInput inputs: 0x4500 that is all</t>
  </si>
  <si>
    <t>5302:DEBUG loop() - nowVinputRBG 0x4500 loopCount 33096</t>
  </si>
  <si>
    <t>5323:DEBUG RBG_processStateTable() - tmpVinputRBG 0x4500 from row 44 foundInputRow 45 loopCount 33096</t>
  </si>
  <si>
    <t>5324:ERROR - lookupLEDpattern() out of range - 255</t>
  </si>
  <si>
    <t>5327: RBG_startEffectSound ln 1143 EFCT num 65 final num 65 loopCount 33179</t>
  </si>
  <si>
    <t>5347:getButtonInput() called:  TRIGGER HIGH YELLOW HIGH GREEN HIGH RED HIGH LOAD LOW AUDIO_BUSY HIGH that is all</t>
  </si>
  <si>
    <t>5348:    getButtonInput inputs: 0x500 that is all</t>
  </si>
  <si>
    <t>5349:DEBUG loop() - nowVinputRBG 0x500 loopCount 33261</t>
  </si>
  <si>
    <t>5352:getButtonInput() called:  TRIGGER HIGH YELLOW HIGH GREEN HIGH RED HIGH LOAD LOW AUDIO_BUSY LOW that is all</t>
  </si>
  <si>
    <t>5353:    getButtonInput inputs: 0x4500 that is all</t>
  </si>
  <si>
    <t>5354:DEBUG loop() - nowVinputRBG 0x4500 loopCount 33341</t>
  </si>
  <si>
    <t>5443:getButtonInput() called:  TRIGGER LOW YELLOW HIGH GREEN HIGH RED HIGH LOAD LOW AUDIO_BUSY LOW that is all</t>
  </si>
  <si>
    <t>5444:    getButtonInput inputs: 0x4540 that is all</t>
  </si>
  <si>
    <t>5445:DEBUG loop() - nowVinputRBG 0x4540 loopCount 35145</t>
  </si>
  <si>
    <t>5465:DEBUG RBG_processStateTable() - tmpVinputRBG 0x4540 from row 45 foundInputRow 46 loopCount 35145</t>
  </si>
  <si>
    <t>5467:    getButtonInput inputs: 0x4500 that is all</t>
  </si>
  <si>
    <t>5468:DEBUG loop() - nowVinputRBG 0x4500 loopCount 35210</t>
  </si>
  <si>
    <t>5491:getButtonInput() called:  TRIGGER HIGH YELLOW HIGH GREEN HIGH RED HIGH LOAD LOW AUDIO_BUSY LOW that is all</t>
  </si>
  <si>
    <t>5587:getButtonInput() called:  TRIGGER LOW YELLOW HIGH GREEN HIGH RED HIGH LOAD LOW AUDIO_BUSY LOW that is all</t>
  </si>
  <si>
    <t>5588:    getButtonInput inputs: 0x4540 that is all</t>
  </si>
  <si>
    <t>5589:DEBUG loop() - nowVinputRBG 0x4540 loopCount 37270</t>
  </si>
  <si>
    <t>5609:DEBUG RBG_processStateTable() - tmpVinputRBG 0x4540 from row 46 foundInputRow 48 loopCount 37270</t>
  </si>
  <si>
    <t>5611:    getButtonInput inputs: 0x4500 that is all</t>
  </si>
  <si>
    <t>5612:DEBUG loop() - nowVinputRBG 0x4500 loopCount 37334</t>
  </si>
  <si>
    <t>5631:ERROR - lookupLEDpattern() out of range - 255</t>
  </si>
  <si>
    <t>5655:DEBUG RBG_processStateTable() - tmpVinputRBG 0x4500 from row 48 foundInputRow 46 loopCount 37398</t>
  </si>
  <si>
    <t>5656:ERROR - lookupLEDpattern() out of range - 255</t>
  </si>
  <si>
    <t>5657:getButtonInput() called:  TRIGGER HIGH YELLOW HIGH GREEN HIGH RED HIGH LOAD LOW AUDIO_BUSY LOW that is all</t>
  </si>
  <si>
    <t>5711:getButtonInput() called:  TRIGGER LOW YELLOW HIGH GREEN HIGH RED HIGH LOAD LOW AUDIO_BUSY LOW that is all</t>
  </si>
  <si>
    <t>5712:    getButtonInput inputs: 0x4540 that is all</t>
  </si>
  <si>
    <t>5713:DEBUG loop() - nowVinputRBG 0x4540 loopCount 38212</t>
  </si>
  <si>
    <t>5733:DEBUG RBG_processStateTable() - tmpVinputRBG 0x4540 from row 46 foundInputRow 48 loopCount 38212</t>
  </si>
  <si>
    <t>5735:    getButtonInput inputs: 0x4500 that is all</t>
  </si>
  <si>
    <t>5736:DEBUG loop() - nowVinputRBG 0x4500 loopCount 38276</t>
  </si>
  <si>
    <t>5755:ERROR - lookupLEDpattern() out of range - 255</t>
  </si>
  <si>
    <t>5779:DEBUG RBG_processStateTable() - tmpVinputRBG 0x4500 from row 48 foundInputRow 46 loopCount 38339</t>
  </si>
  <si>
    <t>5780:ERROR - lookupLEDpattern() out of range - 255</t>
  </si>
  <si>
    <t>5781:getButtonInput() called:  TRIGGER HIGH YELLOW HIGH GREEN HIGH RED HIGH LOAD LOW AUDIO_BUSY LOW that is all</t>
  </si>
  <si>
    <t>5851:getButtonInput() called:  TRIGGER HIGH YELLOW LOW GREEN HIGH RED HIGH LOAD LOW AUDIO_BUSY LOW that is all</t>
  </si>
  <si>
    <t>5852:    getButtonInput inputs: 0x4501 that is all</t>
  </si>
  <si>
    <t>5853:DEBUG loop() - nowVinputRBG 0x4501 loopCount 39474</t>
  </si>
  <si>
    <t>5864:getButtonInput() called:  TRIGGER LOW YELLOW LOW GREEN HIGH RED HIGH LOAD LOW AUDIO_BUSY LOW that is all</t>
  </si>
  <si>
    <t>5865:    getButtonInput inputs: 0x4541 that is all</t>
  </si>
  <si>
    <t>5866:DEBUG loop() - nowVinputRBG 0x4541 loopCount 39715</t>
  </si>
  <si>
    <t>5886:DEBUG RBG_processStateTable() - tmpVinputRBG 0x4541 from row 46 foundInputRow 49 loopCount 39715</t>
  </si>
  <si>
    <t>5888:    getButtonInput inputs: 0x4501 that is all</t>
  </si>
  <si>
    <t>5889:DEBUG loop() - nowVinputRBG 0x4501 loopCount 39780</t>
  </si>
  <si>
    <t>5908:ERROR - lookupLEDpattern() out of range - 255</t>
  </si>
  <si>
    <t>5931:DEBUG RBG_processStateTable() - tmpVinputRBG 0x4501 from row 49 foundInputRow 50 loopCount 39843</t>
  </si>
  <si>
    <t>5932:ERROR - lookupLEDpattern() out of range - 255</t>
  </si>
  <si>
    <t>5933:getButtonInput() called:  TRIGGER HIGH YELLOW LOW GREEN HIGH RED HIGH LOAD LOW AUDIO_BUSY LOW that is all</t>
  </si>
  <si>
    <t>5935: RBG_startEffectSound ln 1143 EFCT num 66 final num 66 loopCount 39926</t>
  </si>
  <si>
    <t>5955:getButtonInput() called:  TRIGGER HIGH YELLOW HIGH GREEN HIGH RED HIGH LOAD LOW AUDIO_BUSY HIGH that is all</t>
  </si>
  <si>
    <t>5956:    getButtonInput inputs: 0x500 that is all</t>
  </si>
  <si>
    <t>5957:DEBUG loop() - nowVinputRBG 0x500 loopCount 40008</t>
  </si>
  <si>
    <t>5958:getButtonInput() called:  TRIGGER HIGH YELLOW HIGH GREEN HIGH RED HIGH LOAD LOW AUDIO_BUSY LOW that is all</t>
  </si>
  <si>
    <t>5959:    getButtonInput inputs: 0x4500 that is all</t>
  </si>
  <si>
    <t>5960:DEBUG loop() - nowVinputRBG 0x4500 loopCount 40048</t>
  </si>
  <si>
    <t>6143:getButtonInput() called:  TRIGGER HIGH YELLOW HIGH GREEN HIGH RED HIGH LOAD LOW AUDIO_BUSY HIGH that is all</t>
  </si>
  <si>
    <t>6144:    getButtonInput inputs: 0x100 that is all</t>
  </si>
  <si>
    <t>6145:DEBUG loop() - nowVinputRBG 0x100 loopCount 43737</t>
  </si>
  <si>
    <t>6165:DEBUG RBG_processStateTable() - tmpVinputRBG 0x100 from row 50 foundInputRow 27 loopCount 43737</t>
  </si>
  <si>
    <t>6186:ERROR - lookupLEDpattern() out of range - 255</t>
  </si>
  <si>
    <t>6209:DEBUG RBG_processStateTable() - tmpVinputRBG 0x100 from row 27 foundInputRow 28 loopCount 43866</t>
  </si>
  <si>
    <t>6210:ERROR - lookupLEDpattern() out of range - 255</t>
  </si>
  <si>
    <t>6213: RBG_startEffectSound ln 1143 EFCT num 63 final num 63 loopCount 43946</t>
  </si>
  <si>
    <t>6233:getButtonInput() called:  TRIGGER HIGH YELLOW HIGH GREEN HIGH RED HIGH LOAD LOW AUDIO_BUSY LOW that is all</t>
  </si>
  <si>
    <t>6234:    getButtonInput inputs: 0x4500 that is all</t>
  </si>
  <si>
    <t>6235:DEBUG loop() - nowVinputRBG 0x4500 loopCount 44028</t>
  </si>
  <si>
    <t>#define mEFCT_UNIQ         60  // 061 to 127 - unique effects used to navigate menus or other unique effects</t>
  </si>
  <si>
    <t>#define mEFCT_UNIQ_INTRO                62 // Welcome to the FOOF Rubber Band Gun configuration! Your call is important to us. Press trigger by itself to go forward to next step or to cycle through choices. To select a choice, first hold down any combination of Yellow or Green button then press trigger. To exit configuration, hold down Red button then press trigger.</t>
  </si>
  <si>
    <t>#define mEFCT_UNIQ_CFG_CATEGORY         63 // Now choose which effect category: sounds or LED patterns. As always, press trigger by itself to go forward to next step or to cycle through choices. To select a choice, first hold down any combination of Yellow or Green button then press trigger. To exit configuration, hold down Red button then press trigger.</t>
  </si>
  <si>
    <t>#define mEFCT_UNIQ_CFG_TYPE             64 // Now choose when the effect happens. This list includes when powering-on, when shooting, etc. As always, press trigger by itself to go forward to next step or to cycle through choices. To select a choice, first hold down any combination of Yellow or Green button then press trigger. To exit configuration, hold down Red button then press trigger.</t>
  </si>
  <si>
    <t>#define mEFCT_UNIQ_CFG_EFFECT           65 // Now choose the effect itself. This list cycles through the effects one by one. As always, press trigger by itself to go forward to next step or to cycle through choices. To select a choice, first hold down any combination of Yellow or Green button then press trigger. To exit configuration, hold down Red button then press trigger.</t>
  </si>
  <si>
    <t>#define mEFCT_UNIQ_CFG_ACCEPT           66 // Your choice has been saved into the default settings.</t>
  </si>
  <si>
    <t>#define mEFCT_UNIQ_CFG_WINDUP_DESCRIP   71 // The effect happens during wind-up to shooting</t>
  </si>
  <si>
    <t>#define mEFCT_UNIQ_CFG_SHOOT_DESCRIP    72 // The effect happens during shooting itself</t>
  </si>
  <si>
    <t>#define mEFCT_UNIQ_CFG_OPEN_DESCRIP     73 // The effect happens during opening of the barrel</t>
  </si>
  <si>
    <t>#define mEFCT_UNIQ_CFG_LKLOD_DESCRIP    74 // The effect happens during lock-and-load of the barrel</t>
  </si>
  <si>
    <t>#define mEFCT_UNIQ_CFG_PWRON_DESCRIP    75 // The effect happens during initial power-on</t>
  </si>
  <si>
    <t>#define mEFCT_UNIQ_CFG_WAIT_DESCRIP     76 // The effect happens when waiting to shoot</t>
  </si>
  <si>
    <t>#define mEFCT_UNIQ_CFG_SOUNDS_DESCRIP   81 // The effect is SOUNDS</t>
  </si>
  <si>
    <t>#define mEFCT_UNIQ_CFG_LEDPTRN_DESCRIP  82 // The effect is LED PATTERNS</t>
  </si>
  <si>
    <t>#define mEFCT_UNIQ_SILENCE             101 // silence</t>
  </si>
  <si>
    <t>#define mEFCT_UNIQ_NOT_IMPL            102 // Not yet implemented</t>
  </si>
  <si>
    <t>#define mVINP_TRIG  0x0040     // mask for just depressed the trigger</t>
  </si>
  <si>
    <t>#define mVINP_LOCK  0x0100     // mask for barrel connected</t>
  </si>
  <si>
    <t>#define mVINP_OPEN  0x0200     // mask for barrel disconnected</t>
  </si>
  <si>
    <t>#define mVINP_SOUNDACTV  0x0400 // mask for sound was active last time we checked- twiddled by SW</t>
  </si>
  <si>
    <t>#define mVINP_TRUESOUNDACTV  0x4000 // TRUE mask for hardware sound was active last time we checked</t>
  </si>
  <si>
    <t>#define mINP_BANY  0x0010      // mask for any of the specified DPIN_BTN_{YG} combination but at least one other than trigger</t>
  </si>
  <si>
    <t>0x0040</t>
  </si>
  <si>
    <t>0x0100</t>
  </si>
  <si>
    <t>mVINP_OPEN</t>
  </si>
  <si>
    <t>0x0200</t>
  </si>
  <si>
    <t>0x0400</t>
  </si>
  <si>
    <t>mVINP_TRUESOUNDACTV</t>
  </si>
  <si>
    <t>0x4000</t>
  </si>
  <si>
    <t>mINP_BANY</t>
  </si>
  <si>
    <t>0x0010</t>
  </si>
  <si>
    <t>#define mROW_CFG_ACCEPTED 50</t>
  </si>
  <si>
    <t>mVINP_TRIG YELLOW</t>
  </si>
  <si>
    <t>YELLOW</t>
  </si>
  <si>
    <t>mVINP_SOUND_NOT_ACTV</t>
  </si>
  <si>
    <t>mEFCT_PTRNLED_OFF</t>
  </si>
  <si>
    <t>grep -n "RBG_startEffectSound\|RBG_startEffectLED" debug2.txt &gt;&gt; mdo2.txt</t>
  </si>
  <si>
    <t>90: RBG_startEffectLED ln 1092 EFCT num 40 loopCount 1262</t>
  </si>
  <si>
    <t>932: RBG_startEffectLED ln 1092 EFCT num 50 loopCount 5788</t>
  </si>
  <si>
    <t>2574: RBG_startEffectLED ln 1092 EFCT num 50 loopCount 14891</t>
  </si>
  <si>
    <t>3160: RBG_startEffectLED ln 1092 EFCT num 50 loopCount 17991</t>
  </si>
  <si>
    <t>4690: RBG_startEffectLED ln 1092 EFCT num 50 loopCount 25978</t>
  </si>
  <si>
    <t>5328: RBG_startEffectLED ln 1092 EFCT num 50 loopCount 33179</t>
  </si>
  <si>
    <t>5936: RBG_startEffectLED ln 1092 EFCT num 50 loopCount 39926</t>
  </si>
  <si>
    <t>6214: RBG_startEffectLED ln 1092 EFCT num 50 loopCount 43946</t>
  </si>
  <si>
    <t>TRIG YELLOW</t>
  </si>
  <si>
    <t>5524:getButtonInput() called:  TRIGGER HIGH YELLOW HIGH GREEN HIGH RED HIGH LOAD LOW AUDIO_BUSY LOW that is all</t>
  </si>
  <si>
    <t>5946:    getButtonInput inputs: 0x4500 that is all</t>
  </si>
  <si>
    <t>9136:ERROR - lookupLEDpattern() out of range - 255</t>
  </si>
  <si>
    <t>OFF</t>
  </si>
  <si>
    <t>118:getButtonInput() called:  TRIGGER HIGH YELLOW HIGH GREEN HIGH RED HIGH LOAD LOW AUDIO_BUSY LOW that is all</t>
  </si>
  <si>
    <t>121:    getButtonInput inputs: 0x4500 that is all</t>
  </si>
  <si>
    <t>859:getButtonInput() called:  TRIGGER HIGH YELLOW HIGH GREEN HIGH RED HIGH LOAD LOW AUDIO_BUSY HIGH that is all</t>
  </si>
  <si>
    <t>860:    getButtonInput inputs: 0x100 that is all</t>
  </si>
  <si>
    <t>977:getButtonInput() called:  TRIGGER HIGH YELLOW HIGH GREEN HIGH RED HIGH LOAD LOW AUDIO_BUSY LOW that is all</t>
  </si>
  <si>
    <t>978:    getButtonInput inputs: 0x4500 that is all</t>
  </si>
  <si>
    <t>7308:ERROR - lookupLEDpattern() out of range - 255</t>
  </si>
  <si>
    <t>grep -n "doPattern.*BEFORE" debug2.txt &gt;&gt; mdo2.tmp ; python mdoUniq.py mdo2.tmp nowEfctLED "that is all" &gt;&gt; mdo2.txt</t>
  </si>
  <si>
    <t>grep -n "doPattern.*AFTER" debug2.txt &gt;&gt; mdo2.tmp ; python mdoUniq.py mdo2.tmp nowEfctLED "that is all" &gt;&gt; mdo2.txt</t>
  </si>
  <si>
    <t>29: RBG_startEffectLED ln 1097 EFCT num 254 loopCount 1055</t>
  </si>
  <si>
    <t>30: DEBUG doPattern BEFORE tmpEfctLED 254 tmpInit 1 final nowEfctLED 254</t>
  </si>
  <si>
    <t>31:ERROR - lookupLEDpattern() out of range - 254</t>
  </si>
  <si>
    <t>32: DEBUG doPattern AFTER  tmpEfctLED 254 tmpInit 1 final nowEfctLED 254</t>
  </si>
  <si>
    <t>52:ERROR - lookupLEDpattern() out of range - 254</t>
  </si>
  <si>
    <t>89:DEBUG RBG_processStateTable() - tmpVinputRBG 0x100 from row 0 foundInputRow 4 loopCount 1155</t>
  </si>
  <si>
    <t>91:ERROR - lookupLEDpattern() out of range - 254</t>
  </si>
  <si>
    <t>97: RBG_startEffectSound ln 1151 EFCT num 40 final num 43 loopCount 1307</t>
  </si>
  <si>
    <t>98: RBG_startEffectLED ln 1097 EFCT num 40 loopCount 1307</t>
  </si>
  <si>
    <t>99: DEBUG doPattern BEFORE tmpEfctLED 40 tmpInit 1 final nowEfctLED 40</t>
  </si>
  <si>
    <t>100: DEBUG doPattern AFTER  tmpEfctLED 6 tmpInit 1 final nowEfctLED 6</t>
  </si>
  <si>
    <t>121:getButtonInput() called:  TRIGGER HIGH YELLOW HIGH GREEN HIGH RED HIGH LOAD LOW AUDIO_BUSY LOW that is all</t>
  </si>
  <si>
    <t>124:    getButtonInput inputs: 0x4500 that is all</t>
  </si>
  <si>
    <t>125:DEBUG loop() - nowVinputRBG 0x4500 loopCount 1417</t>
  </si>
  <si>
    <t>862:getButtonInput() called:  TRIGGER HIGH YELLOW HIGH GREEN HIGH RED HIGH LOAD LOW AUDIO_BUSY HIGH that is all</t>
  </si>
  <si>
    <t>863:    getButtonInput inputs: 0x100 that is all</t>
  </si>
  <si>
    <t>864:DEBUG loop() - nowVinputRBG 0x100 loopCount 5592</t>
  </si>
  <si>
    <t>890:DEBUG RBG_processStateTable() - tmpVinputRBG 0x100 from row 4 foundInputRow 7 loopCount 5592</t>
  </si>
  <si>
    <t>895: RBG_startEffectLED ln 1097 EFCT num 254 loopCount 5708</t>
  </si>
  <si>
    <t>896: DEBUG doPattern BEFORE tmpEfctLED 254 tmpInit 1 final nowEfctLED 254</t>
  </si>
  <si>
    <t>897:ERROR - lookupLEDpattern() out of range - 254</t>
  </si>
  <si>
    <t>898: DEBUG doPattern AFTER  tmpEfctLED 254 tmpInit 1 final nowEfctLED 254</t>
  </si>
  <si>
    <t>918:ERROR - lookupLEDpattern() out of range - 254</t>
  </si>
  <si>
    <t>953:DEBUG RBG_processStateTable() - tmpVinputRBG 0x100 from row 7 foundInputRow 11 loopCount 5799</t>
  </si>
  <si>
    <t>955:ERROR - lookupLEDpattern() out of range - 254</t>
  </si>
  <si>
    <t>959: RBG_startEffectSound ln 1151 EFCT num 50 final num 51 loopCount 5949</t>
  </si>
  <si>
    <t>960: RBG_startEffectLED ln 1097 EFCT num 50 loopCount 5949</t>
  </si>
  <si>
    <t>961: DEBUG doPattern BEFORE tmpEfctLED 50 tmpInit 1 final nowEfctLED 50</t>
  </si>
  <si>
    <t>962: DEBUG doPattern AFTER  tmpEfctLED 11 tmpInit 1 final nowEfctLED 11</t>
  </si>
  <si>
    <t>983:getButtonInput() called:  TRIGGER HIGH YELLOW HIGH GREEN HIGH RED HIGH LOAD LOW AUDIO_BUSY LOW that is all</t>
  </si>
  <si>
    <t>984:    getButtonInput inputs: 0x4500 that is all</t>
  </si>
  <si>
    <t>985:DEBUG loop() - nowVinputRBG 0x4500 loopCount 6054</t>
  </si>
  <si>
    <t>1488:getButtonInput() called:  TRIGGER HIGH YELLOW LOW GREEN HIGH RED HIGH LOAD LOW AUDIO_BUSY LOW that is all</t>
  </si>
  <si>
    <t>1489:    getButtonInput inputs: 0x4501 that is all</t>
  </si>
  <si>
    <t>1490:DEBUG loop() - nowVinputRBG 0x4501 loopCount 8894</t>
  </si>
  <si>
    <t>1545:getButtonInput() called:  TRIGGER LOW YELLOW LOW GREEN HIGH RED HIGH LOAD LOW AUDIO_BUSY LOW that is all</t>
  </si>
  <si>
    <t>1546:    getButtonInput inputs: 0x4541 that is all</t>
  </si>
  <si>
    <t>1547:DEBUG loop() - nowVinputRBG 0x4541 loopCount 9213</t>
  </si>
  <si>
    <t>1575:DEBUG RBG_processStateTable() - tmpVinputRBG 0x4541 from row 11 foundInputRow 24 loopCount 9213</t>
  </si>
  <si>
    <t>1578:getButtonInput() called:  TRIGGER HIGH YELLOW HIGH GREEN HIGH RED HIGH LOAD LOW AUDIO_BUSY LOW that is all</t>
  </si>
  <si>
    <t>1580:DEBUG loop() - nowVinputRBG 0x4500 loopCount 9339</t>
  </si>
  <si>
    <t>1581: RBG_startEffectSound ln 1151 EFCT num 62 final num 62 loopCount 9339</t>
  </si>
  <si>
    <t>1582: RBG_startEffectLED ln 1097 EFCT num 50 loopCount 9339</t>
  </si>
  <si>
    <t>2089:getButtonInput() called:  TRIGGER LOW YELLOW HIGH GREEN HIGH RED HIGH LOAD LOW AUDIO_BUSY LOW that is all</t>
  </si>
  <si>
    <t>2090:    getButtonInput inputs: 0x4540 that is all</t>
  </si>
  <si>
    <t>2091:DEBUG loop() - nowVinputRBG 0x4540 loopCount 12194</t>
  </si>
  <si>
    <t>2119:DEBUG RBG_processStateTable() - tmpVinputRBG 0x4540 from row 24 foundInputRow 27 loopCount 12194</t>
  </si>
  <si>
    <t>2122:getButtonInput() called:  TRIGGER HIGH YELLOW HIGH GREEN HIGH RED HIGH LOAD LOW AUDIO_BUSY LOW that is all</t>
  </si>
  <si>
    <t>2123:    getButtonInput inputs: 0x4500 that is all</t>
  </si>
  <si>
    <t>2124:DEBUG loop() - nowVinputRBG 0x4500 loopCount 12321</t>
  </si>
  <si>
    <t>2143: DEBUG doPattern BEFORE tmpEfctLED 255 tmpInit 0 final nowEfctLED 255</t>
  </si>
  <si>
    <t>2144:ERROR - lookupLEDpattern() out of range - 255</t>
  </si>
  <si>
    <t>2145: DEBUG doPattern AFTER  tmpEfctLED 254 tmpInit 0 final nowEfctLED 254</t>
  </si>
  <si>
    <t>2174:DEBUG RBG_processStateTable() - tmpVinputRBG 0x4500 from row 27 foundInputRow 28 loopCount 12396</t>
  </si>
  <si>
    <t>2176:ERROR - lookupLEDpattern() out of range - 255</t>
  </si>
  <si>
    <t>2180: RBG_startEffectSound ln 1151 EFCT num 63 final num 63 loopCount 12522</t>
  </si>
  <si>
    <t>2181: RBG_startEffectLED ln 1097 EFCT num 50 loopCount 12522</t>
  </si>
  <si>
    <t>2182: DEBUG doPattern BEFORE tmpEfctLED 50 tmpInit 1 final nowEfctLED 50</t>
  </si>
  <si>
    <t>2183: DEBUG doPattern AFTER  tmpEfctLED 11 tmpInit 1 final nowEfctLED 11</t>
  </si>
  <si>
    <t>2622:getButtonInput() called:  TRIGGER LOW YELLOW HIGH GREEN HIGH RED HIGH LOAD LOW AUDIO_BUSY LOW that is all</t>
  </si>
  <si>
    <t>2623:    getButtonInput inputs: 0x4540 that is all</t>
  </si>
  <si>
    <t>2624:DEBUG loop() - nowVinputRBG 0x4540 loopCount 15000</t>
  </si>
  <si>
    <t>2652:DEBUG RBG_processStateTable() - tmpVinputRBG 0x4540 from row 28 foundInputRow 31 loopCount 15000</t>
  </si>
  <si>
    <t>2655:getButtonInput() called:  TRIGGER HIGH YELLOW HIGH GREEN HIGH RED HIGH LOAD LOW AUDIO_BUSY LOW that is all</t>
  </si>
  <si>
    <t>2656:    getButtonInput inputs: 0x4500 that is all</t>
  </si>
  <si>
    <t>2657:DEBUG loop() - nowVinputRBG 0x4500 loopCount 15126</t>
  </si>
  <si>
    <t>2658: RBG_startEffectSound mSPCL_EFCT_CONFIGURE cfg_curnum 1 cfg_type2save 255 mySound 81</t>
  </si>
  <si>
    <t>2659: RBG_startEffectSound ln 1151 EFCT num 81 final num 81 loopCount 15126</t>
  </si>
  <si>
    <t>2660: RBG_startEffectLED ln 1097 EFCT num 254 loopCount 15126</t>
  </si>
  <si>
    <t>2661: DEBUG doPattern BEFORE tmpEfctLED 254 tmpInit 1 final nowEfctLED 254</t>
  </si>
  <si>
    <t>2662:ERROR - lookupLEDpattern() out of range - 254</t>
  </si>
  <si>
    <t>2663: DEBUG doPattern AFTER  tmpEfctLED 254 tmpInit 1 final nowEfctLED 254</t>
  </si>
  <si>
    <t>2683:ERROR - lookupLEDpattern() out of range - 254</t>
  </si>
  <si>
    <t>2706:ERROR - lookupLEDpattern() out of range - 254</t>
  </si>
  <si>
    <t>2729:ERROR - lookupLEDpattern() out of range - 254</t>
  </si>
  <si>
    <t>2752:ERROR - lookupLEDpattern() out of range - 254</t>
  </si>
  <si>
    <t>2775:ERROR - lookupLEDpattern() out of range - 254</t>
  </si>
  <si>
    <t>2798:ERROR - lookupLEDpattern() out of range - 254</t>
  </si>
  <si>
    <t>2821:ERROR - lookupLEDpattern() out of range - 254</t>
  </si>
  <si>
    <t>2844:ERROR - lookupLEDpattern() out of range - 254</t>
  </si>
  <si>
    <t>2867:ERROR - lookupLEDpattern() out of range - 254</t>
  </si>
  <si>
    <t>2890:ERROR - lookupLEDpattern() out of range - 254</t>
  </si>
  <si>
    <t>2913:ERROR - lookupLEDpattern() out of range - 254</t>
  </si>
  <si>
    <t>2936:ERROR - lookupLEDpattern() out of range - 254</t>
  </si>
  <si>
    <t>2959:ERROR - lookupLEDpattern() out of range - 254</t>
  </si>
  <si>
    <t>2961:getButtonInput() called:  TRIGGER LOW YELLOW HIGH GREEN HIGH RED HIGH LOAD LOW AUDIO_BUSY LOW that is all</t>
  </si>
  <si>
    <t>2962:    getButtonInput inputs: 0x4540 that is all</t>
  </si>
  <si>
    <t>2963:DEBUG loop() - nowVinputRBG 0x4540 loopCount 16802</t>
  </si>
  <si>
    <t>2991:DEBUG RBG_processStateTable() - tmpVinputRBG 0x4540 from row 31 foundInputRow 34 loopCount 16802</t>
  </si>
  <si>
    <t>2993:ERROR - lookupLEDpattern() out of range - 254</t>
  </si>
  <si>
    <t>2995:getButtonInput() called:  TRIGGER HIGH YELLOW HIGH GREEN HIGH RED HIGH LOAD LOW AUDIO_BUSY LOW that is all</t>
  </si>
  <si>
    <t>2996:    getButtonInput inputs: 0x4500 that is all</t>
  </si>
  <si>
    <t>2997:DEBUG loop() - nowVinputRBG 0x4500 loopCount 16932</t>
  </si>
  <si>
    <t>3016: DEBUG doPattern BEFORE tmpEfctLED 255 tmpInit 0 final nowEfctLED 255</t>
  </si>
  <si>
    <t>3017:ERROR - lookupLEDpattern() out of range - 255</t>
  </si>
  <si>
    <t>3048:DEBUG RBG_processStateTable() - tmpVinputRBG 0x4500 from row 34 foundInputRow 31 loopCount 17008</t>
  </si>
  <si>
    <t>3050:ERROR - lookupLEDpattern() out of range - 255</t>
  </si>
  <si>
    <t>3054: RBG_startEffectSound mSPCL_EFCT_CONFIGURE cfg_curnum 2 cfg_type2save 255 mySound 82</t>
  </si>
  <si>
    <t>3055: RBG_startEffectSound ln 1151 EFCT num 82 final num 82 loopCount 17132</t>
  </si>
  <si>
    <t>3056: RBG_startEffectLED ln 1097 EFCT num 254 loopCount 17132</t>
  </si>
  <si>
    <t>3057: DEBUG doPattern BEFORE tmpEfctLED 254 tmpInit 1 final nowEfctLED 254</t>
  </si>
  <si>
    <t>3058:ERROR - lookupLEDpattern() out of range - 254</t>
  </si>
  <si>
    <t>3079:ERROR - lookupLEDpattern() out of range - 254</t>
  </si>
  <si>
    <t>3102:ERROR - lookupLEDpattern() out of range - 254</t>
  </si>
  <si>
    <t>3125:ERROR - lookupLEDpattern() out of range - 254</t>
  </si>
  <si>
    <t>3148:ERROR - lookupLEDpattern() out of range - 254</t>
  </si>
  <si>
    <t>3171:ERROR - lookupLEDpattern() out of range - 254</t>
  </si>
  <si>
    <t>3194:ERROR - lookupLEDpattern() out of range - 254</t>
  </si>
  <si>
    <t>3217:ERROR - lookupLEDpattern() out of range - 254</t>
  </si>
  <si>
    <t>3240:ERROR - lookupLEDpattern() out of range - 254</t>
  </si>
  <si>
    <t>3263:ERROR - lookupLEDpattern() out of range - 254</t>
  </si>
  <si>
    <t>3286:ERROR - lookupLEDpattern() out of range - 254</t>
  </si>
  <si>
    <t>3309:ERROR - lookupLEDpattern() out of range - 254</t>
  </si>
  <si>
    <t>3332:ERROR - lookupLEDpattern() out of range - 254</t>
  </si>
  <si>
    <t>3355:ERROR - lookupLEDpattern() out of range - 254</t>
  </si>
  <si>
    <t>3378:ERROR - lookupLEDpattern() out of range - 254</t>
  </si>
  <si>
    <t>3401:ERROR - lookupLEDpattern() out of range - 254</t>
  </si>
  <si>
    <t>3424:ERROR - lookupLEDpattern() out of range - 254</t>
  </si>
  <si>
    <t>3447:ERROR - lookupLEDpattern() out of range - 254</t>
  </si>
  <si>
    <t>3470:ERROR - lookupLEDpattern() out of range - 254</t>
  </si>
  <si>
    <t>3493:ERROR - lookupLEDpattern() out of range - 254</t>
  </si>
  <si>
    <t>3516:ERROR - lookupLEDpattern() out of range - 254</t>
  </si>
  <si>
    <t>3539:ERROR - lookupLEDpattern() out of range - 254</t>
  </si>
  <si>
    <t>3541:getButtonInput() called:  TRIGGER HIGH YELLOW LOW GREEN HIGH RED HIGH LOAD LOW AUDIO_BUSY LOW that is all</t>
  </si>
  <si>
    <t>3542:    getButtonInput inputs: 0x4501 that is all</t>
  </si>
  <si>
    <t>3543:DEBUG loop() - nowVinputRBG 0x4501 loopCount 19857</t>
  </si>
  <si>
    <t>3563:ERROR - lookupLEDpattern() out of range - 254</t>
  </si>
  <si>
    <t>3586:ERROR - lookupLEDpattern() out of range - 254</t>
  </si>
  <si>
    <t>3588:getButtonInput() called:  TRIGGER LOW YELLOW LOW GREEN HIGH RED HIGH LOAD LOW AUDIO_BUSY HIGH that is all</t>
  </si>
  <si>
    <t>3589:    getButtonInput inputs: 0x141 that is all</t>
  </si>
  <si>
    <t>3590:DEBUG loop() - nowVinputRBG 0x141 loopCount 20136</t>
  </si>
  <si>
    <t>3625:DEBUG RBG_processStateTable() - tmpVinputRBG 0x141 from row 31 foundInputRow 35 loopCount 20136</t>
  </si>
  <si>
    <t>3627:ERROR - lookupLEDpattern() out of range - 254</t>
  </si>
  <si>
    <t>3629:getButtonInput() called:  TRIGGER HIGH YELLOW HIGH GREEN HIGH RED HIGH LOAD LOW AUDIO_BUSY HIGH that is all</t>
  </si>
  <si>
    <t>3630:    getButtonInput inputs: 0x100 that is all</t>
  </si>
  <si>
    <t>3631:DEBUG loop() - nowVinputRBG 0x100 loopCount 20303</t>
  </si>
  <si>
    <t>3650: DEBUG doPattern BEFORE tmpEfctLED 255 tmpInit 0 final nowEfctLED 255</t>
  </si>
  <si>
    <t>3651:ERROR - lookupLEDpattern() out of range - 255</t>
  </si>
  <si>
    <t>3680:DEBUG RBG_processStateTable() - tmpVinputRBG 0x100 from row 35 foundInputRow 36 loopCount 20378</t>
  </si>
  <si>
    <t>3682:ERROR - lookupLEDpattern() out of range - 255</t>
  </si>
  <si>
    <t>3705:ERROR - lookupLEDpattern() out of range - 255</t>
  </si>
  <si>
    <t>3735:DEBUG RBG_processStateTable() - tmpVinputRBG 0x100 from row 36 foundInputRow 37 loopCount 20566</t>
  </si>
  <si>
    <t>3737:ERROR - lookupLEDpattern() out of range - 255</t>
  </si>
  <si>
    <t>3741: RBG_startEffectSound ln 1151 EFCT num 64 final num 64 loopCount 20691</t>
  </si>
  <si>
    <t>3742: RBG_startEffectLED ln 1097 EFCT num 50 loopCount 20691</t>
  </si>
  <si>
    <t>3743: DEBUG doPattern BEFORE tmpEfctLED 50 tmpInit 1 final nowEfctLED 50</t>
  </si>
  <si>
    <t>3744: DEBUG doPattern AFTER  tmpEfctLED 11 tmpInit 1 final nowEfctLED 11</t>
  </si>
  <si>
    <t>3765:getButtonInput() called:  TRIGGER HIGH YELLOW HIGH GREEN HIGH RED HIGH LOAD LOW AUDIO_BUSY LOW that is all</t>
  </si>
  <si>
    <t>3766:    getButtonInput inputs: 0x4500 that is all</t>
  </si>
  <si>
    <t>3767:DEBUG loop() - nowVinputRBG 0x4500 loopCount 20796</t>
  </si>
  <si>
    <t>4272:getButtonInput() called:  TRIGGER LOW YELLOW HIGH GREEN HIGH RED HIGH LOAD LOW AUDIO_BUSY LOW that is all</t>
  </si>
  <si>
    <t>4273:    getButtonInput inputs: 0x4540 that is all</t>
  </si>
  <si>
    <t>4274:DEBUG loop() - nowVinputRBG 0x4540 loopCount 23673</t>
  </si>
  <si>
    <t>4302:DEBUG RBG_processStateTable() - tmpVinputRBG 0x4540 from row 37 foundInputRow 40 loopCount 23673</t>
  </si>
  <si>
    <t>4305:getButtonInput() called:  TRIGGER HIGH YELLOW HIGH GREEN HIGH RED HIGH LOAD LOW AUDIO_BUSY LOW that is all</t>
  </si>
  <si>
    <t>4306:    getButtonInput inputs: 0x4500 that is all</t>
  </si>
  <si>
    <t>4307:DEBUG loop() - nowVinputRBG 0x4500 loopCount 23799</t>
  </si>
  <si>
    <t>4308: RBG_startEffectSound mSPCL_EFCT_CONFIGURE cfg_curnum 1 cfg_type2save 255 mySound 71</t>
  </si>
  <si>
    <t>4309: RBG_startEffectSound ln 1151 EFCT num 71 final num 71 loopCount 23799</t>
  </si>
  <si>
    <t>4310: RBG_startEffectLED ln 1097 EFCT num 254 loopCount 23799</t>
  </si>
  <si>
    <t>4311: DEBUG doPattern BEFORE tmpEfctLED 254 tmpInit 1 final nowEfctLED 254</t>
  </si>
  <si>
    <t>4312:ERROR - lookupLEDpattern() out of range - 254</t>
  </si>
  <si>
    <t>4313: DEBUG doPattern AFTER  tmpEfctLED 254 tmpInit 1 final nowEfctLED 254</t>
  </si>
  <si>
    <t>4333:ERROR - lookupLEDpattern() out of range - 254</t>
  </si>
  <si>
    <t>4335:getButtonInput() called:  TRIGGER HIGH YELLOW HIGH GREEN HIGH RED HIGH LOAD LOW AUDIO_BUSY HIGH that is all</t>
  </si>
  <si>
    <t>4336:    getButtonInput inputs: 0x500 that is all</t>
  </si>
  <si>
    <t>4337:DEBUG loop() - nowVinputRBG 0x500 loopCount 23923</t>
  </si>
  <si>
    <t>4351:ERROR - lookupLEDpattern() out of range - 254</t>
  </si>
  <si>
    <t>4353:getButtonInput() called:  TRIGGER HIGH YELLOW HIGH GREEN HIGH RED HIGH LOAD LOW AUDIO_BUSY LOW that is all</t>
  </si>
  <si>
    <t>4354:    getButtonInput inputs: 0x4500 that is all</t>
  </si>
  <si>
    <t>4355:DEBUG loop() - nowVinputRBG 0x4500 loopCount 24025</t>
  </si>
  <si>
    <t>4369:ERROR - lookupLEDpattern() out of range - 254</t>
  </si>
  <si>
    <t>4386:ERROR - lookupLEDpattern() out of range - 254</t>
  </si>
  <si>
    <t>4403:ERROR - lookupLEDpattern() out of range - 254</t>
  </si>
  <si>
    <t>4420:ERROR - lookupLEDpattern() out of range - 254</t>
  </si>
  <si>
    <t>4437:ERROR - lookupLEDpattern() out of range - 254</t>
  </si>
  <si>
    <t>4454:ERROR - lookupLEDpattern() out of range - 254</t>
  </si>
  <si>
    <t>4471:ERROR - lookupLEDpattern() out of range - 254</t>
  </si>
  <si>
    <t>4488:ERROR - lookupLEDpattern() out of range - 254</t>
  </si>
  <si>
    <t>4505:ERROR - lookupLEDpattern() out of range - 254</t>
  </si>
  <si>
    <t>4522:ERROR - lookupLEDpattern() out of range - 254</t>
  </si>
  <si>
    <t>4539:ERROR - lookupLEDpattern() out of range - 254</t>
  </si>
  <si>
    <t>4556:ERROR - lookupLEDpattern() out of range - 254</t>
  </si>
  <si>
    <t>4573:ERROR - lookupLEDpattern() out of range - 254</t>
  </si>
  <si>
    <t>4590:ERROR - lookupLEDpattern() out of range - 254</t>
  </si>
  <si>
    <t>4607:ERROR - lookupLEDpattern() out of range - 254</t>
  </si>
  <si>
    <t>4624:ERROR - lookupLEDpattern() out of range - 254</t>
  </si>
  <si>
    <t>4641:ERROR - lookupLEDpattern() out of range - 254</t>
  </si>
  <si>
    <t>4658:ERROR - lookupLEDpattern() out of range - 254</t>
  </si>
  <si>
    <t>4675:ERROR - lookupLEDpattern() out of range - 254</t>
  </si>
  <si>
    <t>4692:ERROR - lookupLEDpattern() out of range - 254</t>
  </si>
  <si>
    <t>4709:ERROR - lookupLEDpattern() out of range - 254</t>
  </si>
  <si>
    <t>4726:ERROR - lookupLEDpattern() out of range - 254</t>
  </si>
  <si>
    <t>4743:ERROR - lookupLEDpattern() out of range - 254</t>
  </si>
  <si>
    <t>4760:ERROR - lookupLEDpattern() out of range - 254</t>
  </si>
  <si>
    <t>4777:ERROR - lookupLEDpattern() out of range - 254</t>
  </si>
  <si>
    <t>4794:ERROR - lookupLEDpattern() out of range - 254</t>
  </si>
  <si>
    <t>4811:ERROR - lookupLEDpattern() out of range - 254</t>
  </si>
  <si>
    <t>4828:ERROR - lookupLEDpattern() out of range - 254</t>
  </si>
  <si>
    <t>4830:getButtonInput() called:  TRIGGER LOW YELLOW HIGH GREEN HIGH RED HIGH LOAD LOW AUDIO_BUSY LOW that is all</t>
  </si>
  <si>
    <t>4831:    getButtonInput inputs: 0x4540 that is all</t>
  </si>
  <si>
    <t>4832:DEBUG loop() - nowVinputRBG 0x4540 loopCount 26734</t>
  </si>
  <si>
    <t>4860:DEBUG RBG_processStateTable() - tmpVinputRBG 0x4540 from row 40 foundInputRow 42 loopCount 26734</t>
  </si>
  <si>
    <t>4862:ERROR - lookupLEDpattern() out of range - 254</t>
  </si>
  <si>
    <t>4864:getButtonInput() called:  TRIGGER HIGH YELLOW HIGH GREEN HIGH RED HIGH LOAD LOW AUDIO_BUSY LOW that is all</t>
  </si>
  <si>
    <t>4865:    getButtonInput inputs: 0x4500 that is all</t>
  </si>
  <si>
    <t>4866:DEBUG loop() - nowVinputRBG 0x4500 loopCount 26865</t>
  </si>
  <si>
    <t>4885: DEBUG doPattern BEFORE tmpEfctLED 255 tmpInit 0 final nowEfctLED 255</t>
  </si>
  <si>
    <t>4886:ERROR - lookupLEDpattern() out of range - 255</t>
  </si>
  <si>
    <t>4917:DEBUG RBG_processStateTable() - tmpVinputRBG 0x4500 from row 42 foundInputRow 40 loopCount 26941</t>
  </si>
  <si>
    <t>4919:ERROR - lookupLEDpattern() out of range - 255</t>
  </si>
  <si>
    <t>4923: RBG_startEffectSound mSPCL_EFCT_CONFIGURE cfg_curnum 2 cfg_type2save 255 mySound 72</t>
  </si>
  <si>
    <t>4924: RBG_startEffectSound ln 1151 EFCT num 72 final num 72 loopCount 27064</t>
  </si>
  <si>
    <t>4925: RBG_startEffectLED ln 1097 EFCT num 254 loopCount 27064</t>
  </si>
  <si>
    <t>4926: DEBUG doPattern BEFORE tmpEfctLED 254 tmpInit 1 final nowEfctLED 254</t>
  </si>
  <si>
    <t>4927:ERROR - lookupLEDpattern() out of range - 254</t>
  </si>
  <si>
    <t>4948:ERROR - lookupLEDpattern() out of range - 254</t>
  </si>
  <si>
    <t>4965:ERROR - lookupLEDpattern() out of range - 254</t>
  </si>
  <si>
    <t>4982:ERROR - lookupLEDpattern() out of range - 254</t>
  </si>
  <si>
    <t>4999:ERROR - lookupLEDpattern() out of range - 254</t>
  </si>
  <si>
    <t>5016:ERROR - lookupLEDpattern() out of range - 254</t>
  </si>
  <si>
    <t>5033:ERROR - lookupLEDpattern() out of range - 254</t>
  </si>
  <si>
    <t>5038:ERROR - lookupLEDpattern() out of range - 254</t>
  </si>
  <si>
    <t>5041:ERROR - lookupLEDpattern() out of range - 254</t>
  </si>
  <si>
    <t>5046:ERROR - lookupLEDpattern() out of range - 254</t>
  </si>
  <si>
    <t>5049:ERROR - lookupLEDpattern() out of range - 254</t>
  </si>
  <si>
    <t>5054:ERROR - lookupLEDpattern() out of range - 254</t>
  </si>
  <si>
    <t>5057:ERROR - lookupLEDpattern() out of range - 254</t>
  </si>
  <si>
    <t>5062:ERROR - lookupLEDpattern() out of range - 254</t>
  </si>
  <si>
    <t>5065:ERROR - lookupLEDpattern() out of range - 254</t>
  </si>
  <si>
    <t>5070:ERROR - lookupLEDpattern() out of range - 254</t>
  </si>
  <si>
    <t>5073:ERROR - lookupLEDpattern() out of range - 254</t>
  </si>
  <si>
    <t>5078:ERROR - lookupLEDpattern() out of range - 254</t>
  </si>
  <si>
    <t>5081:ERROR - lookupLEDpattern() out of range - 254</t>
  </si>
  <si>
    <t>5086:ERROR - lookupLEDpattern() out of range - 254</t>
  </si>
  <si>
    <t>5089:ERROR - lookupLEDpattern() out of range - 254</t>
  </si>
  <si>
    <t>5094:ERROR - lookupLEDpattern() out of range - 254</t>
  </si>
  <si>
    <t>5097:ERROR - lookupLEDpattern() out of range - 254</t>
  </si>
  <si>
    <t>5099:getButtonInput() called:  TRIGGER LOW YELLOW HIGH GREEN HIGH RED HIGH LOAD LOW AUDIO_BUSY LOW that is all</t>
  </si>
  <si>
    <t>5100:    getButtonInput inputs: 0x4540 that is all</t>
  </si>
  <si>
    <t>5101:DEBUG loop() - nowVinputRBG 0x4540 loopCount 28067</t>
  </si>
  <si>
    <t>5121:DEBUG RBG_processStateTable() - tmpVinputRBG 0x4540 from row 40 foundInputRow 42 loopCount 28067</t>
  </si>
  <si>
    <t>5123:ERROR - lookupLEDpattern() out of range - 254</t>
  </si>
  <si>
    <t>5126:    getButtonInput inputs: 0x4500 that is all</t>
  </si>
  <si>
    <t>5127:DEBUG loop() - nowVinputRBG 0x4500 loopCount 28155</t>
  </si>
  <si>
    <t>5146: DEBUG doPattern BEFORE tmpEfctLED 255 tmpInit 0 final nowEfctLED 255</t>
  </si>
  <si>
    <t>5147:ERROR - lookupLEDpattern() out of range - 255</t>
  </si>
  <si>
    <t>5149:getButtonInput() called:  TRIGGER HIGH YELLOW HIGH GREEN HIGH RED HIGH LOAD LOW AUDIO_BUSY LOW that is all</t>
  </si>
  <si>
    <t>5172:DEBUG RBG_processStateTable() - tmpVinputRBG 0x4500 from row 42 foundInputRow 40 loopCount 28230</t>
  </si>
  <si>
    <t>5174:ERROR - lookupLEDpattern() out of range - 255</t>
  </si>
  <si>
    <t>5178: RBG_startEffectSound mSPCL_EFCT_CONFIGURE cfg_curnum 3 cfg_type2save 255 mySound 73</t>
  </si>
  <si>
    <t>5179: RBG_startEffectSound ln 1151 EFCT num 73 final num 73 loopCount 28321</t>
  </si>
  <si>
    <t>5180: RBG_startEffectLED ln 1097 EFCT num 254 loopCount 28321</t>
  </si>
  <si>
    <t>5181: DEBUG doPattern BEFORE tmpEfctLED 254 tmpInit 1 final nowEfctLED 254</t>
  </si>
  <si>
    <t>5182:ERROR - lookupLEDpattern() out of range - 254</t>
  </si>
  <si>
    <t>5203:ERROR - lookupLEDpattern() out of range - 254</t>
  </si>
  <si>
    <t>5208:ERROR - lookupLEDpattern() out of range - 254</t>
  </si>
  <si>
    <t>5211:ERROR - lookupLEDpattern() out of range - 254</t>
  </si>
  <si>
    <t>5216:ERROR - lookupLEDpattern() out of range - 254</t>
  </si>
  <si>
    <t>5219:ERROR - lookupLEDpattern() out of range - 254</t>
  </si>
  <si>
    <t>5224:ERROR - lookupLEDpattern() out of range - 254</t>
  </si>
  <si>
    <t>5227:ERROR - lookupLEDpattern() out of range - 254</t>
  </si>
  <si>
    <t>5232:ERROR - lookupLEDpattern() out of range - 254</t>
  </si>
  <si>
    <t>5235:ERROR - lookupLEDpattern() out of range - 254</t>
  </si>
  <si>
    <t>5240:ERROR - lookupLEDpattern() out of range - 254</t>
  </si>
  <si>
    <t>5243:ERROR - lookupLEDpattern() out of range - 254</t>
  </si>
  <si>
    <t>5248:ERROR - lookupLEDpattern() out of range - 254</t>
  </si>
  <si>
    <t>5251:ERROR - lookupLEDpattern() out of range - 254</t>
  </si>
  <si>
    <t>5256:ERROR - lookupLEDpattern() out of range - 254</t>
  </si>
  <si>
    <t>5259:ERROR - lookupLEDpattern() out of range - 254</t>
  </si>
  <si>
    <t>5264:ERROR - lookupLEDpattern() out of range - 254</t>
  </si>
  <si>
    <t>5267:ERROR - lookupLEDpattern() out of range - 254</t>
  </si>
  <si>
    <t>5272:ERROR - lookupLEDpattern() out of range - 254</t>
  </si>
  <si>
    <t>5275:ERROR - lookupLEDpattern() out of range - 254</t>
  </si>
  <si>
    <t>5280:ERROR - lookupLEDpattern() out of range - 254</t>
  </si>
  <si>
    <t>5283:ERROR - lookupLEDpattern() out of range - 254</t>
  </si>
  <si>
    <t>5288:ERROR - lookupLEDpattern() out of range - 254</t>
  </si>
  <si>
    <t>5291:ERROR - lookupLEDpattern() out of range - 254</t>
  </si>
  <si>
    <t>5296:ERROR - lookupLEDpattern() out of range - 254</t>
  </si>
  <si>
    <t>5299:ERROR - lookupLEDpattern() out of range - 254</t>
  </si>
  <si>
    <t>5304:ERROR - lookupLEDpattern() out of range - 254</t>
  </si>
  <si>
    <t>5307:ERROR - lookupLEDpattern() out of range - 254</t>
  </si>
  <si>
    <t>5312:ERROR - lookupLEDpattern() out of range - 254</t>
  </si>
  <si>
    <t>5315:ERROR - lookupLEDpattern() out of range - 254</t>
  </si>
  <si>
    <t>5320:ERROR - lookupLEDpattern() out of range - 254</t>
  </si>
  <si>
    <t>5323:ERROR - lookupLEDpattern() out of range - 254</t>
  </si>
  <si>
    <t>5328:ERROR - lookupLEDpattern() out of range - 254</t>
  </si>
  <si>
    <t>5331:ERROR - lookupLEDpattern() out of range - 254</t>
  </si>
  <si>
    <t>5336:ERROR - lookupLEDpattern() out of range - 254</t>
  </si>
  <si>
    <t>5339:ERROR - lookupLEDpattern() out of range - 254</t>
  </si>
  <si>
    <t>5344:ERROR - lookupLEDpattern() out of range - 254</t>
  </si>
  <si>
    <t>5347:ERROR - lookupLEDpattern() out of range - 254</t>
  </si>
  <si>
    <t>5352:ERROR - lookupLEDpattern() out of range - 254</t>
  </si>
  <si>
    <t>5355:ERROR - lookupLEDpattern() out of range - 254</t>
  </si>
  <si>
    <t>5360:ERROR - lookupLEDpattern() out of range - 254</t>
  </si>
  <si>
    <t>5363:ERROR - lookupLEDpattern() out of range - 254</t>
  </si>
  <si>
    <t>5365:getButtonInput() called:  TRIGGER LOW YELLOW HIGH GREEN HIGH RED HIGH LOAD LOW AUDIO_BUSY LOW that is all</t>
  </si>
  <si>
    <t>5366:    getButtonInput inputs: 0x4540 that is all</t>
  </si>
  <si>
    <t>5367:DEBUG loop() - nowVinputRBG 0x4540 loopCount 29425</t>
  </si>
  <si>
    <t>5387:DEBUG RBG_processStateTable() - tmpVinputRBG 0x4540 from row 40 foundInputRow 42 loopCount 29425</t>
  </si>
  <si>
    <t>5389:ERROR - lookupLEDpattern() out of range - 254</t>
  </si>
  <si>
    <t>5392:    getButtonInput inputs: 0x4500 that is all</t>
  </si>
  <si>
    <t>5393:DEBUG loop() - nowVinputRBG 0x4500 loopCount 29514</t>
  </si>
  <si>
    <t>5412: DEBUG doPattern BEFORE tmpEfctLED 255 tmpInit 0 final nowEfctLED 255</t>
  </si>
  <si>
    <t>5413:ERROR - lookupLEDpattern() out of range - 255</t>
  </si>
  <si>
    <t>5438:DEBUG RBG_processStateTable() - tmpVinputRBG 0x4500 from row 42 foundInputRow 40 loopCount 29589</t>
  </si>
  <si>
    <t>5440:ERROR - lookupLEDpattern() out of range - 255</t>
  </si>
  <si>
    <t>5442:getButtonInput() called:  TRIGGER HIGH YELLOW HIGH GREEN HIGH RED HIGH LOAD LOW AUDIO_BUSY LOW that is all</t>
  </si>
  <si>
    <t>5444: RBG_startEffectSound mSPCL_EFCT_CONFIGURE cfg_curnum 4 cfg_type2save 255 mySound 74</t>
  </si>
  <si>
    <t>5445: RBG_startEffectSound ln 1151 EFCT num 74 final num 74 loopCount 29679</t>
  </si>
  <si>
    <t>5446: RBG_startEffectLED ln 1097 EFCT num 254 loopCount 29679</t>
  </si>
  <si>
    <t>5447: DEBUG doPattern BEFORE tmpEfctLED 254 tmpInit 1 final nowEfctLED 254</t>
  </si>
  <si>
    <t>5448:ERROR - lookupLEDpattern() out of range - 254</t>
  </si>
  <si>
    <t>5469:ERROR - lookupLEDpattern() out of range - 254</t>
  </si>
  <si>
    <t>5474:ERROR - lookupLEDpattern() out of range - 254</t>
  </si>
  <si>
    <t>5477:ERROR - lookupLEDpattern() out of range - 254</t>
  </si>
  <si>
    <t>5482:ERROR - lookupLEDpattern() out of range - 254</t>
  </si>
  <si>
    <t>5485:ERROR - lookupLEDpattern() out of range - 254</t>
  </si>
  <si>
    <t>5490:ERROR - lookupLEDpattern() out of range - 254</t>
  </si>
  <si>
    <t>5493:ERROR - lookupLEDpattern() out of range - 254</t>
  </si>
  <si>
    <t>5498:ERROR - lookupLEDpattern() out of range - 254</t>
  </si>
  <si>
    <t>5501:ERROR - lookupLEDpattern() out of range - 254</t>
  </si>
  <si>
    <t>5506:ERROR - lookupLEDpattern() out of range - 254</t>
  </si>
  <si>
    <t>5509:ERROR - lookupLEDpattern() out of range - 254</t>
  </si>
  <si>
    <t>5514:ERROR - lookupLEDpattern() out of range - 254</t>
  </si>
  <si>
    <t>5517:ERROR - lookupLEDpattern() out of range - 254</t>
  </si>
  <si>
    <t>5522:ERROR - lookupLEDpattern() out of range - 254</t>
  </si>
  <si>
    <t>5525:ERROR - lookupLEDpattern() out of range - 254</t>
  </si>
  <si>
    <t>5530:ERROR - lookupLEDpattern() out of range - 254</t>
  </si>
  <si>
    <t>5533:ERROR - lookupLEDpattern() out of range - 254</t>
  </si>
  <si>
    <t>5538:ERROR - lookupLEDpattern() out of range - 254</t>
  </si>
  <si>
    <t>5541:ERROR - lookupLEDpattern() out of range - 254</t>
  </si>
  <si>
    <t>5546:ERROR - lookupLEDpattern() out of range - 254</t>
  </si>
  <si>
    <t>5549:ERROR - lookupLEDpattern() out of range - 254</t>
  </si>
  <si>
    <t>5554:ERROR - lookupLEDpattern() out of range - 254</t>
  </si>
  <si>
    <t>5557:ERROR - lookupLEDpattern() out of range - 254</t>
  </si>
  <si>
    <t>5562:ERROR - lookupLEDpattern() out of range - 254</t>
  </si>
  <si>
    <t>5565:ERROR - lookupLEDpattern() out of range - 254</t>
  </si>
  <si>
    <t>5570:ERROR - lookupLEDpattern() out of range - 254</t>
  </si>
  <si>
    <t>5573:ERROR - lookupLEDpattern() out of range - 254</t>
  </si>
  <si>
    <t>5578:ERROR - lookupLEDpattern() out of range - 254</t>
  </si>
  <si>
    <t>5581:ERROR - lookupLEDpattern() out of range - 254</t>
  </si>
  <si>
    <t>5586:ERROR - lookupLEDpattern() out of range - 254</t>
  </si>
  <si>
    <t>5589:ERROR - lookupLEDpattern() out of range - 254</t>
  </si>
  <si>
    <t>5594:ERROR - lookupLEDpattern() out of range - 254</t>
  </si>
  <si>
    <t>5597:ERROR - lookupLEDpattern() out of range - 254</t>
  </si>
  <si>
    <t>5602:ERROR - lookupLEDpattern() out of range - 254</t>
  </si>
  <si>
    <t>5605:ERROR - lookupLEDpattern() out of range - 254</t>
  </si>
  <si>
    <t>5610:ERROR - lookupLEDpattern() out of range - 254</t>
  </si>
  <si>
    <t>5613:ERROR - lookupLEDpattern() out of range - 254</t>
  </si>
  <si>
    <t>5618:ERROR - lookupLEDpattern() out of range - 254</t>
  </si>
  <si>
    <t>5621:ERROR - lookupLEDpattern() out of range - 254</t>
  </si>
  <si>
    <t>5626:ERROR - lookupLEDpattern() out of range - 254</t>
  </si>
  <si>
    <t>5629:ERROR - lookupLEDpattern() out of range - 254</t>
  </si>
  <si>
    <t>5634:ERROR - lookupLEDpattern() out of range - 254</t>
  </si>
  <si>
    <t>5637:ERROR - lookupLEDpattern() out of range - 254</t>
  </si>
  <si>
    <t>5642:ERROR - lookupLEDpattern() out of range - 254</t>
  </si>
  <si>
    <t>5645:ERROR - lookupLEDpattern() out of range - 254</t>
  </si>
  <si>
    <t>5650:ERROR - lookupLEDpattern() out of range - 254</t>
  </si>
  <si>
    <t>5653:ERROR - lookupLEDpattern() out of range - 254</t>
  </si>
  <si>
    <t>5658:ERROR - lookupLEDpattern() out of range - 254</t>
  </si>
  <si>
    <t>5661:ERROR - lookupLEDpattern() out of range - 254</t>
  </si>
  <si>
    <t>5666:ERROR - lookupLEDpattern() out of range - 254</t>
  </si>
  <si>
    <t>5669:ERROR - lookupLEDpattern() out of range - 254</t>
  </si>
  <si>
    <t>5674:ERROR - lookupLEDpattern() out of range - 254</t>
  </si>
  <si>
    <t>5677:ERROR - lookupLEDpattern() out of range - 254</t>
  </si>
  <si>
    <t>5682:ERROR - lookupLEDpattern() out of range - 254</t>
  </si>
  <si>
    <t>5685:ERROR - lookupLEDpattern() out of range - 254</t>
  </si>
  <si>
    <t>5690:ERROR - lookupLEDpattern() out of range - 254</t>
  </si>
  <si>
    <t>5693:ERROR - lookupLEDpattern() out of range - 254</t>
  </si>
  <si>
    <t>5698:ERROR - lookupLEDpattern() out of range - 254</t>
  </si>
  <si>
    <t>5701:ERROR - lookupLEDpattern() out of range - 254</t>
  </si>
  <si>
    <t>5706:ERROR - lookupLEDpattern() out of range - 254</t>
  </si>
  <si>
    <t>5709:ERROR - lookupLEDpattern() out of range - 254</t>
  </si>
  <si>
    <t>5714:ERROR - lookupLEDpattern() out of range - 254</t>
  </si>
  <si>
    <t>5717:ERROR - lookupLEDpattern() out of range - 254</t>
  </si>
  <si>
    <t>5722:ERROR - lookupLEDpattern() out of range - 254</t>
  </si>
  <si>
    <t>5725:ERROR - lookupLEDpattern() out of range - 254</t>
  </si>
  <si>
    <t>5730:ERROR - lookupLEDpattern() out of range - 254</t>
  </si>
  <si>
    <t>5733:ERROR - lookupLEDpattern() out of range - 254</t>
  </si>
  <si>
    <t>5738:ERROR - lookupLEDpattern() out of range - 254</t>
  </si>
  <si>
    <t>5741:ERROR - lookupLEDpattern() out of range - 254</t>
  </si>
  <si>
    <t>5746:ERROR - lookupLEDpattern() out of range - 254</t>
  </si>
  <si>
    <t>5749:ERROR - lookupLEDpattern() out of range - 254</t>
  </si>
  <si>
    <t>5754:ERROR - lookupLEDpattern() out of range - 254</t>
  </si>
  <si>
    <t>5757:ERROR - lookupLEDpattern() out of range - 254</t>
  </si>
  <si>
    <t>5762:ERROR - lookupLEDpattern() out of range - 254</t>
  </si>
  <si>
    <t>5765:ERROR - lookupLEDpattern() out of range - 254</t>
  </si>
  <si>
    <t>5770:ERROR - lookupLEDpattern() out of range - 254</t>
  </si>
  <si>
    <t>5773:ERROR - lookupLEDpattern() out of range - 254</t>
  </si>
  <si>
    <t>5778:ERROR - lookupLEDpattern() out of range - 254</t>
  </si>
  <si>
    <t>5781:ERROR - lookupLEDpattern() out of range - 254</t>
  </si>
  <si>
    <t>5786:ERROR - lookupLEDpattern() out of range - 254</t>
  </si>
  <si>
    <t>5789:ERROR - lookupLEDpattern() out of range - 254</t>
  </si>
  <si>
    <t>5794:ERROR - lookupLEDpattern() out of range - 254</t>
  </si>
  <si>
    <t>5797:ERROR - lookupLEDpattern() out of range - 254</t>
  </si>
  <si>
    <t>5802:ERROR - lookupLEDpattern() out of range - 254</t>
  </si>
  <si>
    <t>5805:ERROR - lookupLEDpattern() out of range - 254</t>
  </si>
  <si>
    <t>5810:ERROR - lookupLEDpattern() out of range - 254</t>
  </si>
  <si>
    <t>5813:ERROR - lookupLEDpattern() out of range - 254</t>
  </si>
  <si>
    <t>5818:ERROR - lookupLEDpattern() out of range - 254</t>
  </si>
  <si>
    <t>5821:ERROR - lookupLEDpattern() out of range - 254</t>
  </si>
  <si>
    <t>5826:ERROR - lookupLEDpattern() out of range - 254</t>
  </si>
  <si>
    <t>5829:ERROR - lookupLEDpattern() out of range - 254</t>
  </si>
  <si>
    <t>5834:ERROR - lookupLEDpattern() out of range - 254</t>
  </si>
  <si>
    <t>5837:ERROR - lookupLEDpattern() out of range - 254</t>
  </si>
  <si>
    <t>5842:ERROR - lookupLEDpattern() out of range - 254</t>
  </si>
  <si>
    <t>5845:ERROR - lookupLEDpattern() out of range - 254</t>
  </si>
  <si>
    <t>5850:ERROR - lookupLEDpattern() out of range - 254</t>
  </si>
  <si>
    <t>5853:ERROR - lookupLEDpattern() out of range - 254</t>
  </si>
  <si>
    <t>5858:ERROR - lookupLEDpattern() out of range - 254</t>
  </si>
  <si>
    <t>5861:ERROR - lookupLEDpattern() out of range - 254</t>
  </si>
  <si>
    <t>5866:ERROR - lookupLEDpattern() out of range - 254</t>
  </si>
  <si>
    <t>5869:ERROR - lookupLEDpattern() out of range - 254</t>
  </si>
  <si>
    <t>5874:ERROR - lookupLEDpattern() out of range - 254</t>
  </si>
  <si>
    <t>5877:ERROR - lookupLEDpattern() out of range - 254</t>
  </si>
  <si>
    <t>5882:ERROR - lookupLEDpattern() out of range - 254</t>
  </si>
  <si>
    <t>5885:ERROR - lookupLEDpattern() out of range - 254</t>
  </si>
  <si>
    <t>5890:ERROR - lookupLEDpattern() out of range - 254</t>
  </si>
  <si>
    <t>5893:ERROR - lookupLEDpattern() out of range - 254</t>
  </si>
  <si>
    <t>5898:ERROR - lookupLEDpattern() out of range - 254</t>
  </si>
  <si>
    <t>5901:ERROR - lookupLEDpattern() out of range - 254</t>
  </si>
  <si>
    <t>5906:ERROR - lookupLEDpattern() out of range - 254</t>
  </si>
  <si>
    <t>5909:ERROR - lookupLEDpattern() out of range - 254</t>
  </si>
  <si>
    <t>5914:ERROR - lookupLEDpattern() out of range - 254</t>
  </si>
  <si>
    <t>5917:ERROR - lookupLEDpattern() out of range - 254</t>
  </si>
  <si>
    <t>5922:ERROR - lookupLEDpattern() out of range - 254</t>
  </si>
  <si>
    <t>5925:ERROR - lookupLEDpattern() out of range - 254</t>
  </si>
  <si>
    <t>5930:ERROR - lookupLEDpattern() out of range - 254</t>
  </si>
  <si>
    <t>5933:ERROR - lookupLEDpattern() out of range - 254</t>
  </si>
  <si>
    <t>5935:getButtonInput() called:  TRIGGER LOW YELLOW HIGH GREEN HIGH RED HIGH LOAD LOW AUDIO_BUSY LOW that is all</t>
  </si>
  <si>
    <t>5936:    getButtonInput inputs: 0x4540 that is all</t>
  </si>
  <si>
    <t>5937:DEBUG loop() - nowVinputRBG 0x4540 loopCount 32683</t>
  </si>
  <si>
    <t>5957:DEBUG RBG_processStateTable() - tmpVinputRBG 0x4540 from row 40 foundInputRow 42 loopCount 32683</t>
  </si>
  <si>
    <t>5959:ERROR - lookupLEDpattern() out of range - 254</t>
  </si>
  <si>
    <t>5962:    getButtonInput inputs: 0x4500 that is all</t>
  </si>
  <si>
    <t>5963:DEBUG loop() - nowVinputRBG 0x4500 loopCount 32772</t>
  </si>
  <si>
    <t>5982: DEBUG doPattern BEFORE tmpEfctLED 255 tmpInit 0 final nowEfctLED 255</t>
  </si>
  <si>
    <t>5983:ERROR - lookupLEDpattern() out of range - 255</t>
  </si>
  <si>
    <t>5985:getButtonInput() called:  TRIGGER HIGH YELLOW HIGH GREEN HIGH RED HIGH LOAD LOW AUDIO_BUSY LOW that is all</t>
  </si>
  <si>
    <t>6008:DEBUG RBG_processStateTable() - tmpVinputRBG 0x4500 from row 42 foundInputRow 40 loopCount 32848</t>
  </si>
  <si>
    <t>6010:ERROR - lookupLEDpattern() out of range - 255</t>
  </si>
  <si>
    <t>6014: RBG_startEffectSound mSPCL_EFCT_CONFIGURE cfg_curnum 5 cfg_type2save 255 mySound 75</t>
  </si>
  <si>
    <t>6015: RBG_startEffectSound ln 1151 EFCT num 75 final num 75 loopCount 32939</t>
  </si>
  <si>
    <t>6016: RBG_startEffectLED ln 1097 EFCT num 254 loopCount 32939</t>
  </si>
  <si>
    <t>6017: DEBUG doPattern BEFORE tmpEfctLED 254 tmpInit 1 final nowEfctLED 254</t>
  </si>
  <si>
    <t>6018:ERROR - lookupLEDpattern() out of range - 254</t>
  </si>
  <si>
    <t>6039:ERROR - lookupLEDpattern() out of range - 254</t>
  </si>
  <si>
    <t>6044:ERROR - lookupLEDpattern() out of range - 254</t>
  </si>
  <si>
    <t>6047:ERROR - lookupLEDpattern() out of range - 254</t>
  </si>
  <si>
    <t>6052:ERROR - lookupLEDpattern() out of range - 254</t>
  </si>
  <si>
    <t>6055:ERROR - lookupLEDpattern() out of range - 254</t>
  </si>
  <si>
    <t>6060:ERROR - lookupLEDpattern() out of range - 254</t>
  </si>
  <si>
    <t>6063:ERROR - lookupLEDpattern() out of range - 254</t>
  </si>
  <si>
    <t>6068:ERROR - lookupLEDpattern() out of range - 254</t>
  </si>
  <si>
    <t>6071:ERROR - lookupLEDpattern() out of range - 254</t>
  </si>
  <si>
    <t>6076:ERROR - lookupLEDpattern() out of range - 254</t>
  </si>
  <si>
    <t>6079:ERROR - lookupLEDpattern() out of range - 254</t>
  </si>
  <si>
    <t>6084:ERROR - lookupLEDpattern() out of range - 254</t>
  </si>
  <si>
    <t>6087:ERROR - lookupLEDpattern() out of range - 254</t>
  </si>
  <si>
    <t>6092:ERROR - lookupLEDpattern() out of range - 254</t>
  </si>
  <si>
    <t>6095:ERROR - lookupLEDpattern() out of range - 254</t>
  </si>
  <si>
    <t>6100:ERROR - lookupLEDpattern() out of range - 254</t>
  </si>
  <si>
    <t>6103:ERROR - lookupLEDpattern() out of range - 254</t>
  </si>
  <si>
    <t>6108:ERROR - lookupLEDpattern() out of range - 254</t>
  </si>
  <si>
    <t>6111:ERROR - lookupLEDpattern() out of range - 254</t>
  </si>
  <si>
    <t>6116:ERROR - lookupLEDpattern() out of range - 254</t>
  </si>
  <si>
    <t>6119:ERROR - lookupLEDpattern() out of range - 254</t>
  </si>
  <si>
    <t>6124:ERROR - lookupLEDpattern() out of range - 254</t>
  </si>
  <si>
    <t>6127:ERROR - lookupLEDpattern() out of range - 254</t>
  </si>
  <si>
    <t>6132:ERROR - lookupLEDpattern() out of range - 254</t>
  </si>
  <si>
    <t>6135:ERROR - lookupLEDpattern() out of range - 254</t>
  </si>
  <si>
    <t>6140:ERROR - lookupLEDpattern() out of range - 254</t>
  </si>
  <si>
    <t>6143:ERROR - lookupLEDpattern() out of range - 254</t>
  </si>
  <si>
    <t>6148:ERROR - lookupLEDpattern() out of range - 254</t>
  </si>
  <si>
    <t>6151:ERROR - lookupLEDpattern() out of range - 254</t>
  </si>
  <si>
    <t>6156:ERROR - lookupLEDpattern() out of range - 254</t>
  </si>
  <si>
    <t>6159:ERROR - lookupLEDpattern() out of range - 254</t>
  </si>
  <si>
    <t>6164:ERROR - lookupLEDpattern() out of range - 254</t>
  </si>
  <si>
    <t>6167:ERROR - lookupLEDpattern() out of range - 254</t>
  </si>
  <si>
    <t>6172:ERROR - lookupLEDpattern() out of range - 254</t>
  </si>
  <si>
    <t>6175:ERROR - lookupLEDpattern() out of range - 254</t>
  </si>
  <si>
    <t>6180:ERROR - lookupLEDpattern() out of range - 254</t>
  </si>
  <si>
    <t>6183:ERROR - lookupLEDpattern() out of range - 254</t>
  </si>
  <si>
    <t>6188:ERROR - lookupLEDpattern() out of range - 254</t>
  </si>
  <si>
    <t>6191:ERROR - lookupLEDpattern() out of range - 254</t>
  </si>
  <si>
    <t>6196:ERROR - lookupLEDpattern() out of range - 254</t>
  </si>
  <si>
    <t>6199:ERROR - lookupLEDpattern() out of range - 254</t>
  </si>
  <si>
    <t>6204:ERROR - lookupLEDpattern() out of range - 254</t>
  </si>
  <si>
    <t>6207:ERROR - lookupLEDpattern() out of range - 254</t>
  </si>
  <si>
    <t>6212:ERROR - lookupLEDpattern() out of range - 254</t>
  </si>
  <si>
    <t>6215:ERROR - lookupLEDpattern() out of range - 254</t>
  </si>
  <si>
    <t>6220:ERROR - lookupLEDpattern() out of range - 254</t>
  </si>
  <si>
    <t>6223:ERROR - lookupLEDpattern() out of range - 254</t>
  </si>
  <si>
    <t>6228:ERROR - lookupLEDpattern() out of range - 254</t>
  </si>
  <si>
    <t>6231:ERROR - lookupLEDpattern() out of range - 254</t>
  </si>
  <si>
    <t>6236:ERROR - lookupLEDpattern() out of range - 254</t>
  </si>
  <si>
    <t>6239:ERROR - lookupLEDpattern() out of range - 254</t>
  </si>
  <si>
    <t>6244:ERROR - lookupLEDpattern() out of range - 254</t>
  </si>
  <si>
    <t>6247:ERROR - lookupLEDpattern() out of range - 254</t>
  </si>
  <si>
    <t>6252:ERROR - lookupLEDpattern() out of range - 254</t>
  </si>
  <si>
    <t>6255:ERROR - lookupLEDpattern() out of range - 254</t>
  </si>
  <si>
    <t>6260:ERROR - lookupLEDpattern() out of range - 254</t>
  </si>
  <si>
    <t>6263:ERROR - lookupLEDpattern() out of range - 254</t>
  </si>
  <si>
    <t>6268:ERROR - lookupLEDpattern() out of range - 254</t>
  </si>
  <si>
    <t>6271:ERROR - lookupLEDpattern() out of range - 254</t>
  </si>
  <si>
    <t>6276:ERROR - lookupLEDpattern() out of range - 254</t>
  </si>
  <si>
    <t>6279:ERROR - lookupLEDpattern() out of range - 254</t>
  </si>
  <si>
    <t>6284:ERROR - lookupLEDpattern() out of range - 254</t>
  </si>
  <si>
    <t>6287:ERROR - lookupLEDpattern() out of range - 254</t>
  </si>
  <si>
    <t>6292:ERROR - lookupLEDpattern() out of range - 254</t>
  </si>
  <si>
    <t>6295:ERROR - lookupLEDpattern() out of range - 254</t>
  </si>
  <si>
    <t>6300:ERROR - lookupLEDpattern() out of range - 254</t>
  </si>
  <si>
    <t>6303:ERROR - lookupLEDpattern() out of range - 254</t>
  </si>
  <si>
    <t>6308:ERROR - lookupLEDpattern() out of range - 254</t>
  </si>
  <si>
    <t>6311:ERROR - lookupLEDpattern() out of range - 254</t>
  </si>
  <si>
    <t>6316:ERROR - lookupLEDpattern() out of range - 254</t>
  </si>
  <si>
    <t>6319:ERROR - lookupLEDpattern() out of range - 254</t>
  </si>
  <si>
    <t>6324:ERROR - lookupLEDpattern() out of range - 254</t>
  </si>
  <si>
    <t>6327:ERROR - lookupLEDpattern() out of range - 254</t>
  </si>
  <si>
    <t>6332:ERROR - lookupLEDpattern() out of range - 254</t>
  </si>
  <si>
    <t>6335:ERROR - lookupLEDpattern() out of range - 254</t>
  </si>
  <si>
    <t>6340:ERROR - lookupLEDpattern() out of range - 254</t>
  </si>
  <si>
    <t>6343:ERROR - lookupLEDpattern() out of range - 254</t>
  </si>
  <si>
    <t>6348:ERROR - lookupLEDpattern() out of range - 254</t>
  </si>
  <si>
    <t>6351:ERROR - lookupLEDpattern() out of range - 254</t>
  </si>
  <si>
    <t>6356:ERROR - lookupLEDpattern() out of range - 254</t>
  </si>
  <si>
    <t>6359:ERROR - lookupLEDpattern() out of range - 254</t>
  </si>
  <si>
    <t>6364:ERROR - lookupLEDpattern() out of range - 254</t>
  </si>
  <si>
    <t>6367:ERROR - lookupLEDpattern() out of range - 254</t>
  </si>
  <si>
    <t>6372:ERROR - lookupLEDpattern() out of range - 254</t>
  </si>
  <si>
    <t>6375:ERROR - lookupLEDpattern() out of range - 254</t>
  </si>
  <si>
    <t>6380:ERROR - lookupLEDpattern() out of range - 254</t>
  </si>
  <si>
    <t>6383:ERROR - lookupLEDpattern() out of range - 254</t>
  </si>
  <si>
    <t>6388:ERROR - lookupLEDpattern() out of range - 254</t>
  </si>
  <si>
    <t>6391:ERROR - lookupLEDpattern() out of range - 254</t>
  </si>
  <si>
    <t>6396:ERROR - lookupLEDpattern() out of range - 254</t>
  </si>
  <si>
    <t>6399:ERROR - lookupLEDpattern() out of range - 254</t>
  </si>
  <si>
    <t>6404:ERROR - lookupLEDpattern() out of range - 254</t>
  </si>
  <si>
    <t>6407:ERROR - lookupLEDpattern() out of range - 254</t>
  </si>
  <si>
    <t>6412:ERROR - lookupLEDpattern() out of range - 254</t>
  </si>
  <si>
    <t>6415:ERROR - lookupLEDpattern() out of range - 254</t>
  </si>
  <si>
    <t>6420:ERROR - lookupLEDpattern() out of range - 254</t>
  </si>
  <si>
    <t>6423:ERROR - lookupLEDpattern() out of range - 254</t>
  </si>
  <si>
    <t>6428:ERROR - lookupLEDpattern() out of range - 254</t>
  </si>
  <si>
    <t>6431:ERROR - lookupLEDpattern() out of range - 254</t>
  </si>
  <si>
    <t>6436:ERROR - lookupLEDpattern() out of range - 254</t>
  </si>
  <si>
    <t>6439:ERROR - lookupLEDpattern() out of range - 254</t>
  </si>
  <si>
    <t>6444:ERROR - lookupLEDpattern() out of range - 254</t>
  </si>
  <si>
    <t>6447:ERROR - lookupLEDpattern() out of range - 254</t>
  </si>
  <si>
    <t>6449:getButtonInput() called:  TRIGGER LOW YELLOW HIGH GREEN HIGH RED HIGH LOAD LOW AUDIO_BUSY LOW that is all</t>
  </si>
  <si>
    <t>6450:    getButtonInput inputs: 0x4540 that is all</t>
  </si>
  <si>
    <t>6451:DEBUG loop() - nowVinputRBG 0x4540 loopCount 35597</t>
  </si>
  <si>
    <t>6471:DEBUG RBG_processStateTable() - tmpVinputRBG 0x4540 from row 40 foundInputRow 42 loopCount 35597</t>
  </si>
  <si>
    <t>6473:ERROR - lookupLEDpattern() out of range - 254</t>
  </si>
  <si>
    <t>6476:    getButtonInput inputs: 0x4500 that is all</t>
  </si>
  <si>
    <t>6477:DEBUG loop() - nowVinputRBG 0x4500 loopCount 35686</t>
  </si>
  <si>
    <t>6496: DEBUG doPattern BEFORE tmpEfctLED 255 tmpInit 0 final nowEfctLED 255</t>
  </si>
  <si>
    <t>6497:ERROR - lookupLEDpattern() out of range - 255</t>
  </si>
  <si>
    <t>6499:getButtonInput() called:  TRIGGER HIGH YELLOW HIGH GREEN HIGH RED HIGH LOAD LOW AUDIO_BUSY LOW that is all</t>
  </si>
  <si>
    <t>6522:DEBUG RBG_processStateTable() - tmpVinputRBG 0x4500 from row 42 foundInputRow 40 loopCount 35761</t>
  </si>
  <si>
    <t>6524:ERROR - lookupLEDpattern() out of range - 255</t>
  </si>
  <si>
    <t>6528: RBG_startEffectSound mSPCL_EFCT_CONFIGURE cfg_curnum 6 cfg_type2save 255 mySound 76</t>
  </si>
  <si>
    <t>6529: RBG_startEffectSound ln 1151 EFCT num 76 final num 76 loopCount 35853</t>
  </si>
  <si>
    <t>6530: RBG_startEffectLED ln 1097 EFCT num 254 loopCount 35853</t>
  </si>
  <si>
    <t>6531: DEBUG doPattern BEFORE tmpEfctLED 254 tmpInit 1 final nowEfctLED 254</t>
  </si>
  <si>
    <t>6532:ERROR - lookupLEDpattern() out of range - 254</t>
  </si>
  <si>
    <t>6553:ERROR - lookupLEDpattern() out of range - 254</t>
  </si>
  <si>
    <t>6558:ERROR - lookupLEDpattern() out of range - 254</t>
  </si>
  <si>
    <t>6561:ERROR - lookupLEDpattern() out of range - 254</t>
  </si>
  <si>
    <t>6566:ERROR - lookupLEDpattern() out of range - 254</t>
  </si>
  <si>
    <t>6569:ERROR - lookupLEDpattern() out of range - 254</t>
  </si>
  <si>
    <t>6574:ERROR - lookupLEDpattern() out of range - 254</t>
  </si>
  <si>
    <t>6577:ERROR - lookupLEDpattern() out of range - 254</t>
  </si>
  <si>
    <t>6582:ERROR - lookupLEDpattern() out of range - 254</t>
  </si>
  <si>
    <t>6585:ERROR - lookupLEDpattern() out of range - 254</t>
  </si>
  <si>
    <t>6590:ERROR - lookupLEDpattern() out of range - 254</t>
  </si>
  <si>
    <t>6593:ERROR - lookupLEDpattern() out of range - 254</t>
  </si>
  <si>
    <t>6598:ERROR - lookupLEDpattern() out of range - 254</t>
  </si>
  <si>
    <t>6601:ERROR - lookupLEDpattern() out of range - 254</t>
  </si>
  <si>
    <t>6606:ERROR - lookupLEDpattern() out of range - 254</t>
  </si>
  <si>
    <t>6609:ERROR - lookupLEDpattern() out of range - 254</t>
  </si>
  <si>
    <t>6614:ERROR - lookupLEDpattern() out of range - 254</t>
  </si>
  <si>
    <t>6617:ERROR - lookupLEDpattern() out of range - 254</t>
  </si>
  <si>
    <t>6622:ERROR - lookupLEDpattern() out of range - 254</t>
  </si>
  <si>
    <t>6625:ERROR - lookupLEDpattern() out of range - 254</t>
  </si>
  <si>
    <t>6630:ERROR - lookupLEDpattern() out of range - 254</t>
  </si>
  <si>
    <t>6633:ERROR - lookupLEDpattern() out of range - 254</t>
  </si>
  <si>
    <t>6638:ERROR - lookupLEDpattern() out of range - 254</t>
  </si>
  <si>
    <t>6641:ERROR - lookupLEDpattern() out of range - 254</t>
  </si>
  <si>
    <t>6646:ERROR - lookupLEDpattern() out of range - 254</t>
  </si>
  <si>
    <t>6649:ERROR - lookupLEDpattern() out of range - 254</t>
  </si>
  <si>
    <t>6654:ERROR - lookupLEDpattern() out of range - 254</t>
  </si>
  <si>
    <t>6657:ERROR - lookupLEDpattern() out of range - 254</t>
  </si>
  <si>
    <t>6662:ERROR - lookupLEDpattern() out of range - 254</t>
  </si>
  <si>
    <t>6665:ERROR - lookupLEDpattern() out of range - 254</t>
  </si>
  <si>
    <t>6670:ERROR - lookupLEDpattern() out of range - 254</t>
  </si>
  <si>
    <t>6673:ERROR - lookupLEDpattern() out of range - 254</t>
  </si>
  <si>
    <t>6678:ERROR - lookupLEDpattern() out of range - 254</t>
  </si>
  <si>
    <t>6681:ERROR - lookupLEDpattern() out of range - 254</t>
  </si>
  <si>
    <t>6686:ERROR - lookupLEDpattern() out of range - 254</t>
  </si>
  <si>
    <t>6689:ERROR - lookupLEDpattern() out of range - 254</t>
  </si>
  <si>
    <t>6694:ERROR - lookupLEDpattern() out of range - 254</t>
  </si>
  <si>
    <t>6697:ERROR - lookupLEDpattern() out of range - 254</t>
  </si>
  <si>
    <t>6702:ERROR - lookupLEDpattern() out of range - 254</t>
  </si>
  <si>
    <t>6705:ERROR - lookupLEDpattern() out of range - 254</t>
  </si>
  <si>
    <t>6710:ERROR - lookupLEDpattern() out of range - 254</t>
  </si>
  <si>
    <t>6713:ERROR - lookupLEDpattern() out of range - 254</t>
  </si>
  <si>
    <t>6718:ERROR - lookupLEDpattern() out of range - 254</t>
  </si>
  <si>
    <t>6721:ERROR - lookupLEDpattern() out of range - 254</t>
  </si>
  <si>
    <t>6726:ERROR - lookupLEDpattern() out of range - 254</t>
  </si>
  <si>
    <t>6729:ERROR - lookupLEDpattern() out of range - 254</t>
  </si>
  <si>
    <t>6734:ERROR - lookupLEDpattern() out of range - 254</t>
  </si>
  <si>
    <t>6737:ERROR - lookupLEDpattern() out of range - 254</t>
  </si>
  <si>
    <t>6742:ERROR - lookupLEDpattern() out of range - 254</t>
  </si>
  <si>
    <t>6745:ERROR - lookupLEDpattern() out of range - 254</t>
  </si>
  <si>
    <t>6750:ERROR - lookupLEDpattern() out of range - 254</t>
  </si>
  <si>
    <t>6753:ERROR - lookupLEDpattern() out of range - 254</t>
  </si>
  <si>
    <t>6758:ERROR - lookupLEDpattern() out of range - 254</t>
  </si>
  <si>
    <t>6761:ERROR - lookupLEDpattern() out of range - 254</t>
  </si>
  <si>
    <t>6766:ERROR - lookupLEDpattern() out of range - 254</t>
  </si>
  <si>
    <t>6769:ERROR - lookupLEDpattern() out of range - 254</t>
  </si>
  <si>
    <t>6774:ERROR - lookupLEDpattern() out of range - 254</t>
  </si>
  <si>
    <t>6777:ERROR - lookupLEDpattern() out of range - 254</t>
  </si>
  <si>
    <t>6782:ERROR - lookupLEDpattern() out of range - 254</t>
  </si>
  <si>
    <t>6785:ERROR - lookupLEDpattern() out of range - 254</t>
  </si>
  <si>
    <t>6790:ERROR - lookupLEDpattern() out of range - 254</t>
  </si>
  <si>
    <t>6793:ERROR - lookupLEDpattern() out of range - 254</t>
  </si>
  <si>
    <t>6798:ERROR - lookupLEDpattern() out of range - 254</t>
  </si>
  <si>
    <t>6801:ERROR - lookupLEDpattern() out of range - 254</t>
  </si>
  <si>
    <t>6806:ERROR - lookupLEDpattern() out of range - 254</t>
  </si>
  <si>
    <t>6809:ERROR - lookupLEDpattern() out of range - 254</t>
  </si>
  <si>
    <t>6814:ERROR - lookupLEDpattern() out of range - 254</t>
  </si>
  <si>
    <t>6817:ERROR - lookupLEDpattern() out of range - 254</t>
  </si>
  <si>
    <t>6822:ERROR - lookupLEDpattern() out of range - 254</t>
  </si>
  <si>
    <t>6825:ERROR - lookupLEDpattern() out of range - 254</t>
  </si>
  <si>
    <t>6830:ERROR - lookupLEDpattern() out of range - 254</t>
  </si>
  <si>
    <t>6833:ERROR - lookupLEDpattern() out of range - 254</t>
  </si>
  <si>
    <t>6838:ERROR - lookupLEDpattern() out of range - 254</t>
  </si>
  <si>
    <t>6841:ERROR - lookupLEDpattern() out of range - 254</t>
  </si>
  <si>
    <t>6846:ERROR - lookupLEDpattern() out of range - 254</t>
  </si>
  <si>
    <t>6849:ERROR - lookupLEDpattern() out of range - 254</t>
  </si>
  <si>
    <t>6854:ERROR - lookupLEDpattern() out of range - 254</t>
  </si>
  <si>
    <t>6857:ERROR - lookupLEDpattern() out of range - 254</t>
  </si>
  <si>
    <t>6862:ERROR - lookupLEDpattern() out of range - 254</t>
  </si>
  <si>
    <t>6865:ERROR - lookupLEDpattern() out of range - 254</t>
  </si>
  <si>
    <t>6870:ERROR - lookupLEDpattern() out of range - 254</t>
  </si>
  <si>
    <t>6873:ERROR - lookupLEDpattern() out of range - 254</t>
  </si>
  <si>
    <t>6878:ERROR - lookupLEDpattern() out of range - 254</t>
  </si>
  <si>
    <t>6881:ERROR - lookupLEDpattern() out of range - 254</t>
  </si>
  <si>
    <t>6886:ERROR - lookupLEDpattern() out of range - 254</t>
  </si>
  <si>
    <t>6889:ERROR - lookupLEDpattern() out of range - 254</t>
  </si>
  <si>
    <t>6894:ERROR - lookupLEDpattern() out of range - 254</t>
  </si>
  <si>
    <t>6897:ERROR - lookupLEDpattern() out of range - 254</t>
  </si>
  <si>
    <t>6902:ERROR - lookupLEDpattern() out of range - 254</t>
  </si>
  <si>
    <t>6905:ERROR - lookupLEDpattern() out of range - 254</t>
  </si>
  <si>
    <t>6910:ERROR - lookupLEDpattern() out of range - 254</t>
  </si>
  <si>
    <t>6913:ERROR - lookupLEDpattern() out of range - 254</t>
  </si>
  <si>
    <t>6918:ERROR - lookupLEDpattern() out of range - 254</t>
  </si>
  <si>
    <t>6921:ERROR - lookupLEDpattern() out of range - 254</t>
  </si>
  <si>
    <t>6926:ERROR - lookupLEDpattern() out of range - 254</t>
  </si>
  <si>
    <t>6929:ERROR - lookupLEDpattern() out of range - 254</t>
  </si>
  <si>
    <t>6934:ERROR - lookupLEDpattern() out of range - 254</t>
  </si>
  <si>
    <t>6937:ERROR - lookupLEDpattern() out of range - 254</t>
  </si>
  <si>
    <t>6942:ERROR - lookupLEDpattern() out of range - 254</t>
  </si>
  <si>
    <t>6945:ERROR - lookupLEDpattern() out of range - 254</t>
  </si>
  <si>
    <t>6950:ERROR - lookupLEDpattern() out of range - 254</t>
  </si>
  <si>
    <t>6953:ERROR - lookupLEDpattern() out of range - 254</t>
  </si>
  <si>
    <t>6958:ERROR - lookupLEDpattern() out of range - 254</t>
  </si>
  <si>
    <t>6961:ERROR - lookupLEDpattern() out of range - 254</t>
  </si>
  <si>
    <t>6966:ERROR - lookupLEDpattern() out of range - 254</t>
  </si>
  <si>
    <t>6969:ERROR - lookupLEDpattern() out of range - 254</t>
  </si>
  <si>
    <t>6974:ERROR - lookupLEDpattern() out of range - 254</t>
  </si>
  <si>
    <t>6977:ERROR - lookupLEDpattern() out of range - 254</t>
  </si>
  <si>
    <t>6982:ERROR - lookupLEDpattern() out of range - 254</t>
  </si>
  <si>
    <t>6985:ERROR - lookupLEDpattern() out of range - 254</t>
  </si>
  <si>
    <t>6990:ERROR - lookupLEDpattern() out of range - 254</t>
  </si>
  <si>
    <t>6993:ERROR - lookupLEDpattern() out of range - 254</t>
  </si>
  <si>
    <t>6998:ERROR - lookupLEDpattern() out of range - 254</t>
  </si>
  <si>
    <t>7001:ERROR - lookupLEDpattern() out of range - 254</t>
  </si>
  <si>
    <t>7006:ERROR - lookupLEDpattern() out of range - 254</t>
  </si>
  <si>
    <t>7009:ERROR - lookupLEDpattern() out of range - 254</t>
  </si>
  <si>
    <t>7014:ERROR - lookupLEDpattern() out of range - 254</t>
  </si>
  <si>
    <t>7017:ERROR - lookupLEDpattern() out of range - 254</t>
  </si>
  <si>
    <t>7022:ERROR - lookupLEDpattern() out of range - 254</t>
  </si>
  <si>
    <t>7025:ERROR - lookupLEDpattern() out of range - 254</t>
  </si>
  <si>
    <t>7027:getButtonInput() called:  TRIGGER HIGH YELLOW HIGH GREEN HIGH RED HIGH LOAD LOW AUDIO_BUSY HIGH that is all</t>
  </si>
  <si>
    <t>7028:    getButtonInput inputs: 0x100 that is all</t>
  </si>
  <si>
    <t>7029:DEBUG loop() - nowVinputRBG 0x100 loopCount 38924</t>
  </si>
  <si>
    <t>7048: RBG_startEffectSound mSPCL_EFCT_CONFIGURE cfg_curnum 6 cfg_type2save 255 mySound 76</t>
  </si>
  <si>
    <t>7049: RBG_startEffectSound ln 1151 EFCT num 76 final num 76 loopCount 38924</t>
  </si>
  <si>
    <t>7051:ERROR - lookupLEDpattern() out of range - 254</t>
  </si>
  <si>
    <t>7053:getButtonInput() called:  TRIGGER HIGH YELLOW LOW GREEN HIGH RED HIGH LOAD LOW AUDIO_BUSY HIGH that is all</t>
  </si>
  <si>
    <t>7054:    getButtonInput inputs: 0x4501 that is all</t>
  </si>
  <si>
    <t>7055:DEBUG loop() - nowVinputRBG 0x4501 loopCount 39029</t>
  </si>
  <si>
    <t>7057:ERROR - lookupLEDpattern() out of range - 254</t>
  </si>
  <si>
    <t>7060:ERROR - lookupLEDpattern() out of range - 254</t>
  </si>
  <si>
    <t>7062:getButtonInput() called:  TRIGGER HIGH YELLOW LOW GREEN HIGH RED HIGH LOAD LOW AUDIO_BUSY LOW that is all</t>
  </si>
  <si>
    <t>7065:ERROR - lookupLEDpattern() out of range - 254</t>
  </si>
  <si>
    <t>7068:ERROR - lookupLEDpattern() out of range - 254</t>
  </si>
  <si>
    <t>7073:ERROR - lookupLEDpattern() out of range - 254</t>
  </si>
  <si>
    <t>7076:ERROR - lookupLEDpattern() out of range - 254</t>
  </si>
  <si>
    <t>7081:ERROR - lookupLEDpattern() out of range - 254</t>
  </si>
  <si>
    <t>7084:ERROR - lookupLEDpattern() out of range - 254</t>
  </si>
  <si>
    <t>7089:ERROR - lookupLEDpattern() out of range - 254</t>
  </si>
  <si>
    <t>7092:ERROR - lookupLEDpattern() out of range - 254</t>
  </si>
  <si>
    <t>7094:getButtonInput() called:  TRIGGER LOW YELLOW LOW GREEN HIGH RED HIGH LOAD LOW AUDIO_BUSY LOW that is all</t>
  </si>
  <si>
    <t>7095:    getButtonInput inputs: 0x4541 that is all</t>
  </si>
  <si>
    <t>7096:DEBUG loop() - nowVinputRBG 0x4541 loopCount 39281</t>
  </si>
  <si>
    <t>7116:DEBUG RBG_processStateTable() - tmpVinputRBG 0x4541 from row 40 foundInputRow 43 loopCount 39281</t>
  </si>
  <si>
    <t>7118:ERROR - lookupLEDpattern() out of range - 254</t>
  </si>
  <si>
    <t>7121:    getButtonInput inputs: 0x4501 that is all</t>
  </si>
  <si>
    <t>7122:DEBUG loop() - nowVinputRBG 0x4501 loopCount 39370</t>
  </si>
  <si>
    <t>7141: DEBUG doPattern BEFORE tmpEfctLED 255 tmpInit 0 final nowEfctLED 255</t>
  </si>
  <si>
    <t>7142:ERROR - lookupLEDpattern() out of range - 255</t>
  </si>
  <si>
    <t>7165:DEBUG RBG_processStateTable() - tmpVinputRBG 0x4501 from row 43 foundInputRow 44 loopCount 39445</t>
  </si>
  <si>
    <t>7167:ERROR - lookupLEDpattern() out of range - 255</t>
  </si>
  <si>
    <t>7169:getButtonInput() called:  TRIGGER HIGH YELLOW LOW GREEN HIGH RED HIGH LOAD LOW AUDIO_BUSY LOW that is all</t>
  </si>
  <si>
    <t>7190:ERROR - lookupLEDpattern() out of range - 255</t>
  </si>
  <si>
    <t>7192:getButtonInput() called:  TRIGGER HIGH YELLOW HIGH GREEN HIGH RED HIGH LOAD LOW AUDIO_BUSY LOW that is all</t>
  </si>
  <si>
    <t>7193:    getButtonInput inputs: 0x4500 that is all</t>
  </si>
  <si>
    <t>7194:DEBUG loop() - nowVinputRBG 0x4500 loopCount 39601</t>
  </si>
  <si>
    <t>7215:DEBUG RBG_processStateTable() - tmpVinputRBG 0x4500 from row 44 foundInputRow 45 loopCount 39601</t>
  </si>
  <si>
    <t>7217:ERROR - lookupLEDpattern() out of range - 255</t>
  </si>
  <si>
    <t>7221: RBG_startEffectSound ln 1151 EFCT num 65 final num 65 loopCount 39697</t>
  </si>
  <si>
    <t>7222: RBG_startEffectLED ln 1097 EFCT num 50 loopCount 39697</t>
  </si>
  <si>
    <t>7223: DEBUG doPattern BEFORE tmpEfctLED 50 tmpInit 1 final nowEfctLED 50</t>
  </si>
  <si>
    <t>7224: DEBUG doPattern AFTER  tmpEfctLED 11 tmpInit 1 final nowEfctLED 11</t>
  </si>
  <si>
    <t>7787:getButtonInput() called:  TRIGGER LOW YELLOW HIGH GREEN HIGH RED HIGH LOAD LOW AUDIO_BUSY LOW that is all</t>
  </si>
  <si>
    <t>7788:    getButtonInput inputs: 0x4540 that is all</t>
  </si>
  <si>
    <t>7789:DEBUG loop() - nowVinputRBG 0x4540 loopCount 43493</t>
  </si>
  <si>
    <t>7809:DEBUG RBG_processStateTable() - tmpVinputRBG 0x4540 from row 45 foundInputRow 46 loopCount 43493</t>
  </si>
  <si>
    <t>7813:    getButtonInput inputs: 0x4500 that is all</t>
  </si>
  <si>
    <t>7814:DEBUG loop() - nowVinputRBG 0x4500 loopCount 43578</t>
  </si>
  <si>
    <t>7815: RBG_startEffectLED ln 1097 EFCT num 254 loopCount 43578</t>
  </si>
  <si>
    <t>7816: DEBUG doPattern BEFORE tmpEfctLED 254 tmpInit 1 final nowEfctLED 254</t>
  </si>
  <si>
    <t>7817:ERROR - lookupLEDpattern() out of range - 254</t>
  </si>
  <si>
    <t>7818: DEBUG doPattern AFTER  tmpEfctLED 254 tmpInit 1 final nowEfctLED 254</t>
  </si>
  <si>
    <t>7838:ERROR - lookupLEDpattern() out of range - 254</t>
  </si>
  <si>
    <t>7843:ERROR - lookupLEDpattern() out of range - 254</t>
  </si>
  <si>
    <t>7846:ERROR - lookupLEDpattern() out of range - 254</t>
  </si>
  <si>
    <t>7848:getButtonInput() called:  TRIGGER HIGH YELLOW HIGH GREEN HIGH RED HIGH LOAD LOW AUDIO_BUSY LOW that is all</t>
  </si>
  <si>
    <t>7851:ERROR - lookupLEDpattern() out of range - 254</t>
  </si>
  <si>
    <t>7854:ERROR - lookupLEDpattern() out of range - 254</t>
  </si>
  <si>
    <t>7859:ERROR - lookupLEDpattern() out of range - 254</t>
  </si>
  <si>
    <t>7862:ERROR - lookupLEDpattern() out of range - 254</t>
  </si>
  <si>
    <t>7867:ERROR - lookupLEDpattern() out of range - 254</t>
  </si>
  <si>
    <t>7870:ERROR - lookupLEDpattern() out of range - 254</t>
  </si>
  <si>
    <t>7875:ERROR - lookupLEDpattern() out of range - 254</t>
  </si>
  <si>
    <t>7878:ERROR - lookupLEDpattern() out of range - 254</t>
  </si>
  <si>
    <t>7883:ERROR - lookupLEDpattern() out of range - 254</t>
  </si>
  <si>
    <t>7886:ERROR - lookupLEDpattern() out of range - 254</t>
  </si>
  <si>
    <t>7891:ERROR - lookupLEDpattern() out of range - 254</t>
  </si>
  <si>
    <t>7894:ERROR - lookupLEDpattern() out of range - 254</t>
  </si>
  <si>
    <t>7899:ERROR - lookupLEDpattern() out of range - 254</t>
  </si>
  <si>
    <t>7902:ERROR - lookupLEDpattern() out of range - 254</t>
  </si>
  <si>
    <t>7907:ERROR - lookupLEDpattern() out of range - 254</t>
  </si>
  <si>
    <t>7910:ERROR - lookupLEDpattern() out of range - 254</t>
  </si>
  <si>
    <t>7915:ERROR - lookupLEDpattern() out of range - 254</t>
  </si>
  <si>
    <t>7918:ERROR - lookupLEDpattern() out of range - 254</t>
  </si>
  <si>
    <t>7923:ERROR - lookupLEDpattern() out of range - 254</t>
  </si>
  <si>
    <t>7926:ERROR - lookupLEDpattern() out of range - 254</t>
  </si>
  <si>
    <t>7931:ERROR - lookupLEDpattern() out of range - 254</t>
  </si>
  <si>
    <t>7934:ERROR - lookupLEDpattern() out of range - 254</t>
  </si>
  <si>
    <t>7939:ERROR - lookupLEDpattern() out of range - 254</t>
  </si>
  <si>
    <t>7942:ERROR - lookupLEDpattern() out of range - 254</t>
  </si>
  <si>
    <t>7947:ERROR - lookupLEDpattern() out of range - 254</t>
  </si>
  <si>
    <t>7950:ERROR - lookupLEDpattern() out of range - 254</t>
  </si>
  <si>
    <t>7955:ERROR - lookupLEDpattern() out of range - 254</t>
  </si>
  <si>
    <t>7958:ERROR - lookupLEDpattern() out of range - 254</t>
  </si>
  <si>
    <t>7963:ERROR - lookupLEDpattern() out of range - 254</t>
  </si>
  <si>
    <t>7966:ERROR - lookupLEDpattern() out of range - 254</t>
  </si>
  <si>
    <t>7971:ERROR - lookupLEDpattern() out of range - 254</t>
  </si>
  <si>
    <t>7974:ERROR - lookupLEDpattern() out of range - 254</t>
  </si>
  <si>
    <t>7979:ERROR - lookupLEDpattern() out of range - 254</t>
  </si>
  <si>
    <t>7982:ERROR - lookupLEDpattern() out of range - 254</t>
  </si>
  <si>
    <t>7987:ERROR - lookupLEDpattern() out of range - 254</t>
  </si>
  <si>
    <t>7990:ERROR - lookupLEDpattern() out of range - 254</t>
  </si>
  <si>
    <t>7995:ERROR - lookupLEDpattern() out of range - 254</t>
  </si>
  <si>
    <t>7998:ERROR - lookupLEDpattern() out of range - 254</t>
  </si>
  <si>
    <t>8003:ERROR - lookupLEDpattern() out of range - 254</t>
  </si>
  <si>
    <t>8006:ERROR - lookupLEDpattern() out of range - 254</t>
  </si>
  <si>
    <t>8011:ERROR - lookupLEDpattern() out of range - 254</t>
  </si>
  <si>
    <t>8014:ERROR - lookupLEDpattern() out of range - 254</t>
  </si>
  <si>
    <t>8019:ERROR - lookupLEDpattern() out of range - 254</t>
  </si>
  <si>
    <t>8022:ERROR - lookupLEDpattern() out of range - 254</t>
  </si>
  <si>
    <t>8027:ERROR - lookupLEDpattern() out of range - 254</t>
  </si>
  <si>
    <t>8030:ERROR - lookupLEDpattern() out of range - 254</t>
  </si>
  <si>
    <t>8035:ERROR - lookupLEDpattern() out of range - 254</t>
  </si>
  <si>
    <t>8038:ERROR - lookupLEDpattern() out of range - 254</t>
  </si>
  <si>
    <t>8043:ERROR - lookupLEDpattern() out of range - 254</t>
  </si>
  <si>
    <t>8046:ERROR - lookupLEDpattern() out of range - 254</t>
  </si>
  <si>
    <t>8051:ERROR - lookupLEDpattern() out of range - 254</t>
  </si>
  <si>
    <t>8054:ERROR - lookupLEDpattern() out of range - 254</t>
  </si>
  <si>
    <t>8059:ERROR - lookupLEDpattern() out of range - 254</t>
  </si>
  <si>
    <t>8062:ERROR - lookupLEDpattern() out of range - 254</t>
  </si>
  <si>
    <t>8067:ERROR - lookupLEDpattern() out of range - 254</t>
  </si>
  <si>
    <t>8070:ERROR - lookupLEDpattern() out of range - 254</t>
  </si>
  <si>
    <t>8075:ERROR - lookupLEDpattern() out of range - 254</t>
  </si>
  <si>
    <t>8078:ERROR - lookupLEDpattern() out of range - 254</t>
  </si>
  <si>
    <t>8083:ERROR - lookupLEDpattern() out of range - 254</t>
  </si>
  <si>
    <t>8086:ERROR - lookupLEDpattern() out of range - 254</t>
  </si>
  <si>
    <t>8091:ERROR - lookupLEDpattern() out of range - 254</t>
  </si>
  <si>
    <t>8094:ERROR - lookupLEDpattern() out of range - 254</t>
  </si>
  <si>
    <t>8099:ERROR - lookupLEDpattern() out of range - 254</t>
  </si>
  <si>
    <t>8102:ERROR - lookupLEDpattern() out of range - 254</t>
  </si>
  <si>
    <t>8107:ERROR - lookupLEDpattern() out of range - 254</t>
  </si>
  <si>
    <t>8110:ERROR - lookupLEDpattern() out of range - 254</t>
  </si>
  <si>
    <t>8115:ERROR - lookupLEDpattern() out of range - 254</t>
  </si>
  <si>
    <t>8118:ERROR - lookupLEDpattern() out of range - 254</t>
  </si>
  <si>
    <t>8123:ERROR - lookupLEDpattern() out of range - 254</t>
  </si>
  <si>
    <t>8126:ERROR - lookupLEDpattern() out of range - 254</t>
  </si>
  <si>
    <t>8131:ERROR - lookupLEDpattern() out of range - 254</t>
  </si>
  <si>
    <t>8134:ERROR - lookupLEDpattern() out of range - 254</t>
  </si>
  <si>
    <t>8139:ERROR - lookupLEDpattern() out of range - 254</t>
  </si>
  <si>
    <t>8142:ERROR - lookupLEDpattern() out of range - 254</t>
  </si>
  <si>
    <t>8147:ERROR - lookupLEDpattern() out of range - 254</t>
  </si>
  <si>
    <t>8150:ERROR - lookupLEDpattern() out of range - 254</t>
  </si>
  <si>
    <t>8155:ERROR - lookupLEDpattern() out of range - 254</t>
  </si>
  <si>
    <t>8158:ERROR - lookupLEDpattern() out of range - 254</t>
  </si>
  <si>
    <t>8163:ERROR - lookupLEDpattern() out of range - 254</t>
  </si>
  <si>
    <t>8166:ERROR - lookupLEDpattern() out of range - 254</t>
  </si>
  <si>
    <t>8171:ERROR - lookupLEDpattern() out of range - 254</t>
  </si>
  <si>
    <t>8174:ERROR - lookupLEDpattern() out of range - 254</t>
  </si>
  <si>
    <t>8179:ERROR - lookupLEDpattern() out of range - 254</t>
  </si>
  <si>
    <t>8182:ERROR - lookupLEDpattern() out of range - 254</t>
  </si>
  <si>
    <t>8187:ERROR - lookupLEDpattern() out of range - 254</t>
  </si>
  <si>
    <t>8190:ERROR - lookupLEDpattern() out of range - 254</t>
  </si>
  <si>
    <t>8195:ERROR - lookupLEDpattern() out of range - 254</t>
  </si>
  <si>
    <t>8198:ERROR - lookupLEDpattern() out of range - 254</t>
  </si>
  <si>
    <t>8203:ERROR - lookupLEDpattern() out of range - 254</t>
  </si>
  <si>
    <t>8206:ERROR - lookupLEDpattern() out of range - 254</t>
  </si>
  <si>
    <t>8211:ERROR - lookupLEDpattern() out of range - 254</t>
  </si>
  <si>
    <t>8214:ERROR - lookupLEDpattern() out of range - 254</t>
  </si>
  <si>
    <t>8219:ERROR - lookupLEDpattern() out of range - 254</t>
  </si>
  <si>
    <t>8222:ERROR - lookupLEDpattern() out of range - 254</t>
  </si>
  <si>
    <t>8227:ERROR - lookupLEDpattern() out of range - 254</t>
  </si>
  <si>
    <t>8230:ERROR - lookupLEDpattern() out of range - 254</t>
  </si>
  <si>
    <t>8235:ERROR - lookupLEDpattern() out of range - 254</t>
  </si>
  <si>
    <t>8238:ERROR - lookupLEDpattern() out of range - 254</t>
  </si>
  <si>
    <t>8243:ERROR - lookupLEDpattern() out of range - 254</t>
  </si>
  <si>
    <t>8246:ERROR - lookupLEDpattern() out of range - 254</t>
  </si>
  <si>
    <t>8251:ERROR - lookupLEDpattern() out of range - 254</t>
  </si>
  <si>
    <t>8254:ERROR - lookupLEDpattern() out of range - 254</t>
  </si>
  <si>
    <t>8259:ERROR - lookupLEDpattern() out of range - 254</t>
  </si>
  <si>
    <t>8262:ERROR - lookupLEDpattern() out of range - 254</t>
  </si>
  <si>
    <t>8267:ERROR - lookupLEDpattern() out of range - 254</t>
  </si>
  <si>
    <t>8270:ERROR - lookupLEDpattern() out of range - 254</t>
  </si>
  <si>
    <t>8275:ERROR - lookupLEDpattern() out of range - 254</t>
  </si>
  <si>
    <t>8278:ERROR - lookupLEDpattern() out of range - 254</t>
  </si>
  <si>
    <t>8283:ERROR - lookupLEDpattern() out of range - 254</t>
  </si>
  <si>
    <t>8286:ERROR - lookupLEDpattern() out of range - 254</t>
  </si>
  <si>
    <t>8291:ERROR - lookupLEDpattern() out of range - 254</t>
  </si>
  <si>
    <t>8294:ERROR - lookupLEDpattern() out of range - 254</t>
  </si>
  <si>
    <t>8299:ERROR - lookupLEDpattern() out of range - 254</t>
  </si>
  <si>
    <t>8302:ERROR - lookupLEDpattern() out of range - 254</t>
  </si>
  <si>
    <t>8307:ERROR - lookupLEDpattern() out of range - 254</t>
  </si>
  <si>
    <t>8310:ERROR - lookupLEDpattern() out of range - 254</t>
  </si>
  <si>
    <t>8315:ERROR - lookupLEDpattern() out of range - 254</t>
  </si>
  <si>
    <t>8318:ERROR - lookupLEDpattern() out of range - 254</t>
  </si>
  <si>
    <t>8323:ERROR - lookupLEDpattern() out of range - 254</t>
  </si>
  <si>
    <t>8326:ERROR - lookupLEDpattern() out of range - 254</t>
  </si>
  <si>
    <t>8331:ERROR - lookupLEDpattern() out of range - 254</t>
  </si>
  <si>
    <t>8334:ERROR - lookupLEDpattern() out of range - 254</t>
  </si>
  <si>
    <t>8339:ERROR - lookupLEDpattern() out of range - 254</t>
  </si>
  <si>
    <t>8342:ERROR - lookupLEDpattern() out of range - 254</t>
  </si>
  <si>
    <t>8347:ERROR - lookupLEDpattern() out of range - 254</t>
  </si>
  <si>
    <t>8350:ERROR - lookupLEDpattern() out of range - 254</t>
  </si>
  <si>
    <t>8355:ERROR - lookupLEDpattern() out of range - 254</t>
  </si>
  <si>
    <t>8358:ERROR - lookupLEDpattern() out of range - 254</t>
  </si>
  <si>
    <t>8363:ERROR - lookupLEDpattern() out of range - 254</t>
  </si>
  <si>
    <t>8366:ERROR - lookupLEDpattern() out of range - 254</t>
  </si>
  <si>
    <t>8371:ERROR - lookupLEDpattern() out of range - 254</t>
  </si>
  <si>
    <t>8374:ERROR - lookupLEDpattern() out of range - 254</t>
  </si>
  <si>
    <t>8379:ERROR - lookupLEDpattern() out of range - 254</t>
  </si>
  <si>
    <t>8382:ERROR - lookupLEDpattern() out of range - 254</t>
  </si>
  <si>
    <t>8387:ERROR - lookupLEDpattern() out of range - 254</t>
  </si>
  <si>
    <t>8390:ERROR - lookupLEDpattern() out of range - 254</t>
  </si>
  <si>
    <t>8395:ERROR - lookupLEDpattern() out of range - 254</t>
  </si>
  <si>
    <t>8398:ERROR - lookupLEDpattern() out of range - 254</t>
  </si>
  <si>
    <t>8403:ERROR - lookupLEDpattern() out of range - 254</t>
  </si>
  <si>
    <t>8406:ERROR - lookupLEDpattern() out of range - 254</t>
  </si>
  <si>
    <t>8411:ERROR - lookupLEDpattern() out of range - 254</t>
  </si>
  <si>
    <t>8414:ERROR - lookupLEDpattern() out of range - 254</t>
  </si>
  <si>
    <t>8419:ERROR - lookupLEDpattern() out of range - 254</t>
  </si>
  <si>
    <t>8422:ERROR - lookupLEDpattern() out of range - 254</t>
  </si>
  <si>
    <t>8424:getButtonInput() called:  TRIGGER LOW YELLOW HIGH GREEN HIGH RED HIGH LOAD LOW AUDIO_BUSY LOW that is all</t>
  </si>
  <si>
    <t>8425:    getButtonInput inputs: 0x4540 that is all</t>
  </si>
  <si>
    <t>8426:DEBUG loop() - nowVinputRBG 0x4540 loopCount 47287</t>
  </si>
  <si>
    <t>8446:DEBUG RBG_processStateTable() - tmpVinputRBG 0x4540 from row 46 foundInputRow 48 loopCount 47287</t>
  </si>
  <si>
    <t>8448:ERROR - lookupLEDpattern() out of range - 254</t>
  </si>
  <si>
    <t>8451:    getButtonInput inputs: 0x4500 that is all</t>
  </si>
  <si>
    <t>8452:DEBUG loop() - nowVinputRBG 0x4500 loopCount 47375</t>
  </si>
  <si>
    <t>8471: DEBUG doPattern BEFORE tmpEfctLED 255 tmpInit 0 final nowEfctLED 255</t>
  </si>
  <si>
    <t>8472:ERROR - lookupLEDpattern() out of range - 255</t>
  </si>
  <si>
    <t>8497:DEBUG RBG_processStateTable() - tmpVinputRBG 0x4500 from row 48 foundInputRow 46 loopCount 47451</t>
  </si>
  <si>
    <t>8499:ERROR - lookupLEDpattern() out of range - 255</t>
  </si>
  <si>
    <t>8501:getButtonInput() called:  TRIGGER HIGH YELLOW HIGH GREEN HIGH RED HIGH LOAD LOW AUDIO_BUSY LOW that is all</t>
  </si>
  <si>
    <t>8503: RBG_startEffectLED ln 1097 EFCT num 254 loopCount 47541</t>
  </si>
  <si>
    <t>8504: DEBUG doPattern BEFORE tmpEfctLED 254 tmpInit 1 final nowEfctLED 254</t>
  </si>
  <si>
    <t>8505:ERROR - lookupLEDpattern() out of range - 254</t>
  </si>
  <si>
    <t>8526:ERROR - lookupLEDpattern() out of range - 254</t>
  </si>
  <si>
    <t>8531:ERROR - lookupLEDpattern() out of range - 254</t>
  </si>
  <si>
    <t>8534:ERROR - lookupLEDpattern() out of range - 254</t>
  </si>
  <si>
    <t>8539:ERROR - lookupLEDpattern() out of range - 254</t>
  </si>
  <si>
    <t>8542:ERROR - lookupLEDpattern() out of range - 254</t>
  </si>
  <si>
    <t>8547:ERROR - lookupLEDpattern() out of range - 254</t>
  </si>
  <si>
    <t>8550:ERROR - lookupLEDpattern() out of range - 254</t>
  </si>
  <si>
    <t>8555:ERROR - lookupLEDpattern() out of range - 254</t>
  </si>
  <si>
    <t>8558:ERROR - lookupLEDpattern() out of range - 254</t>
  </si>
  <si>
    <t>8563:ERROR - lookupLEDpattern() out of range - 254</t>
  </si>
  <si>
    <t>8566:ERROR - lookupLEDpattern() out of range - 254</t>
  </si>
  <si>
    <t>8571:ERROR - lookupLEDpattern() out of range - 254</t>
  </si>
  <si>
    <t>8574:ERROR - lookupLEDpattern() out of range - 254</t>
  </si>
  <si>
    <t>8579:ERROR - lookupLEDpattern() out of range - 254</t>
  </si>
  <si>
    <t>8582:ERROR - lookupLEDpattern() out of range - 254</t>
  </si>
  <si>
    <t>8587:ERROR - lookupLEDpattern() out of range - 254</t>
  </si>
  <si>
    <t>8590:ERROR - lookupLEDpattern() out of range - 254</t>
  </si>
  <si>
    <t>8595:ERROR - lookupLEDpattern() out of range - 254</t>
  </si>
  <si>
    <t>8598:ERROR - lookupLEDpattern() out of range - 254</t>
  </si>
  <si>
    <t>8603:ERROR - lookupLEDpattern() out of range - 254</t>
  </si>
  <si>
    <t>8606:ERROR - lookupLEDpattern() out of range - 254</t>
  </si>
  <si>
    <t>8611:ERROR - lookupLEDpattern() out of range - 254</t>
  </si>
  <si>
    <t>8614:ERROR - lookupLEDpattern() out of range - 254</t>
  </si>
  <si>
    <t>8619:ERROR - lookupLEDpattern() out of range - 254</t>
  </si>
  <si>
    <t>8622:ERROR - lookupLEDpattern() out of range - 254</t>
  </si>
  <si>
    <t>8627:ERROR - lookupLEDpattern() out of range - 254</t>
  </si>
  <si>
    <t>8630:ERROR - lookupLEDpattern() out of range - 254</t>
  </si>
  <si>
    <t>8635:ERROR - lookupLEDpattern() out of range - 254</t>
  </si>
  <si>
    <t>8638:ERROR - lookupLEDpattern() out of range - 254</t>
  </si>
  <si>
    <t>8643:ERROR - lookupLEDpattern() out of range - 254</t>
  </si>
  <si>
    <t>8646:ERROR - lookupLEDpattern() out of range - 254</t>
  </si>
  <si>
    <t>8651:ERROR - lookupLEDpattern() out of range - 254</t>
  </si>
  <si>
    <t>8654:ERROR - lookupLEDpattern() out of range - 254</t>
  </si>
  <si>
    <t>8659:ERROR - lookupLEDpattern() out of range - 254</t>
  </si>
  <si>
    <t>8662:ERROR - lookupLEDpattern() out of range - 254</t>
  </si>
  <si>
    <t>8667:ERROR - lookupLEDpattern() out of range - 254</t>
  </si>
  <si>
    <t>8670:ERROR - lookupLEDpattern() out of range - 254</t>
  </si>
  <si>
    <t>8675:ERROR - lookupLEDpattern() out of range - 254</t>
  </si>
  <si>
    <t>8678:ERROR - lookupLEDpattern() out of range - 254</t>
  </si>
  <si>
    <t>8683:ERROR - lookupLEDpattern() out of range - 254</t>
  </si>
  <si>
    <t>8686:ERROR - lookupLEDpattern() out of range - 254</t>
  </si>
  <si>
    <t>8691:ERROR - lookupLEDpattern() out of range - 254</t>
  </si>
  <si>
    <t>8694:ERROR - lookupLEDpattern() out of range - 254</t>
  </si>
  <si>
    <t>8699:ERROR - lookupLEDpattern() out of range - 254</t>
  </si>
  <si>
    <t>8702:ERROR - lookupLEDpattern() out of range - 254</t>
  </si>
  <si>
    <t>8707:ERROR - lookupLEDpattern() out of range - 254</t>
  </si>
  <si>
    <t>8710:ERROR - lookupLEDpattern() out of range - 254</t>
  </si>
  <si>
    <t>8715:ERROR - lookupLEDpattern() out of range - 254</t>
  </si>
  <si>
    <t>8718:ERROR - lookupLEDpattern() out of range - 254</t>
  </si>
  <si>
    <t>8723:ERROR - lookupLEDpattern() out of range - 254</t>
  </si>
  <si>
    <t>8726:ERROR - lookupLEDpattern() out of range - 254</t>
  </si>
  <si>
    <t>8731:ERROR - lookupLEDpattern() out of range - 254</t>
  </si>
  <si>
    <t>8734:ERROR - lookupLEDpattern() out of range - 254</t>
  </si>
  <si>
    <t>8739:ERROR - lookupLEDpattern() out of range - 254</t>
  </si>
  <si>
    <t>8742:ERROR - lookupLEDpattern() out of range - 254</t>
  </si>
  <si>
    <t>8747:ERROR - lookupLEDpattern() out of range - 254</t>
  </si>
  <si>
    <t>8750:ERROR - lookupLEDpattern() out of range - 254</t>
  </si>
  <si>
    <t>8755:ERROR - lookupLEDpattern() out of range - 254</t>
  </si>
  <si>
    <t>8758:ERROR - lookupLEDpattern() out of range - 254</t>
  </si>
  <si>
    <t>8763:ERROR - lookupLEDpattern() out of range - 254</t>
  </si>
  <si>
    <t>8766:ERROR - lookupLEDpattern() out of range - 254</t>
  </si>
  <si>
    <t>8771:ERROR - lookupLEDpattern() out of range - 254</t>
  </si>
  <si>
    <t>8774:ERROR - lookupLEDpattern() out of range - 254</t>
  </si>
  <si>
    <t>8779:ERROR - lookupLEDpattern() out of range - 254</t>
  </si>
  <si>
    <t>8782:ERROR - lookupLEDpattern() out of range - 254</t>
  </si>
  <si>
    <t>8784:getButtonInput() called:  TRIGGER LOW YELLOW HIGH GREEN HIGH RED HIGH LOAD LOW AUDIO_BUSY LOW that is all</t>
  </si>
  <si>
    <t>8785:    getButtonInput inputs: 0x4540 that is all</t>
  </si>
  <si>
    <t>8786:DEBUG loop() - nowVinputRBG 0x4540 loopCount 49230</t>
  </si>
  <si>
    <t>8806:DEBUG RBG_processStateTable() - tmpVinputRBG 0x4540 from row 46 foundInputRow 48 loopCount 49230</t>
  </si>
  <si>
    <t>8808:ERROR - lookupLEDpattern() out of range - 254</t>
  </si>
  <si>
    <t>8811:    getButtonInput inputs: 0x4500 that is all</t>
  </si>
  <si>
    <t>8812:DEBUG loop() - nowVinputRBG 0x4500 loopCount 49318</t>
  </si>
  <si>
    <t>8831: DEBUG doPattern BEFORE tmpEfctLED 255 tmpInit 0 final nowEfctLED 255</t>
  </si>
  <si>
    <t>8832:ERROR - lookupLEDpattern() out of range - 255</t>
  </si>
  <si>
    <t>8857:DEBUG RBG_processStateTable() - tmpVinputRBG 0x4500 from row 48 foundInputRow 46 loopCount 49393</t>
  </si>
  <si>
    <t>8859:ERROR - lookupLEDpattern() out of range - 255</t>
  </si>
  <si>
    <t>8861:getButtonInput() called:  TRIGGER HIGH YELLOW HIGH GREEN HIGH RED HIGH LOAD LOW AUDIO_BUSY LOW that is all</t>
  </si>
  <si>
    <t>8863: RBG_startEffectLED ln 1097 EFCT num 254 loopCount 49483</t>
  </si>
  <si>
    <t>8864: DEBUG doPattern BEFORE tmpEfctLED 254 tmpInit 1 final nowEfctLED 254</t>
  </si>
  <si>
    <t>8865:ERROR - lookupLEDpattern() out of range - 254</t>
  </si>
  <si>
    <t>8886:ERROR - lookupLEDpattern() out of range - 254</t>
  </si>
  <si>
    <t>8891:ERROR - lookupLEDpattern() out of range - 254</t>
  </si>
  <si>
    <t>8894:ERROR - lookupLEDpattern() out of range - 254</t>
  </si>
  <si>
    <t>8899:ERROR - lookupLEDpattern() out of range - 254</t>
  </si>
  <si>
    <t>8902:ERROR - lookupLEDpattern() out of range - 254</t>
  </si>
  <si>
    <t>8907:ERROR - lookupLEDpattern() out of range - 254</t>
  </si>
  <si>
    <t>8910:ERROR - lookupLEDpattern() out of range - 254</t>
  </si>
  <si>
    <t>8915:ERROR - lookupLEDpattern() out of range - 254</t>
  </si>
  <si>
    <t>8918:ERROR - lookupLEDpattern() out of range - 254</t>
  </si>
  <si>
    <t>8923:ERROR - lookupLEDpattern() out of range - 254</t>
  </si>
  <si>
    <t>8926:ERROR - lookupLEDpattern() out of range - 254</t>
  </si>
  <si>
    <t>8931:ERROR - lookupLEDpattern() out of range - 254</t>
  </si>
  <si>
    <t>8934:ERROR - lookupLEDpattern() out of range - 254</t>
  </si>
  <si>
    <t>8939:ERROR - lookupLEDpattern() out of range - 254</t>
  </si>
  <si>
    <t>8942:ERROR - lookupLEDpattern() out of range - 254</t>
  </si>
  <si>
    <t>8947:ERROR - lookupLEDpattern() out of range - 254</t>
  </si>
  <si>
    <t>8950:ERROR - lookupLEDpattern() out of range - 254</t>
  </si>
  <si>
    <t>8955:ERROR - lookupLEDpattern() out of range - 254</t>
  </si>
  <si>
    <t>8958:ERROR - lookupLEDpattern() out of range - 254</t>
  </si>
  <si>
    <t>8963:ERROR - lookupLEDpattern() out of range - 254</t>
  </si>
  <si>
    <t>8966:ERROR - lookupLEDpattern() out of range - 254</t>
  </si>
  <si>
    <t>8971:ERROR - lookupLEDpattern() out of range - 254</t>
  </si>
  <si>
    <t>8974:ERROR - lookupLEDpattern() out of range - 254</t>
  </si>
  <si>
    <t>8979:ERROR - lookupLEDpattern() out of range - 254</t>
  </si>
  <si>
    <t>8982:ERROR - lookupLEDpattern() out of range - 254</t>
  </si>
  <si>
    <t>8987:ERROR - lookupLEDpattern() out of range - 254</t>
  </si>
  <si>
    <t>8990:ERROR - lookupLEDpattern() out of range - 254</t>
  </si>
  <si>
    <t>8995:ERROR - lookupLEDpattern() out of range - 254</t>
  </si>
  <si>
    <t>8998:ERROR - lookupLEDpattern() out of range - 254</t>
  </si>
  <si>
    <t>9003:ERROR - lookupLEDpattern() out of range - 254</t>
  </si>
  <si>
    <t>9006:ERROR - lookupLEDpattern() out of range - 254</t>
  </si>
  <si>
    <t>9011:ERROR - lookupLEDpattern() out of range - 254</t>
  </si>
  <si>
    <t>9014:ERROR - lookupLEDpattern() out of range - 254</t>
  </si>
  <si>
    <t>9019:ERROR - lookupLEDpattern() out of range - 254</t>
  </si>
  <si>
    <t>9022:ERROR - lookupLEDpattern() out of range - 254</t>
  </si>
  <si>
    <t>9027:ERROR - lookupLEDpattern() out of range - 254</t>
  </si>
  <si>
    <t>9030:ERROR - lookupLEDpattern() out of range - 254</t>
  </si>
  <si>
    <t>9035:ERROR - lookupLEDpattern() out of range - 254</t>
  </si>
  <si>
    <t>9038:ERROR - lookupLEDpattern() out of range - 254</t>
  </si>
  <si>
    <t>9043:ERROR - lookupLEDpattern() out of range - 254</t>
  </si>
  <si>
    <t>9046:ERROR - lookupLEDpattern() out of range - 254</t>
  </si>
  <si>
    <t>9051:ERROR - lookupLEDpattern() out of range - 254</t>
  </si>
  <si>
    <t>9054:ERROR - lookupLEDpattern() out of range - 254</t>
  </si>
  <si>
    <t>9059:ERROR - lookupLEDpattern() out of range - 254</t>
  </si>
  <si>
    <t>9062:ERROR - lookupLEDpattern() out of range - 254</t>
  </si>
  <si>
    <t>9067:ERROR - lookupLEDpattern() out of range - 254</t>
  </si>
  <si>
    <t>9070:ERROR - lookupLEDpattern() out of range - 254</t>
  </si>
  <si>
    <t>9075:ERROR - lookupLEDpattern() out of range - 254</t>
  </si>
  <si>
    <t>9078:ERROR - lookupLEDpattern() out of range - 254</t>
  </si>
  <si>
    <t>9083:ERROR - lookupLEDpattern() out of range - 254</t>
  </si>
  <si>
    <t>9086:ERROR - lookupLEDpattern() out of range - 254</t>
  </si>
  <si>
    <t>9088:getButtonInput() called:  TRIGGER LOW YELLOW HIGH GREEN HIGH RED HIGH LOAD LOW AUDIO_BUSY LOW that is all</t>
  </si>
  <si>
    <t>9089:    getButtonInput inputs: 0x4540 that is all</t>
  </si>
  <si>
    <t>9090:DEBUG loop() - nowVinputRBG 0x4540 loopCount 50809</t>
  </si>
  <si>
    <t>9110:DEBUG RBG_processStateTable() - tmpVinputRBG 0x4540 from row 46 foundInputRow 48 loopCount 50809</t>
  </si>
  <si>
    <t>9112:ERROR - lookupLEDpattern() out of range - 254</t>
  </si>
  <si>
    <t>9115:    getButtonInput inputs: 0x4500 that is all</t>
  </si>
  <si>
    <t>9116:DEBUG loop() - nowVinputRBG 0x4500 loopCount 50897</t>
  </si>
  <si>
    <t>9135: DEBUG doPattern BEFORE tmpEfctLED 255 tmpInit 0 final nowEfctLED 255</t>
  </si>
  <si>
    <t>9138:getButtonInput() called:  TRIGGER HIGH YELLOW HIGH GREEN HIGH RED HIGH LOAD LOW AUDIO_BUSY LOW that is all</t>
  </si>
  <si>
    <t>9161:DEBUG RBG_processStateTable() - tmpVinputRBG 0x4500 from row 48 foundInputRow 46 loopCount 50973</t>
  </si>
  <si>
    <t>9163:ERROR - lookupLEDpattern() out of range - 255</t>
  </si>
  <si>
    <t>9167: RBG_startEffectLED ln 1097 EFCT num 254 loopCount 51063</t>
  </si>
  <si>
    <t>9168: DEBUG doPattern BEFORE tmpEfctLED 254 tmpInit 1 final nowEfctLED 254</t>
  </si>
  <si>
    <t>9169:ERROR - lookupLEDpattern() out of range - 254</t>
  </si>
  <si>
    <t>9190:ERROR - lookupLEDpattern() out of range - 254</t>
  </si>
  <si>
    <t>9195:ERROR - lookupLEDpattern() out of range - 254</t>
  </si>
  <si>
    <t>9198:ERROR - lookupLEDpattern() out of range - 254</t>
  </si>
  <si>
    <t>9203:ERROR - lookupLEDpattern() out of range - 254</t>
  </si>
  <si>
    <t>9206:ERROR - lookupLEDpattern() out of range - 254</t>
  </si>
  <si>
    <t>9211:ERROR - lookupLEDpattern() out of range - 254</t>
  </si>
  <si>
    <t>9214:ERROR - lookupLEDpattern() out of range - 254</t>
  </si>
  <si>
    <t>9219:ERROR - lookupLEDpattern() out of range - 254</t>
  </si>
  <si>
    <t>9222:ERROR - lookupLEDpattern() out of range - 254</t>
  </si>
  <si>
    <t>9227:ERROR - lookupLEDpattern() out of range - 254</t>
  </si>
  <si>
    <t>9230:ERROR - lookupLEDpattern() out of range - 254</t>
  </si>
  <si>
    <t>9235:ERROR - lookupLEDpattern() out of range - 254</t>
  </si>
  <si>
    <t>9238:ERROR - lookupLEDpattern() out of range - 254</t>
  </si>
  <si>
    <t>9243:ERROR - lookupLEDpattern() out of range - 254</t>
  </si>
  <si>
    <t>9246:ERROR - lookupLEDpattern() out of range - 254</t>
  </si>
  <si>
    <t>9251:ERROR - lookupLEDpattern() out of range - 254</t>
  </si>
  <si>
    <t>9254:ERROR - lookupLEDpattern() out of range - 254</t>
  </si>
  <si>
    <t>9259:ERROR - lookupLEDpattern() out of range - 254</t>
  </si>
  <si>
    <t>9262:ERROR - lookupLEDpattern() out of range - 254</t>
  </si>
  <si>
    <t>9267:ERROR - lookupLEDpattern() out of range - 254</t>
  </si>
  <si>
    <t>9270:ERROR - lookupLEDpattern() out of range - 254</t>
  </si>
  <si>
    <t>9275:ERROR - lookupLEDpattern() out of range - 254</t>
  </si>
  <si>
    <t>9278:ERROR - lookupLEDpattern() out of range - 254</t>
  </si>
  <si>
    <t>9283:ERROR - lookupLEDpattern() out of range - 254</t>
  </si>
  <si>
    <t>9286:ERROR - lookupLEDpattern() out of range - 254</t>
  </si>
  <si>
    <t>9291:ERROR - lookupLEDpattern() out of range - 254</t>
  </si>
  <si>
    <t>9294:ERROR - lookupLEDpattern() out of range - 254</t>
  </si>
  <si>
    <t>9299:ERROR - lookupLEDpattern() out of range - 254</t>
  </si>
  <si>
    <t>9302:ERROR - lookupLEDpattern() out of range - 254</t>
  </si>
  <si>
    <t>9307:ERROR - lookupLEDpattern() out of range - 254</t>
  </si>
  <si>
    <t>9310:ERROR - lookupLEDpattern() out of range - 254</t>
  </si>
  <si>
    <t>9315:ERROR - lookupLEDpattern() out of range - 254</t>
  </si>
  <si>
    <t>9318:ERROR - lookupLEDpattern() out of range - 254</t>
  </si>
  <si>
    <t>9323:ERROR - lookupLEDpattern() out of range - 254</t>
  </si>
  <si>
    <t>9326:ERROR - lookupLEDpattern() out of range - 254</t>
  </si>
  <si>
    <t>9331:ERROR - lookupLEDpattern() out of range - 254</t>
  </si>
  <si>
    <t>9334:ERROR - lookupLEDpattern() out of range - 254</t>
  </si>
  <si>
    <t>9339:ERROR - lookupLEDpattern() out of range - 254</t>
  </si>
  <si>
    <t>9342:ERROR - lookupLEDpattern() out of range - 254</t>
  </si>
  <si>
    <t>9347:ERROR - lookupLEDpattern() out of range - 254</t>
  </si>
  <si>
    <t>9350:ERROR - lookupLEDpattern() out of range - 254</t>
  </si>
  <si>
    <t>9355:ERROR - lookupLEDpattern() out of range - 254</t>
  </si>
  <si>
    <t>9358:ERROR - lookupLEDpattern() out of range - 254</t>
  </si>
  <si>
    <t>9363:ERROR - lookupLEDpattern() out of range - 254</t>
  </si>
  <si>
    <t>9366:ERROR - lookupLEDpattern() out of range - 254</t>
  </si>
  <si>
    <t>9371:ERROR - lookupLEDpattern() out of range - 254</t>
  </si>
  <si>
    <t>9374:ERROR - lookupLEDpattern() out of range - 254</t>
  </si>
  <si>
    <t>9379:ERROR - lookupLEDpattern() out of range - 254</t>
  </si>
  <si>
    <t>9382:ERROR - lookupLEDpattern() out of range - 254</t>
  </si>
  <si>
    <t>9387:ERROR - lookupLEDpattern() out of range - 254</t>
  </si>
  <si>
    <t>9390:ERROR - lookupLEDpattern() out of range - 254</t>
  </si>
  <si>
    <t>9395:ERROR - lookupLEDpattern() out of range - 254</t>
  </si>
  <si>
    <t>9398:ERROR - lookupLEDpattern() out of range - 254</t>
  </si>
  <si>
    <t>9403:ERROR - lookupLEDpattern() out of range - 254</t>
  </si>
  <si>
    <t>9406:ERROR - lookupLEDpattern() out of range - 254</t>
  </si>
  <si>
    <t>9411:ERROR - lookupLEDpattern() out of range - 254</t>
  </si>
  <si>
    <t>9414:ERROR - lookupLEDpattern() out of range - 254</t>
  </si>
  <si>
    <t>9419:ERROR - lookupLEDpattern() out of range - 254</t>
  </si>
  <si>
    <t>9422:ERROR - lookupLEDpattern() out of range - 254</t>
  </si>
  <si>
    <t>9427:ERROR - lookupLEDpattern() out of range - 254</t>
  </si>
  <si>
    <t>9430:ERROR - lookupLEDpattern() out of range - 254</t>
  </si>
  <si>
    <t>9435:ERROR - lookupLEDpattern() out of range - 254</t>
  </si>
  <si>
    <t>9438:ERROR - lookupLEDpattern() out of range - 254</t>
  </si>
  <si>
    <t>9443:ERROR - lookupLEDpattern() out of range - 254</t>
  </si>
  <si>
    <t>9446:ERROR - lookupLEDpattern() out of range - 254</t>
  </si>
  <si>
    <t>9451:ERROR - lookupLEDpattern() out of range - 254</t>
  </si>
  <si>
    <t>9454:ERROR - lookupLEDpattern() out of range - 254</t>
  </si>
  <si>
    <t>9459:ERROR - lookupLEDpattern() out of range - 254</t>
  </si>
  <si>
    <t>9462:ERROR - lookupLEDpattern() out of range - 254</t>
  </si>
  <si>
    <t>9467:ERROR - lookupLEDpattern() out of range - 254</t>
  </si>
  <si>
    <t>9470:ERROR - lookupLEDpattern() out of range - 254</t>
  </si>
  <si>
    <t>9475:ERROR - lookupLEDpattern() out of range - 254</t>
  </si>
  <si>
    <t>9478:ERROR - lookupLEDpattern() out of range - 254</t>
  </si>
  <si>
    <t>9483:ERROR - lookupLEDpattern() out of range - 254</t>
  </si>
  <si>
    <t>9486:ERROR - lookupLEDpattern() out of range - 254</t>
  </si>
  <si>
    <t>9491:ERROR - lookupLEDpattern() out of range - 254</t>
  </si>
  <si>
    <t>9494:ERROR - lookupLEDpattern() out of range - 254</t>
  </si>
  <si>
    <t>9499:ERROR - lookupLEDpattern() out of range - 254</t>
  </si>
  <si>
    <t>9502:ERROR - lookupLEDpattern() out of range - 254</t>
  </si>
  <si>
    <t>9507:ERROR - lookupLEDpattern() out of range - 254</t>
  </si>
  <si>
    <t>9510:ERROR - lookupLEDpattern() out of range - 254</t>
  </si>
  <si>
    <t>9515:ERROR - lookupLEDpattern() out of range - 254</t>
  </si>
  <si>
    <t>9518:ERROR - lookupLEDpattern() out of range - 254</t>
  </si>
  <si>
    <t>9523:ERROR - lookupLEDpattern() out of range - 254</t>
  </si>
  <si>
    <t>9526:ERROR - lookupLEDpattern() out of range - 254</t>
  </si>
  <si>
    <t>9531:ERROR - lookupLEDpattern() out of range - 254</t>
  </si>
  <si>
    <t>9534:ERROR - lookupLEDpattern() out of range - 254</t>
  </si>
  <si>
    <t>9539:ERROR - lookupLEDpattern() out of range - 254</t>
  </si>
  <si>
    <t>9542:ERROR - lookupLEDpattern() out of range - 254</t>
  </si>
  <si>
    <t>9547:ERROR - lookupLEDpattern() out of range - 254</t>
  </si>
  <si>
    <t>9550:ERROR - lookupLEDpattern() out of range - 254</t>
  </si>
  <si>
    <t>9555:ERROR - lookupLEDpattern() out of range - 254</t>
  </si>
  <si>
    <t>9558:ERROR - lookupLEDpattern() out of range - 254</t>
  </si>
  <si>
    <t>9563:ERROR - lookupLEDpattern() out of range - 254</t>
  </si>
  <si>
    <t>9566:ERROR - lookupLEDpattern() out of range - 254</t>
  </si>
  <si>
    <t>9571:ERROR - lookupLEDpattern() out of range - 254</t>
  </si>
  <si>
    <t>9574:ERROR - lookupLEDpattern() out of range - 254</t>
  </si>
  <si>
    <t>9579:ERROR - lookupLEDpattern() out of range - 254</t>
  </si>
  <si>
    <t>9582:ERROR - lookupLEDpattern() out of range - 254</t>
  </si>
  <si>
    <t>9587:ERROR - lookupLEDpattern() out of range - 254</t>
  </si>
  <si>
    <t>9590:ERROR - lookupLEDpattern() out of range - 254</t>
  </si>
  <si>
    <t>9595:ERROR - lookupLEDpattern() out of range - 254</t>
  </si>
  <si>
    <t>9598:ERROR - lookupLEDpattern() out of range - 254</t>
  </si>
  <si>
    <t>9603:ERROR - lookupLEDpattern() out of range - 254</t>
  </si>
  <si>
    <t>9606:ERROR - lookupLEDpattern() out of range - 254</t>
  </si>
  <si>
    <t>9611:ERROR - lookupLEDpattern() out of range - 254</t>
  </si>
  <si>
    <t>9614:ERROR - lookupLEDpattern() out of range - 254</t>
  </si>
  <si>
    <t>9619:ERROR - lookupLEDpattern() out of range - 254</t>
  </si>
  <si>
    <t>9622:ERROR - lookupLEDpattern() out of range - 254</t>
  </si>
  <si>
    <t>9627:ERROR - lookupLEDpattern() out of range - 254</t>
  </si>
  <si>
    <t>9630:ERROR - lookupLEDpattern() out of range - 254</t>
  </si>
  <si>
    <t>9635:ERROR - lookupLEDpattern() out of range - 254</t>
  </si>
  <si>
    <t>9638:ERROR - lookupLEDpattern() out of range - 254</t>
  </si>
  <si>
    <t>9643:ERROR - lookupLEDpattern() out of range - 254</t>
  </si>
  <si>
    <t>9646:ERROR - lookupLEDpattern() out of range - 254</t>
  </si>
  <si>
    <t>9651:ERROR - lookupLEDpattern() out of range - 254</t>
  </si>
  <si>
    <t>9654:ERROR - lookupLEDpattern() out of range - 254</t>
  </si>
  <si>
    <t>9659:ERROR - lookupLEDpattern() out of range - 254</t>
  </si>
  <si>
    <t>9662:ERROR - lookupLEDpattern() out of range - 254</t>
  </si>
  <si>
    <t>9667:ERROR - lookupLEDpattern() out of range - 254</t>
  </si>
  <si>
    <t>9670:ERROR - lookupLEDpattern() out of range - 254</t>
  </si>
  <si>
    <t>9675:ERROR - lookupLEDpattern() out of range - 254</t>
  </si>
  <si>
    <t>9678:ERROR - lookupLEDpattern() out of range - 254</t>
  </si>
  <si>
    <t>9683:ERROR - lookupLEDpattern() out of range - 254</t>
  </si>
  <si>
    <t>9686:ERROR - lookupLEDpattern() out of range - 254</t>
  </si>
  <si>
    <t>9691:ERROR - lookupLEDpattern() out of range - 254</t>
  </si>
  <si>
    <t>9694:ERROR - lookupLEDpattern() out of range - 254</t>
  </si>
  <si>
    <t>9699:ERROR - lookupLEDpattern() out of range - 254</t>
  </si>
  <si>
    <t>9702:ERROR - lookupLEDpattern() out of range - 254</t>
  </si>
  <si>
    <t>9707:ERROR - lookupLEDpattern() out of range - 254</t>
  </si>
  <si>
    <t>9710:ERROR - lookupLEDpattern() out of range - 254</t>
  </si>
  <si>
    <t>9715:ERROR - lookupLEDpattern() out of range - 254</t>
  </si>
  <si>
    <t>9718:ERROR - lookupLEDpattern() out of range - 254</t>
  </si>
  <si>
    <t>9723:ERROR - lookupLEDpattern() out of range - 254</t>
  </si>
  <si>
    <t>9726:ERROR - lookupLEDpattern() out of range - 254</t>
  </si>
  <si>
    <t>9731:ERROR - lookupLEDpattern() out of range - 254</t>
  </si>
  <si>
    <t>9734:ERROR - lookupLEDpattern() out of range - 254</t>
  </si>
  <si>
    <t>9739:ERROR - lookupLEDpattern() out of range - 254</t>
  </si>
  <si>
    <t>9742:ERROR - lookupLEDpattern() out of range - 254</t>
  </si>
  <si>
    <t>9747:ERROR - lookupLEDpattern() out of range - 254</t>
  </si>
  <si>
    <t>9750:ERROR - lookupLEDpattern() out of range - 254</t>
  </si>
  <si>
    <t>9755:ERROR - lookupLEDpattern() out of range - 254</t>
  </si>
  <si>
    <t>9758:ERROR - lookupLEDpattern() out of range - 254</t>
  </si>
  <si>
    <t>9763:ERROR - lookupLEDpattern() out of range - 254</t>
  </si>
  <si>
    <t>9766:ERROR - lookupLEDpattern() out of range - 254</t>
  </si>
  <si>
    <t>9771:ERROR - lookupLEDpattern() out of range - 254</t>
  </si>
  <si>
    <t>9774:ERROR - lookupLEDpattern() out of range - 254</t>
  </si>
  <si>
    <t>9779:ERROR - lookupLEDpattern() out of range - 254</t>
  </si>
  <si>
    <t>9782:ERROR - lookupLEDpattern() out of range - 254</t>
  </si>
  <si>
    <t>9787:ERROR - lookupLEDpattern() out of range - 254</t>
  </si>
  <si>
    <t>9790:ERROR - lookupLEDpattern() out of range - 254</t>
  </si>
  <si>
    <t>9795:ERROR - lookupLEDpattern() out of range - 254</t>
  </si>
  <si>
    <t>9798:ERROR - lookupLEDpattern() out of range - 254</t>
  </si>
  <si>
    <t>9803:ERROR - lookupLEDpattern() out of range - 254</t>
  </si>
  <si>
    <t>9806:ERROR - lookupLEDpattern() out of range - 254</t>
  </si>
  <si>
    <t>9811:ERROR - lookupLEDpattern() out of range - 254</t>
  </si>
  <si>
    <t>9814:ERROR - lookupLEDpattern() out of range - 254</t>
  </si>
  <si>
    <t>9819:ERROR - lookupLEDpattern() out of range - 254</t>
  </si>
  <si>
    <t>9822:ERROR - lookupLEDpattern() out of range - 254</t>
  </si>
  <si>
    <t>9827:ERROR - lookupLEDpattern() out of range - 254</t>
  </si>
  <si>
    <t>9830:ERROR - lookupLEDpattern() out of range - 254</t>
  </si>
  <si>
    <t>9835:ERROR - lookupLEDpattern() out of range - 254</t>
  </si>
  <si>
    <t>9838:ERROR - lookupLEDpattern() out of range - 254</t>
  </si>
  <si>
    <t>9843:ERROR - lookupLEDpattern() out of range - 254</t>
  </si>
  <si>
    <t>9846:ERROR - lookupLEDpattern() out of range - 254</t>
  </si>
  <si>
    <t>9851:ERROR - lookupLEDpattern() out of range - 254</t>
  </si>
  <si>
    <t>9854:ERROR - lookupLEDpattern() out of range - 254</t>
  </si>
  <si>
    <t>9859:ERROR - lookupLEDpattern() out of range - 254</t>
  </si>
  <si>
    <t>9862:ERROR - lookupLEDpattern() out of range - 254</t>
  </si>
  <si>
    <t>9867:ERROR - lookupLEDpattern() out of range - 254</t>
  </si>
  <si>
    <t>9870:ERROR - lookupLEDpattern() out of range - 254</t>
  </si>
  <si>
    <t>9875:ERROR - lookupLEDpattern() out of range - 254</t>
  </si>
  <si>
    <t>9878:ERROR - lookupLEDpattern() out of range - 254</t>
  </si>
  <si>
    <t>9883:ERROR - lookupLEDpattern() out of range - 254</t>
  </si>
  <si>
    <t>9886:ERROR - lookupLEDpattern() out of range - 254</t>
  </si>
  <si>
    <t>9891:ERROR - lookupLEDpattern() out of range - 254</t>
  </si>
  <si>
    <t>9894:ERROR - lookupLEDpattern() out of range - 254</t>
  </si>
  <si>
    <t>9899:ERROR - lookupLEDpattern() out of range - 254</t>
  </si>
  <si>
    <t>9902:ERROR - lookupLEDpattern() out of range - 254</t>
  </si>
  <si>
    <t>9907:ERROR - lookupLEDpattern() out of range - 254</t>
  </si>
  <si>
    <t>9910:ERROR - lookupLEDpattern() out of range - 254</t>
  </si>
  <si>
    <t>9915:ERROR - lookupLEDpattern() out of range - 254</t>
  </si>
  <si>
    <t>9918:ERROR - lookupLEDpattern() out of range - 254</t>
  </si>
  <si>
    <t>9923:ERROR - lookupLEDpattern() out of range - 254</t>
  </si>
  <si>
    <t>9926:ERROR - lookupLEDpattern() out of range - 254</t>
  </si>
  <si>
    <t>9931:ERROR - lookupLEDpattern() out of range - 254</t>
  </si>
  <si>
    <t>9934:ERROR - lookupLEDpattern() out of range - 254</t>
  </si>
  <si>
    <t>9939:ERROR - lookupLEDpattern() out of range - 254</t>
  </si>
  <si>
    <t>9942:ERROR - lookupLEDpattern() out of range - 254</t>
  </si>
  <si>
    <t>9947:ERROR - lookupLEDpattern() out of range - 254</t>
  </si>
  <si>
    <t>9950:ERROR - lookupLEDpattern() out of range - 254</t>
  </si>
  <si>
    <t>9955:ERROR - lookupLEDpattern() out of range - 254</t>
  </si>
  <si>
    <t>9958:ERROR - lookupLEDpattern() out of range - 254</t>
  </si>
  <si>
    <t>9963:ERROR - lookupLEDpattern() out of range - 254</t>
  </si>
  <si>
    <t>9966:ERROR - lookupLEDpattern() out of range - 254</t>
  </si>
  <si>
    <t>9971:ERROR - lookupLEDpattern() out of range - 254</t>
  </si>
  <si>
    <t>9974:ERROR - lookupLEDpattern() out of range - 254</t>
  </si>
  <si>
    <t>9979:ERROR - lookupLEDpattern() out of range - 254</t>
  </si>
  <si>
    <t>9982:ERROR - lookupLEDpattern() out of range - 254</t>
  </si>
  <si>
    <t>9987:ERROR - lookupLEDpattern() out of range - 254</t>
  </si>
  <si>
    <t>9990:ERROR - lookupLEDpattern() out of range - 254</t>
  </si>
  <si>
    <t>9995:ERROR - lookupLEDpattern() out of range - 254</t>
  </si>
  <si>
    <t>9998:ERROR - lookupLEDpattern() out of range - 254</t>
  </si>
  <si>
    <t>10003:ERROR - lookupLEDpattern() out of range - 254</t>
  </si>
  <si>
    <t>10006:ERROR - lookupLEDpattern() out of range - 254</t>
  </si>
  <si>
    <t>10011:ERROR - lookupLEDpattern() out of range - 254</t>
  </si>
  <si>
    <t>10014:ERROR - lookupLEDpattern() out of range - 254</t>
  </si>
  <si>
    <t>10019:ERROR - lookupLEDpattern() out of range - 254</t>
  </si>
  <si>
    <t>10022:ERROR - lookupLEDpattern() out of range - 254</t>
  </si>
  <si>
    <t>10027:ERROR - lookupLEDpattern() out of range - 254</t>
  </si>
  <si>
    <t>10030:ERROR - lookupLEDpattern() out of range - 254</t>
  </si>
  <si>
    <t>10035:ERROR - lookupLEDpattern() out of range - 254</t>
  </si>
  <si>
    <t>10038:ERROR - lookupLEDpattern() out of range - 254</t>
  </si>
  <si>
    <t>10043:ERROR - lookupLEDpattern() out of range - 254</t>
  </si>
  <si>
    <t>10046:ERROR - lookupLEDpattern() out of range - 254</t>
  </si>
  <si>
    <t>10051:ERROR - lookupLEDpattern() out of range - 254</t>
  </si>
  <si>
    <t>10054:ERROR - lookupLEDpattern() out of range - 254</t>
  </si>
  <si>
    <t>10059:ERROR - lookupLEDpattern() out of range - 254</t>
  </si>
  <si>
    <t>10062:ERROR - lookupLEDpattern() out of range - 254</t>
  </si>
  <si>
    <t>10067:ERROR - lookupLEDpattern() out of range - 254</t>
  </si>
  <si>
    <t>10070:ERROR - lookupLEDpattern() out of range - 254</t>
  </si>
  <si>
    <t>10075:ERROR - lookupLEDpattern() out of range - 254</t>
  </si>
  <si>
    <t>10078:ERROR - lookupLEDpattern() out of range - 254</t>
  </si>
  <si>
    <t>10083:ERROR - lookupLEDpattern() out of range - 254</t>
  </si>
  <si>
    <t>10086:ERROR - lookupLEDpattern() out of range - 254</t>
  </si>
  <si>
    <t>10091:ERROR - lookupLEDpattern() out of range - 254</t>
  </si>
  <si>
    <t>10094:ERROR - lookupLEDpattern() out of range - 254</t>
  </si>
  <si>
    <t>10099:ERROR - lookupLEDpattern() out of range - 254</t>
  </si>
  <si>
    <t>10102:ERROR - lookupLEDpattern() out of range - 254</t>
  </si>
  <si>
    <t>10107:ERROR - lookupLEDpattern() out of range - 254</t>
  </si>
  <si>
    <t>10110:ERROR - lookupLEDpattern() out of range - 254</t>
  </si>
  <si>
    <t>10115:ERROR - lookupLEDpattern() out of range - 254</t>
  </si>
  <si>
    <t>10118:ERROR - lookupLEDpattern() out of range - 254</t>
  </si>
  <si>
    <t>10123:ERROR - lookupLEDpattern() out of range - 254</t>
  </si>
  <si>
    <t>10126:ERROR - lookupLEDpattern() out of range - 254</t>
  </si>
  <si>
    <t>10131:ERROR - lookupLEDpattern() out of range - 254</t>
  </si>
  <si>
    <t>10134:ERROR - lookupLEDpattern() out of range - 254</t>
  </si>
  <si>
    <t>10139:ERROR - lookupLEDpattern() out of range - 254</t>
  </si>
  <si>
    <t>10142:ERROR - lookupLEDpattern() out of range - 254</t>
  </si>
  <si>
    <t>10147:ERROR - lookupLEDpattern() out of range - 254</t>
  </si>
  <si>
    <t>10150:ERROR - lookupLEDpattern() out of range - 254</t>
  </si>
  <si>
    <t>10155:ERROR - lookupLEDpattern() out of range - 254</t>
  </si>
  <si>
    <t>10158:ERROR - lookupLEDpattern() out of range - 254</t>
  </si>
  <si>
    <t>10163:ERROR - lookupLEDpattern() out of range - 254</t>
  </si>
  <si>
    <t>10166:ERROR - lookupLEDpattern() out of range - 254</t>
  </si>
  <si>
    <t>10171:ERROR - lookupLEDpattern() out of range - 254</t>
  </si>
  <si>
    <t>10174:ERROR - lookupLEDpattern() out of range - 254</t>
  </si>
  <si>
    <t>10179:ERROR - lookupLEDpattern() out of range - 254</t>
  </si>
  <si>
    <t>10182:ERROR - lookupLEDpattern() out of range - 254</t>
  </si>
  <si>
    <t>10187:ERROR - lookupLEDpattern() out of range - 254</t>
  </si>
  <si>
    <t>10190:ERROR - lookupLEDpattern() out of range - 254</t>
  </si>
  <si>
    <t>10195:ERROR - lookupLEDpattern() out of range - 254</t>
  </si>
  <si>
    <t>10198:ERROR - lookupLEDpattern() out of range - 254</t>
  </si>
  <si>
    <t>10203:ERROR - lookupLEDpattern() out of range - 254</t>
  </si>
  <si>
    <t>10206:ERROR - lookupLEDpattern() out of range - 254</t>
  </si>
  <si>
    <t>10211:ERROR - lookupLEDpattern() out of range - 254</t>
  </si>
  <si>
    <t>10214:ERROR - lookupLEDpattern() out of range - 254</t>
  </si>
  <si>
    <t>10219:ERROR - lookupLEDpattern() out of range - 254</t>
  </si>
  <si>
    <t>10222:ERROR - lookupLEDpattern() out of range - 254</t>
  </si>
  <si>
    <t>10227:ERROR - lookupLEDpattern() out of range - 254</t>
  </si>
  <si>
    <t>10230:ERROR - lookupLEDpattern() out of range - 254</t>
  </si>
  <si>
    <t>10235:ERROR - lookupLEDpattern() out of range - 254</t>
  </si>
  <si>
    <t>10238:ERROR - lookupLEDpattern() out of range - 254</t>
  </si>
  <si>
    <t>10243:ERROR - lookupLEDpattern() out of range - 254</t>
  </si>
  <si>
    <t>10246:ERROR - lookupLEDpattern() out of range - 254</t>
  </si>
  <si>
    <t>10251:ERROR - lookupLEDpattern() out of range - 254</t>
  </si>
  <si>
    <t>10254:ERROR - lookupLEDpattern() out of range - 254</t>
  </si>
  <si>
    <t>10259:ERROR - lookupLEDpattern() out of range - 254</t>
  </si>
  <si>
    <t>10262:ERROR - lookupLEDpattern() out of range - 254</t>
  </si>
  <si>
    <t>10267:ERROR - lookupLEDpattern() out of range - 254</t>
  </si>
  <si>
    <t>10270:ERROR - lookupLEDpattern() out of range - 254</t>
  </si>
  <si>
    <t>10275:ERROR - lookupLEDpattern() out of range - 254</t>
  </si>
  <si>
    <t>10278:ERROR - lookupLEDpattern() out of range - 254</t>
  </si>
  <si>
    <t>10283:ERROR - lookupLEDpattern() out of range - 254</t>
  </si>
  <si>
    <t>10286:ERROR - lookupLEDpattern() out of range - 254</t>
  </si>
  <si>
    <t>10291:ERROR - lookupLEDpattern() out of range - 254</t>
  </si>
  <si>
    <t>10294:ERROR - lookupLEDpattern() out of range - 254</t>
  </si>
  <si>
    <t>10299:ERROR - lookupLEDpattern() out of range - 254</t>
  </si>
  <si>
    <t>10302:ERROR - lookupLEDpattern() out of range - 254</t>
  </si>
  <si>
    <t>10307:ERROR - lookupLEDpattern() out of range - 254</t>
  </si>
  <si>
    <t>10310:ERROR - lookupLEDpattern() out of range - 254</t>
  </si>
  <si>
    <t>10315:ERROR - lookupLEDpattern() out of range - 254</t>
  </si>
  <si>
    <t>10318:ERROR - lookupLEDpattern() out of range - 254</t>
  </si>
  <si>
    <t>10323:ERROR - lookupLEDpattern() out of range - 254</t>
  </si>
  <si>
    <t>10326:ERROR - lookupLEDpattern() out of range - 254</t>
  </si>
  <si>
    <t>10331:ERROR - lookupLEDpattern() out of range - 254</t>
  </si>
  <si>
    <t>10334:ERROR - lookupLEDpattern() out of range - 254</t>
  </si>
  <si>
    <t>10339:ERROR - lookupLEDpattern() out of range - 254</t>
  </si>
  <si>
    <t>10342:ERROR - lookupLEDpattern() out of range - 254</t>
  </si>
  <si>
    <t>10347:ERROR - lookupLEDpattern() out of range - 254</t>
  </si>
  <si>
    <t>10350:ERROR - lookupLEDpattern() out of range - 254</t>
  </si>
  <si>
    <t>10355:ERROR - lookupLEDpattern() out of range - 254</t>
  </si>
  <si>
    <t>10358:ERROR - lookupLEDpattern() out of range - 254</t>
  </si>
  <si>
    <t>10363:ERROR - lookupLEDpattern() out of range - 254</t>
  </si>
  <si>
    <t>10366:ERROR - lookupLEDpattern() out of range - 254</t>
  </si>
  <si>
    <t>10371:ERROR - lookupLEDpattern() out of range - 254</t>
  </si>
  <si>
    <t>10374:ERROR - lookupLEDpattern() out of range - 254</t>
  </si>
  <si>
    <t>10379:ERROR - lookupLEDpattern() out of range - 254</t>
  </si>
  <si>
    <t>10382:ERROR - lookupLEDpattern() out of range - 254</t>
  </si>
  <si>
    <t>10387:ERROR - lookupLEDpattern() out of range - 254</t>
  </si>
  <si>
    <t>10390:ERROR - lookupLEDpattern() out of range - 254</t>
  </si>
  <si>
    <t>10395:ERROR - lookupLEDpattern() out of range - 254</t>
  </si>
  <si>
    <t>10398:ERROR - lookupLEDpattern() out of range - 254</t>
  </si>
  <si>
    <t>10403:ERROR - lookupLEDpattern() out of range - 254</t>
  </si>
  <si>
    <t>10406:ERROR - lookupLEDpattern() out of range - 254</t>
  </si>
  <si>
    <t>10411:ERROR - lookupLEDpattern() out of range - 254</t>
  </si>
  <si>
    <t>10414:ERROR - lookupLEDpattern() out of range - 254</t>
  </si>
  <si>
    <t>10419:ERROR - lookupLEDpattern() out of range - 254</t>
  </si>
  <si>
    <t>10422:ERROR - lookupLEDpattern() out of range - 254</t>
  </si>
  <si>
    <t>10427:ERROR - lookupLEDpattern() out of range - 254</t>
  </si>
  <si>
    <t>10430:ERROR - lookupLEDpattern() out of range - 254</t>
  </si>
  <si>
    <t>10435:ERROR - lookupLEDpattern() out of range - 254</t>
  </si>
  <si>
    <t>10438:ERROR - lookupLEDpattern() out of range - 254</t>
  </si>
  <si>
    <t>10443:ERROR - lookupLEDpattern() out of range - 254</t>
  </si>
  <si>
    <t>10446:ERROR - lookupLEDpattern() out of range - 254</t>
  </si>
  <si>
    <t>10451:ERROR - lookupLEDpattern() out of range - 254</t>
  </si>
  <si>
    <t>10454:ERROR - lookupLEDpattern() out of range - 254</t>
  </si>
  <si>
    <t>10459:ERROR - lookupLEDpattern() out of range - 254</t>
  </si>
  <si>
    <t>10462:ERROR - lookupLEDpattern() out of range - 254</t>
  </si>
  <si>
    <t>10467:ERROR - lookupLEDpattern() out of range - 254</t>
  </si>
  <si>
    <t>10470:ERROR - lookupLEDpattern() out of range - 254</t>
  </si>
  <si>
    <t>10475:ERROR - lookupLEDpattern() out of range - 254</t>
  </si>
  <si>
    <t>10478:ERROR - lookupLEDpattern() out of range - 254</t>
  </si>
  <si>
    <t>10483:ERROR - lookupLEDpattern() out of range - 254</t>
  </si>
  <si>
    <t>10486:ERROR - lookupLEDpattern() out of range - 254</t>
  </si>
  <si>
    <t>10491:ERROR - lookupLEDpattern() out of range - 254</t>
  </si>
  <si>
    <t>10494:ERROR - lookupLEDpattern() out of range - 254</t>
  </si>
  <si>
    <t>10499:ERROR - lookupLEDpattern() out of range - 254</t>
  </si>
  <si>
    <t>10502:ERROR - lookupLEDpattern() out of range - 254</t>
  </si>
  <si>
    <t>10507:ERROR - lookupLEDpattern() out of range - 254</t>
  </si>
  <si>
    <t>10510:ERROR - lookupLEDpattern() out of range - 254</t>
  </si>
  <si>
    <t>10515:ERROR - lookupLEDpattern() out of range - 254</t>
  </si>
  <si>
    <t>10518:ERROR - lookupLEDpattern() out of range - 254</t>
  </si>
  <si>
    <t>10523:ERROR - lookupLEDpattern() out of range - 254</t>
  </si>
  <si>
    <t>10526:ERROR - lookupLEDpattern() out of range - 254</t>
  </si>
  <si>
    <t>10531:ERROR - lookupLEDpattern() out of range - 254</t>
  </si>
  <si>
    <t>10534:ERROR - lookupLEDpattern() out of range - 254</t>
  </si>
  <si>
    <t>10539:ERROR - lookupLEDpattern() out of range - 254</t>
  </si>
  <si>
    <t>10542:ERROR - lookupLEDpattern() out of range - 254</t>
  </si>
  <si>
    <t>10547:ERROR - lookupLEDpattern() out of range - 254</t>
  </si>
  <si>
    <t>10550:ERROR - lookupLEDpattern() out of range - 254</t>
  </si>
  <si>
    <t>10555:ERROR - lookupLEDpattern() out of range - 254</t>
  </si>
  <si>
    <t>10558:ERROR - lookupLEDpattern() out of range - 254</t>
  </si>
  <si>
    <t>10563:ERROR - lookupLEDpattern() out of range - 254</t>
  </si>
  <si>
    <t>10566:ERROR - lookupLEDpattern() out of range - 254</t>
  </si>
  <si>
    <t>10571:ERROR - lookupLEDpattern() out of range - 254</t>
  </si>
  <si>
    <t>10574:ERROR - lookupLEDpattern() out of range - 254</t>
  </si>
  <si>
    <t>10579:ERROR - lookupLEDpattern() out of range - 254</t>
  </si>
  <si>
    <t>10582:ERROR - lookupLEDpattern() out of range - 254</t>
  </si>
  <si>
    <t>10587:ERROR - lookupLEDpattern() out of range - 254</t>
  </si>
  <si>
    <t>10590:ERROR - lookupLEDpattern() out of range - 254</t>
  </si>
  <si>
    <t>10595:ERROR - lookupLEDpattern() out of range - 254</t>
  </si>
  <si>
    <t>10598:ERROR - lookupLEDpattern() out of range - 254</t>
  </si>
  <si>
    <t>10603:ERROR - lookupLEDpattern() out of range - 254</t>
  </si>
  <si>
    <t>10606:ERROR - lookupLEDpattern() out of range - 254</t>
  </si>
  <si>
    <t>10611:ERROR - lookupLEDpattern() out of range - 254</t>
  </si>
  <si>
    <t>10614:ERROR - lookupLEDpattern() out of range - 254</t>
  </si>
  <si>
    <t>10619:ERROR - lookupLEDpattern() out of range - 254</t>
  </si>
  <si>
    <t>10622:ERROR - lookupLEDpattern() out of range - 254</t>
  </si>
  <si>
    <t>10627:ERROR - lookupLEDpattern() out of range - 254</t>
  </si>
  <si>
    <t>10630:ERROR - lookupLEDpattern() out of range - 254</t>
  </si>
  <si>
    <t>10635:ERROR - lookupLEDpattern() out of range - 254</t>
  </si>
  <si>
    <t>10638:ERROR - lookupLEDpattern() out of range - 254</t>
  </si>
  <si>
    <t>10643:ERROR - lookupLEDpattern() out of range - 254</t>
  </si>
  <si>
    <t>10646:ERROR - lookupLEDpattern() out of range - 254</t>
  </si>
  <si>
    <t>10651:ERROR - lookupLEDpattern() out of range - 254</t>
  </si>
  <si>
    <t>10654:ERROR - lookupLEDpattern() out of range - 254</t>
  </si>
  <si>
    <t>10659:ERROR - lookupLEDpattern() out of range - 254</t>
  </si>
  <si>
    <t>10662:ERROR - lookupLEDpattern() out of range - 254</t>
  </si>
  <si>
    <t>10667:ERROR - lookupLEDpattern() out of range - 254</t>
  </si>
  <si>
    <t>10670:ERROR - lookupLEDpattern() out of range - 254</t>
  </si>
  <si>
    <t>10675:ERROR - lookupLEDpattern() out of range - 254</t>
  </si>
  <si>
    <t>10678:ERROR - lookupLEDpattern() out of range - 254</t>
  </si>
  <si>
    <t>10683:ERROR - lookupLEDpattern() out of range - 254</t>
  </si>
  <si>
    <t>10686:ERROR - lookupLEDpattern() out of range - 254</t>
  </si>
  <si>
    <t>10691:ERROR - lookupLEDpattern() out of range - 254</t>
  </si>
  <si>
    <t>10694:ERROR - lookupLEDpattern() out of range - 254</t>
  </si>
  <si>
    <t>10699:ERROR - lookupLEDpattern() out of range - 254</t>
  </si>
  <si>
    <t>10702:ERROR - lookupLEDpattern() out of range - 254</t>
  </si>
  <si>
    <t>10707:ERROR - lookupLEDpattern() out of range - 254</t>
  </si>
  <si>
    <t>10710:ERROR - lookupLEDpattern() out of range - 254</t>
  </si>
  <si>
    <t>10715:ERROR - lookupLEDpattern() out of range - 254</t>
  </si>
  <si>
    <t>10718:ERROR - lookupLEDpattern() out of range - 254</t>
  </si>
  <si>
    <t>10723:ERROR - lookupLEDpattern() out of range - 254</t>
  </si>
  <si>
    <t>10726:ERROR - lookupLEDpattern() out of range - 254</t>
  </si>
  <si>
    <t>10731:ERROR - lookupLEDpattern() out of range - 254</t>
  </si>
  <si>
    <t>10734:ERROR - lookupLEDpattern() out of range - 254</t>
  </si>
  <si>
    <t>10739:ERROR - lookupLEDpattern() out of range - 254</t>
  </si>
  <si>
    <t>10742:ERROR - lookupLEDpattern() out of range - 254</t>
  </si>
  <si>
    <t>10747:ERROR - lookupLEDpattern() out of range - 254</t>
  </si>
  <si>
    <t>10750:ERROR - lookupLEDpattern() out of range - 254</t>
  </si>
  <si>
    <t>10755:ERROR - lookupLEDpattern() out of range - 254</t>
  </si>
  <si>
    <t>10758:ERROR - lookupLEDpattern() out of range - 254</t>
  </si>
  <si>
    <t>10763:ERROR - lookupLEDpattern() out of range - 254</t>
  </si>
  <si>
    <t>10766:ERROR - lookupLEDpattern() out of range - 254</t>
  </si>
  <si>
    <t>10771:ERROR - lookupLEDpattern() out of range - 254</t>
  </si>
  <si>
    <t>10774:ERROR - lookupLEDpattern() out of range - 254</t>
  </si>
  <si>
    <t>10779:ERROR - lookupLEDpattern() out of range - 254</t>
  </si>
  <si>
    <t>10782:ERROR - lookupLEDpattern() out of range - 254</t>
  </si>
  <si>
    <t>10787:ERROR - lookupLEDpattern() out of range - 254</t>
  </si>
  <si>
    <t>10790:ERROR - lookupLEDpattern() out of range - 254</t>
  </si>
  <si>
    <t>10795:ERROR - lookupLEDpattern() out of range - 254</t>
  </si>
  <si>
    <t>10798:ERROR - lookupLEDpattern() out of range - 254</t>
  </si>
  <si>
    <t>10803:ERROR - lookupLEDpattern() out of range - 254</t>
  </si>
  <si>
    <t>10806:ERROR - lookupLEDpattern() out of range - 254</t>
  </si>
  <si>
    <t>10811:ERROR - lookupLEDpattern() out of range - 254</t>
  </si>
  <si>
    <t>10814:ERROR - lookupLEDpattern() out of range - 254</t>
  </si>
  <si>
    <t>10819:ERROR - lookupLEDpattern() out of range - 254</t>
  </si>
  <si>
    <t>10822:ERROR - lookupLEDpattern() out of range - 254</t>
  </si>
  <si>
    <t>10827:ERROR - lookupLEDpattern() out of range - 254</t>
  </si>
  <si>
    <t>10830:ERROR - lookupLEDpattern() out of range - 254</t>
  </si>
  <si>
    <t>10835:ERROR - lookupLEDpattern() out of range - 254</t>
  </si>
  <si>
    <t>10838:ERROR - lookupLEDpattern() out of range - 254</t>
  </si>
  <si>
    <t>10843:ERROR - lookupLEDpattern() out of range - 254</t>
  </si>
  <si>
    <t>10846:ERROR - lookupLEDpattern() out of range - 254</t>
  </si>
  <si>
    <t>10851:ERROR - lookupLEDpattern() out of range - 254</t>
  </si>
  <si>
    <t>10854:ERROR - lookupLEDpattern() out of range - 254</t>
  </si>
  <si>
    <t>10859:ERROR - lookupLEDpattern() out of range - 254</t>
  </si>
  <si>
    <t>10862:ERROR - lookupLEDpattern() out of range - 254</t>
  </si>
  <si>
    <t>10867:ERROR - lookupLEDpattern() out of range - 254</t>
  </si>
  <si>
    <t>10870:ERROR - lookupLEDpattern() out of range - 254</t>
  </si>
  <si>
    <t>10875:ERROR - lookupLEDpattern() out of range - 254</t>
  </si>
  <si>
    <t>10878:ERROR - lookupLEDpattern() out of range - 254</t>
  </si>
  <si>
    <t>10883:ERROR - lookupLEDpattern() out of range - 254</t>
  </si>
  <si>
    <t>10886:ERROR - lookupLEDpattern() out of range - 254</t>
  </si>
  <si>
    <t>10891:ERROR - lookupLEDpattern() out of range - 254</t>
  </si>
  <si>
    <t>10894:ERROR - lookupLEDpattern() out of range - 254</t>
  </si>
  <si>
    <t>10899:ERROR - lookupLEDpattern() out of range - 254</t>
  </si>
  <si>
    <t>10902:ERROR - lookupLEDpattern() out of range - 254</t>
  </si>
  <si>
    <t>10907:ERROR - lookupLEDpattern() out of range - 254</t>
  </si>
  <si>
    <t>10910:ERROR - lookupLEDpattern() out of range - 254</t>
  </si>
  <si>
    <t>10915:ERROR - lookupLEDpattern() out of range - 254</t>
  </si>
  <si>
    <t>10918:ERROR - lookupLEDpattern() out of range - 254</t>
  </si>
  <si>
    <t>10923:ERROR - lookupLEDpattern() out of range - 254</t>
  </si>
  <si>
    <t>10926:ERROR - lookupLEDpattern() out of range - 254</t>
  </si>
  <si>
    <t>10931:ERROR - lookupLEDpattern() out of range - 254</t>
  </si>
  <si>
    <t>10934:ERROR - lookupLEDpattern() out of range - 254</t>
  </si>
  <si>
    <t>10939:ERROR - lookupLEDpattern() out of range - 254</t>
  </si>
  <si>
    <t>10942:ERROR - lookupLEDpattern() out of range - 254</t>
  </si>
  <si>
    <t>10947:ERROR - lookupLEDpattern() out of range - 254</t>
  </si>
  <si>
    <t>10950:ERROR - lookupLEDpattern() out of range - 254</t>
  </si>
  <si>
    <t>10955:ERROR - lookupLEDpattern() out of range - 254</t>
  </si>
  <si>
    <t>10958:ERROR - lookupLEDpattern() out of range - 254</t>
  </si>
  <si>
    <t>10963:ERROR - lookupLEDpattern() out of range - 254</t>
  </si>
  <si>
    <t>10966:ERROR - lookupLEDpattern() out of range - 254</t>
  </si>
  <si>
    <t>10971:ERROR - lookupLEDpattern() out of range - 254</t>
  </si>
  <si>
    <t>10974:ERROR - lookupLEDpattern() out of range - 254</t>
  </si>
  <si>
    <t>10979:ERROR - lookupLEDpattern() out of range - 254</t>
  </si>
  <si>
    <t>10982:ERROR - lookupLEDpattern() out of range - 254</t>
  </si>
  <si>
    <t>10987:ERROR - lookupLEDpattern() out of range - 254</t>
  </si>
  <si>
    <t>10990:ERROR - lookupLEDpattern() out of range - 254</t>
  </si>
  <si>
    <t>10995:ERROR - lookupLEDpattern() out of range - 254</t>
  </si>
  <si>
    <t>10998:ERROR - lookupLEDpattern() out of range - 254</t>
  </si>
  <si>
    <t>11003:ERROR - lookupLEDpattern() out of range - 254</t>
  </si>
  <si>
    <t>11006:ERROR - lookupLEDpattern() out of range - 254</t>
  </si>
  <si>
    <t>11011:ERROR - lookupLEDpattern() out of range - 254</t>
  </si>
  <si>
    <t>11014:ERROR - lookupLEDpattern() out of range - 254</t>
  </si>
  <si>
    <t>11019:ERROR - lookupLEDpattern() out of range - 254</t>
  </si>
  <si>
    <t>11022:ERROR - lookupLEDpattern() out of range - 254</t>
  </si>
  <si>
    <t>11027:ERROR - lookupLEDpattern() out of range - 254</t>
  </si>
  <si>
    <t>11030:ERROR - lookupLEDpattern() out of range - 254</t>
  </si>
  <si>
    <t>11035:ERROR - lookupLEDpattern() out of range - 254</t>
  </si>
  <si>
    <t>11038:ERROR - lookupLEDpattern() out of range - 254</t>
  </si>
  <si>
    <t>11043:ERROR - lookupLEDpattern() out of range - 254</t>
  </si>
  <si>
    <t>11046:ERROR - lookupLEDpattern() out of range - 254</t>
  </si>
  <si>
    <t>11051:ERROR - lookupLEDpattern() out of range - 254</t>
  </si>
  <si>
    <t>11054:ERROR - lookupLEDpattern() out of range - 254</t>
  </si>
  <si>
    <t>11059:ERROR - lookupLEDpattern() out of range - 254</t>
  </si>
  <si>
    <t>11062:ERROR - lookupLEDpattern() out of range - 254</t>
  </si>
  <si>
    <t>11067:ERROR - lookupLEDpattern() out of range - 254</t>
  </si>
  <si>
    <t>11070:ERROR - lookupLEDpattern() out of range - 254</t>
  </si>
  <si>
    <t>11075:ERROR - lookupLEDpattern() out of range - 254</t>
  </si>
  <si>
    <t>11078:ERROR - lookupLEDpattern() out of range - 254</t>
  </si>
  <si>
    <t>11083:ERROR - lookupLEDpattern() out of range - 254</t>
  </si>
  <si>
    <t>11086:ERROR - lookupLEDpattern() out of range - 254</t>
  </si>
  <si>
    <t>11091:ERROR - lookupLEDpattern() out of range - 254</t>
  </si>
  <si>
    <t>11094:ERROR - lookupLEDpattern() out of range - 254</t>
  </si>
  <si>
    <t>11099:ERROR - lookupLEDpattern() out of range - 254</t>
  </si>
  <si>
    <t>11102:ERROR - lookupLEDpattern() out of range - 254</t>
  </si>
  <si>
    <t>11107:ERROR - lookupLEDpattern() out of range - 254</t>
  </si>
  <si>
    <t>11110:ERROR - lookupLEDpattern() out of range - 254</t>
  </si>
  <si>
    <t>11115:ERROR - lookupLEDpattern() out of range - 254</t>
  </si>
  <si>
    <t>11118:ERROR - lookupLEDpattern() out of range - 254</t>
  </si>
  <si>
    <t>11123:ERROR - lookupLEDpattern() out of range - 254</t>
  </si>
  <si>
    <t>11126:ERROR - lookupLEDpattern() out of range - 254</t>
  </si>
  <si>
    <t>11131:ERROR - lookupLEDpattern() out of range - 254</t>
  </si>
  <si>
    <t>11134:ERROR - lookupLEDpattern() out of range - 254</t>
  </si>
  <si>
    <t>11139:ERROR - lookupLEDpattern() out of range - 254</t>
  </si>
  <si>
    <t>11142:ERROR - lookupLEDpattern() out of range - 254</t>
  </si>
  <si>
    <t>11147:ERROR - lookupLEDpattern() out of range - 254</t>
  </si>
  <si>
    <t>11150:ERROR - lookupLEDpattern() out of range - 254</t>
  </si>
  <si>
    <t>11155:ERROR - lookupLEDpattern() out of range - 254</t>
  </si>
  <si>
    <t>11158:ERROR - lookupLEDpattern() out of range - 254</t>
  </si>
  <si>
    <t>11163:ERROR - lookupLEDpattern() out of range - 254</t>
  </si>
  <si>
    <t>11166:ERROR - lookupLEDpattern() out of range - 254</t>
  </si>
  <si>
    <t>11171:ERROR - lookupLEDpattern() out of range - 254</t>
  </si>
  <si>
    <t>11174:ERROR - lookupLEDpattern() out of range - 254</t>
  </si>
  <si>
    <t>11179:ERROR - lookupLEDpattern() out of range - 254</t>
  </si>
  <si>
    <t>11182:ERROR - lookupLEDpattern() out of range - 254</t>
  </si>
  <si>
    <t>11187:ERROR - lookupLEDpattern() out of range - 254</t>
  </si>
  <si>
    <t>11190:ERROR - lookupLEDpattern() out of range - 254</t>
  </si>
  <si>
    <t>11195:ERROR - lookupLEDpattern() out of range - 254</t>
  </si>
  <si>
    <t>11198:ERROR - lookupLEDpattern() out of range - 254</t>
  </si>
  <si>
    <t>11203:ERROR - lookupLEDpattern() out of range - 254</t>
  </si>
  <si>
    <t>11206:ERROR - lookupLEDpattern() out of range - 254</t>
  </si>
  <si>
    <t>11211:ERROR - lookupLEDpattern() out of range - 254</t>
  </si>
  <si>
    <t>11214:ERROR - lookupLEDpattern() out of range - 254</t>
  </si>
  <si>
    <t>11216:getButtonInput() called:  TRIGGER HIGH YELLOW HIGH GREEN HIGH RED HIGH LOAD LOW AUDIO_BUSY HIGH that is all</t>
  </si>
  <si>
    <t>11217:    getButtonInput inputs: 0x100 that is all</t>
  </si>
  <si>
    <t>11218:DEBUG loop() - nowVinputRBG 0x100 loopCount 63726</t>
  </si>
  <si>
    <t>11238:ERROR - lookupLEDpattern() out of range - 254</t>
  </si>
  <si>
    <t>11261:ERROR - lookupLEDpattern() out of range - 254</t>
  </si>
  <si>
    <t>11284:ERROR - lookupLEDpattern() out of range - 254</t>
  </si>
  <si>
    <t>11307:ERROR - lookupLEDpattern() out of range - 254</t>
  </si>
  <si>
    <t>11330:ERROR - lookupLEDpattern() out of range - 254</t>
  </si>
  <si>
    <t>11353:ERROR - lookupLEDpattern() out of range - 254</t>
  </si>
  <si>
    <t>11376:ERROR - lookupLEDpattern() out of range - 254</t>
  </si>
  <si>
    <t>11399:ERROR - lookupLEDpattern() out of range - 254</t>
  </si>
  <si>
    <t>11422:ERROR - lookupLEDpattern() out of range - 254</t>
  </si>
  <si>
    <t>11427:ERROR - lookupLEDpattern() out of range - 254</t>
  </si>
  <si>
    <t>11430:ERROR - lookupLEDpattern() out of range - 254</t>
  </si>
  <si>
    <t>11435:ERROR - lookupLEDpattern() out of range - 254</t>
  </si>
  <si>
    <t>11438:ERROR - lookupLEDpattern() out of range - 254</t>
  </si>
  <si>
    <t>11443:ERROR - lookupLEDpattern() out of range - 254</t>
  </si>
  <si>
    <t>11446:ERROR - lookupLEDpattern() out of range - 254</t>
  </si>
  <si>
    <t>11451:ERROR - lookupLEDpattern() out of range - 254</t>
  </si>
  <si>
    <t>11454:ERROR - lookupLEDpattern() out of range - 254</t>
  </si>
  <si>
    <t>11459:ERROR - lookupLEDpattern() out of range - 254</t>
  </si>
  <si>
    <t>11462:ERROR - lookupLEDpattern() out of range - 254</t>
  </si>
  <si>
    <t>11467:ERROR - lookupLEDpattern() out of range - 254</t>
  </si>
  <si>
    <t>11470:ERROR - lookupLEDpattern() out of range - 254</t>
  </si>
  <si>
    <t>11475:ERROR - lookupLEDpattern() out of range - 254</t>
  </si>
  <si>
    <t>11478:ERROR - lookupLEDpattern() out of range - 254</t>
  </si>
  <si>
    <t>11483:ERROR - lookupLEDpattern() out of range - 254</t>
  </si>
  <si>
    <t>11486:ERROR - lookupLEDpattern() out of range - 254</t>
  </si>
  <si>
    <t>11491:ERROR - lookupLEDpattern() out of range - 254</t>
  </si>
  <si>
    <t>11494:ERROR - lookupLEDpattern() out of range - 254</t>
  </si>
  <si>
    <t>11499:ERROR - lookupLEDpattern() out of range - 254</t>
  </si>
  <si>
    <t>11502:ERROR - lookupLEDpattern() out of range - 254</t>
  </si>
  <si>
    <t>11507:ERROR - lookupLEDpattern() out of range - 254</t>
  </si>
  <si>
    <t>11510:ERROR - lookupLEDpattern() out of range - 254</t>
  </si>
  <si>
    <t>11515:ERROR - lookupLEDpattern() out of range - 254</t>
  </si>
  <si>
    <t>11518:ERROR - lookupLEDpattern() out of range - 254</t>
  </si>
  <si>
    <t>11523:ERROR - lookupLEDpattern() out of range - 254</t>
  </si>
  <si>
    <t>11526:ERROR - lookupLEDpattern() out of range - 254</t>
  </si>
  <si>
    <t>11531:ERROR - lookupLEDpattern() out of range - 254</t>
  </si>
  <si>
    <t>11534:ERROR - lookupLEDpattern() out of range - 254</t>
  </si>
  <si>
    <t>11539:ERROR - lookupLEDpattern() out of range - 254</t>
  </si>
  <si>
    <t>11542:ERROR - lookupLEDpattern() out of range - 254</t>
  </si>
  <si>
    <t>11547:ERROR - lookupLEDpattern() out of range - 254</t>
  </si>
  <si>
    <t>11550:ERROR - lookupLEDpattern() out of range - 254</t>
  </si>
  <si>
    <t>11555:ERROR - lookupLEDpattern() out of range - 254</t>
  </si>
  <si>
    <t>11558:ERROR - lookupLEDpattern() out of range - 254</t>
  </si>
  <si>
    <t>11563:ERROR - lookupLEDpattern() out of range - 254</t>
  </si>
  <si>
    <t>11566:ERROR - lookupLEDpattern() out of range - 254</t>
  </si>
  <si>
    <t>11571:ERROR - lookupLEDpattern() out of range - 254</t>
  </si>
  <si>
    <t>11574:ERROR - lookupLEDpattern() out of range - 254</t>
  </si>
  <si>
    <t>11579:ERROR - lookupLEDpattern() out of range - 254</t>
  </si>
  <si>
    <t>11582:ERROR - lookupLEDpattern() out of range - 254</t>
  </si>
  <si>
    <t>11587:ERROR - lookupLEDpattern() out of range - 254</t>
  </si>
  <si>
    <t>11590:ERROR - lookupLEDpattern() out of range - 254</t>
  </si>
  <si>
    <t>11595:ERROR - lookupLEDpattern() out of range - 254</t>
  </si>
  <si>
    <t>11598:ERROR - lookupLEDpattern() out of range - 254</t>
  </si>
  <si>
    <t>11603:ERROR - lookupLEDpattern() out of range - 254</t>
  </si>
  <si>
    <t>11606:ERROR - lookupLEDpattern() out of range - 254</t>
  </si>
  <si>
    <t>11611:ERROR - lookupLEDpattern() out of range - 254</t>
  </si>
  <si>
    <t>11614:ERROR - lookupLEDpattern() out of range - 254</t>
  </si>
  <si>
    <t>11619:ERROR - lookupLEDpattern() out of range - 254</t>
  </si>
  <si>
    <t>11622:ERROR - lookupLEDpattern() out of range - 254</t>
  </si>
  <si>
    <t>11627:ERROR - lookupLEDpattern() out of range - 254</t>
  </si>
  <si>
    <t>11630:ERROR - lookupLEDpattern() out of range - 254</t>
  </si>
  <si>
    <t>11635:ERROR - lookupLEDpattern() out of range - 254</t>
  </si>
  <si>
    <t>11638:ERROR - lookupLEDpattern() out of range - 254</t>
  </si>
  <si>
    <t>11643:ERROR - lookupLEDpattern() out of range - 254</t>
  </si>
  <si>
    <t>11646:ERROR - lookupLEDpattern() out of range - 254</t>
  </si>
  <si>
    <t>11651:ERROR - lookupLEDpattern() out of range - 254</t>
  </si>
  <si>
    <t>11654:ERROR - lookupLEDpattern() out of range - 254</t>
  </si>
  <si>
    <t>11659:ERROR - lookupLEDpattern() out of range - 254</t>
  </si>
  <si>
    <t>11662:ERROR - lookupLEDpattern() out of range - 254</t>
  </si>
  <si>
    <t>11667:ERROR - lookupLEDpattern() out of range - 254</t>
  </si>
  <si>
    <t>11670:ERROR - lookupLEDpattern() out of range - 254</t>
  </si>
  <si>
    <t>11675:ERROR - lookupLEDpattern() out of range - 254</t>
  </si>
  <si>
    <t>11678:ERROR - lookupLEDpattern() out of range - 254</t>
  </si>
  <si>
    <t>11683:ERROR - lookupLEDpattern() out of range - 254</t>
  </si>
  <si>
    <t>11686:ERROR - lookupLEDpattern() out of range - 254</t>
  </si>
  <si>
    <t>11691:ERROR - lookupLEDpattern() out of range - 254</t>
  </si>
  <si>
    <t>11694:ERROR - lookupLEDpattern() out of range - 254</t>
  </si>
  <si>
    <t>11699:ERROR - lookupLEDpattern() out of range - 254</t>
  </si>
  <si>
    <t>11702:ERROR - lookupLEDpattern() out of range - 254</t>
  </si>
  <si>
    <t>11707:ERROR - lookupLEDpattern() out of range - 254</t>
  </si>
  <si>
    <t>11710:ERROR - lookupLEDpattern() out of range - 254</t>
  </si>
  <si>
    <t>11715:ERROR - lookupLEDpattern() out of range - 254</t>
  </si>
  <si>
    <t>11718:ERROR - lookupLEDpattern() out of range - 254</t>
  </si>
  <si>
    <t>11723:ERROR - lookupLEDpattern() out of range - 254</t>
  </si>
  <si>
    <t>11726:ERROR - lookupLEDpattern() out of range - 254</t>
  </si>
  <si>
    <t>11731:ERROR - lookupLEDpattern() out of range - 254</t>
  </si>
  <si>
    <t>11734:ERROR - lookupLEDpattern() out of range - 254</t>
  </si>
  <si>
    <t>11739:ERROR - lookupLEDpattern() out of range - 254</t>
  </si>
  <si>
    <t>11742:ERROR - lookupLEDpattern() out of range - 254</t>
  </si>
  <si>
    <t>11747:ERROR - lookupLEDpattern() out of range - 254</t>
  </si>
  <si>
    <t>11750:ERROR - lookupLEDpattern() out of range - 254</t>
  </si>
  <si>
    <t>11755:ERROR - lookupLEDpattern() out of range - 254</t>
  </si>
  <si>
    <t>11758:ERROR - lookupLEDpattern() out of range - 254</t>
  </si>
  <si>
    <t>11763:ERROR - lookupLEDpattern() out of range - 254</t>
  </si>
  <si>
    <t>11766:ERROR - lookupLEDpattern() out of range - 254</t>
  </si>
  <si>
    <t>11771:ERROR - lookupLEDpattern() out of range - 254</t>
  </si>
  <si>
    <t>11774:ERROR - lookupLEDpattern() out of range - 254</t>
  </si>
  <si>
    <t>11779:ERROR - lookupLEDpattern() out of range - 254</t>
  </si>
  <si>
    <t>11782:ERROR - lookupLEDpattern() out of range - 254</t>
  </si>
  <si>
    <t>11787:ERROR - lookupLEDpattern() out of range - 254</t>
  </si>
  <si>
    <t>11790:ERROR - lookupLEDpattern() out of range - 254</t>
  </si>
  <si>
    <t>11795:ERROR - lookupLEDpattern() out of range - 254</t>
  </si>
  <si>
    <t>11798:ERROR - lookupLEDpattern() out of range - 254</t>
  </si>
  <si>
    <t>11803:ERROR - lookupLEDpattern() out of range - 254</t>
  </si>
  <si>
    <t>11806:ERROR - lookupLEDpattern() out of range - 254</t>
  </si>
  <si>
    <t>11811:ERROR - lookupLEDpattern() out of range - 254</t>
  </si>
  <si>
    <t>11814:ERROR - lookupLEDpattern() out of range - 254</t>
  </si>
  <si>
    <t>11819:ERROR - lookupLEDpattern() out of range - 254</t>
  </si>
  <si>
    <t>11822:ERROR - lookupLEDpattern() out of range - 254</t>
  </si>
  <si>
    <t>11827:ERROR - lookupLEDpattern() out of range - 254</t>
  </si>
  <si>
    <t>11830:ERROR - lookupLEDpattern() out of range - 254</t>
  </si>
  <si>
    <t>11835:ERROR - lookupLEDpattern() out of range - 254</t>
  </si>
  <si>
    <t>11838:ERROR - lookupLEDpattern() out of range - 254</t>
  </si>
  <si>
    <t>11840:getButtonInput() called:  TRIGGER LOW YELLOW HIGH GREEN HIGH RED HIGH LOAD LOW AUDIO_BUSY HIGH that is all</t>
  </si>
  <si>
    <t>11841:    getButtonInput inputs: 0x140 that is all</t>
  </si>
  <si>
    <t>11842:DEBUG loop() - nowVinputRBG 0x140 loopCount 66946</t>
  </si>
  <si>
    <t>11845:ERROR - lookupLEDpattern() out of range - 254</t>
  </si>
  <si>
    <t>11848:    getButtonInput inputs: 0x100 that is all</t>
  </si>
  <si>
    <t>11849:DEBUG loop() - nowVinputRBG 0x100 loopCount 66987</t>
  </si>
  <si>
    <t>11868: DEBUG doPattern BEFORE tmpEfctLED 255 tmpInit 0 final nowEfctLED 255</t>
  </si>
  <si>
    <t>11869:ERROR - lookupLEDpattern() out of range - 255</t>
  </si>
  <si>
    <t>11894:DEBUG RBG_processStateTable() - tmpVinputRBG 0x100 from row 48 foundInputRow 46 loopCount 67062</t>
  </si>
  <si>
    <t>11896:ERROR - lookupLEDpattern() out of range - 255</t>
  </si>
  <si>
    <t>11898:getButtonInput() called:  TRIGGER HIGH YELLOW HIGH GREEN HIGH RED HIGH LOAD LOW AUDIO_BUSY HIGH that is all</t>
  </si>
  <si>
    <t>11900: RBG_startEffectLED ln 1097 EFCT num 254 loopCount 67153</t>
  </si>
  <si>
    <t>11901: DEBUG doPattern BEFORE tmpEfctLED 254 tmpInit 1 final nowEfctLED 254</t>
  </si>
  <si>
    <t>11902:ERROR - lookupLEDpattern() out of range - 254</t>
  </si>
  <si>
    <t>11923:ERROR - lookupLEDpattern() out of range - 254</t>
  </si>
  <si>
    <t>11946:ERROR - lookupLEDpattern() out of range - 254</t>
  </si>
  <si>
    <t>11969:ERROR - lookupLEDpattern() out of range - 254</t>
  </si>
  <si>
    <t>11992:ERROR - lookupLEDpattern() out of range - 254</t>
  </si>
  <si>
    <t>12015:ERROR - lookupLEDpattern() out of range - 254</t>
  </si>
  <si>
    <t>12038:ERROR - lookupLEDpattern() out of range - 254</t>
  </si>
  <si>
    <t>12061:ERROR - lookupLEDpattern() out of range - 254</t>
  </si>
  <si>
    <t>12084:ERROR - lookupLEDpattern() out of range - 254</t>
  </si>
  <si>
    <t>12107:ERROR - lookupLEDpattern() out of range - 254</t>
  </si>
  <si>
    <t>12130:ERROR - lookupLEDpattern() out of range - 254</t>
  </si>
  <si>
    <t>12135:ERROR - lookupLEDpattern() out of range - 254</t>
  </si>
  <si>
    <t>12138:ERROR - lookupLEDpattern() out of range - 254</t>
  </si>
  <si>
    <t>12143:ERROR - lookupLEDpattern() out of range - 254</t>
  </si>
  <si>
    <t>12146:ERROR - lookupLEDpattern() out of range - 254</t>
  </si>
  <si>
    <t>12151:ERROR - lookupLEDpattern() out of range - 254</t>
  </si>
  <si>
    <t>12154:ERROR - lookupLEDpattern() out of range - 254</t>
  </si>
  <si>
    <t>12159:ERROR - lookupLEDpattern() out of range - 254</t>
  </si>
  <si>
    <t>12162:ERROR - lookupLEDpattern() out of range - 254</t>
  </si>
  <si>
    <t>12167:ERROR - lookupLEDpattern() out of range - 254</t>
  </si>
  <si>
    <t>12170:ERROR - lookupLEDpattern() out of range - 254</t>
  </si>
  <si>
    <t>12175:ERROR - lookupLEDpattern() out of range - 254</t>
  </si>
  <si>
    <t>12178:ERROR - lookupLEDpattern() out of range - 254</t>
  </si>
  <si>
    <t>12183:ERROR - lookupLEDpattern() out of range - 254</t>
  </si>
  <si>
    <t>12186:ERROR - lookupLEDpattern() out of range - 254</t>
  </si>
  <si>
    <t>12191:ERROR - lookupLEDpattern() out of range - 254</t>
  </si>
  <si>
    <t>12194:ERROR - lookupLEDpattern() out of range - 254</t>
  </si>
  <si>
    <t>12199:ERROR - lookupLEDpattern() out of range - 254</t>
  </si>
  <si>
    <t>12202:ERROR - lookupLEDpattern() out of range - 254</t>
  </si>
  <si>
    <t>12207:ERROR - lookupLEDpattern() out of range - 254</t>
  </si>
  <si>
    <t>12210:ERROR - lookupLEDpattern() out of range - 254</t>
  </si>
  <si>
    <t>12215:ERROR - lookupLEDpattern() out of range - 254</t>
  </si>
  <si>
    <t>12218:ERROR - lookupLEDpattern() out of range - 254</t>
  </si>
  <si>
    <t>12223:ERROR - lookupLEDpattern() out of range - 254</t>
  </si>
  <si>
    <t>12226:ERROR - lookupLEDpattern() out of range - 254</t>
  </si>
  <si>
    <t>12231:ERROR - lookupLEDpattern() out of range - 254</t>
  </si>
  <si>
    <t>12234:ERROR - lookupLEDpattern() out of range - 254</t>
  </si>
  <si>
    <t>12239:ERROR - lookupLEDpattern() out of range - 254</t>
  </si>
  <si>
    <t>12242:ERROR - lookupLEDpattern() out of range - 254</t>
  </si>
  <si>
    <t>12247:ERROR - lookupLEDpattern() out of range - 254</t>
  </si>
  <si>
    <t>12250:ERROR - lookupLEDpattern() out of range - 254</t>
  </si>
  <si>
    <t>12255:ERROR - lookupLEDpattern() out of range - 254</t>
  </si>
  <si>
    <t>12258:ERROR - lookupLEDpattern() out of range - 254</t>
  </si>
  <si>
    <t>12263:ERROR - lookupLEDpattern() out of range - 254</t>
  </si>
  <si>
    <t>12266:ERROR - lookupLEDpattern() out of range - 254</t>
  </si>
  <si>
    <t>12271:ERROR - lookupLEDpattern() out of range - 254</t>
  </si>
  <si>
    <t>12274:ERROR - lookupLEDpattern() out of range - 254</t>
  </si>
  <si>
    <t>12279:ERROR - lookupLEDpattern() out of range - 254</t>
  </si>
  <si>
    <t>12282:ERROR - lookupLEDpattern() out of range - 254</t>
  </si>
  <si>
    <t>12287:ERROR - lookupLEDpattern() out of range - 254</t>
  </si>
  <si>
    <t>12290:ERROR - lookupLEDpattern() out of range - 254</t>
  </si>
  <si>
    <t>12295:ERROR - lookupLEDpattern() out of range - 254</t>
  </si>
  <si>
    <t>12298:ERROR - lookupLEDpattern() out of range - 254</t>
  </si>
  <si>
    <t>12303:ERROR - lookupLEDpattern() out of range - 254</t>
  </si>
  <si>
    <t>12306:ERROR - lookupLEDpattern() out of range - 254</t>
  </si>
  <si>
    <t>12311:ERROR - lookupLEDpattern() out of range - 254</t>
  </si>
  <si>
    <t>12314:ERROR - lookupLEDpattern() out of range - 254</t>
  </si>
  <si>
    <t>12319:ERROR - lookupLEDpattern() out of range - 254</t>
  </si>
  <si>
    <t>12322:ERROR - lookupLEDpattern() out of range - 254</t>
  </si>
  <si>
    <t>12327:ERROR - lookupLEDpattern() out of range - 254</t>
  </si>
  <si>
    <t>12330:ERROR - lookupLEDpattern() out of range - 254</t>
  </si>
  <si>
    <t>12335:ERROR - lookupLEDpattern() out of range - 254</t>
  </si>
  <si>
    <t>12338:ERROR - lookupLEDpattern() out of range - 254</t>
  </si>
  <si>
    <t>12343:ERROR - lookupLEDpattern() out of range - 254</t>
  </si>
  <si>
    <t>12346:ERROR - lookupLEDpattern() out of range - 254</t>
  </si>
  <si>
    <t>12351:ERROR - lookupLEDpattern() out of range - 254</t>
  </si>
  <si>
    <t>12354:ERROR - lookupLEDpattern() out of range - 254</t>
  </si>
  <si>
    <t>12359:ERROR - lookupLEDpattern() out of range - 254</t>
  </si>
  <si>
    <t>12362:ERROR - lookupLEDpattern() out of range - 254</t>
  </si>
  <si>
    <t>12367:ERROR - lookupLEDpattern() out of range - 254</t>
  </si>
  <si>
    <t>12370:ERROR - lookupLEDpattern() out of range - 254</t>
  </si>
  <si>
    <t>12375:ERROR - lookupLEDpattern() out of range - 254</t>
  </si>
  <si>
    <t>12378:ERROR - lookupLEDpattern() out of range - 254</t>
  </si>
  <si>
    <t>12383:ERROR - lookupLEDpattern() out of range - 254</t>
  </si>
  <si>
    <t>12386:ERROR - lookupLEDpattern() out of range - 254</t>
  </si>
  <si>
    <t>12391:ERROR - lookupLEDpattern() out of range - 254</t>
  </si>
  <si>
    <t>12394:ERROR - lookupLEDpattern() out of range - 254</t>
  </si>
  <si>
    <t>12399:ERROR - lookupLEDpattern() out of range - 254</t>
  </si>
  <si>
    <t>12402:ERROR - lookupLEDpattern() out of range - 254</t>
  </si>
  <si>
    <t>12407:ERROR - lookupLEDpattern() out of range - 254</t>
  </si>
  <si>
    <t>12410:ERROR - lookupLEDpattern() out of range - 254</t>
  </si>
  <si>
    <t>12415:ERROR - lookupLEDpattern() out of range - 254</t>
  </si>
  <si>
    <t>12418:ERROR - lookupLEDpattern() out of range - 254</t>
  </si>
  <si>
    <t>12423:ERROR - lookupLEDpattern() out of range - 254</t>
  </si>
  <si>
    <t>12426:ERROR - lookupLEDpattern() out of range - 254</t>
  </si>
  <si>
    <t>12431:ERROR - lookupLEDpattern() out of range - 254</t>
  </si>
  <si>
    <t>12434:ERROR - lookupLEDpattern() out of range - 254</t>
  </si>
  <si>
    <t>12439:ERROR - lookupLEDpattern() out of range - 254</t>
  </si>
  <si>
    <t>12442:ERROR - lookupLEDpattern() out of range - 254</t>
  </si>
  <si>
    <t>12447:ERROR - lookupLEDpattern() out of range - 254</t>
  </si>
  <si>
    <t>12450:ERROR - lookupLEDpattern() out of range - 254</t>
  </si>
  <si>
    <t>12452:getButtonInput() called:  TRIGGER HIGH YELLOW LOW GREEN HIGH RED HIGH LOAD LOW AUDIO_BUSY HIGH that is all</t>
  </si>
  <si>
    <t>12453:    getButtonInput inputs: 0x101 that is all</t>
  </si>
  <si>
    <t>12454:DEBUG loop() - nowVinputRBG 0x101 loopCount 69880</t>
  </si>
  <si>
    <t>12456:ERROR - lookupLEDpattern() out of range - 254</t>
  </si>
  <si>
    <t>12459:ERROR - lookupLEDpattern() out of range - 254</t>
  </si>
  <si>
    <t>12464:ERROR - lookupLEDpattern() out of range - 254</t>
  </si>
  <si>
    <t>12467:ERROR - lookupLEDpattern() out of range - 254</t>
  </si>
  <si>
    <t>12472:ERROR - lookupLEDpattern() out of range - 254</t>
  </si>
  <si>
    <t>12475:ERROR - lookupLEDpattern() out of range - 254</t>
  </si>
  <si>
    <t>12480:ERROR - lookupLEDpattern() out of range - 254</t>
  </si>
  <si>
    <t>12483:ERROR - lookupLEDpattern() out of range - 254</t>
  </si>
  <si>
    <t>12488:ERROR - lookupLEDpattern() out of range - 254</t>
  </si>
  <si>
    <t>12491:ERROR - lookupLEDpattern() out of range - 254</t>
  </si>
  <si>
    <t>12493:getButtonInput() called:  TRIGGER LOW YELLOW LOW GREEN HIGH RED HIGH LOAD LOW AUDIO_BUSY HIGH that is all</t>
  </si>
  <si>
    <t>12494:    getButtonInput inputs: 0x141 that is all</t>
  </si>
  <si>
    <t>12495:DEBUG loop() - nowVinputRBG 0x141 loopCount 70130</t>
  </si>
  <si>
    <t>12498:ERROR - lookupLEDpattern() out of range - 254</t>
  </si>
  <si>
    <t>12501:    getButtonInput inputs: 0x101 that is all</t>
  </si>
  <si>
    <t>12502:DEBUG loop() - nowVinputRBG 0x101 loopCount 70172</t>
  </si>
  <si>
    <t>12521: DEBUG doPattern BEFORE tmpEfctLED 255 tmpInit 0 final nowEfctLED 255</t>
  </si>
  <si>
    <t>12522:ERROR - lookupLEDpattern() out of range - 255</t>
  </si>
  <si>
    <t>12546:DEBUG RBG_processStateTable() - tmpVinputRBG 0x101 from row 49 foundInputRow 50 loopCount 70247</t>
  </si>
  <si>
    <t>12548:ERROR - lookupLEDpattern() out of range - 255</t>
  </si>
  <si>
    <t>12550:getButtonInput() called:  TRIGGER HIGH YELLOW LOW GREEN HIGH RED HIGH LOAD LOW AUDIO_BUSY HIGH that is all</t>
  </si>
  <si>
    <t>12552: RBG_startEffectSound ln 1151 EFCT num 66 final num 66 loopCount 70342</t>
  </si>
  <si>
    <t>12553: RBG_startEffectLED ln 1097 EFCT num 50 loopCount 70342</t>
  </si>
  <si>
    <t>12554: DEBUG doPattern BEFORE tmpEfctLED 50 tmpInit 1 final nowEfctLED 50</t>
  </si>
  <si>
    <t>12555: DEBUG doPattern AFTER  tmpEfctLED 11 tmpInit 1 final nowEfctLED 11</t>
  </si>
  <si>
    <t>12576:getButtonInput() called:  TRIGGER HIGH YELLOW HIGH GREEN HIGH RED HIGH LOAD LOW AUDIO_BUSY LOW that is all</t>
  </si>
  <si>
    <t>12577:    getButtonInput inputs: 0x4500 that is all</t>
  </si>
  <si>
    <t>12578:DEBUG loop() - nowVinputRBG 0x4500 loopCount 70447</t>
  </si>
  <si>
    <t>13102:    getButtonInput inputs: 0x100 that is all</t>
  </si>
  <si>
    <t>13103:DEBUG loop() - nowVinputRBG 0x100 loopCount 74017</t>
  </si>
  <si>
    <t>13123:DEBUG RBG_processStateTable() - tmpVinputRBG 0x100 from row 50 foundInputRow 27 loopCount 74017</t>
  </si>
  <si>
    <t>13126:getButtonInput() called:  TRIGGER HIGH YELLOW HIGH GREEN HIGH RED HIGH LOAD LOW AUDIO_BUSY HIGH that is all</t>
  </si>
  <si>
    <t>13146: DEBUG doPattern BEFORE tmpEfctLED 255 tmpInit 0 final nowEfctLED 255</t>
  </si>
  <si>
    <t>13147:ERROR - lookupLEDpattern() out of range - 255</t>
  </si>
  <si>
    <t>13148: DEBUG doPattern AFTER  tmpEfctLED 254 tmpInit 0 final nowEfctLED 254</t>
  </si>
  <si>
    <t>13171:DEBUG RBG_processStateTable() - tmpVinputRBG 0x100 from row 27 foundInputRow 28 loopCount 74191</t>
  </si>
  <si>
    <t>13173:ERROR - lookupLEDpattern() out of range - 255</t>
  </si>
  <si>
    <t>13177: RBG_startEffectSound ln 1151 EFCT num 63 final num 63 loopCount 74284</t>
  </si>
  <si>
    <t>13178: RBG_startEffectLED ln 1097 EFCT num 50 loopCount 74284</t>
  </si>
  <si>
    <t>13179: DEBUG doPattern BEFORE tmpEfctLED 50 tmpInit 1 final nowEfctLED 50</t>
  </si>
  <si>
    <t>13180: DEBUG doPattern AFTER  tmpEfctLED 11 tmpInit 1 final nowEfctLED 11</t>
  </si>
  <si>
    <t>13201:getButtonInput() called:  TRIGGER HIGH YELLOW HIGH GREEN HIGH RED HIGH LOAD LOW AUDIO_BUSY LOW that is all</t>
  </si>
  <si>
    <t>13202:    getButtonInput inputs: 0x4500 that is all</t>
  </si>
  <si>
    <t>13203:DEBUG loop() - nowVinputRBG 0x4500 loopCount 74388</t>
  </si>
  <si>
    <t>13778:getButtonInput() called:  TRIGGER HIGH YELLOW HIGH GREEN HIGH RED LOW LOAD LOW AUDIO_BUSY LOW that is all</t>
  </si>
  <si>
    <t>13779:    getButtonInput inputs: 0x4504 that is all</t>
  </si>
  <si>
    <t>13780:DEBUG loop() - nowVinputRBG 0x4504 loopCount 78312</t>
  </si>
  <si>
    <t>13823:getButtonInput() called:  TRIGGER LOW YELLOW HIGH GREEN HIGH RED LOW LOAD LOW AUDIO_BUSY LOW that is all</t>
  </si>
  <si>
    <t>13824:    getButtonInput inputs: 0x4544 that is all</t>
  </si>
  <si>
    <t>13825:DEBUG loop() - nowVinputRBG 0x4544 loopCount 78617</t>
  </si>
  <si>
    <t>13845:DEBUG RBG_processStateTable() - tmpVinputRBG 0x4544 from row 28 foundInputRow 7 loopCount 78617</t>
  </si>
  <si>
    <t>13849:    getButtonInput inputs: 0x4504 that is all</t>
  </si>
  <si>
    <t>13850:DEBUG loop() - nowVinputRBG 0x4504 loopCount 78701</t>
  </si>
  <si>
    <t>13851: RBG_startEffectLED ln 1097 EFCT num 254 loopCount 78701</t>
  </si>
  <si>
    <t>13852: DEBUG doPattern BEFORE tmpEfctLED 254 tmpInit 1 final nowEfctLED 254</t>
  </si>
  <si>
    <t>13853:ERROR - lookupLEDpattern() out of range - 254</t>
  </si>
  <si>
    <t>13854: DEBUG doPattern AFTER  tmpEfctLED 254 tmpInit 1 final nowEfctLED 254</t>
  </si>
  <si>
    <t>13874:ERROR - lookupLEDpattern() out of range - 254</t>
  </si>
  <si>
    <t>13876:getButtonInput() called:  TRIGGER HIGH YELLOW HIGH GREEN HIGH RED LOW LOAD LOW AUDIO_BUSY LOW that is all</t>
  </si>
  <si>
    <t>13897:DEBUG RBG_processStateTable() - tmpVinputRBG 0x4504 from row 7 foundInputRow 11 loopCount 78797</t>
  </si>
  <si>
    <t>13899:ERROR - lookupLEDpattern() out of range - 254</t>
  </si>
  <si>
    <t>13901:getButtonInput() called:  TRIGGER HIGH YELLOW HIGH GREEN HIGH RED HIGH LOAD LOW AUDIO_BUSY LOW that is all</t>
  </si>
  <si>
    <t>13902:    getButtonInput inputs: 0x4500 that is all</t>
  </si>
  <si>
    <t>13903:DEBUG loop() - nowVinputRBG 0x4500 loopCount 78881</t>
  </si>
  <si>
    <t>13904: RBG_startEffectSound ln 1151 EFCT num 50 final num 51 loopCount 78881</t>
  </si>
  <si>
    <t>13905: RBG_startEffectLED ln 1097 EFCT num 50 loopCount 78881</t>
  </si>
  <si>
    <t>13906: DEBUG doPattern BEFORE tmpEfctLED 50 tmpInit 1 final nowEfctLED 50</t>
  </si>
  <si>
    <t>13907: DEBUG doPattern AFTER  tmpEfctLED 11 tmpInit 1 final nowEfctLED 11</t>
  </si>
  <si>
    <t>13928:getButtonInput() called:  TRIGGER HIGH YELLOW HIGH GREEN HIGH RED HIGH LOAD LOW AUDIO_BUSY HIGH that is all</t>
  </si>
  <si>
    <t>13929:    getButtonInput inputs: 0x500 that is all</t>
  </si>
  <si>
    <t>13930:DEBUG loop() - nowVinputRBG 0x500 loopCount 78990</t>
  </si>
  <si>
    <t>13935:getButtonInput() called:  TRIGGER HIGH YELLOW HIGH GREEN HIGH RED HIGH LOAD LOW AUDIO_BUSY LOW that is all</t>
  </si>
  <si>
    <t>13936:    getButtonInput inputs: 0x4500 that is all</t>
  </si>
  <si>
    <t>13937:DEBUG loop() - nowVinputRBG 0x4500 loopCount 79035</t>
  </si>
  <si>
    <t>14284:getButtonInput() called:  TRIGGER LOW YELLOW HIGH GREEN HIGH RED HIGH LOAD LOW AUDIO_BUSY LOW that is all</t>
  </si>
  <si>
    <t>14285:    getButtonInput inputs: 0x4540 that is all</t>
  </si>
  <si>
    <t>14286:DEBUG loop() - nowVinputRBG 0x4540 loopCount 81411</t>
  </si>
  <si>
    <t>14306:DEBUG RBG_processStateTable() - tmpVinputRBG 0x4540 from row 11 foundInputRow 15 loopCount 81411</t>
  </si>
  <si>
    <t>14310:    getButtonInput inputs: 0x4500 that is all</t>
  </si>
  <si>
    <t>14311:DEBUG loop() - nowVinputRBG 0x4500 loopCount 81496</t>
  </si>
  <si>
    <t>14312: RBG_startEffectSound ln 1151 EFCT num 0 final num 1 loopCount 81496</t>
  </si>
  <si>
    <t>14313: RBG_startEffectLED ln 1097 EFCT num 0 loopCount 81496</t>
  </si>
  <si>
    <t>14314: DEBUG doPattern BEFORE tmpEfctLED 0 tmpInit 1 final nowEfctLED 0</t>
  </si>
  <si>
    <t>14315: DEBUG doPattern AFTER  tmpEfctLED 2 tmpInit 1 final nowEfctLED 2</t>
  </si>
  <si>
    <t>14336:getButtonInput() called:  TRIGGER HIGH YELLOW HIGH GREEN HIGH RED HIGH LOAD LOW AUDIO_BUSY LOW that is all</t>
  </si>
  <si>
    <t>14842:getButtonInput() called:  TRIGGER HIGH YELLOW HIGH GREEN HIGH RED HIGH LOAD LOW AUDIO_BUSY HIGH that is all</t>
  </si>
  <si>
    <t>14843:    getButtonInput inputs: 0x100 that is all</t>
  </si>
  <si>
    <t>14844:DEBUG loop() - nowVinputRBG 0x100 loopCount 85013</t>
  </si>
  <si>
    <t>14864:DEBUG RBG_processStateTable() - tmpVinputRBG 0x100 from row 15 foundInputRow 16 loopCount 85013</t>
  </si>
  <si>
    <t>14887: DEBUG doPattern BEFORE tmpEfctLED 255 tmpInit 0 final nowEfctLED 255</t>
  </si>
  <si>
    <t>14888:ERROR - lookupLEDpattern() out of range - 255</t>
  </si>
  <si>
    <t>14889: DEBUG doPattern AFTER  tmpEfctLED 254 tmpInit 0 final nowEfctLED 254</t>
  </si>
  <si>
    <t>14912:DEBUG RBG_processStateTable() - tmpVinputRBG 0x100 from row 16 foundInputRow 17 loopCount 85167</t>
  </si>
  <si>
    <t>14914:ERROR - lookupLEDpattern() out of range - 255</t>
  </si>
  <si>
    <t>14918: RBG_startEffectSound ln 1151 EFCT num 10 final num 11 loopCount 85260</t>
  </si>
  <si>
    <t>14919: RBG_startEffectLED ln 1097 EFCT num 10 loopCount 85260</t>
  </si>
  <si>
    <t>14920: DEBUG doPattern BEFORE tmpEfctLED 10 tmpInit 1 final nowEfctLED 10</t>
  </si>
  <si>
    <t>14921: DEBUG doPattern AFTER  tmpEfctLED 8 tmpInit 1 final nowEfctLED 8</t>
  </si>
  <si>
    <t>14942:getButtonInput() called:  TRIGGER HIGH YELLOW HIGH GREEN HIGH RED HIGH LOAD LOW AUDIO_BUSY LOW that is all</t>
  </si>
  <si>
    <t>14943:    getButtonInput inputs: 0x4500 that is all</t>
  </si>
  <si>
    <t>14944:DEBUG loop() - nowVinputRBG 0x4500 loopCount 85364</t>
  </si>
  <si>
    <t>15240:getButtonInput() called:  TRIGGER HIGH YELLOW HIGH GREEN HIGH RED HIGH LOAD LOW AUDIO_BUSY HIGH that is all</t>
  </si>
  <si>
    <t>15241:    getButtonInput inputs: 0x100 that is all</t>
  </si>
  <si>
    <t>15242:DEBUG loop() - nowVinputRBG 0x100 loopCount 87482</t>
  </si>
  <si>
    <t>15262:DEBUG RBG_processStateTable() - tmpVinputRBG 0x100 from row 17 foundInputRow 18 loopCount 87482</t>
  </si>
  <si>
    <t>15285: DEBUG doPattern BEFORE tmpEfctLED 255 tmpInit 0 final nowEfctLED 255</t>
  </si>
  <si>
    <t>15286:ERROR - lookupLEDpattern() out of range - 255</t>
  </si>
  <si>
    <t>15287: DEBUG doPattern AFTER  tmpEfctLED 254 tmpInit 0 final nowEfctLED 254</t>
  </si>
  <si>
    <t>15310:DEBUG RBG_processStateTable() - tmpVinputRBG 0x100 from row 18 foundInputRow 7 loopCount 87637</t>
  </si>
  <si>
    <t>15312:ERROR - lookupLEDpattern() out of range - 255</t>
  </si>
  <si>
    <t>15316: RBG_startEffectLED ln 1097 EFCT num 254 loopCount 87728</t>
  </si>
  <si>
    <t>15317: DEBUG doPattern BEFORE tmpEfctLED 254 tmpInit 1 final nowEfctLED 254</t>
  </si>
  <si>
    <t>15318:ERROR - lookupLEDpattern() out of range - 254</t>
  </si>
  <si>
    <t>15339:ERROR - lookupLEDpattern() out of range - 254</t>
  </si>
  <si>
    <t>15362:DEBUG RBG_processStateTable() - tmpVinputRBG 0x100 from row 7 foundInputRow 11 loopCount 87821</t>
  </si>
  <si>
    <t>15364:ERROR - lookupLEDpattern() out of range - 254</t>
  </si>
  <si>
    <t>15368: RBG_startEffectSound ln 1151 EFCT num 50 final num 51 loopCount 87904</t>
  </si>
  <si>
    <t>15369: RBG_startEffectLED ln 1097 EFCT num 50 loopCount 87904</t>
  </si>
  <si>
    <t>15370: DEBUG doPattern BEFORE tmpEfctLED 50 tmpInit 1 final nowEfctLED 50</t>
  </si>
  <si>
    <t>15371: DEBUG doPattern AFTER  tmpEfctLED 11 tmpInit 1 final nowEfctLED 11</t>
  </si>
  <si>
    <t>15392:getButtonInput() called:  TRIGGER HIGH YELLOW HIGH GREEN HIGH RED HIGH LOAD LOW AUDIO_BUSY LOW that is all</t>
  </si>
  <si>
    <t>15393:    getButtonInput inputs: 0x4500 that is all</t>
  </si>
  <si>
    <t>15394:DEBUG loop() - nowVinputRBG 0x4500 loopCount 88009</t>
  </si>
  <si>
    <t>off</t>
  </si>
  <si>
    <t>mNONE</t>
  </si>
  <si>
    <t>implies config of 5 for mEFCT_WAIT</t>
  </si>
  <si>
    <t>grep -n "RBG_startEffectSound\|RBG_startEffectLED\|RBG_specialProcConfig" debug2.txt &gt;&gt; mdo2.txt</t>
  </si>
  <si>
    <t>2154: RBG_specialProcConfigStart cfg_curnum 1 cfg_maxnum 2 cfg_category2save 255 cfg_type2save 255</t>
  </si>
  <si>
    <t>3027: RBG_specialProcConfigNext B4 cfg_curnum 1 cfg_maxnum 2</t>
  </si>
  <si>
    <t>3715: RBG_specialProcConfigStart cfg_curnum 1 cfg_maxnum 6 cfg_category2save 2 cfg_type2save 255</t>
  </si>
  <si>
    <t>4896: RBG_specialProcConfigNext B4 cfg_curnum 1 cfg_maxnum 6</t>
  </si>
  <si>
    <t>5151: RBG_specialProcConfigNext B4 cfg_curnum 2 cfg_maxnum 6</t>
  </si>
  <si>
    <t>5417: RBG_specialProcConfigNext B4 cfg_curnum 3 cfg_maxnum 6</t>
  </si>
  <si>
    <t>5987: RBG_specialProcConfigNext B4 cfg_curnum 4 cfg_maxnum 6</t>
  </si>
  <si>
    <t>6501: RBG_specialProcConfigNext B4 cfg_curnum 5 cfg_maxnum 6</t>
  </si>
  <si>
    <t>7195: RBG_specialProcConfigStart cfg_curnum 1 cfg_maxnum 7 cfg_category2save 2 cfg_type2save 50</t>
  </si>
  <si>
    <t>8476: RBG_specialProcConfigNext B4 cfg_curnum 1 cfg_maxnum 7</t>
  </si>
  <si>
    <t>8836: RBG_specialProcConfigNext B4 cfg_curnum 2 cfg_maxnum 7</t>
  </si>
  <si>
    <t>9140: RBG_specialProcConfigNext B4 cfg_curnum 3 cfg_maxnum 7</t>
  </si>
  <si>
    <t>11873: RBG_specialProcConfigNext B4 cfg_curnum 4 cfg_maxnum 7</t>
  </si>
  <si>
    <t>12526: RBG_specialProcConfig2Storage mADDR_CFG_EFFECT cfg_curnum 5 cfg_category2save 2 EEPOFFSET(cfg_type2save) 5 eepromBase 16</t>
  </si>
  <si>
    <t>13151: RBG_specialProcConfigStart cfg_curnum 1 cfg_maxnum 2 cfg_category2save 255 cfg_type2save 255</t>
  </si>
  <si>
    <t>RBG_specialProcConfig</t>
  </si>
  <si>
    <t>cfg_curnum 1</t>
  </si>
  <si>
    <t>29: RBG_startEffectLED ln 1099 EFCT num 254 loopCount 1055</t>
  </si>
  <si>
    <t>30: DEBUG doPattern BEFORE tmpEfctLED 254 tmpInit 1 final nowEfctLED 254 that is all</t>
  </si>
  <si>
    <t>31: DEBUG doPattern AFTER  tmpEfctLED 254 tmpInit 1 final nowEfctLED 254</t>
  </si>
  <si>
    <t>87:DEBUG RBG_processStateTable() - tmpVinputRBG 0x100 from row 0 foundInputRow 4 loopCount 1148</t>
  </si>
  <si>
    <t>94: RBG_startEffectSound ln 1153 EFCT num 40 final num 43 loopCount 1298</t>
  </si>
  <si>
    <t>95: RBG_startEffectLED ln 1099 EFCT num 40 loopCount 1298</t>
  </si>
  <si>
    <t>96: DEBUG doPattern BEFORE tmpEfctLED 40 tmpInit 1 final nowEfctLED 40 that is all</t>
  </si>
  <si>
    <t>97: DEBUG doPattern AFTER  tmpEfctLED 6 tmpInit 1 final nowEfctLED 6</t>
  </si>
  <si>
    <t>122:DEBUG loop() - nowVinputRBG 0x4500 loopCount 1409</t>
  </si>
  <si>
    <t>861:DEBUG loop() - nowVinputRBG 0x100 loopCount 5618</t>
  </si>
  <si>
    <t>887:DEBUG RBG_processStateTable() - tmpVinputRBG 0x100 from row 4 foundInputRow 7 loopCount 5618</t>
  </si>
  <si>
    <t>892: RBG_startEffectLED ln 1099 EFCT num 254 loopCount 5736</t>
  </si>
  <si>
    <t>893: DEBUG doPattern BEFORE tmpEfctLED 254 tmpInit 1 final nowEfctLED 254 that is all</t>
  </si>
  <si>
    <t>894: DEBUG doPattern AFTER  tmpEfctLED 254 tmpInit 1 final nowEfctLED 254</t>
  </si>
  <si>
    <t>948:DEBUG RBG_processStateTable() - tmpVinputRBG 0x100 from row 7 foundInputRow 11 loopCount 5821</t>
  </si>
  <si>
    <t>953: RBG_startEffectSound ln 1153 EFCT num 50 final num 51 loopCount 5968</t>
  </si>
  <si>
    <t>954: RBG_startEffectLED ln 1099 EFCT num 50 loopCount 5968</t>
  </si>
  <si>
    <t>955: DEBUG doPattern BEFORE tmpEfctLED 50 tmpInit 1 final nowEfctLED 50 that is all</t>
  </si>
  <si>
    <t>956: DEBUG doPattern AFTER  tmpEfctLED 11 tmpInit 1 final nowEfctLED 11</t>
  </si>
  <si>
    <t>979:DEBUG loop() - nowVinputRBG 0x4500 loopCount 6075</t>
  </si>
  <si>
    <t>2043:    getButtonInput inputs: 0x4501 that is all</t>
  </si>
  <si>
    <t>2044:DEBUG loop() - nowVinputRBG 0x4501 loopCount 12107</t>
  </si>
  <si>
    <t>2071:getButtonInput() called:  TRIGGER HIGH YELLOW LOW GREEN HIGH RED HIGH LOAD LOW AUDIO_BUSY LOW that is all</t>
  </si>
  <si>
    <t>2099:getButtonInput() called:  TRIGGER LOW YELLOW LOW GREEN HIGH RED HIGH LOAD LOW AUDIO_BUSY LOW that is all</t>
  </si>
  <si>
    <t>2100:    getButtonInput inputs: 0x4541 that is all</t>
  </si>
  <si>
    <t>2101:DEBUG loop() - nowVinputRBG 0x4541 loopCount 12429</t>
  </si>
  <si>
    <t>2129:DEBUG RBG_processStateTable() - tmpVinputRBG 0x4541 from row 11 foundInputRow 24 loopCount 12429</t>
  </si>
  <si>
    <t>2132:getButtonInput() called:  TRIGGER HIGH YELLOW LOW GREEN HIGH RED HIGH LOAD LOW AUDIO_BUSY LOW that is all</t>
  </si>
  <si>
    <t>2133:    getButtonInput inputs: 0x4501 that is all</t>
  </si>
  <si>
    <t>2134:DEBUG loop() - nowVinputRBG 0x4501 loopCount 12556</t>
  </si>
  <si>
    <t>2135: RBG_startEffectSound ln 1153 EFCT num 62 final num 62 loopCount 12556</t>
  </si>
  <si>
    <t>2136: RBG_startEffectLED ln 1099 EFCT num 50 loopCount 12556</t>
  </si>
  <si>
    <t>2159:getButtonInput() called:  TRIGGER HIGH YELLOW HIGH GREEN HIGH RED HIGH LOAD LOW AUDIO_BUSY LOW that is all</t>
  </si>
  <si>
    <t>2160:    getButtonInput inputs: 0x4500 that is all</t>
  </si>
  <si>
    <t>2161:DEBUG loop() - nowVinputRBG 0x4500 loopCount 12667</t>
  </si>
  <si>
    <t>2469:    getButtonInput inputs: 0x4540 that is all</t>
  </si>
  <si>
    <t>2470:DEBUG loop() - nowVinputRBG 0x4540 loopCount 14435</t>
  </si>
  <si>
    <t>2498:DEBUG RBG_processStateTable() - tmpVinputRBG 0x4540 from row 24 foundInputRow 27 loopCount 14435</t>
  </si>
  <si>
    <t>2501:getButtonInput() called:  TRIGGER LOW YELLOW HIGH GREEN HIGH RED HIGH LOAD LOW AUDIO_BUSY LOW that is all</t>
  </si>
  <si>
    <t>2502:    getButtonInput inputs: 0x4500 that is all</t>
  </si>
  <si>
    <t>2503:DEBUG loop() - nowVinputRBG 0x4500 loopCount 14563</t>
  </si>
  <si>
    <t>2522: DEBUG doPattern BEFORE tmpEfctLED 255 tmpInit 0 final nowEfctLED 255 that is all</t>
  </si>
  <si>
    <t>2523:ERROR - lookupLEDpattern() out of range - 255</t>
  </si>
  <si>
    <t>2524: DEBUG doPattern AFTER  tmpEfctLED 254 tmpInit 0 final nowEfctLED 254</t>
  </si>
  <si>
    <t>2525:getButtonInput() called:  TRIGGER HIGH YELLOW HIGH GREEN HIGH RED HIGH LOAD LOW AUDIO_BUSY LOW that is all</t>
  </si>
  <si>
    <t>2533: RBG_specialProcConfigStart cfg_curnum 1 cfg_maxnum 2 cfg_category2save 255 cfg_type2save 255</t>
  </si>
  <si>
    <t>2553:DEBUG RBG_processStateTable() - tmpVinputRBG 0x4500 from row 27 foundInputRow 28 loopCount 14639</t>
  </si>
  <si>
    <t>2555:ERROR - lookupLEDpattern() out of range - 255</t>
  </si>
  <si>
    <t>2559: RBG_startEffectSound ln 1153 EFCT num 63 final num 63 loopCount 14765</t>
  </si>
  <si>
    <t>2560: RBG_startEffectLED ln 1099 EFCT num 50 loopCount 14765</t>
  </si>
  <si>
    <t>2561: DEBUG doPattern BEFORE tmpEfctLED 50 tmpInit 1 final nowEfctLED 50 that is all</t>
  </si>
  <si>
    <t>2562: DEBUG doPattern AFTER  tmpEfctLED 11 tmpInit 1 final nowEfctLED 11</t>
  </si>
  <si>
    <t>2935:getButtonInput() called:  TRIGGER LOW YELLOW HIGH GREEN HIGH RED HIGH LOAD LOW AUDIO_BUSY LOW that is all</t>
  </si>
  <si>
    <t>2936:    getButtonInput inputs: 0x4540 that is all</t>
  </si>
  <si>
    <t>2937:DEBUG loop() - nowVinputRBG 0x4540 loopCount 16886</t>
  </si>
  <si>
    <t>2965:DEBUG RBG_processStateTable() - tmpVinputRBG 0x4540 from row 28 foundInputRow 31 loopCount 16886</t>
  </si>
  <si>
    <t>2968:getButtonInput() called:  TRIGGER HIGH YELLOW HIGH GREEN HIGH RED HIGH LOAD LOW AUDIO_BUSY LOW that is all</t>
  </si>
  <si>
    <t>2969:    getButtonInput inputs: 0x4500 that is all</t>
  </si>
  <si>
    <t>2970:DEBUG loop() - nowVinputRBG 0x4500 loopCount 17013</t>
  </si>
  <si>
    <t>2971: RBG_startEffectSound mSPCL_EFCT_CONFIGURE cfg_curnum 1 cfg_type2save 255 mySound 81</t>
  </si>
  <si>
    <t>2972: RBG_startEffectSound ln 1153 EFCT num 81 final num 81 loopCount 17013</t>
  </si>
  <si>
    <t>2973: RBG_startEffectLED ln 1099 EFCT num 255 loopCount 17013</t>
  </si>
  <si>
    <t>2974: DEBUG doPattern BEFORE tmpEfctLED 255 tmpInit 1 final nowEfctLED 255 that is all</t>
  </si>
  <si>
    <t>2975: DEBUG doPattern AFTER  tmpEfctLED 5 tmpInit 1 final nowEfctLED 5</t>
  </si>
  <si>
    <t>3348:getButtonInput() called:  TRIGGER HIGH YELLOW HIGH GREEN HIGH RED HIGH LOAD LOW AUDIO_BUSY HIGH that is all</t>
  </si>
  <si>
    <t>3349:    getButtonInput inputs: 0x100 that is all</t>
  </si>
  <si>
    <t>3350:DEBUG loop() - nowVinputRBG 0x100 loopCount 19152</t>
  </si>
  <si>
    <t>3387: RBG_startEffectSound mSPCL_EFCT_CONFIGURE cfg_curnum 1 cfg_type2save 255 mySound 81</t>
  </si>
  <si>
    <t>3388: RBG_startEffectSound ln 1153 EFCT num 81 final num 81 loopCount 19152</t>
  </si>
  <si>
    <t>3391:getButtonInput() called:  TRIGGER LOW YELLOW HIGH GREEN HIGH RED HIGH LOAD LOW AUDIO_BUSY HIGH that is all</t>
  </si>
  <si>
    <t>3392:    getButtonInput inputs: 0x540 that is all</t>
  </si>
  <si>
    <t>3393:DEBUG loop() - nowVinputRBG 0x540 loopCount 19350</t>
  </si>
  <si>
    <t>3421:DEBUG RBG_processStateTable() - tmpVinputRBG 0x540 from row 31 foundInputRow 34 loopCount 19350</t>
  </si>
  <si>
    <t>3424:getButtonInput() called:  TRIGGER HIGH YELLOW HIGH GREEN HIGH RED HIGH LOAD LOW AUDIO_BUSY LOW that is all</t>
  </si>
  <si>
    <t>3425:    getButtonInput inputs: 0x4500 that is all</t>
  </si>
  <si>
    <t>3426:DEBUG loop() - nowVinputRBG 0x4500 loopCount 19477</t>
  </si>
  <si>
    <t>3446:ERROR - lookupLEDpattern() out of range - 255</t>
  </si>
  <si>
    <t>3447: DEBUG doPattern AFTER  tmpEfctLED 254 tmpInit 0 final nowEfctLED 254</t>
  </si>
  <si>
    <t>3456: RBG_specialProcConfigNext B4 cfg_curnum 1 cfg_maxnum 2</t>
  </si>
  <si>
    <t>3477:DEBUG RBG_processStateTable() - tmpVinputRBG 0x4500 from row 34 foundInputRow 31 loopCount 19554</t>
  </si>
  <si>
    <t>3479:ERROR - lookupLEDpattern() out of range - 255</t>
  </si>
  <si>
    <t>3483: RBG_startEffectSound mSPCL_EFCT_CONFIGURE cfg_curnum 2 cfg_type2save 255 mySound 82</t>
  </si>
  <si>
    <t>3484: RBG_startEffectSound ln 1153 EFCT num 82 final num 82 loopCount 19679</t>
  </si>
  <si>
    <t>3485: RBG_startEffectLED ln 1099 EFCT num 255 loopCount 19679</t>
  </si>
  <si>
    <t>3487: DEBUG doPattern AFTER  tmpEfctLED 2 tmpInit 1 final nowEfctLED 2</t>
  </si>
  <si>
    <t>3772:getButtonInput() called:  TRIGGER HIGH YELLOW LOW GREEN HIGH RED HIGH LOAD LOW AUDIO_BUSY LOW that is all</t>
  </si>
  <si>
    <t>3773:    getButtonInput inputs: 0x4501 that is all</t>
  </si>
  <si>
    <t>3774:DEBUG loop() - nowVinputRBG 0x4501 loopCount 21305</t>
  </si>
  <si>
    <t>3839:getButtonInput() called:  TRIGGER LOW YELLOW LOW GREEN HIGH RED HIGH LOAD LOW AUDIO_BUSY LOW that is all</t>
  </si>
  <si>
    <t>3840:    getButtonInput inputs: 0x4541 that is all</t>
  </si>
  <si>
    <t>3841:DEBUG loop() - nowVinputRBG 0x4541 loopCount 21686</t>
  </si>
  <si>
    <t>3876:DEBUG RBG_processStateTable() - tmpVinputRBG 0x4541 from row 31 foundInputRow 35 loopCount 21686</t>
  </si>
  <si>
    <t>3879:getButtonInput() called:  TRIGGER HIGH YELLOW HIGH GREEN HIGH RED HIGH LOAD LOW AUDIO_BUSY LOW that is all</t>
  </si>
  <si>
    <t>3880:    getButtonInput inputs: 0x4500 that is all</t>
  </si>
  <si>
    <t>3881:DEBUG loop() - nowVinputRBG 0x4500 loopCount 21851</t>
  </si>
  <si>
    <t>3901:ERROR - lookupLEDpattern() out of range - 255</t>
  </si>
  <si>
    <t>3902: DEBUG doPattern AFTER  tmpEfctLED 254 tmpInit 0 final nowEfctLED 254</t>
  </si>
  <si>
    <t>3930:DEBUG RBG_processStateTable() - tmpVinputRBG 0x4500 from row 35 foundInputRow 36 loopCount 21927</t>
  </si>
  <si>
    <t>3932:ERROR - lookupLEDpattern() out of range - 255</t>
  </si>
  <si>
    <t>3955:ERROR - lookupLEDpattern() out of range - 255</t>
  </si>
  <si>
    <t>3965: RBG_specialProcConfigStart cfg_curnum 1 cfg_maxnum 6 cfg_category2save 2 cfg_type2save 255</t>
  </si>
  <si>
    <t>3985:DEBUG RBG_processStateTable() - tmpVinputRBG 0x4500 from row 36 foundInputRow 37 loopCount 22116</t>
  </si>
  <si>
    <t>3987:ERROR - lookupLEDpattern() out of range - 255</t>
  </si>
  <si>
    <t>3991: RBG_startEffectSound ln 1153 EFCT num 64 final num 64 loopCount 22242</t>
  </si>
  <si>
    <t>3992: RBG_startEffectLED ln 1099 EFCT num 50 loopCount 22242</t>
  </si>
  <si>
    <t>3993: DEBUG doPattern BEFORE tmpEfctLED 50 tmpInit 1 final nowEfctLED 50 that is all</t>
  </si>
  <si>
    <t>3994: DEBUG doPattern AFTER  tmpEfctLED 11 tmpInit 1 final nowEfctLED 11</t>
  </si>
  <si>
    <t>4411:getButtonInput() called:  TRIGGER LOW YELLOW HIGH GREEN HIGH RED HIGH LOAD LOW AUDIO_BUSY LOW that is all</t>
  </si>
  <si>
    <t>4412:    getButtonInput inputs: 0x4540 that is all</t>
  </si>
  <si>
    <t>4413:DEBUG loop() - nowVinputRBG 0x4540 loopCount 24616</t>
  </si>
  <si>
    <t>4441:DEBUG RBG_processStateTable() - tmpVinputRBG 0x4540 from row 37 foundInputRow 40 loopCount 24616</t>
  </si>
  <si>
    <t>4445:    getButtonInput inputs: 0x4500 that is all</t>
  </si>
  <si>
    <t>4446:DEBUG loop() - nowVinputRBG 0x4500 loopCount 24744</t>
  </si>
  <si>
    <t>4447: RBG_startEffectSound mSPCL_EFCT_CONFIGURE cfg_curnum 1 cfg_type2save 255 mySound 71</t>
  </si>
  <si>
    <t>4448: RBG_startEffectSound ln 1153 EFCT num 71 final num 71 loopCount 24744</t>
  </si>
  <si>
    <t>4449: RBG_startEffectLED ln 1099 EFCT num 255 loopCount 24744</t>
  </si>
  <si>
    <t>4450: DEBUG doPattern BEFORE tmpEfctLED 255 tmpInit 1 final nowEfctLED 255 that is all</t>
  </si>
  <si>
    <t>4451: DEBUG doPattern AFTER  tmpEfctLED 5 tmpInit 1 final nowEfctLED 5</t>
  </si>
  <si>
    <t>4472:getButtonInput() called:  TRIGGER HIGH YELLOW HIGH GREEN HIGH RED HIGH LOAD LOW AUDIO_BUSY LOW that is all</t>
  </si>
  <si>
    <t>4936:getButtonInput() called:  TRIGGER LOW YELLOW HIGH GREEN HIGH RED HIGH LOAD LOW AUDIO_BUSY LOW that is all</t>
  </si>
  <si>
    <t>4937:    getButtonInput inputs: 0x4540 that is all</t>
  </si>
  <si>
    <t>4938:DEBUG loop() - nowVinputRBG 0x4540 loopCount 27570</t>
  </si>
  <si>
    <t>4966:DEBUG RBG_processStateTable() - tmpVinputRBG 0x4540 from row 40 foundInputRow 42 loopCount 27570</t>
  </si>
  <si>
    <t>4969:getButtonInput() called:  TRIGGER HIGH YELLOW HIGH GREEN HIGH RED HIGH LOAD LOW AUDIO_BUSY LOW that is all</t>
  </si>
  <si>
    <t>4970:    getButtonInput inputs: 0x4500 that is all</t>
  </si>
  <si>
    <t>4971:DEBUG loop() - nowVinputRBG 0x4500 loopCount 27697</t>
  </si>
  <si>
    <t>4991:ERROR - lookupLEDpattern() out of range - 255</t>
  </si>
  <si>
    <t>4992: DEBUG doPattern AFTER  tmpEfctLED 254 tmpInit 0 final nowEfctLED 254</t>
  </si>
  <si>
    <t>5001: RBG_specialProcConfigNext B4 cfg_curnum 1 cfg_maxnum 6</t>
  </si>
  <si>
    <t>5022:DEBUG RBG_processStateTable() - tmpVinputRBG 0x4500 from row 42 foundInputRow 40 loopCount 27772</t>
  </si>
  <si>
    <t>5024:ERROR - lookupLEDpattern() out of range - 255</t>
  </si>
  <si>
    <t>5028: RBG_startEffectSound mSPCL_EFCT_CONFIGURE cfg_curnum 2 cfg_type2save 255 mySound 72</t>
  </si>
  <si>
    <t>5029: RBG_startEffectSound ln 1153 EFCT num 72 final num 72 loopCount 27897</t>
  </si>
  <si>
    <t>5030: RBG_startEffectLED ln 1099 EFCT num 255 loopCount 27897</t>
  </si>
  <si>
    <t>5032: DEBUG doPattern AFTER  tmpEfctLED 2 tmpInit 1 final nowEfctLED 2</t>
  </si>
  <si>
    <t>5053:getButtonInput() called:  TRIGGER HIGH YELLOW HIGH GREEN HIGH RED HIGH LOAD LOW AUDIO_BUSY HIGH that is all</t>
  </si>
  <si>
    <t>5054:    getButtonInput inputs: 0x500 that is all</t>
  </si>
  <si>
    <t>5055:DEBUG loop() - nowVinputRBG 0x500 loopCount 28013</t>
  </si>
  <si>
    <t>5070:getButtonInput() called:  TRIGGER HIGH YELLOW HIGH GREEN HIGH RED HIGH LOAD LOW AUDIO_BUSY LOW that is all</t>
  </si>
  <si>
    <t>5071:    getButtonInput inputs: 0x4500 that is all</t>
  </si>
  <si>
    <t>5072:DEBUG loop() - nowVinputRBG 0x4500 loopCount 28110</t>
  </si>
  <si>
    <t>5320:    getButtonInput inputs: 0x4540 that is all</t>
  </si>
  <si>
    <t>5321:DEBUG loop() - nowVinputRBG 0x4540 loopCount 29843</t>
  </si>
  <si>
    <t>5341:DEBUG RBG_processStateTable() - tmpVinputRBG 0x4540 from row 40 foundInputRow 42 loopCount 29843</t>
  </si>
  <si>
    <t>5344:getButtonInput() called:  TRIGGER LOW YELLOW HIGH GREEN HIGH RED HIGH LOAD LOW AUDIO_BUSY LOW that is all</t>
  </si>
  <si>
    <t>5345:    getButtonInput inputs: 0x4500 that is all</t>
  </si>
  <si>
    <t>5346:DEBUG loop() - nowVinputRBG 0x4500 loopCount 29928</t>
  </si>
  <si>
    <t>5366:ERROR - lookupLEDpattern() out of range - 255</t>
  </si>
  <si>
    <t>5367: DEBUG doPattern AFTER  tmpEfctLED 254 tmpInit 0 final nowEfctLED 254</t>
  </si>
  <si>
    <t>5368:getButtonInput() called:  TRIGGER HIGH YELLOW HIGH GREEN HIGH RED HIGH LOAD LOW AUDIO_BUSY LOW that is all</t>
  </si>
  <si>
    <t>5370: RBG_specialProcConfigNext B4 cfg_curnum 2 cfg_maxnum 6</t>
  </si>
  <si>
    <t>5391:DEBUG RBG_processStateTable() - tmpVinputRBG 0x4500 from row 42 foundInputRow 40 loopCount 30005</t>
  </si>
  <si>
    <t>5393:ERROR - lookupLEDpattern() out of range - 255</t>
  </si>
  <si>
    <t>5397: RBG_startEffectSound mSPCL_EFCT_CONFIGURE cfg_curnum 3 cfg_type2save 255 mySound 73</t>
  </si>
  <si>
    <t>5398: RBG_startEffectSound ln 1153 EFCT num 73 final num 73 loopCount 30097</t>
  </si>
  <si>
    <t>5399: RBG_startEffectLED ln 1099 EFCT num 255 loopCount 30097</t>
  </si>
  <si>
    <t>5401: DEBUG doPattern AFTER  tmpEfctLED 1 tmpInit 1 final nowEfctLED 1</t>
  </si>
  <si>
    <t>5519:    getButtonInput inputs: 0x4540 that is all</t>
  </si>
  <si>
    <t>5520:DEBUG loop() - nowVinputRBG 0x4540 loopCount 30899</t>
  </si>
  <si>
    <t>5540:DEBUG RBG_processStateTable() - tmpVinputRBG 0x4540 from row 40 foundInputRow 42 loopCount 30899</t>
  </si>
  <si>
    <t>5543:getButtonInput() called:  TRIGGER LOW YELLOW HIGH GREEN HIGH RED HIGH LOAD LOW AUDIO_BUSY LOW that is all</t>
  </si>
  <si>
    <t>5544:    getButtonInput inputs: 0x4500 that is all</t>
  </si>
  <si>
    <t>5545:DEBUG loop() - nowVinputRBG 0x4500 loopCount 30985</t>
  </si>
  <si>
    <t>5565:ERROR - lookupLEDpattern() out of range - 255</t>
  </si>
  <si>
    <t>5566: DEBUG doPattern AFTER  tmpEfctLED 254 tmpInit 0 final nowEfctLED 254</t>
  </si>
  <si>
    <t>5569: RBG_specialProcConfigNext B4 cfg_curnum 3 cfg_maxnum 6</t>
  </si>
  <si>
    <t>5590:DEBUG RBG_processStateTable() - tmpVinputRBG 0x4500 from row 42 foundInputRow 40 loopCount 31060</t>
  </si>
  <si>
    <t>5592:ERROR - lookupLEDpattern() out of range - 255</t>
  </si>
  <si>
    <t>5594:getButtonInput() called:  TRIGGER HIGH YELLOW HIGH GREEN HIGH RED HIGH LOAD LOW AUDIO_BUSY LOW that is all</t>
  </si>
  <si>
    <t>5596: RBG_startEffectSound mSPCL_EFCT_CONFIGURE cfg_curnum 4 cfg_type2save 255 mySound 74</t>
  </si>
  <si>
    <t>5597: RBG_startEffectSound ln 1153 EFCT num 74 final num 74 loopCount 31151</t>
  </si>
  <si>
    <t>5598: RBG_startEffectLED ln 1099 EFCT num 255 loopCount 31151</t>
  </si>
  <si>
    <t>5600: DEBUG doPattern AFTER  tmpEfctLED 6 tmpInit 1 final nowEfctLED 6</t>
  </si>
  <si>
    <t>5621:getButtonInput() called:  TRIGGER HIGH YELLOW HIGH GREEN HIGH RED HIGH LOAD LOW AUDIO_BUSY HIGH that is all</t>
  </si>
  <si>
    <t>5622:    getButtonInput inputs: 0x500 that is all</t>
  </si>
  <si>
    <t>5623:DEBUG loop() - nowVinputRBG 0x500 loopCount 31265</t>
  </si>
  <si>
    <t>5628:getButtonInput() called:  TRIGGER HIGH YELLOW HIGH GREEN HIGH RED HIGH LOAD LOW AUDIO_BUSY LOW that is all</t>
  </si>
  <si>
    <t>5629:    getButtonInput inputs: 0x4500 that is all</t>
  </si>
  <si>
    <t>5630:DEBUG loop() - nowVinputRBG 0x4500 loopCount 31313</t>
  </si>
  <si>
    <t>5743:getButtonInput() called:  TRIGGER LOW YELLOW HIGH GREEN HIGH RED HIGH LOAD LOW AUDIO_BUSY LOW that is all</t>
  </si>
  <si>
    <t>5744:    getButtonInput inputs: 0x4540 that is all</t>
  </si>
  <si>
    <t>5745:DEBUG loop() - nowVinputRBG 0x4540 loopCount 32132</t>
  </si>
  <si>
    <t>5765:DEBUG RBG_processStateTable() - tmpVinputRBG 0x4540 from row 40 foundInputRow 42 loopCount 32132</t>
  </si>
  <si>
    <t>5769:    getButtonInput inputs: 0x4500 that is all</t>
  </si>
  <si>
    <t>5770:DEBUG loop() - nowVinputRBG 0x4500 loopCount 32217</t>
  </si>
  <si>
    <t>5790:ERROR - lookupLEDpattern() out of range - 255</t>
  </si>
  <si>
    <t>5791: DEBUG doPattern AFTER  tmpEfctLED 254 tmpInit 0 final nowEfctLED 254</t>
  </si>
  <si>
    <t>5792:getButtonInput() called:  TRIGGER HIGH YELLOW HIGH GREEN HIGH RED HIGH LOAD LOW AUDIO_BUSY LOW that is all</t>
  </si>
  <si>
    <t>5794: RBG_specialProcConfigNext B4 cfg_curnum 4 cfg_maxnum 6</t>
  </si>
  <si>
    <t>5815:DEBUG RBG_processStateTable() - tmpVinputRBG 0x4500 from row 42 foundInputRow 40 loopCount 32293</t>
  </si>
  <si>
    <t>5817:ERROR - lookupLEDpattern() out of range - 255</t>
  </si>
  <si>
    <t>5821: RBG_startEffectSound mSPCL_EFCT_CONFIGURE cfg_curnum 5 cfg_type2save 255 mySound 75</t>
  </si>
  <si>
    <t>5822: RBG_startEffectSound ln 1153 EFCT num 75 final num 75 loopCount 32385</t>
  </si>
  <si>
    <t>5823: RBG_startEffectLED ln 1099 EFCT num 255 loopCount 32385</t>
  </si>
  <si>
    <t>5825: DEBUG doPattern AFTER  tmpEfctLED 11 tmpInit 1 final nowEfctLED 11</t>
  </si>
  <si>
    <t>6260:getButtonInput() called:  TRIGGER LOW YELLOW HIGH GREEN HIGH RED HIGH LOAD LOW AUDIO_BUSY LOW that is all</t>
  </si>
  <si>
    <t>6261:    getButtonInput inputs: 0x4540 that is all</t>
  </si>
  <si>
    <t>6262:DEBUG loop() - nowVinputRBG 0x4540 loopCount 35476</t>
  </si>
  <si>
    <t>6282:DEBUG RBG_processStateTable() - tmpVinputRBG 0x4540 from row 40 foundInputRow 42 loopCount 35476</t>
  </si>
  <si>
    <t>6285:getButtonInput() called:  TRIGGER HIGH YELLOW HIGH GREEN HIGH RED HIGH LOAD LOW AUDIO_BUSY HIGH that is all</t>
  </si>
  <si>
    <t>6286:    getButtonInput inputs: 0x100 that is all</t>
  </si>
  <si>
    <t>6287:DEBUG loop() - nowVinputRBG 0x100 loopCount 35571</t>
  </si>
  <si>
    <t>6307:ERROR - lookupLEDpattern() out of range - 255</t>
  </si>
  <si>
    <t>6308: DEBUG doPattern AFTER  tmpEfctLED 254 tmpInit 0 final nowEfctLED 254</t>
  </si>
  <si>
    <t>6311: RBG_specialProcConfigNext B4 cfg_curnum 5 cfg_maxnum 6</t>
  </si>
  <si>
    <t>6332:DEBUG RBG_processStateTable() - tmpVinputRBG 0x100 from row 42 foundInputRow 40 loopCount 35653</t>
  </si>
  <si>
    <t>6334:ERROR - lookupLEDpattern() out of range - 255</t>
  </si>
  <si>
    <t>6338: RBG_startEffectSound mSPCL_EFCT_CONFIGURE cfg_curnum 6 cfg_type2save 255 mySound 76</t>
  </si>
  <si>
    <t>6339: RBG_startEffectSound ln 1153 EFCT num 76 final num 76 loopCount 35745</t>
  </si>
  <si>
    <t>6340: RBG_startEffectLED ln 1099 EFCT num 255 loopCount 35745</t>
  </si>
  <si>
    <t>6342: DEBUG doPattern AFTER  tmpEfctLED 12 tmpInit 1 final nowEfctLED 12</t>
  </si>
  <si>
    <t>6363:getButtonInput() called:  TRIGGER HIGH YELLOW HIGH GREEN HIGH RED HIGH LOAD LOW AUDIO_BUSY LOW that is all</t>
  </si>
  <si>
    <t>6364:    getButtonInput inputs: 0x4500 that is all</t>
  </si>
  <si>
    <t>6365:DEBUG loop() - nowVinputRBG 0x4500 loopCount 35859</t>
  </si>
  <si>
    <t>6766:getButtonInput() called:  TRIGGER HIGH YELLOW HIGH GREEN HIGH RED HIGH LOAD LOW AUDIO_BUSY HIGH that is all</t>
  </si>
  <si>
    <t>6767:    getButtonInput inputs: 0x100 that is all</t>
  </si>
  <si>
    <t>6768:DEBUG loop() - nowVinputRBG 0x100 loopCount 38775</t>
  </si>
  <si>
    <t>6787: RBG_startEffectSound mSPCL_EFCT_CONFIGURE cfg_curnum 6 cfg_type2save 255 mySound 76</t>
  </si>
  <si>
    <t>6788: RBG_startEffectSound ln 1153 EFCT num 76 final num 76 loopCount 38775</t>
  </si>
  <si>
    <t>6792:    getButtonInput inputs: 0x500 that is all</t>
  </si>
  <si>
    <t>6793:DEBUG loop() - nowVinputRBG 0x500 loopCount 38876</t>
  </si>
  <si>
    <t>6798:getButtonInput() called:  TRIGGER HIGH YELLOW HIGH GREEN HIGH RED HIGH LOAD LOW AUDIO_BUSY LOW that is all</t>
  </si>
  <si>
    <t>6799:    getButtonInput inputs: 0x4500 that is all</t>
  </si>
  <si>
    <t>6800:DEBUG loop() - nowVinputRBG 0x4500 loopCount 38923</t>
  </si>
  <si>
    <t>6829:getButtonInput() called:  TRIGGER HIGH YELLOW LOW GREEN HIGH RED HIGH LOAD LOW AUDIO_BUSY LOW that is all</t>
  </si>
  <si>
    <t>6830:    getButtonInput inputs: 0x4501 that is all</t>
  </si>
  <si>
    <t>6831:DEBUG loop() - nowVinputRBG 0x4501 loopCount 39144</t>
  </si>
  <si>
    <t>6872:getButtonInput() called:  TRIGGER LOW YELLOW LOW GREEN HIGH RED HIGH LOAD LOW AUDIO_BUSY LOW that is all</t>
  </si>
  <si>
    <t>6873:    getButtonInput inputs: 0x4541 that is all</t>
  </si>
  <si>
    <t>6874:DEBUG loop() - nowVinputRBG 0x4541 loopCount 39449</t>
  </si>
  <si>
    <t>6894:DEBUG RBG_processStateTable() - tmpVinputRBG 0x4541 from row 40 foundInputRow 43 loopCount 39449</t>
  </si>
  <si>
    <t>6898:    getButtonInput inputs: 0x4501 that is all</t>
  </si>
  <si>
    <t>6899:DEBUG loop() - nowVinputRBG 0x4501 loopCount 39534</t>
  </si>
  <si>
    <t>6919:ERROR - lookupLEDpattern() out of range - 255</t>
  </si>
  <si>
    <t>6920: DEBUG doPattern AFTER  tmpEfctLED 254 tmpInit 0 final nowEfctLED 254</t>
  </si>
  <si>
    <t>6921:getButtonInput() called:  TRIGGER HIGH YELLOW LOW GREEN HIGH RED HIGH LOAD LOW AUDIO_BUSY LOW that is all</t>
  </si>
  <si>
    <t>6942:DEBUG RBG_processStateTable() - tmpVinputRBG 0x4501 from row 43 foundInputRow 44 loopCount 39610</t>
  </si>
  <si>
    <t>6944:ERROR - lookupLEDpattern() out of range - 255</t>
  </si>
  <si>
    <t>6967:ERROR - lookupLEDpattern() out of range - 255</t>
  </si>
  <si>
    <t>6969:getButtonInput() called:  TRIGGER HIGH YELLOW HIGH GREEN HIGH RED HIGH LOAD LOW AUDIO_BUSY LOW that is all</t>
  </si>
  <si>
    <t>6970:    getButtonInput inputs: 0x4500 that is all</t>
  </si>
  <si>
    <t>6971:DEBUG loop() - nowVinputRBG 0x4500 loopCount 39764</t>
  </si>
  <si>
    <t>6972: RBG_specialProcConfigStart cfg_curnum 1 cfg_maxnum 7 cfg_category2save 2 cfg_type2save 50</t>
  </si>
  <si>
    <t>6992:DEBUG RBG_processStateTable() - tmpVinputRBG 0x4500 from row 44 foundInputRow 45 loopCount 39764</t>
  </si>
  <si>
    <t>6994:ERROR - lookupLEDpattern() out of range - 255</t>
  </si>
  <si>
    <t>6998: RBG_startEffectSound ln 1153 EFCT num 65 final num 65 loopCount 39862</t>
  </si>
  <si>
    <t>6999: RBG_startEffectLED ln 1099 EFCT num 50 loopCount 39862</t>
  </si>
  <si>
    <t>7000: DEBUG doPattern BEFORE tmpEfctLED 50 tmpInit 1 final nowEfctLED 50 that is all</t>
  </si>
  <si>
    <t>7001: DEBUG doPattern AFTER  tmpEfctLED 11 tmpInit 1 final nowEfctLED 11</t>
  </si>
  <si>
    <t>7622:getButtonInput() called:  TRIGGER LOW YELLOW HIGH GREEN HIGH RED HIGH LOAD LOW AUDIO_BUSY LOW that is all</t>
  </si>
  <si>
    <t>7623:    getButtonInput inputs: 0x4540 that is all</t>
  </si>
  <si>
    <t>7624:DEBUG loop() - nowVinputRBG 0x4540 loopCount 44260</t>
  </si>
  <si>
    <t>7644:DEBUG RBG_processStateTable() - tmpVinputRBG 0x4540 from row 45 foundInputRow 46 loopCount 44260</t>
  </si>
  <si>
    <t>7648:    getButtonInput inputs: 0x4500 that is all</t>
  </si>
  <si>
    <t>7649:DEBUG loop() - nowVinputRBG 0x4500 loopCount 44345</t>
  </si>
  <si>
    <t>7650: RBG_startEffectLED ln 1099 EFCT num 255 loopCount 44345</t>
  </si>
  <si>
    <t>7651: RBG_startEffectLED mSPCL_EFCT_CONFIGURE cfg_curnum 1 cfg_type2save 50 myEfctLED 255</t>
  </si>
  <si>
    <t>7652: DEBUG doPattern BEFORE tmpEfctLED 255 tmpInit 1 final nowEfctLED 255 that is all</t>
  </si>
  <si>
    <t>7653: DEBUG doPattern AFTER  tmpEfctLED 2 tmpInit 1 final nowEfctLED 2</t>
  </si>
  <si>
    <t>7674:getButtonInput() called:  TRIGGER HIGH YELLOW HIGH GREEN HIGH RED HIGH LOAD LOW AUDIO_BUSY LOW that is all</t>
  </si>
  <si>
    <t>8898:getButtonInput() called:  TRIGGER LOW YELLOW HIGH GREEN HIGH RED HIGH LOAD LOW AUDIO_BUSY LOW that is all</t>
  </si>
  <si>
    <t>8899:    getButtonInput inputs: 0x4540 that is all</t>
  </si>
  <si>
    <t>8900:DEBUG loop() - nowVinputRBG 0x4540 loopCount 53174</t>
  </si>
  <si>
    <t>8920:DEBUG RBG_processStateTable() - tmpVinputRBG 0x4540 from row 46 foundInputRow 48 loopCount 53174</t>
  </si>
  <si>
    <t>8924:    getButtonInput inputs: 0x4500 that is all</t>
  </si>
  <si>
    <t>8925:DEBUG loop() - nowVinputRBG 0x4500 loopCount 53260</t>
  </si>
  <si>
    <t>8945:ERROR - lookupLEDpattern() out of range - 255</t>
  </si>
  <si>
    <t>8946: DEBUG doPattern AFTER  tmpEfctLED 254 tmpInit 0 final nowEfctLED 254</t>
  </si>
  <si>
    <t>8947:getButtonInput() called:  TRIGGER HIGH YELLOW HIGH GREEN HIGH RED HIGH LOAD LOW AUDIO_BUSY LOW that is all</t>
  </si>
  <si>
    <t>8949: RBG_specialProcConfigNext B4 cfg_curnum 1 cfg_maxnum 7</t>
  </si>
  <si>
    <t>8970:DEBUG RBG_processStateTable() - tmpVinputRBG 0x4500 from row 48 foundInputRow 46 loopCount 53336</t>
  </si>
  <si>
    <t>8972:ERROR - lookupLEDpattern() out of range - 255</t>
  </si>
  <si>
    <t>8976: RBG_startEffectLED ln 1099 EFCT num 255 loopCount 53427</t>
  </si>
  <si>
    <t>8977: RBG_startEffectLED mSPCL_EFCT_CONFIGURE cfg_curnum 2 cfg_type2save 50 myEfctLED 255</t>
  </si>
  <si>
    <t>8979: DEBUG doPattern AFTER  tmpEfctLED 1 tmpInit 1 final nowEfctLED 1</t>
  </si>
  <si>
    <t>9355:    getButtonInput inputs: 0x4540 that is all</t>
  </si>
  <si>
    <t>9356:DEBUG loop() - nowVinputRBG 0x4540 loopCount 56055</t>
  </si>
  <si>
    <t>9376:DEBUG RBG_processStateTable() - tmpVinputRBG 0x4540 from row 46 foundInputRow 48 loopCount 56055</t>
  </si>
  <si>
    <t>9379:getButtonInput() called:  TRIGGER LOW YELLOW HIGH GREEN HIGH RED HIGH LOAD LOW AUDIO_BUSY LOW that is all</t>
  </si>
  <si>
    <t>9380:    getButtonInput inputs: 0x4500 that is all</t>
  </si>
  <si>
    <t>9381:DEBUG loop() - nowVinputRBG 0x4500 loopCount 56141</t>
  </si>
  <si>
    <t>9401:ERROR - lookupLEDpattern() out of range - 255</t>
  </si>
  <si>
    <t>9402: DEBUG doPattern AFTER  tmpEfctLED 254 tmpInit 0 final nowEfctLED 254</t>
  </si>
  <si>
    <t>9405: RBG_specialProcConfigNext B4 cfg_curnum 2 cfg_maxnum 7</t>
  </si>
  <si>
    <t>9426:DEBUG RBG_processStateTable() - tmpVinputRBG 0x4500 from row 48 foundInputRow 46 loopCount 56217</t>
  </si>
  <si>
    <t>9428:ERROR - lookupLEDpattern() out of range - 255</t>
  </si>
  <si>
    <t>9430:getButtonInput() called:  TRIGGER HIGH YELLOW HIGH GREEN HIGH RED HIGH LOAD LOW AUDIO_BUSY LOW that is all</t>
  </si>
  <si>
    <t>9432: RBG_startEffectLED ln 1099 EFCT num 255 loopCount 56309</t>
  </si>
  <si>
    <t>9433: RBG_startEffectLED mSPCL_EFCT_CONFIGURE cfg_curnum 3 cfg_type2save 50 myEfctLED 255</t>
  </si>
  <si>
    <t>9435: DEBUG doPattern AFTER  tmpEfctLED 6 tmpInit 1 final nowEfctLED 6</t>
  </si>
  <si>
    <t>10504:getButtonInput() called:  TRIGGER HIGH YELLOW HIGH GREEN HIGH RED HIGH LOAD LOW AUDIO_BUSY HIGH that is all</t>
  </si>
  <si>
    <t>10505:    getButtonInput inputs: 0x100 that is all</t>
  </si>
  <si>
    <t>10506:DEBUG loop() - nowVinputRBG 0x100 loopCount 63914</t>
  </si>
  <si>
    <t>10659:getButtonInput() called:  TRIGGER HIGH YELLOW LOW GREEN HIGH RED HIGH LOAD LOW AUDIO_BUSY HIGH that is all</t>
  </si>
  <si>
    <t>10660:    getButtonInput inputs: 0x101 that is all</t>
  </si>
  <si>
    <t>10661:DEBUG loop() - nowVinputRBG 0x101 loopCount 64401</t>
  </si>
  <si>
    <t>10722:getButtonInput() called:  TRIGGER LOW YELLOW LOW GREEN HIGH RED HIGH LOAD LOW AUDIO_BUSY HIGH that is all</t>
  </si>
  <si>
    <t>10723:    getButtonInput inputs: 0x141 that is all</t>
  </si>
  <si>
    <t>10724:DEBUG loop() - nowVinputRBG 0x141 loopCount 64670</t>
  </si>
  <si>
    <t>10729:ERROR - lookupLEDpattern() out of range - 255</t>
  </si>
  <si>
    <t>10730: DEBUG doPattern AFTER  tmpEfctLED 254 tmpInit 0 final nowEfctLED 254</t>
  </si>
  <si>
    <t>10732:    getButtonInput inputs: 0x101 that is all</t>
  </si>
  <si>
    <t>10733:DEBUG loop() - nowVinputRBG 0x101 loopCount 64727</t>
  </si>
  <si>
    <t>10753:ERROR - lookupLEDpattern() out of range - 255</t>
  </si>
  <si>
    <t>10755:getButtonInput() called:  TRIGGER HIGH YELLOW LOW GREEN HIGH RED HIGH LOAD LOW AUDIO_BUSY HIGH that is all</t>
  </si>
  <si>
    <t>10757: RBG_specialProcConfig2Storage mADDR_CFG_EFFECT cfg_curnum 3 cfg_category2save 2 EEPOFFSET(cfg_type2save) 5 eepromBase 16</t>
  </si>
  <si>
    <t>10777:DEBUG RBG_processStateTable() - tmpVinputRBG 0x101 from row 49 foundInputRow 50 loopCount 64803</t>
  </si>
  <si>
    <t>10779:ERROR - lookupLEDpattern() out of range - 255</t>
  </si>
  <si>
    <t>10781:getButtonInput() called:  TRIGGER HIGH YELLOW HIGH GREEN HIGH RED HIGH LOAD LOW AUDIO_BUSY HIGH that is all</t>
  </si>
  <si>
    <t>10782:    getButtonInput inputs: 0x100 that is all</t>
  </si>
  <si>
    <t>10783:DEBUG loop() - nowVinputRBG 0x100 loopCount 64898</t>
  </si>
  <si>
    <t>10784: RBG_startEffectSound ln 1153 EFCT num 66 final num 66 loopCount 64898</t>
  </si>
  <si>
    <t>10785: RBG_startEffectLED ln 1099 EFCT num 50 loopCount 64898</t>
  </si>
  <si>
    <t>10786: DEBUG doPattern BEFORE tmpEfctLED 50 tmpInit 1 final nowEfctLED 50 that is all</t>
  </si>
  <si>
    <t>10787: DEBUG doPattern AFTER  tmpEfctLED 5 tmpInit 1 final nowEfctLED 5</t>
  </si>
  <si>
    <t>10808:getButtonInput() called:  TRIGGER HIGH YELLOW HIGH GREEN HIGH RED HIGH LOAD LOW AUDIO_BUSY LOW that is all</t>
  </si>
  <si>
    <t>10809:    getButtonInput inputs: 0x4500 that is all</t>
  </si>
  <si>
    <t>10810:DEBUG loop() - nowVinputRBG 0x4500 loopCount 65010</t>
  </si>
  <si>
    <t>11313:getButtonInput() called:  TRIGGER HIGH YELLOW HIGH GREEN HIGH RED HIGH LOAD LOW AUDIO_BUSY HIGH that is all</t>
  </si>
  <si>
    <t>11314:    getButtonInput inputs: 0x100 that is all</t>
  </si>
  <si>
    <t>11315:DEBUG loop() - nowVinputRBG 0x100 loopCount 68601</t>
  </si>
  <si>
    <t>11335:DEBUG RBG_processStateTable() - tmpVinputRBG 0x100 from row 50 foundInputRow 27 loopCount 68601</t>
  </si>
  <si>
    <t>11358: DEBUG doPattern BEFORE tmpEfctLED 255 tmpInit 0 final nowEfctLED 255 that is all</t>
  </si>
  <si>
    <t>11359:ERROR - lookupLEDpattern() out of range - 255</t>
  </si>
  <si>
    <t>11360: DEBUG doPattern AFTER  tmpEfctLED 254 tmpInit 0 final nowEfctLED 254</t>
  </si>
  <si>
    <t>11363: RBG_specialProcConfigStart cfg_curnum 1 cfg_maxnum 2 cfg_category2save 255 cfg_type2save 255</t>
  </si>
  <si>
    <t>11383:DEBUG RBG_processStateTable() - tmpVinputRBG 0x100 from row 27 foundInputRow 28 loopCount 68776</t>
  </si>
  <si>
    <t>11385:ERROR - lookupLEDpattern() out of range - 255</t>
  </si>
  <si>
    <t>11389: RBG_startEffectSound ln 1153 EFCT num 63 final num 63 loopCount 68871</t>
  </si>
  <si>
    <t>11390: RBG_startEffectLED ln 1099 EFCT num 50 loopCount 68871</t>
  </si>
  <si>
    <t>11391: DEBUG doPattern BEFORE tmpEfctLED 50 tmpInit 1 final nowEfctLED 50 that is all</t>
  </si>
  <si>
    <t>11392: DEBUG doPattern AFTER  tmpEfctLED 5 tmpInit 1 final nowEfctLED 5</t>
  </si>
  <si>
    <t>11413:getButtonInput() called:  TRIGGER HIGH YELLOW HIGH GREEN HIGH RED HIGH LOAD LOW AUDIO_BUSY LOW that is all</t>
  </si>
  <si>
    <t>11414:    getButtonInput inputs: 0x4500 that is all</t>
  </si>
  <si>
    <t>11415:DEBUG loop() - nowVinputRBG 0x4500 loopCount 68977</t>
  </si>
  <si>
    <t>12500:getButtonInput() called:  TRIGGER HIGH YELLOW HIGH GREEN HIGH RED LOW LOAD LOW AUDIO_BUSY LOW that is all</t>
  </si>
  <si>
    <t>12501:    getButtonInput inputs: 0x4504 that is all</t>
  </si>
  <si>
    <t>12502:DEBUG loop() - nowVinputRBG 0x4504 loopCount 76703</t>
  </si>
  <si>
    <t>12585:getButtonInput() called:  TRIGGER LOW YELLOW HIGH GREEN HIGH RED LOW LOAD LOW AUDIO_BUSY LOW that is all</t>
  </si>
  <si>
    <t>12586:    getButtonInput inputs: 0x4544 that is all</t>
  </si>
  <si>
    <t>12587:DEBUG loop() - nowVinputRBG 0x4544 loopCount 77304</t>
  </si>
  <si>
    <t>12607:DEBUG RBG_processStateTable() - tmpVinputRBG 0x4544 from row 28 foundInputRow 7 loopCount 77304</t>
  </si>
  <si>
    <t>12611:    getButtonInput inputs: 0x4504 that is all</t>
  </si>
  <si>
    <t>12612:DEBUG loop() - nowVinputRBG 0x4504 loopCount 77389</t>
  </si>
  <si>
    <t>12613: RBG_startEffectLED ln 1099 EFCT num 254 loopCount 77389</t>
  </si>
  <si>
    <t>12614: DEBUG doPattern BEFORE tmpEfctLED 254 tmpInit 1 final nowEfctLED 254 that is all</t>
  </si>
  <si>
    <t>12615: DEBUG doPattern AFTER  tmpEfctLED 254 tmpInit 1 final nowEfctLED 254</t>
  </si>
  <si>
    <t>12636:getButtonInput() called:  TRIGGER HIGH YELLOW HIGH GREEN HIGH RED LOW LOAD LOW AUDIO_BUSY LOW that is all</t>
  </si>
  <si>
    <t>12657:DEBUG RBG_processStateTable() - tmpVinputRBG 0x4504 from row 7 foundInputRow 11 loopCount 77479</t>
  </si>
  <si>
    <t>12660:getButtonInput() called:  TRIGGER HIGH YELLOW HIGH GREEN HIGH RED HIGH LOAD LOW AUDIO_BUSY LOW that is all</t>
  </si>
  <si>
    <t>12661:    getButtonInput inputs: 0x4500 that is all</t>
  </si>
  <si>
    <t>12662:DEBUG loop() - nowVinputRBG 0x4500 loopCount 77559</t>
  </si>
  <si>
    <t>12663: RBG_startEffectSound ln 1153 EFCT num 50 final num 51 loopCount 77559</t>
  </si>
  <si>
    <t>12664: RBG_startEffectLED ln 1099 EFCT num 50 loopCount 77559</t>
  </si>
  <si>
    <t>12665: DEBUG doPattern BEFORE tmpEfctLED 50 tmpInit 1 final nowEfctLED 50 that is all</t>
  </si>
  <si>
    <t>12666: DEBUG doPattern AFTER  tmpEfctLED 5 tmpInit 1 final nowEfctLED 5</t>
  </si>
  <si>
    <t>12687:getButtonInput() called:  TRIGGER HIGH YELLOW HIGH GREEN HIGH RED HIGH LOAD LOW AUDIO_BUSY HIGH that is all</t>
  </si>
  <si>
    <t>12688:    getButtonInput inputs: 0x500 that is all</t>
  </si>
  <si>
    <t>12689:DEBUG loop() - nowVinputRBG 0x500 loopCount 77669</t>
  </si>
  <si>
    <t>12694:getButtonInput() called:  TRIGGER HIGH YELLOW HIGH GREEN HIGH RED HIGH LOAD LOW AUDIO_BUSY LOW that is all</t>
  </si>
  <si>
    <t>12695:    getButtonInput inputs: 0x4500 that is all</t>
  </si>
  <si>
    <t>12696:DEBUG loop() - nowVinputRBG 0x4500 loopCount 77717</t>
  </si>
  <si>
    <t>13745:getButtonInput() called:  TRIGGER LOW YELLOW HIGH GREEN HIGH RED HIGH LOAD LOW AUDIO_BUSY LOW that is all</t>
  </si>
  <si>
    <t>13746:    getButtonInput inputs: 0x4540 that is all</t>
  </si>
  <si>
    <t>13747:DEBUG loop() - nowVinputRBG 0x4540 loopCount 85188</t>
  </si>
  <si>
    <t>13767:DEBUG RBG_processStateTable() - tmpVinputRBG 0x4540 from row 11 foundInputRow 15 loopCount 85188</t>
  </si>
  <si>
    <t>13771:    getButtonInput inputs: 0x4500 that is all</t>
  </si>
  <si>
    <t>13772:DEBUG loop() - nowVinputRBG 0x4500 loopCount 85275</t>
  </si>
  <si>
    <t>13773: RBG_startEffectSound ln 1153 EFCT num 0 final num 1 loopCount 85275</t>
  </si>
  <si>
    <t>13774: RBG_startEffectLED ln 1099 EFCT num 0 loopCount 85275</t>
  </si>
  <si>
    <t>13775: DEBUG doPattern BEFORE tmpEfctLED 0 tmpInit 1 final nowEfctLED 0 that is all</t>
  </si>
  <si>
    <t>13776: DEBUG doPattern AFTER  tmpEfctLED 2 tmpInit 1 final nowEfctLED 2</t>
  </si>
  <si>
    <t>13797:getButtonInput() called:  TRIGGER HIGH YELLOW HIGH GREEN HIGH RED HIGH LOAD LOW AUDIO_BUSY LOW that is all</t>
  </si>
  <si>
    <t>14277:getButtonInput() called:  TRIGGER HIGH YELLOW HIGH GREEN HIGH RED HIGH LOAD LOW AUDIO_BUSY HIGH that is all</t>
  </si>
  <si>
    <t>14278:    getButtonInput inputs: 0x100 that is all</t>
  </si>
  <si>
    <t>14279:DEBUG loop() - nowVinputRBG 0x100 loopCount 88777</t>
  </si>
  <si>
    <t>14299:DEBUG RBG_processStateTable() - tmpVinputRBG 0x100 from row 15 foundInputRow 16 loopCount 88777</t>
  </si>
  <si>
    <t>14322: DEBUG doPattern BEFORE tmpEfctLED 255 tmpInit 0 final nowEfctLED 255 that is all</t>
  </si>
  <si>
    <t>14323:ERROR - lookupLEDpattern() out of range - 255</t>
  </si>
  <si>
    <t>14324: DEBUG doPattern AFTER  tmpEfctLED 254 tmpInit 0 final nowEfctLED 254</t>
  </si>
  <si>
    <t>14347:DEBUG RBG_processStateTable() - tmpVinputRBG 0x100 from row 16 foundInputRow 17 loopCount 88933</t>
  </si>
  <si>
    <t>14349:ERROR - lookupLEDpattern() out of range - 255</t>
  </si>
  <si>
    <t>14353: RBG_startEffectSound ln 1153 EFCT num 10 final num 11 loopCount 89026</t>
  </si>
  <si>
    <t>14354: RBG_startEffectLED ln 1099 EFCT num 10 loopCount 89026</t>
  </si>
  <si>
    <t>14355: DEBUG doPattern BEFORE tmpEfctLED 10 tmpInit 1 final nowEfctLED 10 that is all</t>
  </si>
  <si>
    <t>14356: DEBUG doPattern AFTER  tmpEfctLED 8 tmpInit 1 final nowEfctLED 8</t>
  </si>
  <si>
    <t>14377:getButtonInput() called:  TRIGGER HIGH YELLOW HIGH GREEN HIGH RED HIGH LOAD LOW AUDIO_BUSY LOW that is all</t>
  </si>
  <si>
    <t>14378:    getButtonInput inputs: 0x4500 that is all</t>
  </si>
  <si>
    <t>14379:DEBUG loop() - nowVinputRBG 0x4500 loopCount 89133</t>
  </si>
  <si>
    <t>14665:getButtonInput() called:  TRIGGER HIGH YELLOW HIGH GREEN HIGH RED HIGH LOAD LOW AUDIO_BUSY HIGH that is all</t>
  </si>
  <si>
    <t>14666:    getButtonInput inputs: 0x100 that is all</t>
  </si>
  <si>
    <t>14667:DEBUG loop() - nowVinputRBG 0x100 loopCount 91243</t>
  </si>
  <si>
    <t>14687:DEBUG RBG_processStateTable() - tmpVinputRBG 0x100 from row 17 foundInputRow 18 loopCount 91243</t>
  </si>
  <si>
    <t>14710: DEBUG doPattern BEFORE tmpEfctLED 255 tmpInit 0 final nowEfctLED 255 that is all</t>
  </si>
  <si>
    <t>14711:ERROR - lookupLEDpattern() out of range - 255</t>
  </si>
  <si>
    <t>14712: DEBUG doPattern AFTER  tmpEfctLED 254 tmpInit 0 final nowEfctLED 254</t>
  </si>
  <si>
    <t>14735:DEBUG RBG_processStateTable() - tmpVinputRBG 0x100 from row 18 foundInputRow 7 loopCount 91405</t>
  </si>
  <si>
    <t>14737:ERROR - lookupLEDpattern() out of range - 255</t>
  </si>
  <si>
    <t>14741: RBG_startEffectLED ln 1099 EFCT num 254 loopCount 91497</t>
  </si>
  <si>
    <t>14742: DEBUG doPattern BEFORE tmpEfctLED 254 tmpInit 1 final nowEfctLED 254 that is all</t>
  </si>
  <si>
    <t>14785:DEBUG RBG_processStateTable() - tmpVinputRBG 0x100 from row 7 foundInputRow 11 loopCount 91583</t>
  </si>
  <si>
    <t>14790: RBG_startEffectSound ln 1153 EFCT num 50 final num 51 loopCount 91664</t>
  </si>
  <si>
    <t>14791: RBG_startEffectLED ln 1099 EFCT num 50 loopCount 91664</t>
  </si>
  <si>
    <t>14792: DEBUG doPattern BEFORE tmpEfctLED 50 tmpInit 1 final nowEfctLED 50 that is all</t>
  </si>
  <si>
    <t>14793: DEBUG doPattern AFTER  tmpEfctLED 5 tmpInit 1 final nowEfctLED 5</t>
  </si>
  <si>
    <t>14814:getButtonInput() called:  TRIGGER HIGH YELLOW HIGH GREEN HIGH RED HIGH LOAD LOW AUDIO_BUSY LOW that is all</t>
  </si>
  <si>
    <t>14815:    getButtonInput inputs: 0x4500 that is all</t>
  </si>
  <si>
    <t>14816:DEBUG loop() - nowVinputRBG 0x4500 loopCount 91770</t>
  </si>
  <si>
    <t>mROW_CFG_ACCEPTED missing mROW_CFG_EFFECT_CHOICE</t>
  </si>
  <si>
    <t>trig + yellow</t>
  </si>
  <si>
    <t>stored 3 type 50</t>
  </si>
  <si>
    <t>stored 3 retrieve 3 GOOD</t>
  </si>
  <si>
    <t>29: RBG_startEffectLED ln 1103 EFCT num 254 loopCount 1055</t>
  </si>
  <si>
    <t>31: DEBUG doPattern BEFORE lookupLEDpattern tmpEfctLED 254 tmpInit 1 final nowEfctLED 254 lookup(-1) ERROR - lookupLEDpattern() out of range - 253</t>
  </si>
  <si>
    <t>32:254 lookupLEDpattern lookup(+0) 254 lookupLEDpattern lookup(+1) ERROR - lookupLEDpattern() out of range - 255</t>
  </si>
  <si>
    <t>34: DEBUG doPattern AFTER  lookupLEDpattern tmpEfctLED 254 tmpInit 1 final nowEfctLED 254</t>
  </si>
  <si>
    <t>54: DEBUG doPattern BEFORE lookupLEDpattern tmpEfctLED 254 tmpInit 0 final nowEfctLED 254 lookup(-1) ERROR - lookupLEDpattern() out of range - 253</t>
  </si>
  <si>
    <t>55:254 lookupLEDpattern lookup(+0) 254 lookupLEDpattern lookup(+1) ERROR - lookupLEDpattern() out of range - 255</t>
  </si>
  <si>
    <t>93:DEBUG RBG_processStateTable() - tmpVinputRBG 0x100 from row 0 foundInputRow 4 loopCount 1197</t>
  </si>
  <si>
    <t>95: DEBUG doPattern BEFORE lookupLEDpattern tmpEfctLED 254 tmpInit 0 final nowEfctLED 254 lookup(-1) ERROR - lookupLEDpattern() out of range - 253</t>
  </si>
  <si>
    <t>96:254 lookupLEDpattern lookup(+0) 254 lookupLEDpattern lookup(+1) ERROR - lookupLEDpattern() out of range - 255</t>
  </si>
  <si>
    <t>103: RBG_startEffectSound ln 1169 EFCT num 40 final num 43 loopCount 1369</t>
  </si>
  <si>
    <t>104: RBG_startEffectLED ln 1103 EFCT num 40 loopCount 1369</t>
  </si>
  <si>
    <t>105: DEBUG doPattern BEFORE tmpEfctLED 40 tmpInit 1 final nowEfctLED 40 that is all</t>
  </si>
  <si>
    <t>106: DEBUG doPattern BEFORE lookupLEDpattern tmpEfctLED 40 tmpInit 1 final nowEfctLED 42 lookup(-1) 5 lookupLEDpattern lookup(+0) 6 lookupLEDpattern lookup(+1) 3</t>
  </si>
  <si>
    <t>107: DEBUG doPattern AFTER  lookupLEDpattern tmpEfctLED 6 tmpInit 1 final nowEfctLED 6</t>
  </si>
  <si>
    <t>129:getButtonInput() called:  TRIGGER HIGH YELLOW HIGH GREEN HIGH RED HIGH LOAD LOW AUDIO_BUSY LOW that is all</t>
  </si>
  <si>
    <t>132:    getButtonInput inputs: 0x4500 that is all</t>
  </si>
  <si>
    <t>133:DEBUG loop() - nowVinputRBG 0x4500 loopCount 1509</t>
  </si>
  <si>
    <t>811:getButtonInput() called:  TRIGGER HIGH YELLOW HIGH GREEN HIGH RED HIGH LOAD LOW AUDIO_BUSY HIGH that is all</t>
  </si>
  <si>
    <t>812:    getButtonInput inputs: 0x100 that is all</t>
  </si>
  <si>
    <t>813:DEBUG loop() - nowVinputRBG 0x100 loopCount 5648</t>
  </si>
  <si>
    <t>839:DEBUG RBG_processStateTable() - tmpVinputRBG 0x100 from row 4 foundInputRow 7 loopCount 5648</t>
  </si>
  <si>
    <t>845: RBG_startEffectLED ln 1103 EFCT num 254 loopCount 5781</t>
  </si>
  <si>
    <t>846: DEBUG doPattern BEFORE tmpEfctLED 254 tmpInit 1 final nowEfctLED 254 that is all</t>
  </si>
  <si>
    <t>847: DEBUG doPattern BEFORE lookupLEDpattern tmpEfctLED 254 tmpInit 1 final nowEfctLED 254 lookup(-1) ERROR - lookupLEDpattern() out of range - 253</t>
  </si>
  <si>
    <t>848:254 lookupLEDpattern lookup(+0) 254 lookupLEDpattern lookup(+1) ERROR - lookupLEDpattern() out of range - 255</t>
  </si>
  <si>
    <t>850: DEBUG doPattern AFTER  lookupLEDpattern tmpEfctLED 254 tmpInit 1 final nowEfctLED 254</t>
  </si>
  <si>
    <t>870: DEBUG doPattern BEFORE lookupLEDpattern tmpEfctLED 254 tmpInit 0 final nowEfctLED 254 lookup(-1) ERROR - lookupLEDpattern() out of range - 253</t>
  </si>
  <si>
    <t>871:254 lookupLEDpattern lookup(+0) 254 lookupLEDpattern lookup(+1) ERROR - lookupLEDpattern() out of range - 255</t>
  </si>
  <si>
    <t>907:DEBUG RBG_processStateTable() - tmpVinputRBG 0x100 from row 7 foundInputRow 11 loopCount 5914</t>
  </si>
  <si>
    <t>909: DEBUG doPattern BEFORE lookupLEDpattern tmpEfctLED 254 tmpInit 0 final nowEfctLED 254 lookup(-1) ERROR - lookupLEDpattern() out of range - 253</t>
  </si>
  <si>
    <t>910:254 lookupLEDpattern lookup(+0) 254 lookupLEDpattern lookup(+1) ERROR - lookupLEDpattern() out of range - 255</t>
  </si>
  <si>
    <t>915: RBG_startEffectSound ln 1169 EFCT num 50 final num 51 loopCount 6084</t>
  </si>
  <si>
    <t>916: RBG_startEffectLED ln 1103 EFCT num 50 loopCount 6084</t>
  </si>
  <si>
    <t>917: DEBUG doPattern BEFORE tmpEfctLED 50 tmpInit 1 final nowEfctLED 50 that is all</t>
  </si>
  <si>
    <t>918: DEBUG doPattern BEFORE lookupLEDpattern tmpEfctLED 50 tmpInit 1 final nowEfctLED 53 lookup(-1) 3 lookupLEDpattern lookup(+0) 5 lookupLEDpattern lookup(+1) 1</t>
  </si>
  <si>
    <t>919: DEBUG doPattern AFTER  lookupLEDpattern tmpEfctLED 5 tmpInit 1 final nowEfctLED 5</t>
  </si>
  <si>
    <t>941:getButtonInput() called:  TRIGGER HIGH YELLOW HIGH GREEN HIGH RED HIGH LOAD LOW AUDIO_BUSY LOW that is all</t>
  </si>
  <si>
    <t>942:    getButtonInput inputs: 0x4500 that is all</t>
  </si>
  <si>
    <t>943:DEBUG loop() - nowVinputRBG 0x4500 loopCount 6220</t>
  </si>
  <si>
    <t>1261:getButtonInput() called:  TRIGGER HIGH YELLOW LOW GREEN HIGH RED HIGH LOAD LOW AUDIO_BUSY LOW that is all</t>
  </si>
  <si>
    <t>1262:    getButtonInput inputs: 0x4501 that is all</t>
  </si>
  <si>
    <t>1263:DEBUG loop() - nowVinputRBG 0x4501 loopCount 8131</t>
  </si>
  <si>
    <t>1349:getButtonInput() called:  TRIGGER LOW YELLOW LOW GREEN HIGH RED HIGH LOAD LOW AUDIO_BUSY LOW that is all</t>
  </si>
  <si>
    <t>1350:    getButtonInput inputs: 0x4541 that is all</t>
  </si>
  <si>
    <t>1351:DEBUG loop() - nowVinputRBG 0x4541 loopCount 8655</t>
  </si>
  <si>
    <t>1379:DEBUG RBG_processStateTable() - tmpVinputRBG 0x4541 from row 11 foundInputRow 24 loopCount 8655</t>
  </si>
  <si>
    <t>1383:getButtonInput() called:  TRIGGER HIGH YELLOW LOW GREEN HIGH RED HIGH LOAD LOW AUDIO_BUSY LOW that is all</t>
  </si>
  <si>
    <t>1384:    getButtonInput inputs: 0x4501 that is all</t>
  </si>
  <si>
    <t>1385:DEBUG loop() - nowVinputRBG 0x4501 loopCount 8796</t>
  </si>
  <si>
    <t>1386: RBG_startEffectSound ln 1169 EFCT num 62 final num 62 loopCount 8796</t>
  </si>
  <si>
    <t>1387: RBG_startEffectLED ln 1103 EFCT num 50 loopCount 8796</t>
  </si>
  <si>
    <t>1458:getButtonInput() called:  TRIGGER HIGH YELLOW HIGH GREEN HIGH RED HIGH LOAD LOW AUDIO_BUSY LOW that is all</t>
  </si>
  <si>
    <t>1459:    getButtonInput inputs: 0x4500 that is all</t>
  </si>
  <si>
    <t>1460:DEBUG loop() - nowVinputRBG 0x4500 loopCount 9217</t>
  </si>
  <si>
    <t>1781:getButtonInput() called:  TRIGGER LOW YELLOW HIGH GREEN HIGH RED HIGH LOAD LOW AUDIO_BUSY LOW that is all</t>
  </si>
  <si>
    <t>1782:    getButtonInput inputs: 0x4540 that is all</t>
  </si>
  <si>
    <t>1783:DEBUG loop() - nowVinputRBG 0x4540 loopCount 11190</t>
  </si>
  <si>
    <t>1811:DEBUG RBG_processStateTable() - tmpVinputRBG 0x4540 from row 24 foundInputRow 27 loopCount 11190</t>
  </si>
  <si>
    <t>1815:getButtonInput() called:  TRIGGER HIGH YELLOW HIGH GREEN HIGH RED HIGH LOAD LOW AUDIO_BUSY LOW that is all</t>
  </si>
  <si>
    <t>1816:    getButtonInput inputs: 0x4500 that is all</t>
  </si>
  <si>
    <t>1817:DEBUG loop() - nowVinputRBG 0x4500 loopCount 11332</t>
  </si>
  <si>
    <t>1836: DEBUG doPattern BEFORE tmpEfctLED 255 tmpInit 0 final nowEfctLED 255 that is all</t>
  </si>
  <si>
    <t>1837: DEBUG doPattern BEFORE lookupLEDpattern tmpEfctLED 255 tmpInit 0 final nowEfctLED 255 lookup(-1) 254 lookupLEDpattern lookup(+0) ERROR - lookupLEDpattern() out of range - 255</t>
  </si>
  <si>
    <t>1838:254 lookupLEDpattern lookup(+1) ERROR - lookupLEDpattern() out of range - 0</t>
  </si>
  <si>
    <t>1840:ERROR - lookupLEDpattern() out of range - 255</t>
  </si>
  <si>
    <t>1841: DEBUG doPattern AFTER  lookupLEDpattern tmpEfctLED 254 tmpInit 0 final nowEfctLED 254</t>
  </si>
  <si>
    <t>1850: RBG_specialProcConfigStart cfg_curnum 1 cfg_maxnum 2 cfg_category2save 255 cfg_type2save 255</t>
  </si>
  <si>
    <t>1870:DEBUG RBG_processStateTable() - tmpVinputRBG 0x4500 from row 27 foundInputRow 28 loopCount 11432</t>
  </si>
  <si>
    <t>1872: DEBUG doPattern BEFORE lookupLEDpattern tmpEfctLED 255 tmpInit 0 final nowEfctLED 255 lookup(-1) 254 lookupLEDpattern lookup(+0) ERROR - lookupLEDpattern() out of range - 255</t>
  </si>
  <si>
    <t>1873:254 lookupLEDpattern lookup(+1) ERROR - lookupLEDpattern() out of range - 0</t>
  </si>
  <si>
    <t>1875:ERROR - lookupLEDpattern() out of range - 255</t>
  </si>
  <si>
    <t>1879: RBG_startEffectSound ln 1169 EFCT num 63 final num 63 loopCount 11582</t>
  </si>
  <si>
    <t>1880: RBG_startEffectLED ln 1103 EFCT num 50 loopCount 11582</t>
  </si>
  <si>
    <t>1881: DEBUG doPattern BEFORE tmpEfctLED 50 tmpInit 1 final nowEfctLED 50 that is all</t>
  </si>
  <si>
    <t>1882: DEBUG doPattern BEFORE lookupLEDpattern tmpEfctLED 50 tmpInit 1 final nowEfctLED 53 lookup(-1) 3 lookupLEDpattern lookup(+0) 5 lookupLEDpattern lookup(+1) 1</t>
  </si>
  <si>
    <t>1883: DEBUG doPattern AFTER  lookupLEDpattern tmpEfctLED 5 tmpInit 1 final nowEfctLED 5</t>
  </si>
  <si>
    <t>2595:getButtonInput() called:  TRIGGER LOW YELLOW HIGH GREEN HIGH RED HIGH LOAD LOW AUDIO_BUSY LOW that is all</t>
  </si>
  <si>
    <t>2596:    getButtonInput inputs: 0x4540 that is all</t>
  </si>
  <si>
    <t>2597:DEBUG loop() - nowVinputRBG 0x4540 loopCount 15942</t>
  </si>
  <si>
    <t>2625:DEBUG RBG_processStateTable() - tmpVinputRBG 0x4540 from row 28 foundInputRow 31 loopCount 15942</t>
  </si>
  <si>
    <t>2629:getButtonInput() called:  TRIGGER HIGH YELLOW HIGH GREEN HIGH RED HIGH LOAD LOW AUDIO_BUSY LOW that is all</t>
  </si>
  <si>
    <t>2630:    getButtonInput inputs: 0x4500 that is all</t>
  </si>
  <si>
    <t>2631:DEBUG loop() - nowVinputRBG 0x4500 loopCount 16084</t>
  </si>
  <si>
    <t>2632: RBG_startEffectSound mSPCL_EFCT_CONFIGURE cfg_curnum 1 cfg_type2save 255 mySound 81</t>
  </si>
  <si>
    <t>2633: RBG_startEffectSound ln 1169 EFCT num 81 final num 81 loopCount 16084</t>
  </si>
  <si>
    <t>2634: RBG_startEffectLED ln 1103 EFCT num 255 loopCount 16084</t>
  </si>
  <si>
    <t>2635: DEBUG doPattern BEFORE tmpEfctLED 255 tmpInit 1 final nowEfctLED 255 that is all</t>
  </si>
  <si>
    <t>2636: DEBUG doPattern BEFORE lookupLEDpattern tmpEfctLED 255 tmpInit 1 final nowEfctLED 2 lookup(-1) 7 lookupLEDpattern lookup(+0) 5 lookupLEDpattern lookup(+1) 2</t>
  </si>
  <si>
    <t>2912:getButtonInput() called:  TRIGGER LOW YELLOW HIGH GREEN HIGH RED HIGH LOAD LOW AUDIO_BUSY LOW that is all</t>
  </si>
  <si>
    <t>2913:    getButtonInput inputs: 0x4540 that is all</t>
  </si>
  <si>
    <t>2914:DEBUG loop() - nowVinputRBG 0x4540 loopCount 17782</t>
  </si>
  <si>
    <t>2942:DEBUG RBG_processStateTable() - tmpVinputRBG 0x4540 from row 31 foundInputRow 34 loopCount 17782</t>
  </si>
  <si>
    <t>2946:getButtonInput() called:  TRIGGER HIGH YELLOW HIGH GREEN HIGH RED HIGH LOAD LOW AUDIO_BUSY LOW that is all</t>
  </si>
  <si>
    <t>2947:    getButtonInput inputs: 0x4500 that is all</t>
  </si>
  <si>
    <t>2948:DEBUG loop() - nowVinputRBG 0x4500 loopCount 17924</t>
  </si>
  <si>
    <t>2968: DEBUG doPattern BEFORE lookupLEDpattern tmpEfctLED 255 tmpInit 0 final nowEfctLED 255 lookup(-1) 254 lookupLEDpattern lookup(+0) ERROR - lookupLEDpattern() out of range - 255</t>
  </si>
  <si>
    <t>2969:254 lookupLEDpattern lookup(+1) ERROR - lookupLEDpattern() out of range - 0</t>
  </si>
  <si>
    <t>2971:ERROR - lookupLEDpattern() out of range - 255</t>
  </si>
  <si>
    <t>2972: DEBUG doPattern AFTER  lookupLEDpattern tmpEfctLED 254 tmpInit 0 final nowEfctLED 254</t>
  </si>
  <si>
    <t>2981: RBG_specialProcConfigNext B4 cfg_curnum 1 cfg_maxnum 2</t>
  </si>
  <si>
    <t>3002:DEBUG RBG_processStateTable() - tmpVinputRBG 0x4500 from row 34 foundInputRow 31 loopCount 18025</t>
  </si>
  <si>
    <t>3004: DEBUG doPattern BEFORE lookupLEDpattern tmpEfctLED 255 tmpInit 0 final nowEfctLED 255 lookup(-1) 254 lookupLEDpattern lookup(+0) ERROR - lookupLEDpattern() out of range - 255</t>
  </si>
  <si>
    <t>3005:254 lookupLEDpattern lookup(+1) ERROR - lookupLEDpattern() out of range - 0</t>
  </si>
  <si>
    <t>3007:ERROR - lookupLEDpattern() out of range - 255</t>
  </si>
  <si>
    <t>3009:getButtonInput() called:  TRIGGER HIGH YELLOW HIGH GREEN HIGH RED HIGH LOAD LOW AUDIO_BUSY HIGH that is all</t>
  </si>
  <si>
    <t>3010:    getButtonInput inputs: 0x100 that is all</t>
  </si>
  <si>
    <t>3011:DEBUG loop() - nowVinputRBG 0x100 loopCount 18191</t>
  </si>
  <si>
    <t>3012: RBG_startEffectSound mSPCL_EFCT_CONFIGURE cfg_curnum 2 cfg_type2save 255 mySound 82</t>
  </si>
  <si>
    <t>3013: RBG_startEffectSound ln 1169 EFCT num 82 final num 82 loopCount 18191</t>
  </si>
  <si>
    <t>3014: RBG_startEffectLED ln 1103 EFCT num 255 loopCount 18191</t>
  </si>
  <si>
    <t>3016: DEBUG doPattern BEFORE lookupLEDpattern tmpEfctLED 255 tmpInit 1 final nowEfctLED 3 lookup(-1) 5 lookupLEDpattern lookup(+0) 2 lookupLEDpattern lookup(+1) 1</t>
  </si>
  <si>
    <t>3017: DEBUG doPattern AFTER  lookupLEDpattern tmpEfctLED 2 tmpInit 1 final nowEfctLED 2</t>
  </si>
  <si>
    <t>3039:getButtonInput() called:  TRIGGER HIGH YELLOW HIGH GREEN HIGH RED HIGH LOAD LOW AUDIO_BUSY LOW that is all</t>
  </si>
  <si>
    <t>3040:    getButtonInput inputs: 0x4500 that is all</t>
  </si>
  <si>
    <t>3041:DEBUG loop() - nowVinputRBG 0x4500 loopCount 18339</t>
  </si>
  <si>
    <t>3316:getButtonInput() called:  TRIGGER HIGH YELLOW LOW GREEN HIGH RED HIGH LOAD LOW AUDIO_BUSY LOW that is all</t>
  </si>
  <si>
    <t>3317:    getButtonInput inputs: 0x4501 that is all</t>
  </si>
  <si>
    <t>3318:DEBUG loop() - nowVinputRBG 0x4501 loopCount 20035</t>
  </si>
  <si>
    <t>3363:getButtonInput() called:  TRIGGER LOW YELLOW LOW GREEN HIGH RED HIGH LOAD LOW AUDIO_BUSY LOW that is all</t>
  </si>
  <si>
    <t>3386:getButtonInput() called:  TRIGGER HIGH YELLOW HIGH GREEN HIGH RED HIGH LOAD LOW AUDIO_BUSY LOW that is all</t>
  </si>
  <si>
    <t>3387:    getButtonInput inputs: 0x4500 that is all</t>
  </si>
  <si>
    <t>3388:DEBUG loop() - nowVinputRBG 0x4500 loopCount 20462</t>
  </si>
  <si>
    <t>3502:getButtonInput() called:  TRIGGER HIGH YELLOW HIGH GREEN HIGH RED HIGH LOAD LOW AUDIO_BUSY HIGH that is all</t>
  </si>
  <si>
    <t>3503:    getButtonInput inputs: 0x100 that is all</t>
  </si>
  <si>
    <t>3504:DEBUG loop() - nowVinputRBG 0x100 loopCount 21189</t>
  </si>
  <si>
    <t>3541: RBG_startEffectSound mSPCL_EFCT_CONFIGURE cfg_curnum 2 cfg_type2save 255 mySound 82</t>
  </si>
  <si>
    <t>3542: RBG_startEffectSound ln 1169 EFCT num 82 final num 82 loopCount 21189</t>
  </si>
  <si>
    <t>3546:getButtonInput() called:  TRIGGER HIGH YELLOW HIGH GREEN HIGH RED HIGH LOAD LOW AUDIO_BUSY LOW that is all</t>
  </si>
  <si>
    <t>3547:    getButtonInput inputs: 0x4500 that is all</t>
  </si>
  <si>
    <t>3548:DEBUG loop() - nowVinputRBG 0x4500 loopCount 21403</t>
  </si>
  <si>
    <t>3892:getButtonInput() called:  TRIGGER HIGH YELLOW LOW GREEN HIGH RED HIGH LOAD LOW AUDIO_BUSY LOW that is all</t>
  </si>
  <si>
    <t>3893:    getButtonInput inputs: 0x4501 that is all</t>
  </si>
  <si>
    <t>3894:DEBUG loop() - nowVinputRBG 0x4501 loopCount 23522</t>
  </si>
  <si>
    <t>3962:getButtonInput() called:  TRIGGER LOW YELLOW LOW GREEN HIGH RED HIGH LOAD LOW AUDIO_BUSY LOW that is all</t>
  </si>
  <si>
    <t>3963:    getButtonInput inputs: 0x4541 that is all</t>
  </si>
  <si>
    <t>3964:DEBUG loop() - nowVinputRBG 0x4541 loopCount 23949</t>
  </si>
  <si>
    <t>3999:DEBUG RBG_processStateTable() - tmpVinputRBG 0x4541 from row 31 foundInputRow 35 loopCount 23949</t>
  </si>
  <si>
    <t>4004:    getButtonInput inputs: 0x4501 that is all</t>
  </si>
  <si>
    <t>4005:DEBUG loop() - nowVinputRBG 0x4501 loopCount 24128</t>
  </si>
  <si>
    <t>4025: DEBUG doPattern BEFORE lookupLEDpattern tmpEfctLED 255 tmpInit 0 final nowEfctLED 255 lookup(-1) 254 lookupLEDpattern lookup(+0) ERROR - lookupLEDpattern() out of range - 255</t>
  </si>
  <si>
    <t>4026:254 lookupLEDpattern lookup(+1) ERROR - lookupLEDpattern() out of range - 0</t>
  </si>
  <si>
    <t>4028:ERROR - lookupLEDpattern() out of range - 255</t>
  </si>
  <si>
    <t>4029: DEBUG doPattern AFTER  lookupLEDpattern tmpEfctLED 254 tmpInit 0 final nowEfctLED 254</t>
  </si>
  <si>
    <t>4030:getButtonInput() called:  TRIGGER LOW YELLOW LOW GREEN HIGH RED HIGH LOAD LOW AUDIO_BUSY HIGH that is all</t>
  </si>
  <si>
    <t>4031:    getButtonInput inputs: 0x101 that is all</t>
  </si>
  <si>
    <t>4032:DEBUG loop() - nowVinputRBG 0x101 loopCount 24245</t>
  </si>
  <si>
    <t>4058:DEBUG RBG_processStateTable() - tmpVinputRBG 0x101 from row 35 foundInputRow 36 loopCount 24245</t>
  </si>
  <si>
    <t>4060: DEBUG doPattern BEFORE lookupLEDpattern tmpEfctLED 255 tmpInit 0 final nowEfctLED 255 lookup(-1) 254 lookupLEDpattern lookup(+0) ERROR - lookupLEDpattern() out of range - 255</t>
  </si>
  <si>
    <t>4061:254 lookupLEDpattern lookup(+1) ERROR - lookupLEDpattern() out of range - 0</t>
  </si>
  <si>
    <t>4063:ERROR - lookupLEDpattern() out of range - 255</t>
  </si>
  <si>
    <t>4065:getButtonInput() called:  TRIGGER HIGH YELLOW HIGH GREEN HIGH RED HIGH LOAD LOW AUDIO_BUSY HIGH that is all</t>
  </si>
  <si>
    <t>4066:    getButtonInput inputs: 0x100 that is all</t>
  </si>
  <si>
    <t>4067:DEBUG loop() - nowVinputRBG 0x100 loopCount 24391</t>
  </si>
  <si>
    <t>4087: DEBUG doPattern BEFORE lookupLEDpattern tmpEfctLED 255 tmpInit 0 final nowEfctLED 255 lookup(-1) 254 lookupLEDpattern lookup(+0) ERROR - lookupLEDpattern() out of range - 255</t>
  </si>
  <si>
    <t>4088:254 lookupLEDpattern lookup(+1) ERROR - lookupLEDpattern() out of range - 0</t>
  </si>
  <si>
    <t>4090:ERROR - lookupLEDpattern() out of range - 255</t>
  </si>
  <si>
    <t>4100: RBG_specialProcConfigStart cfg_curnum 1 cfg_maxnum 6 cfg_category2save 2 cfg_type2save 255</t>
  </si>
  <si>
    <t>4120:DEBUG RBG_processStateTable() - tmpVinputRBG 0x100 from row 36 foundInputRow 37 loopCount 24490</t>
  </si>
  <si>
    <t>4122: DEBUG doPattern BEFORE lookupLEDpattern tmpEfctLED 255 tmpInit 0 final nowEfctLED 255 lookup(-1) 254 lookupLEDpattern lookup(+0) ERROR - lookupLEDpattern() out of range - 255</t>
  </si>
  <si>
    <t>4123:254 lookupLEDpattern lookup(+1) ERROR - lookupLEDpattern() out of range - 0</t>
  </si>
  <si>
    <t>4125:ERROR - lookupLEDpattern() out of range - 255</t>
  </si>
  <si>
    <t>4129: RBG_startEffectSound ln 1169 EFCT num 64 final num 64 loopCount 24638</t>
  </si>
  <si>
    <t>4130: RBG_startEffectLED ln 1103 EFCT num 50 loopCount 24638</t>
  </si>
  <si>
    <t>4131: DEBUG doPattern BEFORE tmpEfctLED 50 tmpInit 1 final nowEfctLED 50 that is all</t>
  </si>
  <si>
    <t>4132: DEBUG doPattern BEFORE lookupLEDpattern tmpEfctLED 50 tmpInit 1 final nowEfctLED 53 lookup(-1) 3 lookupLEDpattern lookup(+0) 5 lookupLEDpattern lookup(+1) 1</t>
  </si>
  <si>
    <t>4133: DEBUG doPattern AFTER  lookupLEDpattern tmpEfctLED 5 tmpInit 1 final nowEfctLED 5</t>
  </si>
  <si>
    <t>4155:getButtonInput() called:  TRIGGER HIGH YELLOW HIGH GREEN HIGH RED HIGH LOAD LOW AUDIO_BUSY LOW that is all</t>
  </si>
  <si>
    <t>4156:    getButtonInput inputs: 0x4500 that is all</t>
  </si>
  <si>
    <t>4157:DEBUG loop() - nowVinputRBG 0x4500 loopCount 24775</t>
  </si>
  <si>
    <t>5468:getButtonInput() called:  TRIGGER LOW YELLOW HIGH GREEN HIGH RED HIGH LOAD LOW AUDIO_BUSY LOW that is all</t>
  </si>
  <si>
    <t>5469:    getButtonInput inputs: 0x4540 that is all</t>
  </si>
  <si>
    <t>5470:DEBUG loop() - nowVinputRBG 0x4540 loopCount 33267</t>
  </si>
  <si>
    <t>5490:DEBUG RBG_processStateTable() - tmpVinputRBG 0x4540 from row 37 foundInputRow 40 loopCount 33267</t>
  </si>
  <si>
    <t>5495:    getButtonInput inputs: 0x4500 that is all</t>
  </si>
  <si>
    <t>5496:DEBUG loop() - nowVinputRBG 0x4500 loopCount 33367</t>
  </si>
  <si>
    <t>5497: RBG_startEffectSound mSPCL_EFCT_CONFIGURE cfg_curnum 1 cfg_type2save 255 mySound 71</t>
  </si>
  <si>
    <t>5498: RBG_startEffectSound ln 1169 EFCT num 71 final num 71 loopCount 33367</t>
  </si>
  <si>
    <t>5499: RBG_startEffectLED ln 1103 EFCT num 255 loopCount 33367</t>
  </si>
  <si>
    <t>5500: DEBUG doPattern BEFORE tmpEfctLED 255 tmpInit 1 final nowEfctLED 255 that is all</t>
  </si>
  <si>
    <t>5501: DEBUG doPattern BEFORE lookupLEDpattern tmpEfctLED 255 tmpInit 1 final nowEfctLED 2 lookup(-1) 7 lookupLEDpattern lookup(+0) 5 lookupLEDpattern lookup(+1) 2</t>
  </si>
  <si>
    <t>5919:getButtonInput() called:  TRIGGER HIGH YELLOW HIGH GREEN HIGH RED HIGH LOAD LOW AUDIO_BUSY HIGH that is all</t>
  </si>
  <si>
    <t>5920:    getButtonInput inputs: 0x100 that is all</t>
  </si>
  <si>
    <t>5921:DEBUG loop() - nowVinputRBG 0x100 loopCount 36932</t>
  </si>
  <si>
    <t>5940: RBG_startEffectSound mSPCL_EFCT_CONFIGURE cfg_curnum 1 cfg_type2save 255 mySound 71</t>
  </si>
  <si>
    <t>5941: RBG_startEffectSound ln 1169 EFCT num 71 final num 71 loopCount 36932</t>
  </si>
  <si>
    <t>5945:getButtonInput() called:  TRIGGER HIGH YELLOW HIGH GREEN HIGH RED HIGH LOAD LOW AUDIO_BUSY LOW that is all</t>
  </si>
  <si>
    <t>5947:DEBUG loop() - nowVinputRBG 0x4500 loopCount 37048</t>
  </si>
  <si>
    <t>6342:    getButtonInput inputs: 0x100 that is all</t>
  </si>
  <si>
    <t>6343:DEBUG loop() - nowVinputRBG 0x100 loopCount 40457</t>
  </si>
  <si>
    <t>6362: RBG_startEffectSound mSPCL_EFCT_CONFIGURE cfg_curnum 1 cfg_type2save 255 mySound 71</t>
  </si>
  <si>
    <t>6363: RBG_startEffectSound ln 1169 EFCT num 71 final num 71 loopCount 40457</t>
  </si>
  <si>
    <t>6368:    getButtonInput inputs: 0x4500 that is all</t>
  </si>
  <si>
    <t>6369:DEBUG loop() - nowVinputRBG 0x4500 loopCount 40591</t>
  </si>
  <si>
    <t>6378:getButtonInput() called:  TRIGGER LOW YELLOW HIGH GREEN HIGH RED HIGH LOAD LOW AUDIO_BUSY LOW that is all</t>
  </si>
  <si>
    <t>6379:    getButtonInput inputs: 0x4540 that is all</t>
  </si>
  <si>
    <t>6380:DEBUG loop() - nowVinputRBG 0x4540 loopCount 40681</t>
  </si>
  <si>
    <t>6400:DEBUG RBG_processStateTable() - tmpVinputRBG 0x4540 from row 40 foundInputRow 42 loopCount 40681</t>
  </si>
  <si>
    <t>6405:    getButtonInput inputs: 0x4500 that is all</t>
  </si>
  <si>
    <t>6406:DEBUG loop() - nowVinputRBG 0x4500 loopCount 40782</t>
  </si>
  <si>
    <t>6426: DEBUG doPattern BEFORE lookupLEDpattern tmpEfctLED 255 tmpInit 0 final nowEfctLED 255 lookup(-1) 254 lookupLEDpattern lookup(+0) ERROR - lookupLEDpattern() out of range - 255</t>
  </si>
  <si>
    <t>6427:254 lookupLEDpattern lookup(+1) ERROR - lookupLEDpattern() out of range - 0</t>
  </si>
  <si>
    <t>6429:ERROR - lookupLEDpattern() out of range - 255</t>
  </si>
  <si>
    <t>6430: DEBUG doPattern AFTER  lookupLEDpattern tmpEfctLED 254 tmpInit 0 final nowEfctLED 254</t>
  </si>
  <si>
    <t>6431:getButtonInput() called:  TRIGGER HIGH YELLOW HIGH GREEN HIGH RED HIGH LOAD LOW AUDIO_BUSY LOW that is all</t>
  </si>
  <si>
    <t>6433: RBG_specialProcConfigNext B4 cfg_curnum 1 cfg_maxnum 6</t>
  </si>
  <si>
    <t>6454:DEBUG RBG_processStateTable() - tmpVinputRBG 0x4500 from row 42 foundInputRow 40 loopCount 40882</t>
  </si>
  <si>
    <t>6456: DEBUG doPattern BEFORE lookupLEDpattern tmpEfctLED 255 tmpInit 0 final nowEfctLED 255 lookup(-1) 254 lookupLEDpattern lookup(+0) ERROR - lookupLEDpattern() out of range - 255</t>
  </si>
  <si>
    <t>6457:254 lookupLEDpattern lookup(+1) ERROR - lookupLEDpattern() out of range - 0</t>
  </si>
  <si>
    <t>6459:ERROR - lookupLEDpattern() out of range - 255</t>
  </si>
  <si>
    <t>6463: RBG_startEffectSound mSPCL_EFCT_CONFIGURE cfg_curnum 2 cfg_type2save 255 mySound 72</t>
  </si>
  <si>
    <t>6464: RBG_startEffectSound ln 1169 EFCT num 72 final num 72 loopCount 40998</t>
  </si>
  <si>
    <t>6465: RBG_startEffectLED ln 1103 EFCT num 255 loopCount 40998</t>
  </si>
  <si>
    <t>6467: DEBUG doPattern BEFORE lookupLEDpattern tmpEfctLED 255 tmpInit 1 final nowEfctLED 3 lookup(-1) 5 lookupLEDpattern lookup(+0) 2 lookupLEDpattern lookup(+1) 1</t>
  </si>
  <si>
    <t>6468: DEBUG doPattern AFTER  lookupLEDpattern tmpEfctLED 2 tmpInit 1 final nowEfctLED 2</t>
  </si>
  <si>
    <t>6785:getButtonInput() called:  TRIGGER LOW YELLOW HIGH GREEN HIGH RED HIGH LOAD LOW AUDIO_BUSY LOW that is all</t>
  </si>
  <si>
    <t>6786:    getButtonInput inputs: 0x4540 that is all</t>
  </si>
  <si>
    <t>6787:DEBUG loop() - nowVinputRBG 0x4540 loopCount 43678</t>
  </si>
  <si>
    <t>6807:DEBUG RBG_processStateTable() - tmpVinputRBG 0x4540 from row 40 foundInputRow 42 loopCount 43678</t>
  </si>
  <si>
    <t>6812:    getButtonInput inputs: 0x4500 that is all</t>
  </si>
  <si>
    <t>6813:DEBUG loop() - nowVinputRBG 0x4500 loopCount 43778</t>
  </si>
  <si>
    <t>6833: DEBUG doPattern BEFORE lookupLEDpattern tmpEfctLED 255 tmpInit 0 final nowEfctLED 255 lookup(-1) 254 lookupLEDpattern lookup(+0) ERROR - lookupLEDpattern() out of range - 255</t>
  </si>
  <si>
    <t>6834:254 lookupLEDpattern lookup(+1) ERROR - lookupLEDpattern() out of range - 0</t>
  </si>
  <si>
    <t>6836:ERROR - lookupLEDpattern() out of range - 255</t>
  </si>
  <si>
    <t>6837: DEBUG doPattern AFTER  lookupLEDpattern tmpEfctLED 254 tmpInit 0 final nowEfctLED 254</t>
  </si>
  <si>
    <t>6838:getButtonInput() called:  TRIGGER HIGH YELLOW HIGH GREEN HIGH RED HIGH LOAD LOW AUDIO_BUSY LOW that is all</t>
  </si>
  <si>
    <t>6840: RBG_specialProcConfigNext B4 cfg_curnum 2 cfg_maxnum 6</t>
  </si>
  <si>
    <t>6861:DEBUG RBG_processStateTable() - tmpVinputRBG 0x4500 from row 42 foundInputRow 40 loopCount 43878</t>
  </si>
  <si>
    <t>6863: DEBUG doPattern BEFORE lookupLEDpattern tmpEfctLED 255 tmpInit 0 final nowEfctLED 255 lookup(-1) 254 lookupLEDpattern lookup(+0) ERROR - lookupLEDpattern() out of range - 255</t>
  </si>
  <si>
    <t>6864:254 lookupLEDpattern lookup(+1) ERROR - lookupLEDpattern() out of range - 0</t>
  </si>
  <si>
    <t>6866:ERROR - lookupLEDpattern() out of range - 255</t>
  </si>
  <si>
    <t>6870: RBG_startEffectSound mSPCL_EFCT_CONFIGURE cfg_curnum 3 cfg_type2save 255 mySound 73</t>
  </si>
  <si>
    <t>6871: RBG_startEffectSound ln 1169 EFCT num 73 final num 73 loopCount 43994</t>
  </si>
  <si>
    <t>6872: RBG_startEffectLED ln 1103 EFCT num 255 loopCount 43994</t>
  </si>
  <si>
    <t>6874: DEBUG doPattern BEFORE lookupLEDpattern tmpEfctLED 255 tmpInit 1 final nowEfctLED 4 lookup(-1) 2 lookupLEDpattern lookup(+0) 1 lookupLEDpattern lookup(+1) 6</t>
  </si>
  <si>
    <t>6875: DEBUG doPattern AFTER  lookupLEDpattern tmpEfctLED 1 tmpInit 1 final nowEfctLED 1</t>
  </si>
  <si>
    <t>7227:getButtonInput() called:  TRIGGER LOW YELLOW HIGH GREEN HIGH RED HIGH LOAD LOW AUDIO_BUSY LOW that is all</t>
  </si>
  <si>
    <t>7228:    getButtonInput inputs: 0x4540 that is all</t>
  </si>
  <si>
    <t>7229:DEBUG loop() - nowVinputRBG 0x4540 loopCount 46976</t>
  </si>
  <si>
    <t>7249:DEBUG RBG_processStateTable() - tmpVinputRBG 0x4540 from row 40 foundInputRow 42 loopCount 46976</t>
  </si>
  <si>
    <t>7254:    getButtonInput inputs: 0x4500 that is all</t>
  </si>
  <si>
    <t>7255:DEBUG loop() - nowVinputRBG 0x4500 loopCount 47076</t>
  </si>
  <si>
    <t>7275: DEBUG doPattern BEFORE lookupLEDpattern tmpEfctLED 255 tmpInit 0 final nowEfctLED 255 lookup(-1) 254 lookupLEDpattern lookup(+0) ERROR - lookupLEDpattern() out of range - 255</t>
  </si>
  <si>
    <t>7276:254 lookupLEDpattern lookup(+1) ERROR - lookupLEDpattern() out of range - 0</t>
  </si>
  <si>
    <t>7278:ERROR - lookupLEDpattern() out of range - 255</t>
  </si>
  <si>
    <t>7279: DEBUG doPattern AFTER  lookupLEDpattern tmpEfctLED 254 tmpInit 0 final nowEfctLED 254</t>
  </si>
  <si>
    <t>7280:getButtonInput() called:  TRIGGER HIGH YELLOW HIGH GREEN HIGH RED HIGH LOAD LOW AUDIO_BUSY LOW that is all</t>
  </si>
  <si>
    <t>7282: RBG_specialProcConfigNext B4 cfg_curnum 3 cfg_maxnum 6</t>
  </si>
  <si>
    <t>7303:DEBUG RBG_processStateTable() - tmpVinputRBG 0x4500 from row 42 foundInputRow 40 loopCount 47175</t>
  </si>
  <si>
    <t>7305: DEBUG doPattern BEFORE lookupLEDpattern tmpEfctLED 255 tmpInit 0 final nowEfctLED 255 lookup(-1) 254 lookupLEDpattern lookup(+0) ERROR - lookupLEDpattern() out of range - 255</t>
  </si>
  <si>
    <t>7306:254 lookupLEDpattern lookup(+1) ERROR - lookupLEDpattern() out of range - 0</t>
  </si>
  <si>
    <t>7310:getButtonInput() called:  TRIGGER HIGH YELLOW HIGH GREEN HIGH RED HIGH LOAD LOW AUDIO_BUSY HIGH that is all</t>
  </si>
  <si>
    <t>7311:    getButtonInput inputs: 0x100 that is all</t>
  </si>
  <si>
    <t>7312:DEBUG loop() - nowVinputRBG 0x100 loopCount 47307</t>
  </si>
  <si>
    <t>7313: RBG_startEffectSound mSPCL_EFCT_CONFIGURE cfg_curnum 4 cfg_type2save 255 mySound 74</t>
  </si>
  <si>
    <t>7314: RBG_startEffectSound ln 1169 EFCT num 74 final num 74 loopCount 47307</t>
  </si>
  <si>
    <t>7315: RBG_startEffectLED ln 1103 EFCT num 255 loopCount 47307</t>
  </si>
  <si>
    <t>7317: DEBUG doPattern BEFORE lookupLEDpattern tmpEfctLED 255 tmpInit 1 final nowEfctLED 5 lookup(-1) 1 lookupLEDpattern lookup(+0) 6 lookupLEDpattern lookup(+1) 11</t>
  </si>
  <si>
    <t>7318: DEBUG doPattern AFTER  lookupLEDpattern tmpEfctLED 6 tmpInit 1 final nowEfctLED 6</t>
  </si>
  <si>
    <t>7340:getButtonInput() called:  TRIGGER HIGH YELLOW HIGH GREEN HIGH RED HIGH LOAD LOW AUDIO_BUSY LOW that is all</t>
  </si>
  <si>
    <t>7341:    getButtonInput inputs: 0x4500 that is all</t>
  </si>
  <si>
    <t>7342:DEBUG loop() - nowVinputRBG 0x4500 loopCount 47457</t>
  </si>
  <si>
    <t>7731:getButtonInput() called:  TRIGGER HIGH YELLOW HIGH GREEN HIGH RED HIGH LOAD LOW AUDIO_BUSY HIGH that is all</t>
  </si>
  <si>
    <t>7732:    getButtonInput inputs: 0x100 that is all</t>
  </si>
  <si>
    <t>7733:DEBUG loop() - nowVinputRBG 0x100 loopCount 50828</t>
  </si>
  <si>
    <t>7752: RBG_startEffectSound mSPCL_EFCT_CONFIGURE cfg_curnum 4 cfg_type2save 255 mySound 74</t>
  </si>
  <si>
    <t>7753: RBG_startEffectSound ln 1169 EFCT num 74 final num 74 loopCount 50828</t>
  </si>
  <si>
    <t>7757:getButtonInput() called:  TRIGGER LOW YELLOW HIGH GREEN HIGH RED HIGH LOAD LOW AUDIO_BUSY LOW that is all</t>
  </si>
  <si>
    <t>7758:    getButtonInput inputs: 0x4540 that is all</t>
  </si>
  <si>
    <t>7759:DEBUG loop() - nowVinputRBG 0x4540 loopCount 50949</t>
  </si>
  <si>
    <t>7779:DEBUG RBG_processStateTable() - tmpVinputRBG 0x4540 from row 40 foundInputRow 42 loopCount 50949</t>
  </si>
  <si>
    <t>7783:getButtonInput() called:  TRIGGER HIGH YELLOW HIGH GREEN HIGH RED HIGH LOAD LOW AUDIO_BUSY LOW that is all</t>
  </si>
  <si>
    <t>7784:    getButtonInput inputs: 0x4500 that is all</t>
  </si>
  <si>
    <t>7785:DEBUG loop() - nowVinputRBG 0x4500 loopCount 51049</t>
  </si>
  <si>
    <t>7805: DEBUG doPattern BEFORE lookupLEDpattern tmpEfctLED 255 tmpInit 0 final nowEfctLED 255 lookup(-1) 254 lookupLEDpattern lookup(+0) ERROR - lookupLEDpattern() out of range - 255</t>
  </si>
  <si>
    <t>7806:254 lookupLEDpattern lookup(+1) ERROR - lookupLEDpattern() out of range - 0</t>
  </si>
  <si>
    <t>7808:ERROR - lookupLEDpattern() out of range - 255</t>
  </si>
  <si>
    <t>7809: DEBUG doPattern AFTER  lookupLEDpattern tmpEfctLED 254 tmpInit 0 final nowEfctLED 254</t>
  </si>
  <si>
    <t>7812: RBG_specialProcConfigNext B4 cfg_curnum 4 cfg_maxnum 6</t>
  </si>
  <si>
    <t>7833:DEBUG RBG_processStateTable() - tmpVinputRBG 0x4500 from row 42 foundInputRow 40 loopCount 51148</t>
  </si>
  <si>
    <t>7835: DEBUG doPattern BEFORE lookupLEDpattern tmpEfctLED 255 tmpInit 0 final nowEfctLED 255 lookup(-1) 254 lookupLEDpattern lookup(+0) ERROR - lookupLEDpattern() out of range - 255</t>
  </si>
  <si>
    <t>7836:254 lookupLEDpattern lookup(+1) ERROR - lookupLEDpattern() out of range - 0</t>
  </si>
  <si>
    <t>7838:ERROR - lookupLEDpattern() out of range - 255</t>
  </si>
  <si>
    <t>7842: RBG_startEffectSound mSPCL_EFCT_CONFIGURE cfg_curnum 5 cfg_type2save 255 mySound 75</t>
  </si>
  <si>
    <t>7843: RBG_startEffectSound ln 1169 EFCT num 75 final num 75 loopCount 51265</t>
  </si>
  <si>
    <t>7844: RBG_startEffectLED ln 1103 EFCT num 255 loopCount 51265</t>
  </si>
  <si>
    <t>7846: DEBUG doPattern BEFORE lookupLEDpattern tmpEfctLED 255 tmpInit 1 final nowEfctLED 6 lookup(-1) 6 lookupLEDpattern lookup(+0) 11 lookupLEDpattern lookup(+1) 12</t>
  </si>
  <si>
    <t>7847: DEBUG doPattern AFTER  lookupLEDpattern tmpEfctLED 11 tmpInit 1 final nowEfctLED 11</t>
  </si>
  <si>
    <t>8179:getButtonInput() called:  TRIGGER LOW YELLOW HIGH GREEN HIGH RED HIGH LOAD LOW AUDIO_BUSY LOW that is all</t>
  </si>
  <si>
    <t>8180:    getButtonInput inputs: 0x4540 that is all</t>
  </si>
  <si>
    <t>8181:DEBUG loop() - nowVinputRBG 0x4540 loopCount 54096</t>
  </si>
  <si>
    <t>8201:DEBUG RBG_processStateTable() - tmpVinputRBG 0x4540 from row 40 foundInputRow 42 loopCount 54096</t>
  </si>
  <si>
    <t>8206:    getButtonInput inputs: 0x4500 that is all</t>
  </si>
  <si>
    <t>8207:DEBUG loop() - nowVinputRBG 0x4500 loopCount 54196</t>
  </si>
  <si>
    <t>8227: DEBUG doPattern BEFORE lookupLEDpattern tmpEfctLED 255 tmpInit 0 final nowEfctLED 255 lookup(-1) 254 lookupLEDpattern lookup(+0) ERROR - lookupLEDpattern() out of range - 255</t>
  </si>
  <si>
    <t>8228:254 lookupLEDpattern lookup(+1) ERROR - lookupLEDpattern() out of range - 0</t>
  </si>
  <si>
    <t>8230:ERROR - lookupLEDpattern() out of range - 255</t>
  </si>
  <si>
    <t>8231: DEBUG doPattern AFTER  lookupLEDpattern tmpEfctLED 254 tmpInit 0 final nowEfctLED 254</t>
  </si>
  <si>
    <t>8232:getButtonInput() called:  TRIGGER HIGH YELLOW HIGH GREEN HIGH RED HIGH LOAD LOW AUDIO_BUSY LOW that is all</t>
  </si>
  <si>
    <t>8234: RBG_specialProcConfigNext B4 cfg_curnum 5 cfg_maxnum 6</t>
  </si>
  <si>
    <t>8255:DEBUG RBG_processStateTable() - tmpVinputRBG 0x4500 from row 42 foundInputRow 40 loopCount 54295</t>
  </si>
  <si>
    <t>8257: DEBUG doPattern BEFORE lookupLEDpattern tmpEfctLED 255 tmpInit 0 final nowEfctLED 255 lookup(-1) 254 lookupLEDpattern lookup(+0) ERROR - lookupLEDpattern() out of range - 255</t>
  </si>
  <si>
    <t>8258:254 lookupLEDpattern lookup(+1) ERROR - lookupLEDpattern() out of range - 0</t>
  </si>
  <si>
    <t>8260:ERROR - lookupLEDpattern() out of range - 255</t>
  </si>
  <si>
    <t>8264: RBG_startEffectSound mSPCL_EFCT_CONFIGURE cfg_curnum 6 cfg_type2save 255 mySound 76</t>
  </si>
  <si>
    <t>8265: RBG_startEffectSound ln 1169 EFCT num 76 final num 76 loopCount 54411</t>
  </si>
  <si>
    <t>8266: RBG_startEffectLED ln 1103 EFCT num 255 loopCount 54411</t>
  </si>
  <si>
    <t>8268: DEBUG doPattern BEFORE lookupLEDpattern tmpEfctLED 255 tmpInit 1 final nowEfctLED 7 lookup(-1) 11 lookupLEDpattern lookup(+0) 12 lookupLEDpattern lookup(+1) 254</t>
  </si>
  <si>
    <t>8269: DEBUG doPattern AFTER  lookupLEDpattern tmpEfctLED 12 tmpInit 1 final nowEfctLED 12</t>
  </si>
  <si>
    <t>8621:getButtonInput() called:  TRIGGER HIGH YELLOW LOW GREEN HIGH RED HIGH LOAD LOW AUDIO_BUSY HIGH that is all</t>
  </si>
  <si>
    <t>8622:    getButtonInput inputs: 0x101 that is all</t>
  </si>
  <si>
    <t>8623:DEBUG loop() - nowVinputRBG 0x101 loopCount 57451</t>
  </si>
  <si>
    <t>8642: RBG_startEffectSound mSPCL_EFCT_CONFIGURE cfg_curnum 6 cfg_type2save 255 mySound 76</t>
  </si>
  <si>
    <t>8643: RBG_startEffectSound ln 1169 EFCT num 76 final num 76 loopCount 57451</t>
  </si>
  <si>
    <t>8647:getButtonInput() called:  TRIGGER HIGH YELLOW LOW GREEN HIGH RED HIGH LOAD LOW AUDIO_BUSY LOW that is all</t>
  </si>
  <si>
    <t>8648:    getButtonInput inputs: 0x4501 that is all</t>
  </si>
  <si>
    <t>8649:DEBUG loop() - nowVinputRBG 0x4501 loopCount 57568</t>
  </si>
  <si>
    <t>8673:getButtonInput() called:  TRIGGER LOW YELLOW LOW GREEN HIGH RED HIGH LOAD LOW AUDIO_BUSY LOW that is all</t>
  </si>
  <si>
    <t>8674:    getButtonInput inputs: 0x4541 that is all</t>
  </si>
  <si>
    <t>8675:DEBUG loop() - nowVinputRBG 0x4541 loopCount 57791</t>
  </si>
  <si>
    <t>8695:DEBUG RBG_processStateTable() - tmpVinputRBG 0x4541 from row 40 foundInputRow 43 loopCount 57791</t>
  </si>
  <si>
    <t>8700:    getButtonInput inputs: 0x4501 that is all</t>
  </si>
  <si>
    <t>8701:DEBUG loop() - nowVinputRBG 0x4501 loopCount 57893</t>
  </si>
  <si>
    <t>8721: DEBUG doPattern BEFORE lookupLEDpattern tmpEfctLED 255 tmpInit 0 final nowEfctLED 255 lookup(-1) 254 lookupLEDpattern lookup(+0) ERROR - lookupLEDpattern() out of range - 255</t>
  </si>
  <si>
    <t>8722:254 lookupLEDpattern lookup(+1) ERROR - lookupLEDpattern() out of range - 0</t>
  </si>
  <si>
    <t>8724:ERROR - lookupLEDpattern() out of range - 255</t>
  </si>
  <si>
    <t>8725: DEBUG doPattern AFTER  lookupLEDpattern tmpEfctLED 254 tmpInit 0 final nowEfctLED 254</t>
  </si>
  <si>
    <t>8726:getButtonInput() called:  TRIGGER HIGH YELLOW LOW GREEN HIGH RED HIGH LOAD LOW AUDIO_BUSY LOW that is all</t>
  </si>
  <si>
    <t>8747:DEBUG RBG_processStateTable() - tmpVinputRBG 0x4501 from row 43 foundInputRow 44 loopCount 57991</t>
  </si>
  <si>
    <t>8749: DEBUG doPattern BEFORE lookupLEDpattern tmpEfctLED 255 tmpInit 0 final nowEfctLED 255 lookup(-1) 254 lookupLEDpattern lookup(+0) ERROR - lookupLEDpattern() out of range - 255</t>
  </si>
  <si>
    <t>8750:254 lookupLEDpattern lookup(+1) ERROR - lookupLEDpattern() out of range - 0</t>
  </si>
  <si>
    <t>8752:ERROR - lookupLEDpattern() out of range - 255</t>
  </si>
  <si>
    <t>8754:getButtonInput() called:  TRIGGER HIGH YELLOW HIGH GREEN HIGH RED HIGH LOAD LOW AUDIO_BUSY LOW that is all</t>
  </si>
  <si>
    <t>8755:    getButtonInput inputs: 0x4500 that is all</t>
  </si>
  <si>
    <t>8756:DEBUG loop() - nowVinputRBG 0x4500 loopCount 58099</t>
  </si>
  <si>
    <t>8776: DEBUG doPattern BEFORE lookupLEDpattern tmpEfctLED 255 tmpInit 0 final nowEfctLED 255 lookup(-1) 254 lookupLEDpattern lookup(+0) ERROR - lookupLEDpattern() out of range - 255</t>
  </si>
  <si>
    <t>8777:254 lookupLEDpattern lookup(+1) ERROR - lookupLEDpattern() out of range - 0</t>
  </si>
  <si>
    <t>8779:ERROR - lookupLEDpattern() out of range - 255</t>
  </si>
  <si>
    <t>8783: RBG_specialProcConfigStart cfg_curnum 1 cfg_maxnum 7 cfg_category2save 2 cfg_type2save 50</t>
  </si>
  <si>
    <t>8803:DEBUG RBG_processStateTable() - tmpVinputRBG 0x4500 from row 44 foundInputRow 45 loopCount 58199</t>
  </si>
  <si>
    <t>8805: DEBUG doPattern BEFORE lookupLEDpattern tmpEfctLED 255 tmpInit 0 final nowEfctLED 255 lookup(-1) 254 lookupLEDpattern lookup(+0) ERROR - lookupLEDpattern() out of range - 255</t>
  </si>
  <si>
    <t>8806:254 lookupLEDpattern lookup(+1) ERROR - lookupLEDpattern() out of range - 0</t>
  </si>
  <si>
    <t>8808:ERROR - lookupLEDpattern() out of range - 255</t>
  </si>
  <si>
    <t>8812: RBG_startEffectSound ln 1169 EFCT num 65 final num 65 loopCount 58314</t>
  </si>
  <si>
    <t>8813: RBG_startEffectLED ln 1103 EFCT num 50 loopCount 58314</t>
  </si>
  <si>
    <t>8814: DEBUG doPattern BEFORE tmpEfctLED 50 tmpInit 1 final nowEfctLED 50 that is all</t>
  </si>
  <si>
    <t>8815: DEBUG doPattern BEFORE lookupLEDpattern tmpEfctLED 50 tmpInit 1 final nowEfctLED 53 lookup(-1) 3 lookupLEDpattern lookup(+0) 5 lookupLEDpattern lookup(+1) 1</t>
  </si>
  <si>
    <t>8816: DEBUG doPattern AFTER  lookupLEDpattern tmpEfctLED 5 tmpInit 1 final nowEfctLED 5</t>
  </si>
  <si>
    <t>9263:getButtonInput() called:  TRIGGER LOW YELLOW HIGH GREEN HIGH RED HIGH LOAD LOW AUDIO_BUSY LOW that is all</t>
  </si>
  <si>
    <t>9264:    getButtonInput inputs: 0x4540 that is all</t>
  </si>
  <si>
    <t>9265:DEBUG loop() - nowVinputRBG 0x4540 loopCount 62104</t>
  </si>
  <si>
    <t>9285:DEBUG RBG_processStateTable() - tmpVinputRBG 0x4540 from row 45 foundInputRow 46 loopCount 62104</t>
  </si>
  <si>
    <t>9290:    getButtonInput inputs: 0x4500 that is all</t>
  </si>
  <si>
    <t>9291:DEBUG loop() - nowVinputRBG 0x4500 loopCount 62204</t>
  </si>
  <si>
    <t>9292: RBG_startEffectSound ln 1169 EFCT num 65 final num 65 loopCount 62204</t>
  </si>
  <si>
    <t>9293: RBG_startEffectLED ln 1103 EFCT num 255 loopCount 62204</t>
  </si>
  <si>
    <t>9294: RBG_startEffectLED mSPCL_EFCT_CONFIGURE cfg_curnum 1 cfg_type2save 50 myEfctLED 255</t>
  </si>
  <si>
    <t>9295: DEBUG doPattern BEFORE tmpEfctLED 255 tmpInit 1 final nowEfctLED 255 that is all</t>
  </si>
  <si>
    <t>9296: DEBUG doPattern BEFORE lookupLEDpattern tmpEfctLED 255 tmpInit 1 final nowEfctLED 3 lookup(-1) 5 lookupLEDpattern lookup(+0) 2 lookupLEDpattern lookup(+1) 1</t>
  </si>
  <si>
    <t>9297: DEBUG doPattern AFTER  lookupLEDpattern tmpEfctLED 2 tmpInit 1 final nowEfctLED 2</t>
  </si>
  <si>
    <t>9319:getButtonInput() called:  TRIGGER HIGH YELLOW HIGH GREEN HIGH RED HIGH LOAD LOW AUDIO_BUSY LOW that is all</t>
  </si>
  <si>
    <t>9629:getButtonInput() called:  TRIGGER LOW YELLOW HIGH GREEN HIGH RED HIGH LOAD LOW AUDIO_BUSY LOW that is all</t>
  </si>
  <si>
    <t>9630:    getButtonInput inputs: 0x4540 that is all</t>
  </si>
  <si>
    <t>9631:DEBUG loop() - nowVinputRBG 0x4540 loopCount 65018</t>
  </si>
  <si>
    <t>9651:DEBUG RBG_processStateTable() - tmpVinputRBG 0x4540 from row 46 foundInputRow 48 loopCount 65018</t>
  </si>
  <si>
    <t>9655:getButtonInput() called:  TRIGGER HIGH YELLOW HIGH GREEN HIGH RED HIGH LOAD LOW AUDIO_BUSY LOW that is all</t>
  </si>
  <si>
    <t>9656:    getButtonInput inputs: 0x4500 that is all</t>
  </si>
  <si>
    <t>9657:DEBUG loop() - nowVinputRBG 0x4500 loopCount 65120</t>
  </si>
  <si>
    <t>9677: DEBUG doPattern BEFORE lookupLEDpattern tmpEfctLED 255 tmpInit 0 final nowEfctLED 255 lookup(-1) 254 lookupLEDpattern lookup(+0) ERROR - lookupLEDpattern() out of range - 255</t>
  </si>
  <si>
    <t>9678:254 lookupLEDpattern lookup(+1) ERROR - lookupLEDpattern() out of range - 0</t>
  </si>
  <si>
    <t>9680:ERROR - lookupLEDpattern() out of range - 255</t>
  </si>
  <si>
    <t>9681: DEBUG doPattern AFTER  lookupLEDpattern tmpEfctLED 254 tmpInit 0 final nowEfctLED 254</t>
  </si>
  <si>
    <t>9684: RBG_specialProcConfigNext B4 cfg_curnum 1 cfg_maxnum 7</t>
  </si>
  <si>
    <t>9705:DEBUG RBG_processStateTable() - tmpVinputRBG 0x4500 from row 48 foundInputRow 46 loopCount 65219</t>
  </si>
  <si>
    <t>9707: DEBUG doPattern BEFORE lookupLEDpattern tmpEfctLED 255 tmpInit 0 final nowEfctLED 255 lookup(-1) 254 lookupLEDpattern lookup(+0) ERROR - lookupLEDpattern() out of range - 255</t>
  </si>
  <si>
    <t>9708:254 lookupLEDpattern lookup(+1) ERROR - lookupLEDpattern() out of range - 0</t>
  </si>
  <si>
    <t>9710:ERROR - lookupLEDpattern() out of range - 255</t>
  </si>
  <si>
    <t>9714: RBG_startEffectSound ln 1169 EFCT num 65 final num 65 loopCount 65334</t>
  </si>
  <si>
    <t>9715: RBG_startEffectLED ln 1103 EFCT num 255 loopCount 65334</t>
  </si>
  <si>
    <t>9716: RBG_startEffectLED mSPCL_EFCT_CONFIGURE cfg_curnum 2 cfg_type2save 50 myEfctLED 255</t>
  </si>
  <si>
    <t>9718: DEBUG doPattern BEFORE lookupLEDpattern tmpEfctLED 255 tmpInit 1 final nowEfctLED 4 lookup(-1) 2 lookupLEDpattern lookup(+0) 1 lookupLEDpattern lookup(+1) 6</t>
  </si>
  <si>
    <t>9719: DEBUG doPattern AFTER  lookupLEDpattern tmpEfctLED 1 tmpInit 1 final nowEfctLED 1</t>
  </si>
  <si>
    <t>9991:getButtonInput() called:  TRIGGER LOW YELLOW HIGH GREEN HIGH RED HIGH LOAD LOW AUDIO_BUSY LOW that is all</t>
  </si>
  <si>
    <t>9992:    getButtonInput inputs: 0x4540 that is all</t>
  </si>
  <si>
    <t>9993:DEBUG loop() - nowVinputRBG 0x4540 loopCount 67631</t>
  </si>
  <si>
    <t>10013:DEBUG RBG_processStateTable() - tmpVinputRBG 0x4540 from row 46 foundInputRow 48 loopCount 67631</t>
  </si>
  <si>
    <t>10018:    getButtonInput inputs: 0x4500 that is all</t>
  </si>
  <si>
    <t>10019:DEBUG loop() - nowVinputRBG 0x4500 loopCount 67731</t>
  </si>
  <si>
    <t>10039: DEBUG doPattern BEFORE lookupLEDpattern tmpEfctLED 255 tmpInit 0 final nowEfctLED 255 lookup(-1) 254 lookupLEDpattern lookup(+0) ERROR - lookupLEDpattern() out of range - 255</t>
  </si>
  <si>
    <t>10040:254 lookupLEDpattern lookup(+1) ERROR - lookupLEDpattern() out of range - 0</t>
  </si>
  <si>
    <t>10042:ERROR - lookupLEDpattern() out of range - 255</t>
  </si>
  <si>
    <t>10043: DEBUG doPattern AFTER  lookupLEDpattern tmpEfctLED 254 tmpInit 0 final nowEfctLED 254</t>
  </si>
  <si>
    <t>10044:getButtonInput() called:  TRIGGER HIGH YELLOW HIGH GREEN HIGH RED HIGH LOAD LOW AUDIO_BUSY LOW that is all</t>
  </si>
  <si>
    <t>10046: RBG_specialProcConfigNext B4 cfg_curnum 2 cfg_maxnum 7</t>
  </si>
  <si>
    <t>10067:DEBUG RBG_processStateTable() - tmpVinputRBG 0x4500 from row 48 foundInputRow 46 loopCount 67830</t>
  </si>
  <si>
    <t>10069: DEBUG doPattern BEFORE lookupLEDpattern tmpEfctLED 255 tmpInit 0 final nowEfctLED 255 lookup(-1) 254 lookupLEDpattern lookup(+0) ERROR - lookupLEDpattern() out of range - 255</t>
  </si>
  <si>
    <t>10070:254 lookupLEDpattern lookup(+1) ERROR - lookupLEDpattern() out of range - 0</t>
  </si>
  <si>
    <t>10072:ERROR - lookupLEDpattern() out of range - 255</t>
  </si>
  <si>
    <t>10076: RBG_startEffectSound ln 1169 EFCT num 65 final num 65 loopCount 67946</t>
  </si>
  <si>
    <t>10077: RBG_startEffectLED ln 1103 EFCT num 255 loopCount 67946</t>
  </si>
  <si>
    <t>10078: RBG_startEffectLED mSPCL_EFCT_CONFIGURE cfg_curnum 3 cfg_type2save 50 myEfctLED 255</t>
  </si>
  <si>
    <t>10080: DEBUG doPattern BEFORE lookupLEDpattern tmpEfctLED 255 tmpInit 1 final nowEfctLED 5 lookup(-1) 1 lookupLEDpattern lookup(+0) 6 lookupLEDpattern lookup(+1) 11</t>
  </si>
  <si>
    <t>10081: DEBUG doPattern AFTER  lookupLEDpattern tmpEfctLED 6 tmpInit 1 final nowEfctLED 6</t>
  </si>
  <si>
    <t>10373:getButtonInput() called:  TRIGGER LOW YELLOW HIGH GREEN HIGH RED HIGH LOAD LOW AUDIO_BUSY LOW that is all</t>
  </si>
  <si>
    <t>10374:    getButtonInput inputs: 0x4540 that is all</t>
  </si>
  <si>
    <t>10375:DEBUG loop() - nowVinputRBG 0x4540 loopCount 70424</t>
  </si>
  <si>
    <t>10395:DEBUG RBG_processStateTable() - tmpVinputRBG 0x4540 from row 46 foundInputRow 48 loopCount 70424</t>
  </si>
  <si>
    <t>10400:    getButtonInput inputs: 0x4500 that is all</t>
  </si>
  <si>
    <t>10401:DEBUG loop() - nowVinputRBG 0x4500 loopCount 70524</t>
  </si>
  <si>
    <t>10421: DEBUG doPattern BEFORE lookupLEDpattern tmpEfctLED 255 tmpInit 0 final nowEfctLED 255 lookup(-1) 254 lookupLEDpattern lookup(+0) ERROR - lookupLEDpattern() out of range - 255</t>
  </si>
  <si>
    <t>10422:254 lookupLEDpattern lookup(+1) ERROR - lookupLEDpattern() out of range - 0</t>
  </si>
  <si>
    <t>10424:ERROR - lookupLEDpattern() out of range - 255</t>
  </si>
  <si>
    <t>10425: DEBUG doPattern AFTER  lookupLEDpattern tmpEfctLED 254 tmpInit 0 final nowEfctLED 254</t>
  </si>
  <si>
    <t>10426:getButtonInput() called:  TRIGGER HIGH YELLOW HIGH GREEN HIGH RED HIGH LOAD LOW AUDIO_BUSY LOW that is all</t>
  </si>
  <si>
    <t>10428: RBG_specialProcConfigNext B4 cfg_curnum 3 cfg_maxnum 7</t>
  </si>
  <si>
    <t>10449:DEBUG RBG_processStateTable() - tmpVinputRBG 0x4500 from row 48 foundInputRow 46 loopCount 70622</t>
  </si>
  <si>
    <t>10451: DEBUG doPattern BEFORE lookupLEDpattern tmpEfctLED 255 tmpInit 0 final nowEfctLED 255 lookup(-1) 254 lookupLEDpattern lookup(+0) ERROR - lookupLEDpattern() out of range - 255</t>
  </si>
  <si>
    <t>10452:254 lookupLEDpattern lookup(+1) ERROR - lookupLEDpattern() out of range - 0</t>
  </si>
  <si>
    <t>10454:ERROR - lookupLEDpattern() out of range - 255</t>
  </si>
  <si>
    <t>10458: RBG_startEffectSound ln 1169 EFCT num 65 final num 65 loopCount 70738</t>
  </si>
  <si>
    <t>10459: RBG_startEffectLED ln 1103 EFCT num 255 loopCount 70738</t>
  </si>
  <si>
    <t>10460: RBG_startEffectLED mSPCL_EFCT_CONFIGURE cfg_curnum 4 cfg_type2save 50 myEfctLED 255</t>
  </si>
  <si>
    <t>10462: DEBUG doPattern BEFORE lookupLEDpattern tmpEfctLED 255 tmpInit 1 final nowEfctLED 6 lookup(-1) 6 lookupLEDpattern lookup(+0) 11 lookupLEDpattern lookup(+1) 12</t>
  </si>
  <si>
    <t>10463: DEBUG doPattern AFTER  lookupLEDpattern tmpEfctLED 11 tmpInit 1 final nowEfctLED 11</t>
  </si>
  <si>
    <t>10855:getButtonInput() called:  TRIGGER LOW YELLOW HIGH GREEN HIGH RED HIGH LOAD LOW AUDIO_BUSY LOW that is all</t>
  </si>
  <si>
    <t>10856:    getButtonInput inputs: 0x4540 that is all</t>
  </si>
  <si>
    <t>10857:DEBUG loop() - nowVinputRBG 0x4540 loopCount 74088</t>
  </si>
  <si>
    <t>10877:DEBUG RBG_processStateTable() - tmpVinputRBG 0x4540 from row 46 foundInputRow 48 loopCount 74088</t>
  </si>
  <si>
    <t>10882:    getButtonInput inputs: 0x4500 that is all</t>
  </si>
  <si>
    <t>10883:DEBUG loop() - nowVinputRBG 0x4500 loopCount 74189</t>
  </si>
  <si>
    <t>10903: DEBUG doPattern BEFORE lookupLEDpattern tmpEfctLED 255 tmpInit 0 final nowEfctLED 255 lookup(-1) 254 lookupLEDpattern lookup(+0) ERROR - lookupLEDpattern() out of range - 255</t>
  </si>
  <si>
    <t>10904:254 lookupLEDpattern lookup(+1) ERROR - lookupLEDpattern() out of range - 0</t>
  </si>
  <si>
    <t>10906:ERROR - lookupLEDpattern() out of range - 255</t>
  </si>
  <si>
    <t>10907: DEBUG doPattern AFTER  lookupLEDpattern tmpEfctLED 254 tmpInit 0 final nowEfctLED 254</t>
  </si>
  <si>
    <t>10908:getButtonInput() called:  TRIGGER HIGH YELLOW HIGH GREEN HIGH RED HIGH LOAD LOW AUDIO_BUSY LOW that is all</t>
  </si>
  <si>
    <t>10910: RBG_specialProcConfigNext B4 cfg_curnum 4 cfg_maxnum 7</t>
  </si>
  <si>
    <t>10931:DEBUG RBG_processStateTable() - tmpVinputRBG 0x4500 from row 48 foundInputRow 46 loopCount 74288</t>
  </si>
  <si>
    <t>10933: DEBUG doPattern BEFORE lookupLEDpattern tmpEfctLED 255 tmpInit 0 final nowEfctLED 255 lookup(-1) 254 lookupLEDpattern lookup(+0) ERROR - lookupLEDpattern() out of range - 255</t>
  </si>
  <si>
    <t>10934:254 lookupLEDpattern lookup(+1) ERROR - lookupLEDpattern() out of range - 0</t>
  </si>
  <si>
    <t>10936:ERROR - lookupLEDpattern() out of range - 255</t>
  </si>
  <si>
    <t>10940: RBG_startEffectSound ln 1169 EFCT num 65 final num 65 loopCount 74404</t>
  </si>
  <si>
    <t>10941: RBG_startEffectLED ln 1103 EFCT num 255 loopCount 74404</t>
  </si>
  <si>
    <t>10942: RBG_startEffectLED mSPCL_EFCT_CONFIGURE cfg_curnum 5 cfg_type2save 50 myEfctLED 255</t>
  </si>
  <si>
    <t>10944: DEBUG doPattern BEFORE lookupLEDpattern tmpEfctLED 255 tmpInit 1 final nowEfctLED 7 lookup(-1) 11 lookupLEDpattern lookup(+0) 12 lookupLEDpattern lookup(+1) 254</t>
  </si>
  <si>
    <t>10945: DEBUG doPattern AFTER  lookupLEDpattern tmpEfctLED 12 tmpInit 1 final nowEfctLED 12</t>
  </si>
  <si>
    <t>11342:getButtonInput() called:  TRIGGER HIGH YELLOW LOW GREEN HIGH RED HIGH LOAD LOW AUDIO_BUSY LOW that is all</t>
  </si>
  <si>
    <t>11343:    getButtonInput inputs: 0x4501 that is all</t>
  </si>
  <si>
    <t>11344:DEBUG loop() - nowVinputRBG 0x4501 loopCount 77813</t>
  </si>
  <si>
    <t>11384:    getButtonInput inputs: 0x4541 that is all</t>
  </si>
  <si>
    <t>11385:DEBUG loop() - nowVinputRBG 0x4541 loopCount 78164</t>
  </si>
  <si>
    <t>11405:DEBUG RBG_processStateTable() - tmpVinputRBG 0x4541 from row 46 foundInputRow 49 loopCount 78164</t>
  </si>
  <si>
    <t>11409:getButtonInput() called:  TRIGGER LOW YELLOW LOW GREEN HIGH RED HIGH LOAD LOW AUDIO_BUSY LOW that is all</t>
  </si>
  <si>
    <t>11410:    getButtonInput inputs: 0x4501 that is all</t>
  </si>
  <si>
    <t>11411:DEBUG loop() - nowVinputRBG 0x4501 loopCount 78265</t>
  </si>
  <si>
    <t>11431: DEBUG doPattern BEFORE lookupLEDpattern tmpEfctLED 255 tmpInit 0 final nowEfctLED 255 lookup(-1) 254 lookupLEDpattern lookup(+0) ERROR - lookupLEDpattern() out of range - 255</t>
  </si>
  <si>
    <t>11432:254 lookupLEDpattern lookup(+1) ERROR - lookupLEDpattern() out of range - 0</t>
  </si>
  <si>
    <t>11434:ERROR - lookupLEDpattern() out of range - 255</t>
  </si>
  <si>
    <t>11435: DEBUG doPattern AFTER  lookupLEDpattern tmpEfctLED 254 tmpInit 0 final nowEfctLED 254</t>
  </si>
  <si>
    <t>11436:getButtonInput() called:  TRIGGER HIGH YELLOW LOW GREEN HIGH RED HIGH LOAD LOW AUDIO_BUSY LOW that is all</t>
  </si>
  <si>
    <t>11438: RBG_specialProcConfig2Storage mADDR_CFG_EFFECT cfg_curnum 5 cfg_category2save 2 EEPOFFSET(cfg_type2save) 5 eepromBase 16</t>
  </si>
  <si>
    <t>11458:DEBUG RBG_processStateTable() - tmpVinputRBG 0x4501 from row 49 foundInputRow 50 loopCount 78363</t>
  </si>
  <si>
    <t>11460: DEBUG doPattern BEFORE lookupLEDpattern tmpEfctLED 255 tmpInit 0 final nowEfctLED 255 lookup(-1) 254 lookupLEDpattern lookup(+0) ERROR - lookupLEDpattern() out of range - 255</t>
  </si>
  <si>
    <t>11461:254 lookupLEDpattern lookup(+1) ERROR - lookupLEDpattern() out of range - 0</t>
  </si>
  <si>
    <t>11463:ERROR - lookupLEDpattern() out of range - 255</t>
  </si>
  <si>
    <t>11465:getButtonInput() called:  TRIGGER HIGH YELLOW HIGH GREEN HIGH RED HIGH LOAD LOW AUDIO_BUSY LOW that is all</t>
  </si>
  <si>
    <t>11466:    getButtonInput inputs: 0x4500 that is all</t>
  </si>
  <si>
    <t>11467:DEBUG loop() - nowVinputRBG 0x4500 loopCount 78483</t>
  </si>
  <si>
    <t>11468: RBG_startEffectSound ln 1169 EFCT num 66 final num 66 loopCount 78483</t>
  </si>
  <si>
    <t>11469: RBG_startEffectLED ln 1103 EFCT num 50 loopCount 78483</t>
  </si>
  <si>
    <t>11470: DEBUG doPattern BEFORE tmpEfctLED 50 tmpInit 1 final nowEfctLED 50 that is all</t>
  </si>
  <si>
    <t>11471: DEBUG doPattern BEFORE lookupLEDpattern tmpEfctLED 50 tmpInit 1 final nowEfctLED 55 lookup(-1) 1 lookupLEDpattern lookup(+0) 11 lookupLEDpattern lookup(+1) 2</t>
  </si>
  <si>
    <t>11472: DEBUG doPattern AFTER  lookupLEDpattern tmpEfctLED 11 tmpInit 1 final nowEfctLED 11</t>
  </si>
  <si>
    <t>11909:getButtonInput() called:  TRIGGER HIGH YELLOW HIGH GREEN HIGH RED HIGH LOAD LOW AUDIO_BUSY HIGH that is all</t>
  </si>
  <si>
    <t>11910:    getButtonInput inputs: 0x100 that is all</t>
  </si>
  <si>
    <t>11911:DEBUG loop() - nowVinputRBG 0x100 loopCount 82218</t>
  </si>
  <si>
    <t>11931:DEBUG RBG_processStateTable() - tmpVinputRBG 0x100 from row 50 foundInputRow 27 loopCount 82218</t>
  </si>
  <si>
    <t>11955: DEBUG doPattern BEFORE tmpEfctLED 255 tmpInit 0 final nowEfctLED 255 that is all</t>
  </si>
  <si>
    <t>11956: DEBUG doPattern BEFORE lookupLEDpattern tmpEfctLED 255 tmpInit 0 final nowEfctLED 255 lookup(-1) 254 lookupLEDpattern lookup(+0) ERROR - lookupLEDpattern() out of range - 255</t>
  </si>
  <si>
    <t>11957:254 lookupLEDpattern lookup(+1) ERROR - lookupLEDpattern() out of range - 0</t>
  </si>
  <si>
    <t>11959:ERROR - lookupLEDpattern() out of range - 255</t>
  </si>
  <si>
    <t>11960: DEBUG doPattern AFTER  lookupLEDpattern tmpEfctLED 254 tmpInit 0 final nowEfctLED 254</t>
  </si>
  <si>
    <t>11963: RBG_specialProcConfigStart cfg_curnum 1 cfg_maxnum 2 cfg_category2save 255 cfg_type2save 255</t>
  </si>
  <si>
    <t>11983:DEBUG RBG_processStateTable() - tmpVinputRBG 0x100 from row 27 foundInputRow 28 loopCount 82414</t>
  </si>
  <si>
    <t>11985: DEBUG doPattern BEFORE lookupLEDpattern tmpEfctLED 255 tmpInit 0 final nowEfctLED 255 lookup(-1) 254 lookupLEDpattern lookup(+0) ERROR - lookupLEDpattern() out of range - 255</t>
  </si>
  <si>
    <t>11986:254 lookupLEDpattern lookup(+1) ERROR - lookupLEDpattern() out of range - 0</t>
  </si>
  <si>
    <t>11988:ERROR - lookupLEDpattern() out of range - 255</t>
  </si>
  <si>
    <t>11992: RBG_startEffectSound ln 1169 EFCT num 63 final num 63 loopCount 82530</t>
  </si>
  <si>
    <t>11993: RBG_startEffectLED ln 1103 EFCT num 50 loopCount 82530</t>
  </si>
  <si>
    <t>11994: DEBUG doPattern BEFORE tmpEfctLED 50 tmpInit 1 final nowEfctLED 50 that is all</t>
  </si>
  <si>
    <t>11995: DEBUG doPattern BEFORE lookupLEDpattern tmpEfctLED 50 tmpInit 1 final nowEfctLED 55 lookup(-1) 1 lookupLEDpattern lookup(+0) 11 lookupLEDpattern lookup(+1) 2</t>
  </si>
  <si>
    <t>11996: DEBUG doPattern AFTER  lookupLEDpattern tmpEfctLED 11 tmpInit 1 final nowEfctLED 11</t>
  </si>
  <si>
    <t>12018:getButtonInput() called:  TRIGGER HIGH YELLOW HIGH GREEN HIGH RED HIGH LOAD LOW AUDIO_BUSY LOW that is all</t>
  </si>
  <si>
    <t>12019:    getButtonInput inputs: 0x4500 that is all</t>
  </si>
  <si>
    <t>12020:DEBUG loop() - nowVinputRBG 0x4500 loopCount 82668</t>
  </si>
  <si>
    <t>12244:getButtonInput() called:  TRIGGER HIGH YELLOW HIGH GREEN HIGH RED LOW LOAD LOW AUDIO_BUSY LOW that is all</t>
  </si>
  <si>
    <t>12245:    getButtonInput inputs: 0x4504 that is all</t>
  </si>
  <si>
    <t>12246:DEBUG loop() - nowVinputRBG 0x4504 loopCount 84609</t>
  </si>
  <si>
    <t>12296:    getButtonInput inputs: 0x4544 that is all</t>
  </si>
  <si>
    <t>12297:DEBUG loop() - nowVinputRBG 0x4544 loopCount 85045</t>
  </si>
  <si>
    <t>12317:DEBUG RBG_processStateTable() - tmpVinputRBG 0x4544 from row 28 foundInputRow 7 loopCount 85045</t>
  </si>
  <si>
    <t>12321:getButtonInput() called:  TRIGGER LOW YELLOW HIGH GREEN HIGH RED LOW LOAD LOW AUDIO_BUSY LOW that is all</t>
  </si>
  <si>
    <t>12322:    getButtonInput inputs: 0x4504 that is all</t>
  </si>
  <si>
    <t>12323:DEBUG loop() - nowVinputRBG 0x4504 loopCount 85145</t>
  </si>
  <si>
    <t>12324: RBG_startEffectLED ln 1103 EFCT num 254 loopCount 85145</t>
  </si>
  <si>
    <t>12325: DEBUG doPattern BEFORE tmpEfctLED 254 tmpInit 1 final nowEfctLED 254 that is all</t>
  </si>
  <si>
    <t>12326: DEBUG doPattern BEFORE lookupLEDpattern tmpEfctLED 254 tmpInit 1 final nowEfctLED 254 lookup(-1) ERROR - lookupLEDpattern() out of range - 253</t>
  </si>
  <si>
    <t>12327:254 lookupLEDpattern lookup(+0) 254 lookupLEDpattern lookup(+1) ERROR - lookupLEDpattern() out of range - 255</t>
  </si>
  <si>
    <t>12329: DEBUG doPattern AFTER  lookupLEDpattern tmpEfctLED 254 tmpInit 1 final nowEfctLED 254</t>
  </si>
  <si>
    <t>12349: DEBUG doPattern BEFORE lookupLEDpattern tmpEfctLED 254 tmpInit 0 final nowEfctLED 254 lookup(-1) ERROR - lookupLEDpattern() out of range - 253</t>
  </si>
  <si>
    <t>12350:254 lookupLEDpattern lookup(+0) 254 lookupLEDpattern lookup(+1) ERROR - lookupLEDpattern() out of range - 255</t>
  </si>
  <si>
    <t>12353:getButtonInput() called:  TRIGGER HIGH YELLOW HIGH GREEN HIGH RED LOW LOAD LOW AUDIO_BUSY LOW that is all</t>
  </si>
  <si>
    <t>12374:DEBUG RBG_processStateTable() - tmpVinputRBG 0x4504 from row 7 foundInputRow 11 loopCount 85282</t>
  </si>
  <si>
    <t>12376: DEBUG doPattern BEFORE lookupLEDpattern tmpEfctLED 254 tmpInit 0 final nowEfctLED 254 lookup(-1) ERROR - lookupLEDpattern() out of range - 253</t>
  </si>
  <si>
    <t>12377:254 lookupLEDpattern lookup(+0) 254 lookupLEDpattern lookup(+1) ERROR - lookupLEDpattern() out of range - 255</t>
  </si>
  <si>
    <t>12380:getButtonInput() called:  TRIGGER HIGH YELLOW HIGH GREEN HIGH RED HIGH LOAD LOW AUDIO_BUSY LOW that is all</t>
  </si>
  <si>
    <t>12381:    getButtonInput inputs: 0x4500 that is all</t>
  </si>
  <si>
    <t>12382:DEBUG loop() - nowVinputRBG 0x4500 loopCount 85388</t>
  </si>
  <si>
    <t>12383: RBG_startEffectSound ln 1169 EFCT num 50 final num 51 loopCount 85388</t>
  </si>
  <si>
    <t>12384: RBG_startEffectLED ln 1103 EFCT num 50 loopCount 85388</t>
  </si>
  <si>
    <t>12385: DEBUG doPattern BEFORE tmpEfctLED 50 tmpInit 1 final nowEfctLED 50 that is all</t>
  </si>
  <si>
    <t>12386: DEBUG doPattern BEFORE lookupLEDpattern tmpEfctLED 50 tmpInit 1 final nowEfctLED 55 lookup(-1) 1 lookupLEDpattern lookup(+0) 11 lookupLEDpattern lookup(+1) 2</t>
  </si>
  <si>
    <t>12387: DEBUG doPattern AFTER  lookupLEDpattern tmpEfctLED 11 tmpInit 1 final nowEfctLED 11</t>
  </si>
  <si>
    <t>12614:getButtonInput() called:  TRIGGER LOW YELLOW HIGH GREEN HIGH RED HIGH LOAD LOW AUDIO_BUSY LOW that is all</t>
  </si>
  <si>
    <t>12615:    getButtonInput inputs: 0x4540 that is all</t>
  </si>
  <si>
    <t>12616:DEBUG loop() - nowVinputRBG 0x4540 loopCount 87293</t>
  </si>
  <si>
    <t>12636:DEBUG RBG_processStateTable() - tmpVinputRBG 0x4540 from row 11 foundInputRow 15 loopCount 87293</t>
  </si>
  <si>
    <t>12641:    getButtonInput inputs: 0x4500 that is all</t>
  </si>
  <si>
    <t>12642:DEBUG loop() - nowVinputRBG 0x4500 loopCount 87394</t>
  </si>
  <si>
    <t>12643: RBG_startEffectSound ln 1169 EFCT num 0 final num 1 loopCount 87394</t>
  </si>
  <si>
    <t>12644: RBG_startEffectLED ln 1103 EFCT num 0 loopCount 87394</t>
  </si>
  <si>
    <t>12645: DEBUG doPattern BEFORE tmpEfctLED 0 tmpInit 1 final nowEfctLED 0 that is all</t>
  </si>
  <si>
    <t>12646: DEBUG doPattern BEFORE lookupLEDpattern tmpEfctLED 0 tmpInit 1 final nowEfctLED 3 lookup(-1) 5 lookupLEDpattern lookup(+0) 2 lookupLEDpattern lookup(+1) 1</t>
  </si>
  <si>
    <t>12647: DEBUG doPattern AFTER  lookupLEDpattern tmpEfctLED 2 tmpInit 1 final nowEfctLED 2</t>
  </si>
  <si>
    <t>12669:getButtonInput() called:  TRIGGER HIGH YELLOW HIGH GREEN HIGH RED HIGH LOAD LOW AUDIO_BUSY LOW that is all</t>
  </si>
  <si>
    <t>13064:getButtonInput() called:  TRIGGER HIGH YELLOW HIGH GREEN HIGH RED HIGH LOAD LOW AUDIO_BUSY HIGH that is all</t>
  </si>
  <si>
    <t>13065:    getButtonInput inputs: 0x100 that is all</t>
  </si>
  <si>
    <t>13066:DEBUG loop() - nowVinputRBG 0x100 loopCount 90905</t>
  </si>
  <si>
    <t>13086:DEBUG RBG_processStateTable() - tmpVinputRBG 0x100 from row 15 foundInputRow 16 loopCount 90905</t>
  </si>
  <si>
    <t>13110: DEBUG doPattern BEFORE tmpEfctLED 255 tmpInit 0 final nowEfctLED 255 that is all</t>
  </si>
  <si>
    <t>13111: DEBUG doPattern BEFORE lookupLEDpattern tmpEfctLED 255 tmpInit 0 final nowEfctLED 255 lookup(-1) 254 lookupLEDpattern lookup(+0) ERROR - lookupLEDpattern() out of range - 255</t>
  </si>
  <si>
    <t>13112:254 lookupLEDpattern lookup(+1) ERROR - lookupLEDpattern() out of range - 0</t>
  </si>
  <si>
    <t>13114:ERROR - lookupLEDpattern() out of range - 255</t>
  </si>
  <si>
    <t>13115: DEBUG doPattern AFTER  lookupLEDpattern tmpEfctLED 254 tmpInit 0 final nowEfctLED 254</t>
  </si>
  <si>
    <t>13138:DEBUG RBG_processStateTable() - tmpVinputRBG 0x100 from row 16 foundInputRow 17 loopCount 91100</t>
  </si>
  <si>
    <t>13140: DEBUG doPattern BEFORE lookupLEDpattern tmpEfctLED 255 tmpInit 0 final nowEfctLED 255 lookup(-1) 254 lookupLEDpattern lookup(+0) ERROR - lookupLEDpattern() out of range - 255</t>
  </si>
  <si>
    <t>13141:254 lookupLEDpattern lookup(+1) ERROR - lookupLEDpattern() out of range - 0</t>
  </si>
  <si>
    <t>13143:ERROR - lookupLEDpattern() out of range - 255</t>
  </si>
  <si>
    <t>13147: RBG_startEffectSound ln 1169 EFCT num 10 final num 11 loopCount 91218</t>
  </si>
  <si>
    <t>13148: RBG_startEffectLED ln 1103 EFCT num 10 loopCount 91218</t>
  </si>
  <si>
    <t>13149: DEBUG doPattern BEFORE tmpEfctLED 10 tmpInit 1 final nowEfctLED 10 that is all</t>
  </si>
  <si>
    <t>13150: DEBUG doPattern BEFORE lookupLEDpattern tmpEfctLED 10 tmpInit 1 final nowEfctLED 11 lookup(-1) 254 lookupLEDpattern lookup(+0) 8 lookupLEDpattern lookup(+1) 9</t>
  </si>
  <si>
    <t>13151: DEBUG doPattern AFTER  lookupLEDpattern tmpEfctLED 8 tmpInit 1 final nowEfctLED 8</t>
  </si>
  <si>
    <t>13174:getButtonInput() called:  TRIGGER HIGH YELLOW HIGH GREEN HIGH RED HIGH LOAD LOW AUDIO_BUSY LOW that is all</t>
  </si>
  <si>
    <t>13175:    getButtonInput inputs: 0x4500 that is all</t>
  </si>
  <si>
    <t>13176:DEBUG loop() - nowVinputRBG 0x4500 loopCount 91355</t>
  </si>
  <si>
    <t>13415:getButtonInput() called:  TRIGGER HIGH YELLOW HIGH GREEN HIGH RED HIGH LOAD LOW AUDIO_BUSY HIGH that is all</t>
  </si>
  <si>
    <t>13416:    getButtonInput inputs: 0x100 that is all</t>
  </si>
  <si>
    <t>13417:DEBUG loop() - nowVinputRBG 0x100 loopCount 93450</t>
  </si>
  <si>
    <t>13437:DEBUG RBG_processStateTable() - tmpVinputRBG 0x100 from row 17 foundInputRow 18 loopCount 93450</t>
  </si>
  <si>
    <t>13461: DEBUG doPattern BEFORE tmpEfctLED 255 tmpInit 0 final nowEfctLED 255 that is all</t>
  </si>
  <si>
    <t>13462: DEBUG doPattern BEFORE lookupLEDpattern tmpEfctLED 255 tmpInit 0 final nowEfctLED 255 lookup(-1) 254 lookupLEDpattern lookup(+0) ERROR - lookupLEDpattern() out of range - 255</t>
  </si>
  <si>
    <t>13463:254 lookupLEDpattern lookup(+1) ERROR - lookupLEDpattern() out of range - 0</t>
  </si>
  <si>
    <t>13465:ERROR - lookupLEDpattern() out of range - 255</t>
  </si>
  <si>
    <t>13466: DEBUG doPattern AFTER  lookupLEDpattern tmpEfctLED 254 tmpInit 0 final nowEfctLED 254</t>
  </si>
  <si>
    <t>13489:DEBUG RBG_processStateTable() - tmpVinputRBG 0x100 from row 18 foundInputRow 7 loopCount 93645</t>
  </si>
  <si>
    <t>13491: DEBUG doPattern BEFORE lookupLEDpattern tmpEfctLED 255 tmpInit 0 final nowEfctLED 255 lookup(-1) 254 lookupLEDpattern lookup(+0) ERROR - lookupLEDpattern() out of range - 255</t>
  </si>
  <si>
    <t>13492:254 lookupLEDpattern lookup(+1) ERROR - lookupLEDpattern() out of range - 0</t>
  </si>
  <si>
    <t>13494:ERROR - lookupLEDpattern() out of range - 255</t>
  </si>
  <si>
    <t>13498: RBG_startEffectLED ln 1103 EFCT num 254 loopCount 93760</t>
  </si>
  <si>
    <t>13499: DEBUG doPattern BEFORE tmpEfctLED 254 tmpInit 1 final nowEfctLED 254 that is all</t>
  </si>
  <si>
    <t>13500: DEBUG doPattern BEFORE lookupLEDpattern tmpEfctLED 254 tmpInit 1 final nowEfctLED 254 lookup(-1) ERROR - lookupLEDpattern() out of range - 253</t>
  </si>
  <si>
    <t>13501:254 lookupLEDpattern lookup(+0) 254 lookupLEDpattern lookup(+1) ERROR - lookupLEDpattern() out of range - 255</t>
  </si>
  <si>
    <t>13523: DEBUG doPattern BEFORE lookupLEDpattern tmpEfctLED 254 tmpInit 0 final nowEfctLED 254 lookup(-1) ERROR - lookupLEDpattern() out of range - 253</t>
  </si>
  <si>
    <t>13524:254 lookupLEDpattern lookup(+0) 254 lookupLEDpattern lookup(+1) ERROR - lookupLEDpattern() out of range - 255</t>
  </si>
  <si>
    <t>13548:DEBUG RBG_processStateTable() - tmpVinputRBG 0x100 from row 7 foundInputRow 11 loopCount 93894</t>
  </si>
  <si>
    <t>13550: DEBUG doPattern BEFORE lookupLEDpattern tmpEfctLED 254 tmpInit 0 final nowEfctLED 254 lookup(-1) ERROR - lookupLEDpattern() out of range - 253</t>
  </si>
  <si>
    <t>13551:254 lookupLEDpattern lookup(+0) 254 lookupLEDpattern lookup(+1) ERROR - lookupLEDpattern() out of range - 255</t>
  </si>
  <si>
    <t>13556: RBG_startEffectSound ln 1169 EFCT num 50 final num 51 loopCount 93998</t>
  </si>
  <si>
    <t>13557: RBG_startEffectLED ln 1103 EFCT num 50 loopCount 93998</t>
  </si>
  <si>
    <t>13558: DEBUG doPattern BEFORE tmpEfctLED 50 tmpInit 1 final nowEfctLED 50 that is all</t>
  </si>
  <si>
    <t>13559: DEBUG doPattern BEFORE lookupLEDpattern tmpEfctLED 50 tmpInit 1 final nowEfctLED 55 lookup(-1) 1 lookupLEDpattern lookup(+0) 11 lookupLEDpattern lookup(+1) 2</t>
  </si>
  <si>
    <t>13560: DEBUG doPattern AFTER  lookupLEDpattern tmpEfctLED 11 tmpInit 1 final nowEfctLED 11</t>
  </si>
  <si>
    <t>13582:getButtonInput() called:  TRIGGER HIGH YELLOW HIGH GREEN HIGH RED HIGH LOAD LOW AUDIO_BUSY LOW that is all</t>
  </si>
  <si>
    <t>13583:    getButtonInput inputs: 0x4500 that is all</t>
  </si>
  <si>
    <t>13584:DEBUG loop() - nowVinputRBG 0x4500 loopCount 94134</t>
  </si>
  <si>
    <t>next 2</t>
  </si>
  <si>
    <t>next 3</t>
  </si>
  <si>
    <t>next 4</t>
  </si>
  <si>
    <t>next 5</t>
  </si>
  <si>
    <t>grep -n "doPattern.*BEFORE tmpEfctLED" debug2.txt &gt;&gt; mdo2.tmp ; python mdoUniq.py mdo2.tmp nowEfctLED "that is all" &gt;&gt; mdo2.txt</t>
  </si>
  <si>
    <t>grep -n "doPattern.*BEFORE lookupLEDpattern" debug2.txt &gt;&gt; mdo2.tmp ; python mdoUniq.py mdo2.tmp nowEfctLED "that is all" &gt;&gt; mdo2.txt</t>
  </si>
  <si>
    <t>is 1</t>
  </si>
  <si>
    <t>save 5</t>
  </si>
  <si>
    <t>should be new number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</si>
</sst>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0"/>
      <name val="Calibri"/>
      <family val="2"/>
      <scheme val="minor"/>
    </font>
    <font>
      <sz val="8"/>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rgb="FFFF0000"/>
      <name val="Calibri (Body)_x0000_"/>
    </font>
    <font>
      <i/>
      <sz val="11"/>
      <color theme="1"/>
      <name val="Calibri"/>
      <family val="2"/>
      <scheme val="minor"/>
    </font>
    <font>
      <b/>
      <i/>
      <sz val="11"/>
      <color theme="0"/>
      <name val="Calibri"/>
      <family val="2"/>
      <scheme val="minor"/>
    </font>
    <font>
      <u/>
      <sz val="11"/>
      <color theme="10"/>
      <name val="Calibri"/>
      <family val="2"/>
      <scheme val="minor"/>
    </font>
    <font>
      <sz val="16"/>
      <color rgb="FF24292E"/>
      <name val="Helvetica"/>
      <family val="2"/>
    </font>
    <font>
      <sz val="16"/>
      <color rgb="FF24292E"/>
      <name val="Helvetica"/>
      <family val="2"/>
    </font>
    <font>
      <i/>
      <sz val="11"/>
      <color rgb="FF006100"/>
      <name val="Calibri"/>
      <family val="2"/>
      <scheme val="minor"/>
    </font>
    <font>
      <i/>
      <sz val="11"/>
      <color rgb="FF9C0006"/>
      <name val="Calibri"/>
      <family val="2"/>
      <scheme val="minor"/>
    </font>
    <font>
      <b/>
      <sz val="11"/>
      <color rgb="FFFA7D00"/>
      <name val="Calibri"/>
      <family val="2"/>
      <scheme val="minor"/>
    </font>
    <font>
      <sz val="12"/>
      <color rgb="FF24292E"/>
      <name val="Segoe UI"/>
      <family val="2"/>
    </font>
    <font>
      <sz val="12"/>
      <color rgb="FF24292E"/>
      <name val="Segoe UI"/>
      <family val="2"/>
    </font>
    <font>
      <sz val="9.8000000000000007"/>
      <color rgb="FF000000"/>
      <name val="Consolas"/>
      <family val="3"/>
    </font>
    <font>
      <b/>
      <sz val="9.8000000000000007"/>
      <color rgb="FF008080"/>
      <name val="Consolas"/>
      <family val="3"/>
    </font>
    <font>
      <sz val="10"/>
      <color theme="1"/>
      <name val="Courier New"/>
      <family val="3"/>
    </font>
  </fonts>
  <fills count="14">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00B050"/>
        <bgColor indexed="64"/>
      </patternFill>
    </fill>
    <fill>
      <patternFill patternType="solid">
        <fgColor rgb="FFFFFFCC"/>
      </patternFill>
    </fill>
    <fill>
      <patternFill patternType="solid">
        <fgColor rgb="FF7030A0"/>
        <bgColor indexed="64"/>
      </patternFill>
    </fill>
    <fill>
      <patternFill patternType="solid">
        <fgColor rgb="FFF2F2F2"/>
      </patternFill>
    </fill>
    <fill>
      <patternFill patternType="solid">
        <fgColor rgb="FFFFFFFF"/>
        <bgColor indexed="64"/>
      </patternFill>
    </fill>
    <fill>
      <patternFill patternType="solid">
        <fgColor rgb="FFF6F8FA"/>
        <bgColor indexed="64"/>
      </patternFill>
    </fill>
    <fill>
      <patternFill patternType="solid">
        <fgColor theme="9" tint="0.79998168889431442"/>
        <bgColor indexed="65"/>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style="medium">
        <color rgb="FFDFE2E5"/>
      </left>
      <right style="medium">
        <color rgb="FFDFE2E5"/>
      </right>
      <top style="medium">
        <color rgb="FFDFE2E5"/>
      </top>
      <bottom style="medium">
        <color rgb="FFDFE2E5"/>
      </bottom>
      <diagonal/>
    </border>
    <border>
      <left style="thin">
        <color indexed="64"/>
      </left>
      <right style="thin">
        <color indexed="64"/>
      </right>
      <top style="thin">
        <color indexed="64"/>
      </top>
      <bottom/>
      <diagonal/>
    </border>
    <border>
      <left style="double">
        <color rgb="FF3F3F3F"/>
      </left>
      <right style="double">
        <color rgb="FF3F3F3F"/>
      </right>
      <top/>
      <bottom/>
      <diagonal/>
    </border>
  </borders>
  <cellStyleXfs count="10">
    <xf numFmtId="0" fontId="0" fillId="0" borderId="0"/>
    <xf numFmtId="0" fontId="1" fillId="2" borderId="1" applyNumberFormat="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3" applyNumberFormat="0" applyAlignment="0" applyProtection="0"/>
    <xf numFmtId="0" fontId="10" fillId="8" borderId="5" applyNumberFormat="0" applyFont="0" applyAlignment="0" applyProtection="0"/>
    <xf numFmtId="0" fontId="14" fillId="0" borderId="0" applyNumberFormat="0" applyFill="0" applyBorder="0" applyAlignment="0" applyProtection="0"/>
    <xf numFmtId="0" fontId="19" fillId="10" borderId="3" applyNumberFormat="0" applyAlignment="0" applyProtection="0"/>
    <xf numFmtId="0" fontId="10" fillId="13" borderId="0" applyNumberFormat="0" applyBorder="0" applyAlignment="0" applyProtection="0"/>
  </cellStyleXfs>
  <cellXfs count="8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3" borderId="0" xfId="2"/>
    <xf numFmtId="0" fontId="4" fillId="4" borderId="1" xfId="3" applyBorder="1"/>
    <xf numFmtId="0" fontId="0" fillId="0" borderId="0" xfId="0" applyBorder="1"/>
    <xf numFmtId="0" fontId="0" fillId="0" borderId="0" xfId="0" applyAlignment="1">
      <alignment horizontal="center"/>
    </xf>
    <xf numFmtId="0" fontId="4" fillId="4" borderId="2" xfId="3" applyBorder="1"/>
    <xf numFmtId="0" fontId="0" fillId="0" borderId="0" xfId="0" applyAlignment="1">
      <alignment vertical="center"/>
    </xf>
    <xf numFmtId="0" fontId="0" fillId="0" borderId="0" xfId="0" applyAlignment="1">
      <alignment vertical="center" wrapText="1"/>
    </xf>
    <xf numFmtId="0" fontId="5" fillId="5" borderId="0" xfId="4"/>
    <xf numFmtId="0" fontId="5" fillId="5" borderId="0" xfId="4" applyAlignment="1">
      <alignment vertical="center"/>
    </xf>
    <xf numFmtId="0" fontId="4" fillId="4" borderId="0" xfId="3"/>
    <xf numFmtId="0" fontId="6" fillId="6" borderId="3" xfId="5"/>
    <xf numFmtId="49" fontId="0" fillId="0" borderId="0" xfId="0" applyNumberFormat="1"/>
    <xf numFmtId="0" fontId="8" fillId="0" borderId="0" xfId="0" applyFont="1"/>
    <xf numFmtId="0" fontId="0" fillId="0" borderId="4" xfId="0" applyBorder="1"/>
    <xf numFmtId="0" fontId="0" fillId="7" borderId="4" xfId="0" applyFill="1" applyBorder="1"/>
    <xf numFmtId="0" fontId="9" fillId="9" borderId="0" xfId="0" applyFont="1" applyFill="1"/>
    <xf numFmtId="0" fontId="12" fillId="0" borderId="0" xfId="0" applyFont="1"/>
    <xf numFmtId="0" fontId="13" fillId="2" borderId="1" xfId="1" applyFont="1"/>
    <xf numFmtId="0" fontId="15" fillId="0" borderId="0" xfId="0" applyFont="1"/>
    <xf numFmtId="0" fontId="16" fillId="0" borderId="0" xfId="0" applyFont="1"/>
    <xf numFmtId="0" fontId="14" fillId="0" borderId="0" xfId="7"/>
    <xf numFmtId="0" fontId="6" fillId="6" borderId="0" xfId="5" applyBorder="1"/>
    <xf numFmtId="0" fontId="1" fillId="2" borderId="4" xfId="1" applyBorder="1"/>
    <xf numFmtId="0" fontId="6" fillId="6" borderId="4" xfId="5" applyBorder="1"/>
    <xf numFmtId="0" fontId="0" fillId="8" borderId="4" xfId="6" applyFont="1" applyBorder="1"/>
    <xf numFmtId="0" fontId="0" fillId="0" borderId="4" xfId="0" applyFill="1" applyBorder="1"/>
    <xf numFmtId="0" fontId="16" fillId="0" borderId="4" xfId="0" applyFont="1" applyBorder="1"/>
    <xf numFmtId="0" fontId="16" fillId="0" borderId="0" xfId="0" applyFont="1" applyBorder="1"/>
    <xf numFmtId="0" fontId="12" fillId="0" borderId="0" xfId="0" applyFont="1" applyAlignment="1">
      <alignment vertical="center"/>
    </xf>
    <xf numFmtId="0" fontId="12" fillId="0" borderId="0" xfId="0" applyFont="1" applyAlignment="1">
      <alignment horizontal="left" vertical="center" wrapText="1"/>
    </xf>
    <xf numFmtId="0" fontId="17" fillId="5" borderId="0" xfId="4" applyFont="1" applyAlignment="1">
      <alignment vertical="center"/>
    </xf>
    <xf numFmtId="0" fontId="18" fillId="3" borderId="0" xfId="2" applyFont="1"/>
    <xf numFmtId="0" fontId="16" fillId="0" borderId="3" xfId="0" applyFont="1" applyBorder="1"/>
    <xf numFmtId="0" fontId="14" fillId="0" borderId="4" xfId="7" applyBorder="1"/>
    <xf numFmtId="0" fontId="0" fillId="0" borderId="4" xfId="0" applyBorder="1" applyAlignment="1">
      <alignment wrapText="1"/>
    </xf>
    <xf numFmtId="0" fontId="15" fillId="0" borderId="4" xfId="0" applyFont="1" applyBorder="1"/>
    <xf numFmtId="0" fontId="3" fillId="3" borderId="4" xfId="2" applyBorder="1"/>
    <xf numFmtId="0" fontId="0" fillId="0" borderId="0" xfId="0" applyBorder="1" applyAlignment="1">
      <alignment wrapText="1"/>
    </xf>
    <xf numFmtId="0" fontId="20" fillId="11" borderId="7" xfId="0" applyFont="1" applyFill="1" applyBorder="1" applyAlignment="1">
      <alignment horizontal="center" vertical="center" wrapText="1"/>
    </xf>
    <xf numFmtId="0" fontId="21" fillId="11" borderId="7" xfId="0" applyFont="1" applyFill="1" applyBorder="1" applyAlignment="1">
      <alignment horizontal="left" vertical="center" wrapText="1" indent="1"/>
    </xf>
    <xf numFmtId="0" fontId="14" fillId="11" borderId="7" xfId="7" applyFill="1" applyBorder="1" applyAlignment="1">
      <alignment horizontal="left" vertical="center" wrapText="1" indent="1"/>
    </xf>
    <xf numFmtId="0" fontId="21" fillId="12" borderId="7" xfId="0" applyFont="1" applyFill="1" applyBorder="1" applyAlignment="1">
      <alignment horizontal="left" vertical="center" wrapText="1" indent="1"/>
    </xf>
    <xf numFmtId="0" fontId="14" fillId="12" borderId="7" xfId="7" applyFill="1" applyBorder="1" applyAlignment="1">
      <alignment horizontal="left" vertical="center" wrapText="1" indent="1"/>
    </xf>
    <xf numFmtId="0" fontId="0" fillId="0" borderId="0" xfId="0" applyAlignment="1">
      <alignment wrapText="1"/>
    </xf>
    <xf numFmtId="0" fontId="23" fillId="0" borderId="0" xfId="0" applyFont="1" applyAlignment="1">
      <alignment vertical="center"/>
    </xf>
    <xf numFmtId="0" fontId="1" fillId="2" borderId="4" xfId="1" applyBorder="1" applyAlignment="1">
      <alignment vertical="center"/>
    </xf>
    <xf numFmtId="0" fontId="5" fillId="5" borderId="4" xfId="4" applyBorder="1" applyAlignment="1">
      <alignment vertical="center"/>
    </xf>
    <xf numFmtId="0" fontId="6" fillId="6" borderId="4" xfId="5" applyBorder="1" applyAlignment="1">
      <alignment vertical="center"/>
    </xf>
    <xf numFmtId="0" fontId="0" fillId="0" borderId="4" xfId="0" applyBorder="1" applyAlignment="1">
      <alignment vertical="center" wrapText="1"/>
    </xf>
    <xf numFmtId="0" fontId="16" fillId="0" borderId="4" xfId="0" applyFont="1" applyBorder="1" applyAlignment="1">
      <alignment vertical="center"/>
    </xf>
    <xf numFmtId="0" fontId="14" fillId="0" borderId="4" xfId="7" applyBorder="1" applyAlignment="1">
      <alignment vertical="center"/>
    </xf>
    <xf numFmtId="0" fontId="0" fillId="0" borderId="4" xfId="0" applyBorder="1" applyAlignment="1">
      <alignment vertical="center"/>
    </xf>
    <xf numFmtId="0" fontId="0" fillId="0" borderId="4" xfId="0" applyFill="1" applyBorder="1" applyAlignment="1">
      <alignment vertical="center" wrapText="1"/>
    </xf>
    <xf numFmtId="0" fontId="15" fillId="0" borderId="4" xfId="0" applyFont="1" applyBorder="1" applyAlignment="1">
      <alignment vertical="center"/>
    </xf>
    <xf numFmtId="0" fontId="0" fillId="8" borderId="4" xfId="6" applyFont="1" applyBorder="1" applyAlignment="1">
      <alignment vertical="center"/>
    </xf>
    <xf numFmtId="0" fontId="1" fillId="2" borderId="1" xfId="1" applyAlignment="1">
      <alignment vertical="center"/>
    </xf>
    <xf numFmtId="0" fontId="4" fillId="4" borderId="0" xfId="3"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19" fillId="10" borderId="3" xfId="8"/>
    <xf numFmtId="0" fontId="24" fillId="0" borderId="0" xfId="0" applyFont="1"/>
    <xf numFmtId="0" fontId="3" fillId="3" borderId="0" xfId="2" applyAlignment="1">
      <alignment vertical="center" wrapText="1"/>
    </xf>
    <xf numFmtId="0" fontId="4" fillId="4" borderId="0" xfId="3" applyAlignment="1">
      <alignment wrapText="1"/>
    </xf>
    <xf numFmtId="0" fontId="4" fillId="4" borderId="4" xfId="3" applyBorder="1" applyAlignment="1">
      <alignment wrapText="1"/>
    </xf>
    <xf numFmtId="0" fontId="0" fillId="0" borderId="8" xfId="0" applyFill="1" applyBorder="1" applyAlignment="1">
      <alignment vertical="center" wrapText="1"/>
    </xf>
    <xf numFmtId="0" fontId="0" fillId="0" borderId="8" xfId="0" applyBorder="1" applyAlignment="1">
      <alignment vertical="center"/>
    </xf>
    <xf numFmtId="0" fontId="5" fillId="5" borderId="8" xfId="4" applyBorder="1" applyAlignment="1">
      <alignment vertical="center"/>
    </xf>
    <xf numFmtId="0" fontId="16" fillId="0" borderId="8" xfId="0" applyFont="1" applyBorder="1" applyAlignment="1">
      <alignment vertical="center"/>
    </xf>
    <xf numFmtId="0" fontId="15" fillId="0" borderId="8" xfId="0" applyFont="1" applyBorder="1" applyAlignment="1">
      <alignment vertical="center"/>
    </xf>
    <xf numFmtId="0" fontId="4" fillId="4" borderId="6" xfId="3" applyBorder="1" applyAlignment="1">
      <alignment vertical="center" wrapText="1"/>
    </xf>
    <xf numFmtId="0" fontId="3" fillId="3" borderId="4" xfId="2" applyBorder="1" applyAlignment="1">
      <alignment vertical="center"/>
    </xf>
    <xf numFmtId="49" fontId="5" fillId="5" borderId="4" xfId="4" applyNumberFormat="1" applyBorder="1" applyAlignment="1">
      <alignment vertical="center"/>
    </xf>
    <xf numFmtId="0" fontId="1" fillId="2" borderId="9" xfId="1" applyBorder="1"/>
    <xf numFmtId="0" fontId="1" fillId="2" borderId="2" xfId="1" applyBorder="1"/>
    <xf numFmtId="0" fontId="10" fillId="13" borderId="0" xfId="9"/>
    <xf numFmtId="0" fontId="0" fillId="8" borderId="5" xfId="6" applyFont="1"/>
  </cellXfs>
  <cellStyles count="10">
    <cellStyle name="20% - Accent6" xfId="9" builtinId="50"/>
    <cellStyle name="Bad" xfId="2" builtinId="27"/>
    <cellStyle name="Calculation" xfId="8" builtinId="22"/>
    <cellStyle name="Check Cell" xfId="1" builtinId="23"/>
    <cellStyle name="Good" xfId="4" builtinId="26"/>
    <cellStyle name="Hyperlink" xfId="7" builtinId="8"/>
    <cellStyle name="Input" xfId="5" builtinId="20"/>
    <cellStyle name="Neutral" xfId="3" builtinId="28"/>
    <cellStyle name="Normal" xfId="0" builtinId="0"/>
    <cellStyle name="Note" xfId="6" builtinId="1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3" Type="http://schemas.openxmlformats.org/officeDocument/2006/relationships/hyperlink" Target="https://freesound.org/s/" TargetMode="External"/><Relationship Id="rId18" Type="http://schemas.openxmlformats.org/officeDocument/2006/relationships/hyperlink" Target="https://freesound.org/s/380886/" TargetMode="External"/><Relationship Id="rId26" Type="http://schemas.openxmlformats.org/officeDocument/2006/relationships/hyperlink" Target="https://freesound.org/s/383760/" TargetMode="External"/><Relationship Id="rId39" Type="http://schemas.openxmlformats.org/officeDocument/2006/relationships/hyperlink" Target="https://freesound.org/s/145209/" TargetMode="External"/><Relationship Id="rId21" Type="http://schemas.openxmlformats.org/officeDocument/2006/relationships/hyperlink" Target="https://freesound.org/s/404068/" TargetMode="External"/><Relationship Id="rId34" Type="http://schemas.openxmlformats.org/officeDocument/2006/relationships/hyperlink" Target="https://freesound.org/s/397254/" TargetMode="External"/><Relationship Id="rId42" Type="http://schemas.openxmlformats.org/officeDocument/2006/relationships/hyperlink" Target="https://freesound.org/s/380886/" TargetMode="External"/><Relationship Id="rId47" Type="http://schemas.openxmlformats.org/officeDocument/2006/relationships/hyperlink" Target="https://freesound.org/s/352852/" TargetMode="External"/><Relationship Id="rId50" Type="http://schemas.openxmlformats.org/officeDocument/2006/relationships/hyperlink" Target="https://creativecommons.org/publicdomain/zero/1.0/" TargetMode="External"/><Relationship Id="rId55" Type="http://schemas.openxmlformats.org/officeDocument/2006/relationships/hyperlink" Target="https://pypi.org/project/gTTS/" TargetMode="External"/><Relationship Id="rId7" Type="http://schemas.openxmlformats.org/officeDocument/2006/relationships/hyperlink" Target="https://freesound.org/s/383205/" TargetMode="External"/><Relationship Id="rId2" Type="http://schemas.openxmlformats.org/officeDocument/2006/relationships/hyperlink" Target="https://freesound.org/s/397254/" TargetMode="External"/><Relationship Id="rId16" Type="http://schemas.openxmlformats.org/officeDocument/2006/relationships/hyperlink" Target="https://freesound.org/s/240297/" TargetMode="External"/><Relationship Id="rId29" Type="http://schemas.openxmlformats.org/officeDocument/2006/relationships/hyperlink" Target="https://freesound.org/s/169292/" TargetMode="External"/><Relationship Id="rId11" Type="http://schemas.openxmlformats.org/officeDocument/2006/relationships/hyperlink" Target="https://freesound.org/s/272068/" TargetMode="External"/><Relationship Id="rId24" Type="http://schemas.openxmlformats.org/officeDocument/2006/relationships/hyperlink" Target="https://freesound.org/s/221875/" TargetMode="External"/><Relationship Id="rId32" Type="http://schemas.openxmlformats.org/officeDocument/2006/relationships/hyperlink" Target="https://freesound.org/s/88635/" TargetMode="External"/><Relationship Id="rId37" Type="http://schemas.openxmlformats.org/officeDocument/2006/relationships/hyperlink" Target="https://freesound.org/s/404068/" TargetMode="External"/><Relationship Id="rId40" Type="http://schemas.openxmlformats.org/officeDocument/2006/relationships/hyperlink" Target="https://freesound.org/s/275537/" TargetMode="External"/><Relationship Id="rId45" Type="http://schemas.openxmlformats.org/officeDocument/2006/relationships/hyperlink" Target="https://freesound.org/s/179281/" TargetMode="External"/><Relationship Id="rId53" Type="http://schemas.openxmlformats.org/officeDocument/2006/relationships/hyperlink" Target="https://www.gw-openscience.org/audiogwtc1/" TargetMode="External"/><Relationship Id="rId58" Type="http://schemas.openxmlformats.org/officeDocument/2006/relationships/printerSettings" Target="../printerSettings/printerSettings4.bin"/><Relationship Id="rId5" Type="http://schemas.openxmlformats.org/officeDocument/2006/relationships/hyperlink" Target="https://freesound.org/s/88635/" TargetMode="External"/><Relationship Id="rId19" Type="http://schemas.openxmlformats.org/officeDocument/2006/relationships/hyperlink" Target="https://freesound.org/s/272068/" TargetMode="External"/><Relationship Id="rId4" Type="http://schemas.openxmlformats.org/officeDocument/2006/relationships/hyperlink" Target="https://freesound.org/s/216096/" TargetMode="External"/><Relationship Id="rId9" Type="http://schemas.openxmlformats.org/officeDocument/2006/relationships/hyperlink" Target="https://freesound.org/s/380886/" TargetMode="External"/><Relationship Id="rId14" Type="http://schemas.openxmlformats.org/officeDocument/2006/relationships/hyperlink" Target="https://freesound.org/s/404068/" TargetMode="External"/><Relationship Id="rId22" Type="http://schemas.openxmlformats.org/officeDocument/2006/relationships/hyperlink" Target="https://freesound.org/s/417363/" TargetMode="External"/><Relationship Id="rId27" Type="http://schemas.openxmlformats.org/officeDocument/2006/relationships/hyperlink" Target="https://freesound.org/s/417131/" TargetMode="External"/><Relationship Id="rId30" Type="http://schemas.openxmlformats.org/officeDocument/2006/relationships/hyperlink" Target="https://freesound.org/s/91296/" TargetMode="External"/><Relationship Id="rId35" Type="http://schemas.openxmlformats.org/officeDocument/2006/relationships/hyperlink" Target="https://freesound.org/s/193610/" TargetMode="External"/><Relationship Id="rId43" Type="http://schemas.openxmlformats.org/officeDocument/2006/relationships/hyperlink" Target="https://freesound.org/s/96964/" TargetMode="External"/><Relationship Id="rId48" Type="http://schemas.openxmlformats.org/officeDocument/2006/relationships/hyperlink" Target="https://freesound.org/s/275537/" TargetMode="External"/><Relationship Id="rId56" Type="http://schemas.openxmlformats.org/officeDocument/2006/relationships/hyperlink" Target="https://sourceforge.net/projects/espeak/files/espeak/" TargetMode="External"/><Relationship Id="rId8" Type="http://schemas.openxmlformats.org/officeDocument/2006/relationships/hyperlink" Target="https://freesound.org/s/179281/" TargetMode="External"/><Relationship Id="rId51" Type="http://schemas.openxmlformats.org/officeDocument/2006/relationships/hyperlink" Target="https://creativecommons.org/licenses/by/3.0/" TargetMode="External"/><Relationship Id="rId3" Type="http://schemas.openxmlformats.org/officeDocument/2006/relationships/hyperlink" Target="https://freesound.org/s/145209/" TargetMode="External"/><Relationship Id="rId12" Type="http://schemas.openxmlformats.org/officeDocument/2006/relationships/hyperlink" Target="https://freesound.org/s/431117/" TargetMode="External"/><Relationship Id="rId17" Type="http://schemas.openxmlformats.org/officeDocument/2006/relationships/hyperlink" Target="https://freesound.org/s/145209/" TargetMode="External"/><Relationship Id="rId25" Type="http://schemas.openxmlformats.org/officeDocument/2006/relationships/hyperlink" Target="https://freesound.org/s/240297/" TargetMode="External"/><Relationship Id="rId33" Type="http://schemas.openxmlformats.org/officeDocument/2006/relationships/hyperlink" Target="https://freesound.org/s/383205/" TargetMode="External"/><Relationship Id="rId38" Type="http://schemas.openxmlformats.org/officeDocument/2006/relationships/hyperlink" Target="https://freesound.org/s/96964/" TargetMode="External"/><Relationship Id="rId46" Type="http://schemas.openxmlformats.org/officeDocument/2006/relationships/hyperlink" Target="https://freesound.org/s/216096/" TargetMode="External"/><Relationship Id="rId20" Type="http://schemas.openxmlformats.org/officeDocument/2006/relationships/hyperlink" Target="https://freesound.org/s/431117/" TargetMode="External"/><Relationship Id="rId41" Type="http://schemas.openxmlformats.org/officeDocument/2006/relationships/hyperlink" Target="https://freesound.org/s/272068/" TargetMode="External"/><Relationship Id="rId54" Type="http://schemas.openxmlformats.org/officeDocument/2006/relationships/hyperlink" Target="https://opensource.org/licenses/MIT" TargetMode="External"/><Relationship Id="rId1" Type="http://schemas.openxmlformats.org/officeDocument/2006/relationships/hyperlink" Target="https://freesound.org/s/193610/" TargetMode="External"/><Relationship Id="rId6" Type="http://schemas.openxmlformats.org/officeDocument/2006/relationships/hyperlink" Target="https://freesound.org/s/7967/" TargetMode="External"/><Relationship Id="rId15" Type="http://schemas.openxmlformats.org/officeDocument/2006/relationships/hyperlink" Target="https://freesound.org/s/96964/" TargetMode="External"/><Relationship Id="rId23" Type="http://schemas.openxmlformats.org/officeDocument/2006/relationships/hyperlink" Target="https://freesound.org/s/7967/" TargetMode="External"/><Relationship Id="rId28" Type="http://schemas.openxmlformats.org/officeDocument/2006/relationships/hyperlink" Target="https://freesound.org/s/170136/" TargetMode="External"/><Relationship Id="rId36" Type="http://schemas.openxmlformats.org/officeDocument/2006/relationships/hyperlink" Target="https://freesound.org/s/88635/" TargetMode="External"/><Relationship Id="rId49" Type="http://schemas.openxmlformats.org/officeDocument/2006/relationships/hyperlink" Target="https://freesound.org/s/145209/" TargetMode="External"/><Relationship Id="rId57" Type="http://schemas.openxmlformats.org/officeDocument/2006/relationships/hyperlink" Target="https://lingojam.com/RobotVoiceGenerator" TargetMode="External"/><Relationship Id="rId10" Type="http://schemas.openxmlformats.org/officeDocument/2006/relationships/hyperlink" Target="https://freesound.org/s/500418/" TargetMode="External"/><Relationship Id="rId31" Type="http://schemas.openxmlformats.org/officeDocument/2006/relationships/hyperlink" Target="https://freesound.org/s/500418/" TargetMode="External"/><Relationship Id="rId44" Type="http://schemas.openxmlformats.org/officeDocument/2006/relationships/hyperlink" Target="https://freesound.org/s/431117/" TargetMode="External"/><Relationship Id="rId52" Type="http://schemas.openxmlformats.org/officeDocument/2006/relationships/hyperlink" Target="https://creativecommons.org/licenses/by-nc/3.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AB93"/>
  <sheetViews>
    <sheetView zoomScale="90" zoomScaleNormal="90" workbookViewId="0">
      <pane ySplit="1" topLeftCell="A68" activePane="bottomLeft" state="frozen"/>
      <selection pane="bottomLeft" activeCell="B82" sqref="B82"/>
    </sheetView>
  </sheetViews>
  <sheetFormatPr defaultColWidth="8.85546875" defaultRowHeight="15"/>
  <cols>
    <col min="1" max="1" width="22.85546875" customWidth="1"/>
    <col min="2" max="2" width="30.7109375" customWidth="1"/>
    <col min="3" max="3" width="34" bestFit="1" customWidth="1"/>
    <col min="4" max="5" width="42.42578125" customWidth="1"/>
    <col min="6" max="6" width="10" bestFit="1" customWidth="1"/>
    <col min="7" max="7" width="16" bestFit="1" customWidth="1"/>
    <col min="8" max="8" width="20" bestFit="1" customWidth="1"/>
    <col min="9" max="9" width="16" bestFit="1" customWidth="1"/>
    <col min="10" max="10" width="26.85546875" customWidth="1"/>
    <col min="11" max="11" width="36.28515625" bestFit="1" customWidth="1"/>
    <col min="12" max="12" width="8" customWidth="1"/>
    <col min="13" max="13" width="19.28515625" bestFit="1" customWidth="1"/>
    <col min="14" max="14" width="16" bestFit="1" customWidth="1"/>
    <col min="15" max="15" width="16" customWidth="1"/>
    <col min="16" max="16" width="8.42578125" bestFit="1" customWidth="1"/>
    <col min="17" max="17" width="20" bestFit="1" customWidth="1"/>
    <col min="18" max="18" width="12.85546875" customWidth="1"/>
    <col min="22" max="22" width="21.42578125" bestFit="1" customWidth="1"/>
  </cols>
  <sheetData>
    <row r="1" spans="1:28" ht="16.5" thickTop="1" thickBot="1">
      <c r="A1" s="4" t="s">
        <v>8</v>
      </c>
      <c r="B1" s="4" t="s">
        <v>17</v>
      </c>
      <c r="C1" s="1" t="s">
        <v>11</v>
      </c>
      <c r="D1" s="1" t="s">
        <v>30</v>
      </c>
      <c r="E1" s="1" t="s">
        <v>31</v>
      </c>
      <c r="F1" s="1" t="s">
        <v>14</v>
      </c>
      <c r="G1" s="1" t="s">
        <v>5</v>
      </c>
      <c r="H1" s="1" t="s">
        <v>6</v>
      </c>
      <c r="I1" s="1" t="s">
        <v>1</v>
      </c>
      <c r="J1" s="1" t="s">
        <v>2</v>
      </c>
      <c r="K1" s="1" t="s">
        <v>554</v>
      </c>
      <c r="M1" s="5" t="s">
        <v>15</v>
      </c>
      <c r="N1" s="5" t="s">
        <v>9</v>
      </c>
      <c r="O1" s="6"/>
      <c r="P1" s="5" t="s">
        <v>12</v>
      </c>
      <c r="Q1" s="5" t="s">
        <v>13</v>
      </c>
      <c r="R1" t="s">
        <v>7</v>
      </c>
      <c r="S1" s="8" t="s">
        <v>16</v>
      </c>
    </row>
    <row r="2" spans="1:28" ht="15.75" thickTop="1">
      <c r="B2" s="32" t="s">
        <v>431</v>
      </c>
      <c r="C2" s="9" t="s">
        <v>38</v>
      </c>
      <c r="D2" s="33"/>
      <c r="E2" s="62" t="s">
        <v>1053</v>
      </c>
      <c r="F2" s="32" t="s">
        <v>3</v>
      </c>
      <c r="G2" s="32"/>
      <c r="H2" s="32"/>
      <c r="I2" s="9" t="s">
        <v>551</v>
      </c>
      <c r="K2" s="9" t="str">
        <f t="shared" ref="K2:K13" si="0">IF(LEN(C2),VLOOKUP(C2,mROW,3,FALSE),"")</f>
        <v>#define mROW_POWERON 0</v>
      </c>
      <c r="P2" t="s">
        <v>20</v>
      </c>
      <c r="Q2" t="s">
        <v>26</v>
      </c>
      <c r="S2" t="s">
        <v>18</v>
      </c>
      <c r="V2" s="2" t="s">
        <v>665</v>
      </c>
      <c r="W2" s="20">
        <v>27</v>
      </c>
      <c r="X2" s="2" t="s">
        <v>675</v>
      </c>
      <c r="AB2" s="20"/>
    </row>
    <row r="3" spans="1:28">
      <c r="A3" s="10"/>
      <c r="B3" s="32" t="s">
        <v>431</v>
      </c>
      <c r="C3" s="12" t="s">
        <v>38</v>
      </c>
      <c r="D3" s="33"/>
      <c r="E3" s="62" t="s">
        <v>1053</v>
      </c>
      <c r="F3" s="32" t="s">
        <v>4</v>
      </c>
      <c r="G3" s="32"/>
      <c r="H3" s="32"/>
      <c r="I3" s="9" t="s">
        <v>552</v>
      </c>
      <c r="J3" s="9"/>
      <c r="K3" s="9" t="str">
        <f t="shared" si="0"/>
        <v>#define mROW_POWERON 0</v>
      </c>
      <c r="V3" t="s">
        <v>654</v>
      </c>
      <c r="W3">
        <v>35</v>
      </c>
      <c r="X3" s="2" t="s">
        <v>679</v>
      </c>
    </row>
    <row r="4" spans="1:28">
      <c r="K4" s="9" t="str">
        <f t="shared" si="0"/>
        <v/>
      </c>
      <c r="V4" t="s">
        <v>652</v>
      </c>
      <c r="W4">
        <v>31</v>
      </c>
      <c r="X4" s="2" t="s">
        <v>677</v>
      </c>
    </row>
    <row r="5" spans="1:28" ht="45">
      <c r="A5" s="10" t="s">
        <v>29</v>
      </c>
      <c r="B5" s="9" t="s">
        <v>428</v>
      </c>
      <c r="C5" s="9" t="s">
        <v>551</v>
      </c>
      <c r="D5" s="3" t="s">
        <v>32</v>
      </c>
      <c r="E5" s="3" t="s">
        <v>32</v>
      </c>
      <c r="F5" s="9"/>
      <c r="G5" s="9"/>
      <c r="H5" s="9"/>
      <c r="I5" s="9"/>
      <c r="J5" s="9" t="s">
        <v>39</v>
      </c>
      <c r="K5" s="9" t="str">
        <f t="shared" si="0"/>
        <v>#define mROW_PWRON_OPEN 2</v>
      </c>
      <c r="M5" s="48" t="s">
        <v>635</v>
      </c>
      <c r="V5" t="s">
        <v>651</v>
      </c>
      <c r="W5">
        <v>28</v>
      </c>
      <c r="X5" s="2" t="s">
        <v>676</v>
      </c>
    </row>
    <row r="6" spans="1:28">
      <c r="A6" s="10"/>
      <c r="B6" s="9" t="s">
        <v>428</v>
      </c>
      <c r="C6" s="12" t="s">
        <v>551</v>
      </c>
      <c r="D6" s="3" t="s">
        <v>32</v>
      </c>
      <c r="E6" s="3" t="s">
        <v>32</v>
      </c>
      <c r="F6" s="48" t="s">
        <v>644</v>
      </c>
      <c r="G6" s="9"/>
      <c r="H6" s="9"/>
      <c r="I6" t="s">
        <v>666</v>
      </c>
      <c r="J6" s="9"/>
      <c r="K6" s="9" t="str">
        <f t="shared" si="0"/>
        <v>#define mROW_PWRON_OPEN 2</v>
      </c>
      <c r="M6" s="48" t="s">
        <v>636</v>
      </c>
      <c r="V6" t="s">
        <v>653</v>
      </c>
      <c r="W6">
        <v>34</v>
      </c>
      <c r="X6" s="2" t="s">
        <v>678</v>
      </c>
      <c r="AB6" s="20"/>
    </row>
    <row r="7" spans="1:28">
      <c r="K7" s="9" t="str">
        <f t="shared" si="0"/>
        <v/>
      </c>
      <c r="M7" s="48" t="s">
        <v>637</v>
      </c>
      <c r="V7" t="s">
        <v>664</v>
      </c>
      <c r="W7">
        <v>44</v>
      </c>
      <c r="X7" s="2" t="s">
        <v>685</v>
      </c>
    </row>
    <row r="8" spans="1:28">
      <c r="K8" s="9" t="str">
        <f t="shared" si="0"/>
        <v/>
      </c>
      <c r="M8" s="48" t="s">
        <v>638</v>
      </c>
      <c r="V8" t="s">
        <v>663</v>
      </c>
      <c r="W8">
        <v>49</v>
      </c>
      <c r="X8" s="2" t="s">
        <v>689</v>
      </c>
    </row>
    <row r="9" spans="1:28">
      <c r="K9" s="9" t="str">
        <f t="shared" si="0"/>
        <v/>
      </c>
      <c r="M9" s="48" t="s">
        <v>639</v>
      </c>
      <c r="V9" t="s">
        <v>661</v>
      </c>
      <c r="W9">
        <v>46</v>
      </c>
      <c r="X9" s="2" t="s">
        <v>687</v>
      </c>
    </row>
    <row r="10" spans="1:28" s="20" customFormat="1">
      <c r="K10" s="9" t="str">
        <f t="shared" si="0"/>
        <v/>
      </c>
      <c r="M10" s="48" t="s">
        <v>640</v>
      </c>
      <c r="P10" s="20" t="s">
        <v>21</v>
      </c>
      <c r="Q10" s="20" t="s">
        <v>27</v>
      </c>
      <c r="R10" s="20" t="s">
        <v>10</v>
      </c>
      <c r="S10" s="20" t="s">
        <v>19</v>
      </c>
      <c r="V10" t="s">
        <v>660</v>
      </c>
      <c r="W10">
        <v>45</v>
      </c>
      <c r="X10" s="2" t="s">
        <v>686</v>
      </c>
      <c r="AB10"/>
    </row>
    <row r="11" spans="1:28" s="20" customFormat="1" ht="45">
      <c r="A11" s="10" t="s">
        <v>29</v>
      </c>
      <c r="B11" s="9" t="s">
        <v>428</v>
      </c>
      <c r="C11" s="9" t="s">
        <v>552</v>
      </c>
      <c r="D11" s="3" t="s">
        <v>32</v>
      </c>
      <c r="E11" s="3" t="s">
        <v>32</v>
      </c>
      <c r="F11" s="9"/>
      <c r="G11" s="9"/>
      <c r="H11" s="9"/>
      <c r="I11" s="9"/>
      <c r="J11" s="9" t="s">
        <v>39</v>
      </c>
      <c r="K11" s="9" t="str">
        <f t="shared" si="0"/>
        <v>#define mROW_PWRON_LOCKED 4</v>
      </c>
      <c r="M11" s="48" t="s">
        <v>641</v>
      </c>
      <c r="P11" s="20" t="s">
        <v>22</v>
      </c>
      <c r="V11" t="s">
        <v>662</v>
      </c>
      <c r="W11">
        <v>48</v>
      </c>
      <c r="X11" s="2" t="s">
        <v>688</v>
      </c>
      <c r="AB11"/>
    </row>
    <row r="12" spans="1:28" s="20" customFormat="1">
      <c r="A12" s="10"/>
      <c r="B12" s="9" t="s">
        <v>428</v>
      </c>
      <c r="C12" s="12" t="s">
        <v>552</v>
      </c>
      <c r="D12" s="3" t="s">
        <v>32</v>
      </c>
      <c r="E12" s="3" t="s">
        <v>32</v>
      </c>
      <c r="F12" s="32" t="s">
        <v>0</v>
      </c>
      <c r="G12" s="32"/>
      <c r="H12" s="32"/>
      <c r="I12" s="32" t="s">
        <v>50</v>
      </c>
      <c r="J12" s="9"/>
      <c r="K12" s="9" t="str">
        <f t="shared" si="0"/>
        <v>#define mROW_PWRON_LOCKED 4</v>
      </c>
      <c r="M12" s="48" t="s">
        <v>642</v>
      </c>
      <c r="P12" s="20" t="s">
        <v>23</v>
      </c>
      <c r="Q12" s="20" t="s">
        <v>28</v>
      </c>
      <c r="V12" t="s">
        <v>666</v>
      </c>
      <c r="W12">
        <v>24</v>
      </c>
      <c r="X12" s="2" t="s">
        <v>674</v>
      </c>
    </row>
    <row r="13" spans="1:28" s="20" customFormat="1">
      <c r="A13" s="10"/>
      <c r="B13" s="9" t="s">
        <v>428</v>
      </c>
      <c r="C13" s="12" t="s">
        <v>552</v>
      </c>
      <c r="D13" s="3" t="s">
        <v>32</v>
      </c>
      <c r="E13" s="3" t="s">
        <v>32</v>
      </c>
      <c r="F13" s="48" t="s">
        <v>644</v>
      </c>
      <c r="G13" s="9"/>
      <c r="H13" s="9"/>
      <c r="I13" t="s">
        <v>666</v>
      </c>
      <c r="J13" s="9"/>
      <c r="K13" s="9" t="str">
        <f t="shared" si="0"/>
        <v>#define mROW_PWRON_LOCKED 4</v>
      </c>
      <c r="M13" s="48" t="s">
        <v>643</v>
      </c>
      <c r="P13" s="20" t="s">
        <v>24</v>
      </c>
      <c r="V13" t="s">
        <v>655</v>
      </c>
      <c r="W13">
        <v>36</v>
      </c>
      <c r="X13" s="2" t="s">
        <v>680</v>
      </c>
      <c r="AB13"/>
    </row>
    <row r="14" spans="1:28" s="20" customFormat="1">
      <c r="P14" s="20" t="s">
        <v>25</v>
      </c>
      <c r="V14" t="s">
        <v>659</v>
      </c>
      <c r="W14">
        <v>43</v>
      </c>
      <c r="X14" s="2" t="s">
        <v>684</v>
      </c>
    </row>
    <row r="15" spans="1:28" s="20" customFormat="1">
      <c r="I15" s="32"/>
      <c r="J15" s="32"/>
      <c r="P15" s="20" t="s">
        <v>414</v>
      </c>
      <c r="V15" t="s">
        <v>657</v>
      </c>
      <c r="W15">
        <v>40</v>
      </c>
      <c r="X15" s="2" t="s">
        <v>682</v>
      </c>
    </row>
    <row r="16" spans="1:28" s="20" customFormat="1">
      <c r="A16" s="32"/>
      <c r="B16" s="61" t="s">
        <v>431</v>
      </c>
      <c r="C16" s="32" t="s">
        <v>39</v>
      </c>
      <c r="D16" s="33"/>
      <c r="E16" s="62" t="s">
        <v>1053</v>
      </c>
      <c r="F16" s="32" t="s">
        <v>3</v>
      </c>
      <c r="G16" s="32"/>
      <c r="H16" s="32"/>
      <c r="I16" s="32" t="s">
        <v>413</v>
      </c>
      <c r="J16" s="32"/>
      <c r="K16" s="9" t="str">
        <f t="shared" ref="K16:K41" si="1">IF(LEN(C16),VLOOKUP(C16,mROW,3,FALSE),"")</f>
        <v>#define mROW_MENU 7</v>
      </c>
      <c r="P16" s="20" t="s">
        <v>415</v>
      </c>
      <c r="V16" t="s">
        <v>656</v>
      </c>
      <c r="W16">
        <v>37</v>
      </c>
      <c r="X16" s="2" t="s">
        <v>681</v>
      </c>
    </row>
    <row r="17" spans="1:26" s="20" customFormat="1">
      <c r="A17" s="32"/>
      <c r="B17" s="61" t="s">
        <v>431</v>
      </c>
      <c r="C17" s="34" t="s">
        <v>39</v>
      </c>
      <c r="D17" s="33"/>
      <c r="E17" s="62" t="s">
        <v>1053</v>
      </c>
      <c r="F17" s="32" t="s">
        <v>4</v>
      </c>
      <c r="G17" s="32"/>
      <c r="H17" s="32"/>
      <c r="I17" s="32" t="s">
        <v>412</v>
      </c>
      <c r="J17" s="32"/>
      <c r="K17" s="9" t="str">
        <f t="shared" si="1"/>
        <v>#define mROW_MENU 7</v>
      </c>
      <c r="V17" t="s">
        <v>658</v>
      </c>
      <c r="W17">
        <v>42</v>
      </c>
      <c r="X17" s="2" t="s">
        <v>683</v>
      </c>
      <c r="Y17"/>
      <c r="Z17"/>
    </row>
    <row r="18" spans="1:26" s="20" customFormat="1">
      <c r="A18" s="32"/>
      <c r="B18" s="61"/>
      <c r="C18" s="32" t="s">
        <v>40</v>
      </c>
      <c r="D18" s="32"/>
      <c r="E18" s="32"/>
      <c r="F18" s="32"/>
      <c r="G18" s="32"/>
      <c r="H18" s="32"/>
      <c r="I18" s="32"/>
      <c r="J18" s="32"/>
      <c r="K18" s="9" t="str">
        <f t="shared" si="1"/>
        <v/>
      </c>
      <c r="M18"/>
      <c r="N18" s="35"/>
      <c r="V18" t="s">
        <v>42</v>
      </c>
      <c r="W18">
        <v>21</v>
      </c>
      <c r="X18" s="2" t="s">
        <v>631</v>
      </c>
      <c r="Y18"/>
      <c r="Z18"/>
    </row>
    <row r="19" spans="1:26">
      <c r="A19" s="32"/>
      <c r="B19" s="63" t="s">
        <v>35</v>
      </c>
      <c r="C19" s="32" t="s">
        <v>413</v>
      </c>
      <c r="D19" s="33" t="s">
        <v>603</v>
      </c>
      <c r="E19" s="62" t="s">
        <v>603</v>
      </c>
      <c r="F19" s="32" t="s">
        <v>0</v>
      </c>
      <c r="G19" s="32"/>
      <c r="H19" s="32"/>
      <c r="I19" s="32" t="s">
        <v>50</v>
      </c>
      <c r="J19" s="32"/>
      <c r="K19" s="9" t="str">
        <f t="shared" si="1"/>
        <v>#define mROW_MENU_OPEN 9</v>
      </c>
      <c r="V19" t="s">
        <v>39</v>
      </c>
      <c r="W19">
        <v>7</v>
      </c>
      <c r="X19" s="2" t="s">
        <v>622</v>
      </c>
    </row>
    <row r="20" spans="1:26">
      <c r="A20" s="32"/>
      <c r="B20" s="61" t="s">
        <v>35</v>
      </c>
      <c r="C20" s="34" t="s">
        <v>413</v>
      </c>
      <c r="D20" s="33" t="s">
        <v>603</v>
      </c>
      <c r="E20" s="62" t="s">
        <v>603</v>
      </c>
      <c r="F20" s="32" t="s">
        <v>4</v>
      </c>
      <c r="G20" s="32"/>
      <c r="H20" s="32"/>
      <c r="I20" s="32" t="s">
        <v>42</v>
      </c>
      <c r="J20" s="32"/>
      <c r="K20" s="9" t="str">
        <f t="shared" si="1"/>
        <v>#define mROW_MENU_OPEN 9</v>
      </c>
      <c r="V20" t="s">
        <v>412</v>
      </c>
      <c r="W20">
        <v>11</v>
      </c>
      <c r="X20" s="2" t="s">
        <v>624</v>
      </c>
    </row>
    <row r="21" spans="1:26">
      <c r="A21" s="32"/>
      <c r="B21" s="61" t="s">
        <v>35</v>
      </c>
      <c r="C21" s="34" t="s">
        <v>412</v>
      </c>
      <c r="D21" s="33" t="s">
        <v>603</v>
      </c>
      <c r="E21" s="62" t="s">
        <v>603</v>
      </c>
      <c r="F21" s="48" t="s">
        <v>644</v>
      </c>
      <c r="G21" s="32"/>
      <c r="H21" s="32"/>
      <c r="I21" s="9" t="s">
        <v>666</v>
      </c>
      <c r="J21" s="32"/>
      <c r="K21" s="9" t="str">
        <f t="shared" si="1"/>
        <v>#define mROW_MENU_CLOSED 11</v>
      </c>
      <c r="V21" t="s">
        <v>413</v>
      </c>
      <c r="W21">
        <v>9</v>
      </c>
      <c r="X21" s="2" t="s">
        <v>623</v>
      </c>
    </row>
    <row r="22" spans="1:26">
      <c r="A22" s="32"/>
      <c r="B22" s="61"/>
      <c r="C22" s="32" t="s">
        <v>40</v>
      </c>
      <c r="D22" s="32"/>
      <c r="E22" s="61"/>
      <c r="F22" s="32"/>
      <c r="G22" s="32"/>
      <c r="H22" s="32"/>
      <c r="I22" s="32"/>
      <c r="J22" s="32"/>
      <c r="K22" s="9" t="str">
        <f t="shared" si="1"/>
        <v/>
      </c>
      <c r="V22" t="s">
        <v>41</v>
      </c>
      <c r="W22">
        <v>19</v>
      </c>
      <c r="X22" s="2" t="s">
        <v>630</v>
      </c>
      <c r="Z22" s="20"/>
    </row>
    <row r="23" spans="1:26">
      <c r="A23" s="32"/>
      <c r="B23" s="63" t="s">
        <v>35</v>
      </c>
      <c r="C23" s="32" t="s">
        <v>412</v>
      </c>
      <c r="D23" s="33" t="s">
        <v>603</v>
      </c>
      <c r="E23" s="62" t="s">
        <v>603</v>
      </c>
      <c r="F23" s="32" t="s">
        <v>0</v>
      </c>
      <c r="G23" s="32"/>
      <c r="H23" s="32"/>
      <c r="I23" s="32" t="s">
        <v>50</v>
      </c>
      <c r="J23" s="32"/>
      <c r="K23" s="9" t="str">
        <f t="shared" si="1"/>
        <v>#define mROW_MENU_CLOSED 11</v>
      </c>
      <c r="V23" t="s">
        <v>38</v>
      </c>
      <c r="W23">
        <v>0</v>
      </c>
      <c r="X23" s="2" t="s">
        <v>559</v>
      </c>
    </row>
    <row r="24" spans="1:26">
      <c r="A24" s="32"/>
      <c r="B24" s="61" t="s">
        <v>35</v>
      </c>
      <c r="C24" s="34" t="s">
        <v>412</v>
      </c>
      <c r="D24" s="33" t="s">
        <v>603</v>
      </c>
      <c r="E24" s="62" t="s">
        <v>603</v>
      </c>
      <c r="F24" s="32" t="s">
        <v>3</v>
      </c>
      <c r="G24" s="32"/>
      <c r="H24" s="32"/>
      <c r="I24" s="32" t="s">
        <v>41</v>
      </c>
      <c r="J24" s="32"/>
      <c r="K24" s="9" t="str">
        <f t="shared" si="1"/>
        <v>#define mROW_MENU_CLOSED 11</v>
      </c>
      <c r="V24" t="s">
        <v>552</v>
      </c>
      <c r="W24">
        <v>4</v>
      </c>
      <c r="X24" s="2" t="s">
        <v>621</v>
      </c>
      <c r="Z24" s="20"/>
    </row>
    <row r="25" spans="1:26">
      <c r="A25" s="32"/>
      <c r="B25" s="61" t="s">
        <v>35</v>
      </c>
      <c r="C25" s="34" t="s">
        <v>412</v>
      </c>
      <c r="D25" s="33" t="s">
        <v>603</v>
      </c>
      <c r="E25" s="62" t="s">
        <v>603</v>
      </c>
      <c r="F25" s="48" t="s">
        <v>644</v>
      </c>
      <c r="G25" s="32"/>
      <c r="H25" s="32"/>
      <c r="I25" s="9" t="s">
        <v>666</v>
      </c>
      <c r="J25" s="32"/>
      <c r="K25" s="9" t="str">
        <f t="shared" si="1"/>
        <v>#define mROW_MENU_CLOSED 11</v>
      </c>
      <c r="V25" t="s">
        <v>551</v>
      </c>
      <c r="W25">
        <v>2</v>
      </c>
      <c r="X25" s="2" t="s">
        <v>553</v>
      </c>
    </row>
    <row r="26" spans="1:26">
      <c r="A26" s="9"/>
      <c r="B26" s="9"/>
      <c r="C26" s="9"/>
      <c r="D26" s="9"/>
      <c r="E26" s="9"/>
      <c r="F26" s="9"/>
      <c r="G26" s="9"/>
      <c r="H26" s="9"/>
      <c r="I26" s="9"/>
      <c r="J26" s="9"/>
      <c r="K26" s="9" t="str">
        <f t="shared" si="1"/>
        <v/>
      </c>
      <c r="V26" t="s">
        <v>43</v>
      </c>
      <c r="W26">
        <v>16</v>
      </c>
      <c r="X26" s="2" t="s">
        <v>627</v>
      </c>
      <c r="Y26" s="20"/>
    </row>
    <row r="27" spans="1:26">
      <c r="A27" s="47" t="s">
        <v>52</v>
      </c>
      <c r="B27" t="s">
        <v>428</v>
      </c>
      <c r="C27" s="9" t="s">
        <v>50</v>
      </c>
      <c r="D27" t="s">
        <v>45</v>
      </c>
      <c r="E27" t="s">
        <v>45</v>
      </c>
      <c r="I27" s="9"/>
      <c r="J27" s="9" t="s">
        <v>43</v>
      </c>
      <c r="K27" s="9" t="str">
        <f t="shared" si="1"/>
        <v>#define mROW_WINDUP_SOUND 15</v>
      </c>
      <c r="V27" t="s">
        <v>48</v>
      </c>
      <c r="W27">
        <v>17</v>
      </c>
      <c r="X27" s="2" t="s">
        <v>628</v>
      </c>
      <c r="Y27" s="20"/>
    </row>
    <row r="28" spans="1:26">
      <c r="A28" s="47"/>
      <c r="C28" s="9"/>
      <c r="I28" s="9"/>
      <c r="J28" s="9"/>
      <c r="K28" s="9" t="str">
        <f t="shared" si="1"/>
        <v/>
      </c>
      <c r="V28" t="s">
        <v>46</v>
      </c>
      <c r="W28">
        <v>18</v>
      </c>
      <c r="X28" s="2" t="s">
        <v>629</v>
      </c>
    </row>
    <row r="29" spans="1:26" ht="45">
      <c r="A29" s="47" t="s">
        <v>47</v>
      </c>
      <c r="B29" s="10" t="s">
        <v>429</v>
      </c>
      <c r="C29" s="9" t="s">
        <v>43</v>
      </c>
      <c r="I29" s="9"/>
      <c r="J29" s="9" t="s">
        <v>48</v>
      </c>
      <c r="K29" s="9" t="str">
        <f t="shared" si="1"/>
        <v>#define mROW_SHOOT 16</v>
      </c>
      <c r="V29" t="s">
        <v>50</v>
      </c>
      <c r="W29">
        <v>15</v>
      </c>
      <c r="X29" s="2" t="s">
        <v>626</v>
      </c>
      <c r="Y29" s="20"/>
    </row>
    <row r="30" spans="1:26">
      <c r="A30" s="47"/>
      <c r="B30" s="10"/>
      <c r="C30" s="9"/>
      <c r="I30" s="9"/>
      <c r="J30" s="9"/>
      <c r="K30" s="9" t="str">
        <f t="shared" si="1"/>
        <v/>
      </c>
      <c r="X30" s="2"/>
    </row>
    <row r="31" spans="1:26" s="20" customFormat="1">
      <c r="A31" s="47" t="s">
        <v>49</v>
      </c>
      <c r="B31" s="9" t="s">
        <v>428</v>
      </c>
      <c r="C31" s="9" t="s">
        <v>48</v>
      </c>
      <c r="D31" t="s">
        <v>44</v>
      </c>
      <c r="E31" t="s">
        <v>44</v>
      </c>
      <c r="F31"/>
      <c r="G31"/>
      <c r="H31"/>
      <c r="I31" s="9"/>
      <c r="J31" s="9" t="s">
        <v>46</v>
      </c>
      <c r="K31" s="9" t="str">
        <f t="shared" si="1"/>
        <v>#define mROW_SHOOT_SOUND 17</v>
      </c>
      <c r="R31"/>
      <c r="V31"/>
      <c r="W31"/>
      <c r="X31" s="2"/>
      <c r="Y31"/>
    </row>
    <row r="32" spans="1:26">
      <c r="A32" s="47"/>
      <c r="B32" s="10"/>
      <c r="C32" s="9"/>
      <c r="I32" s="9"/>
      <c r="J32" s="9"/>
      <c r="K32" s="9" t="str">
        <f t="shared" si="1"/>
        <v/>
      </c>
      <c r="V32" s="2"/>
      <c r="W32" s="20"/>
      <c r="X32" s="2"/>
    </row>
    <row r="33" spans="1:24">
      <c r="A33" s="47"/>
      <c r="C33" s="9"/>
      <c r="I33" s="9"/>
      <c r="J33" s="9"/>
      <c r="K33" s="9" t="str">
        <f t="shared" si="1"/>
        <v/>
      </c>
      <c r="R33" s="2"/>
      <c r="X33" s="2"/>
    </row>
    <row r="34" spans="1:24" ht="45">
      <c r="A34" s="47" t="s">
        <v>620</v>
      </c>
      <c r="B34" s="10" t="s">
        <v>430</v>
      </c>
      <c r="C34" s="9" t="s">
        <v>46</v>
      </c>
      <c r="D34" s="3"/>
      <c r="E34" s="3"/>
      <c r="I34" s="9"/>
      <c r="J34" s="9" t="s">
        <v>39</v>
      </c>
      <c r="K34" s="9" t="str">
        <f t="shared" si="1"/>
        <v>#define mROW_SOLENOID 18</v>
      </c>
      <c r="O34" s="7"/>
      <c r="X34" s="2"/>
    </row>
    <row r="35" spans="1:24">
      <c r="A35" s="47"/>
      <c r="B35" s="10"/>
      <c r="D35" s="3"/>
      <c r="I35" s="9"/>
      <c r="J35" s="9"/>
      <c r="K35" s="9" t="str">
        <f t="shared" si="1"/>
        <v/>
      </c>
    </row>
    <row r="36" spans="1:24">
      <c r="A36" s="47" t="s">
        <v>36</v>
      </c>
      <c r="B36" s="9" t="s">
        <v>428</v>
      </c>
      <c r="C36" s="9" t="s">
        <v>41</v>
      </c>
      <c r="D36" s="3" t="s">
        <v>33</v>
      </c>
      <c r="E36" s="3" t="s">
        <v>33</v>
      </c>
      <c r="F36" s="9"/>
      <c r="G36" s="9"/>
      <c r="H36" s="9"/>
      <c r="I36" s="9"/>
      <c r="J36" s="9" t="s">
        <v>39</v>
      </c>
      <c r="K36" s="9" t="str">
        <f t="shared" si="1"/>
        <v>#define mROW_OPNBRL 19</v>
      </c>
    </row>
    <row r="37" spans="1:24">
      <c r="A37" s="47"/>
      <c r="B37" s="9" t="s">
        <v>428</v>
      </c>
      <c r="C37" s="12" t="s">
        <v>41</v>
      </c>
      <c r="D37" s="3" t="s">
        <v>33</v>
      </c>
      <c r="E37" s="3" t="s">
        <v>33</v>
      </c>
      <c r="F37" s="9" t="s">
        <v>4</v>
      </c>
      <c r="G37" s="9"/>
      <c r="H37" s="9"/>
      <c r="I37" s="9" t="s">
        <v>42</v>
      </c>
      <c r="J37" s="9"/>
      <c r="K37" s="9" t="str">
        <f t="shared" si="1"/>
        <v>#define mROW_OPNBRL 19</v>
      </c>
    </row>
    <row r="38" spans="1:24">
      <c r="A38" s="47"/>
      <c r="B38" s="20"/>
      <c r="C38" s="20"/>
      <c r="D38" s="20"/>
      <c r="E38" s="20"/>
      <c r="F38" s="32"/>
      <c r="G38" s="32"/>
      <c r="H38" s="32"/>
      <c r="I38" s="32"/>
      <c r="J38" s="32"/>
      <c r="K38" s="9" t="str">
        <f t="shared" si="1"/>
        <v/>
      </c>
    </row>
    <row r="39" spans="1:24" ht="30">
      <c r="A39" s="47" t="s">
        <v>37</v>
      </c>
      <c r="B39" s="9" t="s">
        <v>428</v>
      </c>
      <c r="C39" s="9" t="s">
        <v>42</v>
      </c>
      <c r="D39" s="3" t="s">
        <v>34</v>
      </c>
      <c r="E39" s="3" t="s">
        <v>34</v>
      </c>
      <c r="I39" s="9"/>
      <c r="J39" s="9" t="s">
        <v>39</v>
      </c>
      <c r="K39" s="9" t="str">
        <f t="shared" si="1"/>
        <v>#define mROW_LOKLOD 21</v>
      </c>
    </row>
    <row r="40" spans="1:24">
      <c r="A40" s="47"/>
      <c r="B40" s="9" t="s">
        <v>428</v>
      </c>
      <c r="C40" s="12" t="s">
        <v>42</v>
      </c>
      <c r="D40" s="3" t="s">
        <v>34</v>
      </c>
      <c r="E40" s="3" t="s">
        <v>34</v>
      </c>
      <c r="F40" s="9" t="s">
        <v>3</v>
      </c>
      <c r="I40" s="9" t="s">
        <v>41</v>
      </c>
      <c r="J40" s="9"/>
      <c r="K40" s="9" t="str">
        <f t="shared" si="1"/>
        <v>#define mROW_LOKLOD 21</v>
      </c>
    </row>
    <row r="41" spans="1:24">
      <c r="B41" s="9" t="s">
        <v>428</v>
      </c>
      <c r="C41" s="12" t="s">
        <v>42</v>
      </c>
      <c r="D41" s="3" t="s">
        <v>34</v>
      </c>
      <c r="E41" s="3" t="s">
        <v>34</v>
      </c>
      <c r="F41" s="9" t="s">
        <v>0</v>
      </c>
      <c r="I41" s="9" t="s">
        <v>50</v>
      </c>
      <c r="J41" s="9"/>
      <c r="K41" s="9" t="str">
        <f t="shared" si="1"/>
        <v>#define mROW_LOKLOD 21</v>
      </c>
    </row>
    <row r="42" spans="1:24">
      <c r="B42" s="9"/>
      <c r="D42" s="3"/>
      <c r="E42" s="3"/>
      <c r="F42" s="9"/>
      <c r="I42" s="9"/>
      <c r="J42" s="9"/>
      <c r="K42" s="9"/>
    </row>
    <row r="43" spans="1:24" ht="195">
      <c r="A43" s="67" t="s">
        <v>690</v>
      </c>
      <c r="B43" s="63" t="s">
        <v>35</v>
      </c>
      <c r="C43" s="9" t="s">
        <v>666</v>
      </c>
      <c r="D43" s="3" t="s">
        <v>625</v>
      </c>
      <c r="E43" s="62" t="s">
        <v>603</v>
      </c>
      <c r="F43" s="9" t="s">
        <v>0</v>
      </c>
      <c r="I43" s="9" t="s">
        <v>665</v>
      </c>
      <c r="J43" s="9"/>
      <c r="K43" s="9" t="str">
        <f t="shared" ref="K43:K86" si="2">IF(LEN(C43),VLOOKUP(C43,mROW,3,FALSE),"")</f>
        <v>#define mROW_CFG_MENU 24</v>
      </c>
      <c r="O43" s="32"/>
    </row>
    <row r="44" spans="1:24">
      <c r="A44" s="47"/>
      <c r="B44" s="63" t="s">
        <v>35</v>
      </c>
      <c r="C44" s="11" t="s">
        <v>666</v>
      </c>
      <c r="D44" s="3" t="s">
        <v>625</v>
      </c>
      <c r="E44" s="62" t="s">
        <v>603</v>
      </c>
      <c r="F44" s="48" t="s">
        <v>727</v>
      </c>
      <c r="I44" s="9" t="s">
        <v>665</v>
      </c>
      <c r="J44" s="9"/>
      <c r="K44" s="9" t="str">
        <f t="shared" si="2"/>
        <v>#define mROW_CFG_MENU 24</v>
      </c>
    </row>
    <row r="45" spans="1:24">
      <c r="B45" s="63" t="s">
        <v>35</v>
      </c>
      <c r="C45" s="12" t="s">
        <v>666</v>
      </c>
      <c r="D45" s="3" t="s">
        <v>625</v>
      </c>
      <c r="E45" s="62" t="s">
        <v>603</v>
      </c>
      <c r="F45" s="48" t="s">
        <v>728</v>
      </c>
      <c r="I45" s="61" t="s">
        <v>39</v>
      </c>
      <c r="J45" s="9"/>
      <c r="K45" s="9" t="str">
        <f t="shared" si="2"/>
        <v>#define mROW_CFG_MENU 24</v>
      </c>
    </row>
    <row r="46" spans="1:24">
      <c r="I46" s="9"/>
      <c r="J46" s="9"/>
      <c r="K46" s="9" t="str">
        <f t="shared" si="2"/>
        <v/>
      </c>
    </row>
    <row r="47" spans="1:24">
      <c r="I47" s="9"/>
      <c r="J47" s="9"/>
      <c r="K47" s="9" t="str">
        <f t="shared" si="2"/>
        <v/>
      </c>
    </row>
    <row r="48" spans="1:24" ht="45">
      <c r="B48" s="10" t="s">
        <v>667</v>
      </c>
      <c r="C48" s="9" t="s">
        <v>665</v>
      </c>
      <c r="D48" s="9"/>
      <c r="E48" s="61"/>
      <c r="F48" s="9"/>
      <c r="G48" s="66">
        <v>0</v>
      </c>
      <c r="H48" s="60" t="s">
        <v>648</v>
      </c>
      <c r="I48" s="9"/>
      <c r="J48" s="9" t="s">
        <v>651</v>
      </c>
      <c r="K48" s="9" t="str">
        <f t="shared" si="2"/>
        <v>#define mROW_CFG_CATEGORY 27</v>
      </c>
    </row>
    <row r="49" spans="1:11">
      <c r="I49" s="9"/>
      <c r="J49" s="9"/>
      <c r="K49" s="9" t="str">
        <f t="shared" si="2"/>
        <v/>
      </c>
    </row>
    <row r="50" spans="1:11" ht="210">
      <c r="A50" s="68" t="s">
        <v>672</v>
      </c>
      <c r="B50" s="63" t="s">
        <v>35</v>
      </c>
      <c r="C50" s="9" t="s">
        <v>651</v>
      </c>
      <c r="D50" s="3" t="s">
        <v>669</v>
      </c>
      <c r="E50" s="62" t="s">
        <v>603</v>
      </c>
      <c r="F50" s="9" t="s">
        <v>0</v>
      </c>
      <c r="G50" s="9"/>
      <c r="H50" s="9"/>
      <c r="I50" s="9" t="s">
        <v>652</v>
      </c>
      <c r="J50" s="9"/>
      <c r="K50" s="9" t="str">
        <f t="shared" si="2"/>
        <v>#define mROW_CFG_CATEGORY_LOOPSTART 28</v>
      </c>
    </row>
    <row r="51" spans="1:11">
      <c r="B51" s="63" t="s">
        <v>35</v>
      </c>
      <c r="C51" s="12" t="s">
        <v>651</v>
      </c>
      <c r="D51" s="3" t="s">
        <v>669</v>
      </c>
      <c r="E51" s="62" t="s">
        <v>603</v>
      </c>
      <c r="F51" s="48" t="s">
        <v>727</v>
      </c>
      <c r="G51" s="9"/>
      <c r="H51" s="9"/>
      <c r="I51" s="9" t="s">
        <v>652</v>
      </c>
      <c r="J51" s="9"/>
      <c r="K51" s="9" t="str">
        <f t="shared" si="2"/>
        <v>#define mROW_CFG_CATEGORY_LOOPSTART 28</v>
      </c>
    </row>
    <row r="52" spans="1:11">
      <c r="B52" s="63" t="s">
        <v>35</v>
      </c>
      <c r="C52" s="12" t="s">
        <v>651</v>
      </c>
      <c r="D52" s="3" t="s">
        <v>669</v>
      </c>
      <c r="E52" s="62" t="s">
        <v>603</v>
      </c>
      <c r="F52" s="48" t="s">
        <v>728</v>
      </c>
      <c r="I52" s="61" t="s">
        <v>39</v>
      </c>
      <c r="J52" s="9"/>
      <c r="K52" s="9" t="str">
        <f t="shared" si="2"/>
        <v>#define mROW_CFG_CATEGORY_LOOPSTART 28</v>
      </c>
    </row>
    <row r="53" spans="1:11">
      <c r="I53" s="9"/>
      <c r="J53" s="9"/>
      <c r="K53" s="9" t="str">
        <f t="shared" si="2"/>
        <v/>
      </c>
    </row>
    <row r="54" spans="1:11">
      <c r="B54" t="s">
        <v>604</v>
      </c>
      <c r="C54" s="9" t="s">
        <v>652</v>
      </c>
      <c r="F54" s="9" t="s">
        <v>0</v>
      </c>
      <c r="I54" s="9" t="s">
        <v>653</v>
      </c>
      <c r="J54" s="9"/>
      <c r="K54" s="9" t="str">
        <f t="shared" si="2"/>
        <v>#define mROW_CFG_CATEGORY_LOOP 31</v>
      </c>
    </row>
    <row r="55" spans="1:11">
      <c r="B55" t="s">
        <v>604</v>
      </c>
      <c r="C55" s="12" t="s">
        <v>652</v>
      </c>
      <c r="F55" s="48" t="s">
        <v>727</v>
      </c>
      <c r="I55" s="9" t="s">
        <v>654</v>
      </c>
      <c r="J55" s="9"/>
      <c r="K55" s="9" t="str">
        <f t="shared" si="2"/>
        <v>#define mROW_CFG_CATEGORY_LOOP 31</v>
      </c>
    </row>
    <row r="56" spans="1:11">
      <c r="B56" t="s">
        <v>604</v>
      </c>
      <c r="C56" s="12" t="s">
        <v>652</v>
      </c>
      <c r="D56" s="3"/>
      <c r="E56" s="62"/>
      <c r="F56" s="48" t="s">
        <v>728</v>
      </c>
      <c r="I56" s="61" t="s">
        <v>39</v>
      </c>
      <c r="J56" s="9"/>
      <c r="K56" s="9" t="str">
        <f t="shared" si="2"/>
        <v>#define mROW_CFG_CATEGORY_LOOP 31</v>
      </c>
    </row>
    <row r="57" spans="1:11">
      <c r="I57" s="9"/>
      <c r="J57" s="9"/>
      <c r="K57" s="9" t="str">
        <f t="shared" si="2"/>
        <v/>
      </c>
    </row>
    <row r="58" spans="1:11" ht="45">
      <c r="B58" s="10" t="s">
        <v>605</v>
      </c>
      <c r="C58" s="9" t="s">
        <v>653</v>
      </c>
      <c r="I58" s="9"/>
      <c r="J58" s="9" t="s">
        <v>652</v>
      </c>
      <c r="K58" s="9" t="str">
        <f t="shared" si="2"/>
        <v>#define mROW_CFG_CATEGORY_NEXT 34</v>
      </c>
    </row>
    <row r="59" spans="1:11">
      <c r="I59" s="9"/>
      <c r="J59" s="9"/>
      <c r="K59" s="9" t="str">
        <f t="shared" si="2"/>
        <v/>
      </c>
    </row>
    <row r="60" spans="1:11" ht="45">
      <c r="B60" s="10" t="s">
        <v>668</v>
      </c>
      <c r="C60" s="9" t="s">
        <v>654</v>
      </c>
      <c r="I60" s="9"/>
      <c r="J60" s="9" t="s">
        <v>655</v>
      </c>
      <c r="K60" s="9" t="str">
        <f t="shared" si="2"/>
        <v>#define mROW_CFG_CATEGORY_CHOICE 35</v>
      </c>
    </row>
    <row r="61" spans="1:11">
      <c r="I61" s="9"/>
      <c r="J61" s="9"/>
      <c r="K61" s="9" t="str">
        <f t="shared" si="2"/>
        <v/>
      </c>
    </row>
    <row r="62" spans="1:11">
      <c r="K62" s="9" t="str">
        <f t="shared" si="2"/>
        <v/>
      </c>
    </row>
    <row r="63" spans="1:11" ht="45">
      <c r="B63" s="10" t="s">
        <v>667</v>
      </c>
      <c r="C63" s="9" t="s">
        <v>655</v>
      </c>
      <c r="D63" s="9"/>
      <c r="E63" s="61"/>
      <c r="F63" s="9"/>
      <c r="G63" s="66">
        <v>0</v>
      </c>
      <c r="H63" s="60" t="s">
        <v>649</v>
      </c>
      <c r="J63" s="9" t="s">
        <v>656</v>
      </c>
      <c r="K63" s="9" t="str">
        <f t="shared" si="2"/>
        <v>#define mROW_CFG_TYPE 36</v>
      </c>
    </row>
    <row r="64" spans="1:11">
      <c r="K64" s="9" t="str">
        <f t="shared" si="2"/>
        <v/>
      </c>
    </row>
    <row r="65" spans="1:24" ht="225">
      <c r="A65" s="68" t="s">
        <v>671</v>
      </c>
      <c r="B65" s="63" t="s">
        <v>35</v>
      </c>
      <c r="C65" s="9" t="s">
        <v>656</v>
      </c>
      <c r="D65" s="3" t="s">
        <v>670</v>
      </c>
      <c r="E65" s="62" t="s">
        <v>603</v>
      </c>
      <c r="F65" s="9" t="s">
        <v>0</v>
      </c>
      <c r="G65" s="9"/>
      <c r="H65" s="9"/>
      <c r="I65" s="9" t="s">
        <v>657</v>
      </c>
      <c r="K65" s="9" t="str">
        <f t="shared" si="2"/>
        <v>#define mROW_CFG_TYPE_LOOPSTART 37</v>
      </c>
    </row>
    <row r="66" spans="1:24">
      <c r="B66" s="63" t="s">
        <v>35</v>
      </c>
      <c r="C66" s="12" t="s">
        <v>656</v>
      </c>
      <c r="D66" s="3" t="s">
        <v>670</v>
      </c>
      <c r="E66" s="62" t="s">
        <v>603</v>
      </c>
      <c r="F66" s="9"/>
      <c r="G66" s="9"/>
      <c r="H66" s="9"/>
      <c r="I66" s="9"/>
      <c r="K66" s="9" t="str">
        <f t="shared" si="2"/>
        <v>#define mROW_CFG_TYPE_LOOPSTART 37</v>
      </c>
      <c r="V66" t="str">
        <f>MID(X66,9,FIND(" ",X66,9)-9)</f>
        <v>mROW_POWERON</v>
      </c>
      <c r="W66">
        <f>0+MID(X66,10+LEN(V66),2)</f>
        <v>0</v>
      </c>
      <c r="X66" s="14" t="s">
        <v>559</v>
      </c>
    </row>
    <row r="67" spans="1:24">
      <c r="B67" s="63" t="s">
        <v>35</v>
      </c>
      <c r="C67" s="12" t="s">
        <v>656</v>
      </c>
      <c r="D67" s="3" t="s">
        <v>670</v>
      </c>
      <c r="E67" s="62" t="s">
        <v>603</v>
      </c>
      <c r="F67" s="9"/>
      <c r="G67" s="9"/>
      <c r="H67" s="9"/>
      <c r="I67" s="9"/>
      <c r="K67" s="9" t="str">
        <f t="shared" si="2"/>
        <v>#define mROW_CFG_TYPE_LOOPSTART 37</v>
      </c>
      <c r="V67" t="str">
        <f t="shared" ref="V67:V93" si="3">MID(X67,9,FIND(" ",X67,9)-9)</f>
        <v>mROW_PWRON_OPEN</v>
      </c>
      <c r="W67">
        <f t="shared" ref="W67:W93" si="4">0+MID(X67,10+LEN(V67),2)</f>
        <v>2</v>
      </c>
      <c r="X67" s="14" t="s">
        <v>553</v>
      </c>
    </row>
    <row r="68" spans="1:24">
      <c r="K68" s="9" t="str">
        <f t="shared" si="2"/>
        <v/>
      </c>
      <c r="V68" t="str">
        <f t="shared" si="3"/>
        <v>mROW_PWRON_LOCKED</v>
      </c>
      <c r="W68">
        <f t="shared" si="4"/>
        <v>4</v>
      </c>
      <c r="X68" s="14" t="s">
        <v>621</v>
      </c>
    </row>
    <row r="69" spans="1:24">
      <c r="B69" t="s">
        <v>604</v>
      </c>
      <c r="C69" s="9" t="s">
        <v>657</v>
      </c>
      <c r="F69" s="9" t="s">
        <v>0</v>
      </c>
      <c r="I69" s="9" t="s">
        <v>658</v>
      </c>
      <c r="K69" s="9" t="str">
        <f t="shared" si="2"/>
        <v>#define mROW_CFG_TYPE_LOOP 40</v>
      </c>
      <c r="V69" t="str">
        <f t="shared" si="3"/>
        <v>mROW_MENU</v>
      </c>
      <c r="W69">
        <f t="shared" si="4"/>
        <v>7</v>
      </c>
      <c r="X69" s="14" t="s">
        <v>622</v>
      </c>
    </row>
    <row r="70" spans="1:24">
      <c r="B70" t="s">
        <v>604</v>
      </c>
      <c r="C70" s="12" t="s">
        <v>657</v>
      </c>
      <c r="F70" s="48" t="s">
        <v>727</v>
      </c>
      <c r="I70" s="9" t="s">
        <v>659</v>
      </c>
      <c r="K70" s="9" t="str">
        <f t="shared" si="2"/>
        <v>#define mROW_CFG_TYPE_LOOP 40</v>
      </c>
      <c r="V70" t="str">
        <f t="shared" si="3"/>
        <v>mROW_MENU_OPEN</v>
      </c>
      <c r="W70">
        <f t="shared" si="4"/>
        <v>9</v>
      </c>
      <c r="X70" s="14" t="s">
        <v>623</v>
      </c>
    </row>
    <row r="71" spans="1:24">
      <c r="K71" s="9" t="str">
        <f t="shared" si="2"/>
        <v/>
      </c>
      <c r="V71" t="str">
        <f t="shared" si="3"/>
        <v>mROW_MENU_CLOSED</v>
      </c>
      <c r="W71">
        <f t="shared" si="4"/>
        <v>11</v>
      </c>
      <c r="X71" s="14" t="s">
        <v>624</v>
      </c>
    </row>
    <row r="72" spans="1:24" ht="45">
      <c r="B72" s="10" t="s">
        <v>605</v>
      </c>
      <c r="C72" s="9" t="s">
        <v>658</v>
      </c>
      <c r="J72" s="9" t="s">
        <v>657</v>
      </c>
      <c r="K72" s="9" t="str">
        <f t="shared" si="2"/>
        <v>#define mROW_CFG_TYPE_NEXT 42</v>
      </c>
      <c r="V72" t="str">
        <f t="shared" si="3"/>
        <v>mROW_WINDUP_SOUND</v>
      </c>
      <c r="W72">
        <f t="shared" si="4"/>
        <v>15</v>
      </c>
      <c r="X72" s="14" t="s">
        <v>626</v>
      </c>
    </row>
    <row r="73" spans="1:24">
      <c r="K73" s="9" t="str">
        <f t="shared" si="2"/>
        <v/>
      </c>
      <c r="V73" t="str">
        <f t="shared" si="3"/>
        <v>mROW_SHOOT</v>
      </c>
      <c r="W73">
        <f t="shared" si="4"/>
        <v>16</v>
      </c>
      <c r="X73" s="14" t="s">
        <v>627</v>
      </c>
    </row>
    <row r="74" spans="1:24" ht="45">
      <c r="B74" s="10" t="s">
        <v>668</v>
      </c>
      <c r="C74" s="9" t="s">
        <v>659</v>
      </c>
      <c r="J74" s="9" t="s">
        <v>664</v>
      </c>
      <c r="K74" s="9" t="str">
        <f t="shared" si="2"/>
        <v>#define mROW_CFG_TYPE_CHOICE 43</v>
      </c>
      <c r="V74" t="str">
        <f t="shared" si="3"/>
        <v>mROW_SHOOT_SOUND</v>
      </c>
      <c r="W74">
        <f t="shared" si="4"/>
        <v>17</v>
      </c>
      <c r="X74" s="14" t="s">
        <v>628</v>
      </c>
    </row>
    <row r="75" spans="1:24">
      <c r="K75" s="9" t="str">
        <f t="shared" si="2"/>
        <v/>
      </c>
      <c r="V75" t="str">
        <f t="shared" si="3"/>
        <v>mROW_SOLENOID</v>
      </c>
      <c r="W75">
        <f t="shared" si="4"/>
        <v>18</v>
      </c>
      <c r="X75" s="14" t="s">
        <v>629</v>
      </c>
    </row>
    <row r="76" spans="1:24">
      <c r="K76" s="9" t="str">
        <f t="shared" si="2"/>
        <v/>
      </c>
      <c r="V76" t="str">
        <f t="shared" si="3"/>
        <v>mROW_OPNBRL</v>
      </c>
      <c r="W76">
        <f t="shared" si="4"/>
        <v>19</v>
      </c>
      <c r="X76" s="14" t="s">
        <v>630</v>
      </c>
    </row>
    <row r="77" spans="1:24" ht="210">
      <c r="A77" s="68" t="s">
        <v>673</v>
      </c>
      <c r="B77" s="10" t="s">
        <v>667</v>
      </c>
      <c r="C77" s="9" t="s">
        <v>664</v>
      </c>
      <c r="D77" s="9"/>
      <c r="E77" s="61"/>
      <c r="F77" s="9"/>
      <c r="G77" s="66">
        <v>0</v>
      </c>
      <c r="H77" s="60" t="s">
        <v>650</v>
      </c>
      <c r="J77" s="9" t="s">
        <v>660</v>
      </c>
      <c r="K77" s="9" t="str">
        <f t="shared" si="2"/>
        <v>#define mROW_CFG_EFFECT 44</v>
      </c>
      <c r="V77" t="str">
        <f t="shared" si="3"/>
        <v>mROW_LOKLOD</v>
      </c>
      <c r="W77">
        <f t="shared" si="4"/>
        <v>21</v>
      </c>
      <c r="X77" s="14" t="s">
        <v>631</v>
      </c>
    </row>
    <row r="78" spans="1:24">
      <c r="K78" s="9" t="str">
        <f t="shared" si="2"/>
        <v/>
      </c>
      <c r="V78" t="str">
        <f t="shared" si="3"/>
        <v>mROW_CFG_MENU</v>
      </c>
      <c r="W78">
        <f t="shared" si="4"/>
        <v>24</v>
      </c>
      <c r="X78" t="s">
        <v>674</v>
      </c>
    </row>
    <row r="79" spans="1:24">
      <c r="B79" s="63" t="s">
        <v>35</v>
      </c>
      <c r="C79" s="9" t="s">
        <v>660</v>
      </c>
      <c r="D79" s="3" t="s">
        <v>736</v>
      </c>
      <c r="E79" s="62" t="s">
        <v>603</v>
      </c>
      <c r="F79" s="9" t="s">
        <v>0</v>
      </c>
      <c r="G79" s="9"/>
      <c r="H79" s="9"/>
      <c r="I79" s="9" t="s">
        <v>661</v>
      </c>
      <c r="K79" s="9" t="str">
        <f t="shared" si="2"/>
        <v>#define mROW_CFG_EFFECT_LOOPSTART 45</v>
      </c>
      <c r="V79" t="str">
        <f t="shared" si="3"/>
        <v>mROW_CFG_CATEGORY</v>
      </c>
      <c r="W79">
        <f t="shared" si="4"/>
        <v>27</v>
      </c>
      <c r="X79" t="s">
        <v>675</v>
      </c>
    </row>
    <row r="80" spans="1:24">
      <c r="K80" s="9" t="str">
        <f t="shared" si="2"/>
        <v/>
      </c>
      <c r="V80" t="str">
        <f t="shared" si="3"/>
        <v>mROW_CFG_CATEGORY_LOOPSTART</v>
      </c>
      <c r="W80">
        <f t="shared" si="4"/>
        <v>28</v>
      </c>
      <c r="X80" t="s">
        <v>676</v>
      </c>
    </row>
    <row r="81" spans="2:24">
      <c r="B81" t="s">
        <v>604</v>
      </c>
      <c r="C81" s="9" t="s">
        <v>661</v>
      </c>
      <c r="F81" s="9" t="s">
        <v>0</v>
      </c>
      <c r="I81" s="9" t="s">
        <v>662</v>
      </c>
      <c r="K81" s="9" t="str">
        <f t="shared" si="2"/>
        <v>#define mROW_CFG_EFFECT_LOOP 46</v>
      </c>
      <c r="V81" t="str">
        <f t="shared" si="3"/>
        <v>mROW_CFG_CATEGORY_LOOP</v>
      </c>
      <c r="W81">
        <f t="shared" si="4"/>
        <v>31</v>
      </c>
      <c r="X81" t="s">
        <v>677</v>
      </c>
    </row>
    <row r="82" spans="2:24">
      <c r="B82" t="s">
        <v>604</v>
      </c>
      <c r="C82" s="12" t="s">
        <v>661</v>
      </c>
      <c r="F82" s="48" t="s">
        <v>727</v>
      </c>
      <c r="I82" s="9" t="s">
        <v>663</v>
      </c>
      <c r="K82" s="9" t="str">
        <f t="shared" si="2"/>
        <v>#define mROW_CFG_EFFECT_LOOP 46</v>
      </c>
      <c r="V82" t="str">
        <f t="shared" si="3"/>
        <v>mROW_CFG_CATEGORY_NEXT</v>
      </c>
      <c r="W82">
        <f t="shared" si="4"/>
        <v>34</v>
      </c>
      <c r="X82" t="s">
        <v>678</v>
      </c>
    </row>
    <row r="83" spans="2:24">
      <c r="K83" s="9" t="str">
        <f t="shared" si="2"/>
        <v/>
      </c>
      <c r="V83" t="str">
        <f t="shared" si="3"/>
        <v>mROW_CFG_CATEGORY_CHOICE</v>
      </c>
      <c r="W83">
        <f t="shared" si="4"/>
        <v>35</v>
      </c>
      <c r="X83" t="s">
        <v>679</v>
      </c>
    </row>
    <row r="84" spans="2:24" ht="45">
      <c r="B84" s="10" t="s">
        <v>605</v>
      </c>
      <c r="C84" s="9" t="s">
        <v>662</v>
      </c>
      <c r="J84" s="9" t="s">
        <v>661</v>
      </c>
      <c r="K84" s="9" t="str">
        <f t="shared" si="2"/>
        <v>#define mROW_CFG_EFFECT_NEXT 48</v>
      </c>
      <c r="V84" t="str">
        <f t="shared" si="3"/>
        <v>mROW_CFG_TYPE</v>
      </c>
      <c r="W84">
        <f t="shared" si="4"/>
        <v>36</v>
      </c>
      <c r="X84" t="s">
        <v>680</v>
      </c>
    </row>
    <row r="85" spans="2:24">
      <c r="K85" s="9" t="str">
        <f t="shared" si="2"/>
        <v/>
      </c>
      <c r="V85" t="str">
        <f t="shared" si="3"/>
        <v>mROW_CFG_TYPE_LOOPSTART</v>
      </c>
      <c r="W85">
        <f t="shared" si="4"/>
        <v>37</v>
      </c>
      <c r="X85" t="s">
        <v>681</v>
      </c>
    </row>
    <row r="86" spans="2:24" ht="45">
      <c r="B86" s="10" t="s">
        <v>668</v>
      </c>
      <c r="C86" s="9" t="s">
        <v>663</v>
      </c>
      <c r="J86" s="9" t="s">
        <v>733</v>
      </c>
      <c r="K86" s="9" t="str">
        <f t="shared" si="2"/>
        <v>#define mROW_CFG_EFFECT_CHOICE 49</v>
      </c>
      <c r="V86" t="str">
        <f t="shared" si="3"/>
        <v>mROW_CFG_TYPE_LOOP</v>
      </c>
      <c r="W86">
        <f t="shared" si="4"/>
        <v>40</v>
      </c>
      <c r="X86" t="s">
        <v>682</v>
      </c>
    </row>
    <row r="87" spans="2:24">
      <c r="V87" t="str">
        <f t="shared" si="3"/>
        <v>mROW_CFG_TYPE_NEXT</v>
      </c>
      <c r="W87">
        <f t="shared" si="4"/>
        <v>42</v>
      </c>
      <c r="X87" t="s">
        <v>683</v>
      </c>
    </row>
    <row r="88" spans="2:24">
      <c r="B88" s="9" t="s">
        <v>428</v>
      </c>
      <c r="C88" s="9" t="s">
        <v>733</v>
      </c>
      <c r="D88" s="3" t="s">
        <v>735</v>
      </c>
      <c r="E88" s="62" t="s">
        <v>603</v>
      </c>
      <c r="J88" s="9" t="s">
        <v>665</v>
      </c>
      <c r="V88" t="str">
        <f t="shared" si="3"/>
        <v>mROW_CFG_TYPE_CHOICE</v>
      </c>
      <c r="W88">
        <f t="shared" si="4"/>
        <v>43</v>
      </c>
      <c r="X88" t="s">
        <v>684</v>
      </c>
    </row>
    <row r="89" spans="2:24">
      <c r="V89" t="str">
        <f t="shared" si="3"/>
        <v>mROW_CFG_EFFECT</v>
      </c>
      <c r="W89">
        <f t="shared" si="4"/>
        <v>44</v>
      </c>
      <c r="X89" t="s">
        <v>685</v>
      </c>
    </row>
    <row r="90" spans="2:24">
      <c r="V90" t="str">
        <f t="shared" si="3"/>
        <v>mROW_CFG_EFFECT_LOOPSTART</v>
      </c>
      <c r="W90">
        <f t="shared" si="4"/>
        <v>45</v>
      </c>
      <c r="X90" t="s">
        <v>686</v>
      </c>
    </row>
    <row r="91" spans="2:24">
      <c r="V91" t="str">
        <f t="shared" si="3"/>
        <v>mROW_CFG_EFFECT_LOOP</v>
      </c>
      <c r="W91">
        <f t="shared" si="4"/>
        <v>46</v>
      </c>
      <c r="X91" t="s">
        <v>687</v>
      </c>
    </row>
    <row r="92" spans="2:24">
      <c r="V92" t="str">
        <f t="shared" si="3"/>
        <v>mROW_CFG_EFFECT_NEXT</v>
      </c>
      <c r="W92">
        <f t="shared" si="4"/>
        <v>48</v>
      </c>
      <c r="X92" t="s">
        <v>688</v>
      </c>
    </row>
    <row r="93" spans="2:24">
      <c r="V93" t="str">
        <f t="shared" si="3"/>
        <v>mROW_CFG_EFFECT_CHOICE</v>
      </c>
      <c r="W93">
        <f t="shared" si="4"/>
        <v>49</v>
      </c>
      <c r="X93" t="s">
        <v>689</v>
      </c>
    </row>
  </sheetData>
  <autoFilter ref="A1:K88" xr:uid="{B5C83D28-7D3D-4256-BD37-31FFF4D3B777}"/>
  <sortState ref="V2:X29">
    <sortCondition ref="V2:V29"/>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F56F7-7110-4AD7-8B0D-AA537E4015D5}">
  <dimension ref="A1:H45"/>
  <sheetViews>
    <sheetView workbookViewId="0">
      <selection activeCell="C5" sqref="C5"/>
    </sheetView>
  </sheetViews>
  <sheetFormatPr defaultColWidth="8.85546875" defaultRowHeight="15"/>
  <cols>
    <col min="1" max="1" width="17.42578125" customWidth="1"/>
  </cols>
  <sheetData>
    <row r="1" spans="1:3" ht="15.75" thickBot="1"/>
    <row r="2" spans="1:3" ht="16.5" thickTop="1" thickBot="1">
      <c r="A2" s="1" t="s">
        <v>11</v>
      </c>
      <c r="C2" t="s">
        <v>51</v>
      </c>
    </row>
    <row r="3" spans="1:3" s="20" customFormat="1" ht="15.75" thickTop="1">
      <c r="A3"/>
      <c r="C3" s="20" t="s">
        <v>56</v>
      </c>
    </row>
    <row r="4" spans="1:3">
      <c r="C4" t="s">
        <v>558</v>
      </c>
    </row>
    <row r="5" spans="1:3" ht="15.75" thickBot="1"/>
    <row r="6" spans="1:3" ht="16.5" thickTop="1" thickBot="1">
      <c r="A6" s="1" t="s">
        <v>1</v>
      </c>
      <c r="C6" t="s">
        <v>53</v>
      </c>
    </row>
    <row r="7" spans="1:3" ht="16.5" thickTop="1" thickBot="1">
      <c r="A7" s="1" t="s">
        <v>2</v>
      </c>
      <c r="C7" t="s">
        <v>54</v>
      </c>
    </row>
    <row r="8" spans="1:3" ht="15.75" thickTop="1">
      <c r="C8" t="s">
        <v>55</v>
      </c>
    </row>
    <row r="9" spans="1:3">
      <c r="C9" t="s">
        <v>555</v>
      </c>
    </row>
    <row r="11" spans="1:3" s="20" customFormat="1"/>
    <row r="12" spans="1:3" s="20" customFormat="1">
      <c r="A12" s="35" t="s">
        <v>17</v>
      </c>
      <c r="C12" s="20" t="s">
        <v>57</v>
      </c>
    </row>
    <row r="13" spans="1:3" s="20" customFormat="1">
      <c r="C13" s="20" t="s">
        <v>370</v>
      </c>
    </row>
    <row r="14" spans="1:3">
      <c r="C14" t="s">
        <v>427</v>
      </c>
    </row>
    <row r="15" spans="1:3" s="20" customFormat="1" ht="15.75" thickBot="1"/>
    <row r="16" spans="1:3" s="20" customFormat="1" ht="16.5" thickTop="1" thickBot="1">
      <c r="A16" s="21" t="s">
        <v>30</v>
      </c>
      <c r="C16" s="20" t="s">
        <v>556</v>
      </c>
    </row>
    <row r="17" spans="1:6" s="20" customFormat="1" ht="16.5" thickTop="1" thickBot="1"/>
    <row r="18" spans="1:6" s="20" customFormat="1" ht="16.5" thickTop="1" thickBot="1">
      <c r="A18" s="1" t="s">
        <v>31</v>
      </c>
      <c r="C18" s="20" t="s">
        <v>557</v>
      </c>
    </row>
    <row r="19" spans="1:6" s="20" customFormat="1" ht="15.75" thickTop="1"/>
    <row r="25" spans="1:6">
      <c r="B25" t="s">
        <v>417</v>
      </c>
    </row>
    <row r="27" spans="1:6">
      <c r="C27" t="s">
        <v>425</v>
      </c>
    </row>
    <row r="28" spans="1:6">
      <c r="D28" t="s">
        <v>418</v>
      </c>
      <c r="F28" t="s">
        <v>423</v>
      </c>
    </row>
    <row r="29" spans="1:6" s="20" customFormat="1">
      <c r="D29" s="2" t="s">
        <v>424</v>
      </c>
    </row>
    <row r="30" spans="1:6">
      <c r="C30" t="s">
        <v>416</v>
      </c>
    </row>
    <row r="31" spans="1:6" s="20" customFormat="1">
      <c r="C31"/>
      <c r="D31" t="s">
        <v>436</v>
      </c>
    </row>
    <row r="32" spans="1:6" s="20" customFormat="1">
      <c r="D32" t="s">
        <v>437</v>
      </c>
    </row>
    <row r="33" spans="2:8" s="20" customFormat="1">
      <c r="E33" s="2" t="s">
        <v>435</v>
      </c>
    </row>
    <row r="34" spans="2:8" s="20" customFormat="1">
      <c r="D34" t="s">
        <v>433</v>
      </c>
    </row>
    <row r="35" spans="2:8">
      <c r="E35" t="s">
        <v>434</v>
      </c>
    </row>
    <row r="37" spans="2:8">
      <c r="B37" t="s">
        <v>422</v>
      </c>
    </row>
    <row r="38" spans="2:8">
      <c r="C38" t="s">
        <v>419</v>
      </c>
    </row>
    <row r="39" spans="2:8">
      <c r="D39" t="s">
        <v>420</v>
      </c>
    </row>
    <row r="40" spans="2:8">
      <c r="D40" t="s">
        <v>421</v>
      </c>
      <c r="H40" t="s">
        <v>432</v>
      </c>
    </row>
    <row r="44" spans="2:8">
      <c r="B44" t="s">
        <v>418</v>
      </c>
    </row>
    <row r="45" spans="2:8">
      <c r="C45" t="s">
        <v>426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550E-21B4-4ED7-B7FF-211D228584A7}">
  <dimension ref="A1:J3446"/>
  <sheetViews>
    <sheetView tabSelected="1" topLeftCell="A3186" workbookViewId="0">
      <selection activeCell="B3208" sqref="B3208"/>
    </sheetView>
  </sheetViews>
  <sheetFormatPr defaultColWidth="8.85546875" defaultRowHeight="15"/>
  <cols>
    <col min="2" max="2" width="127.5703125" bestFit="1" customWidth="1"/>
    <col min="3" max="3" width="12.7109375" bestFit="1" customWidth="1"/>
    <col min="4" max="4" width="12.7109375" customWidth="1"/>
    <col min="5" max="5" width="27" style="20" customWidth="1"/>
    <col min="6" max="6" width="12.140625" bestFit="1" customWidth="1"/>
    <col min="7" max="7" width="82.140625" customWidth="1"/>
    <col min="8" max="8" width="35" bestFit="1" customWidth="1"/>
    <col min="9" max="9" width="8.5703125" bestFit="1" customWidth="1"/>
    <col min="10" max="17" width="8.140625" customWidth="1"/>
    <col min="18" max="18" width="10" bestFit="1" customWidth="1"/>
    <col min="19" max="19" width="8.140625" customWidth="1"/>
    <col min="20" max="20" width="17" bestFit="1" customWidth="1"/>
    <col min="21" max="23" width="8.140625" customWidth="1"/>
  </cols>
  <sheetData>
    <row r="1" spans="1:10" ht="16.5" thickTop="1" thickBot="1">
      <c r="B1" s="1" t="s">
        <v>799</v>
      </c>
      <c r="H1" s="64" t="str">
        <f>MID(LEFT($J1,-1+FIND(" ",$J1,12)),1+FIND(" ",$J1),999)</f>
        <v>mEFCT_WIND_UP</v>
      </c>
      <c r="I1" s="64">
        <f>0+MID(LEFT($J1,-1+FIND(" //",$J1,12)),FIND(" ",$J1,12),999)</f>
        <v>0</v>
      </c>
      <c r="J1" t="s">
        <v>564</v>
      </c>
    </row>
    <row r="2" spans="1:10" ht="15.75" thickTop="1">
      <c r="H2" s="64" t="str">
        <f>MID(LEFT($J2,-1+FIND(" ",$J2,12)),1+FIND(" ",$J2),999)</f>
        <v>mVINP_TRIG</v>
      </c>
      <c r="I2" s="64" t="str">
        <f>TRIM(MID(LEFT($J2,-1+FIND(" //",$J2,12)),FIND("0x",$J2,12),999))</f>
        <v>0x0040</v>
      </c>
      <c r="J2" t="s">
        <v>1034</v>
      </c>
    </row>
    <row r="3" spans="1:10">
      <c r="B3" t="s">
        <v>61</v>
      </c>
      <c r="H3" s="64" t="str">
        <f t="shared" ref="H3" si="0">MID(LEFT($J3,-1+FIND(" ",$J3,12)),1+FIND(" ",$J3),999)</f>
        <v>mROW_PWRON_OPEN</v>
      </c>
      <c r="I3" s="64">
        <f>0+RIGHT(J3,2)</f>
        <v>2</v>
      </c>
      <c r="J3" t="s">
        <v>553</v>
      </c>
    </row>
    <row r="4" spans="1:10">
      <c r="B4" t="s">
        <v>632</v>
      </c>
    </row>
    <row r="5" spans="1:10">
      <c r="B5" t="s">
        <v>1054</v>
      </c>
      <c r="H5" t="s">
        <v>45</v>
      </c>
      <c r="I5">
        <v>0</v>
      </c>
      <c r="J5" t="s">
        <v>564</v>
      </c>
    </row>
    <row r="6" spans="1:10">
      <c r="B6" t="s">
        <v>369</v>
      </c>
      <c r="H6" t="s">
        <v>44</v>
      </c>
      <c r="I6">
        <v>10</v>
      </c>
      <c r="J6" t="s">
        <v>565</v>
      </c>
    </row>
    <row r="7" spans="1:10">
      <c r="B7" t="s">
        <v>633</v>
      </c>
      <c r="H7" t="s">
        <v>33</v>
      </c>
      <c r="I7">
        <v>20</v>
      </c>
      <c r="J7" t="s">
        <v>566</v>
      </c>
    </row>
    <row r="8" spans="1:10">
      <c r="B8" t="s">
        <v>645</v>
      </c>
      <c r="H8" t="s">
        <v>34</v>
      </c>
      <c r="I8">
        <v>30</v>
      </c>
      <c r="J8" t="s">
        <v>567</v>
      </c>
    </row>
    <row r="9" spans="1:10">
      <c r="B9" t="s">
        <v>800</v>
      </c>
      <c r="H9" t="s">
        <v>32</v>
      </c>
      <c r="I9">
        <v>40</v>
      </c>
      <c r="J9" t="s">
        <v>568</v>
      </c>
    </row>
    <row r="10" spans="1:10">
      <c r="B10" t="s">
        <v>438</v>
      </c>
      <c r="H10" t="s">
        <v>603</v>
      </c>
      <c r="I10">
        <v>50</v>
      </c>
      <c r="J10" t="s">
        <v>569</v>
      </c>
    </row>
    <row r="11" spans="1:10">
      <c r="H11" t="s">
        <v>758</v>
      </c>
      <c r="I11">
        <v>60</v>
      </c>
      <c r="J11" t="s">
        <v>1018</v>
      </c>
    </row>
    <row r="12" spans="1:10">
      <c r="A12" t="s">
        <v>371</v>
      </c>
      <c r="B12" t="s">
        <v>550</v>
      </c>
      <c r="H12" t="s">
        <v>625</v>
      </c>
      <c r="I12">
        <v>62</v>
      </c>
      <c r="J12" t="s">
        <v>1019</v>
      </c>
    </row>
    <row r="13" spans="1:10">
      <c r="A13">
        <v>24</v>
      </c>
      <c r="B13" t="s">
        <v>801</v>
      </c>
      <c r="H13" t="s">
        <v>669</v>
      </c>
      <c r="I13">
        <v>63</v>
      </c>
      <c r="J13" t="s">
        <v>1020</v>
      </c>
    </row>
    <row r="14" spans="1:10">
      <c r="A14">
        <v>27</v>
      </c>
      <c r="B14" t="s">
        <v>802</v>
      </c>
      <c r="H14" t="s">
        <v>670</v>
      </c>
      <c r="I14">
        <v>64</v>
      </c>
      <c r="J14" t="s">
        <v>1021</v>
      </c>
    </row>
    <row r="15" spans="1:10">
      <c r="A15">
        <v>28</v>
      </c>
      <c r="B15" s="19" t="s">
        <v>803</v>
      </c>
      <c r="H15" t="s">
        <v>736</v>
      </c>
      <c r="I15">
        <v>65</v>
      </c>
      <c r="J15" t="s">
        <v>1022</v>
      </c>
    </row>
    <row r="16" spans="1:10">
      <c r="A16">
        <v>47</v>
      </c>
      <c r="B16" s="4" t="s">
        <v>804</v>
      </c>
      <c r="H16" t="s">
        <v>735</v>
      </c>
      <c r="I16">
        <v>66</v>
      </c>
      <c r="J16" t="s">
        <v>1023</v>
      </c>
    </row>
    <row r="17" spans="1:10">
      <c r="A17">
        <v>83</v>
      </c>
      <c r="B17" s="11" t="s">
        <v>805</v>
      </c>
      <c r="H17" t="s">
        <v>695</v>
      </c>
      <c r="I17">
        <v>71</v>
      </c>
      <c r="J17" t="s">
        <v>1024</v>
      </c>
    </row>
    <row r="18" spans="1:10">
      <c r="A18">
        <v>84</v>
      </c>
      <c r="B18" s="4" t="s">
        <v>806</v>
      </c>
      <c r="H18" t="s">
        <v>694</v>
      </c>
      <c r="I18">
        <v>72</v>
      </c>
      <c r="J18" t="s">
        <v>1025</v>
      </c>
    </row>
    <row r="19" spans="1:10">
      <c r="A19">
        <v>89</v>
      </c>
      <c r="B19" s="14" t="s">
        <v>807</v>
      </c>
      <c r="E19" s="2" t="s">
        <v>32</v>
      </c>
      <c r="H19" t="s">
        <v>696</v>
      </c>
      <c r="I19">
        <v>73</v>
      </c>
      <c r="J19" t="s">
        <v>1026</v>
      </c>
    </row>
    <row r="20" spans="1:10">
      <c r="A20">
        <v>109</v>
      </c>
      <c r="B20" t="s">
        <v>808</v>
      </c>
      <c r="E20" s="2"/>
      <c r="H20" t="s">
        <v>697</v>
      </c>
      <c r="I20">
        <v>74</v>
      </c>
      <c r="J20" t="s">
        <v>1027</v>
      </c>
    </row>
    <row r="21" spans="1:10">
      <c r="A21">
        <v>112</v>
      </c>
      <c r="B21" t="s">
        <v>809</v>
      </c>
      <c r="E21" s="2"/>
      <c r="H21" t="s">
        <v>698</v>
      </c>
      <c r="I21">
        <v>75</v>
      </c>
      <c r="J21" t="s">
        <v>1028</v>
      </c>
    </row>
    <row r="22" spans="1:10">
      <c r="A22">
        <v>113</v>
      </c>
      <c r="B22" s="19" t="s">
        <v>810</v>
      </c>
      <c r="E22" s="2"/>
      <c r="H22" t="s">
        <v>699</v>
      </c>
      <c r="I22">
        <v>76</v>
      </c>
      <c r="J22" t="s">
        <v>1029</v>
      </c>
    </row>
    <row r="23" spans="1:10">
      <c r="A23">
        <v>844</v>
      </c>
      <c r="B23" t="s">
        <v>811</v>
      </c>
      <c r="E23" s="2"/>
      <c r="H23" t="s">
        <v>707</v>
      </c>
      <c r="I23">
        <v>81</v>
      </c>
      <c r="J23" t="s">
        <v>1030</v>
      </c>
    </row>
    <row r="24" spans="1:10">
      <c r="A24">
        <v>845</v>
      </c>
      <c r="B24" t="s">
        <v>812</v>
      </c>
      <c r="E24" s="2"/>
      <c r="H24" t="s">
        <v>708</v>
      </c>
      <c r="I24">
        <v>82</v>
      </c>
      <c r="J24" t="s">
        <v>1031</v>
      </c>
    </row>
    <row r="25" spans="1:10">
      <c r="A25">
        <v>846</v>
      </c>
      <c r="B25" s="19" t="s">
        <v>813</v>
      </c>
      <c r="E25" s="2"/>
      <c r="H25" t="s">
        <v>618</v>
      </c>
      <c r="I25">
        <v>101</v>
      </c>
      <c r="J25" t="s">
        <v>1032</v>
      </c>
    </row>
    <row r="26" spans="1:10">
      <c r="A26">
        <v>872</v>
      </c>
      <c r="B26" s="11" t="s">
        <v>814</v>
      </c>
      <c r="E26" s="2"/>
      <c r="H26" t="s">
        <v>619</v>
      </c>
      <c r="I26">
        <v>102</v>
      </c>
      <c r="J26" t="s">
        <v>1033</v>
      </c>
    </row>
    <row r="27" spans="1:10">
      <c r="A27">
        <v>893</v>
      </c>
      <c r="B27" s="4" t="s">
        <v>815</v>
      </c>
      <c r="E27" s="2"/>
    </row>
    <row r="28" spans="1:10">
      <c r="A28">
        <v>927</v>
      </c>
      <c r="B28" s="11" t="s">
        <v>816</v>
      </c>
      <c r="E28" s="2"/>
      <c r="H28" t="s">
        <v>60</v>
      </c>
      <c r="I28" t="s">
        <v>1040</v>
      </c>
      <c r="J28" t="s">
        <v>1034</v>
      </c>
    </row>
    <row r="29" spans="1:10">
      <c r="A29">
        <v>928</v>
      </c>
      <c r="B29" s="4" t="s">
        <v>817</v>
      </c>
      <c r="E29" s="2"/>
      <c r="H29" t="s">
        <v>59</v>
      </c>
      <c r="I29" t="s">
        <v>1041</v>
      </c>
      <c r="J29" t="s">
        <v>1035</v>
      </c>
    </row>
    <row r="30" spans="1:10">
      <c r="A30">
        <v>931</v>
      </c>
      <c r="B30" s="14" t="s">
        <v>818</v>
      </c>
      <c r="E30" s="2" t="s">
        <v>32</v>
      </c>
      <c r="H30" t="s">
        <v>1042</v>
      </c>
      <c r="I30" t="s">
        <v>1043</v>
      </c>
      <c r="J30" t="s">
        <v>1036</v>
      </c>
    </row>
    <row r="31" spans="1:10">
      <c r="A31">
        <v>951</v>
      </c>
      <c r="B31" t="s">
        <v>819</v>
      </c>
      <c r="E31" s="2"/>
      <c r="H31" t="s">
        <v>58</v>
      </c>
      <c r="I31" t="s">
        <v>1044</v>
      </c>
      <c r="J31" t="s">
        <v>1037</v>
      </c>
    </row>
    <row r="32" spans="1:10">
      <c r="A32">
        <v>952</v>
      </c>
      <c r="B32" t="s">
        <v>820</v>
      </c>
      <c r="E32" s="2"/>
      <c r="H32" t="s">
        <v>1045</v>
      </c>
      <c r="I32" t="s">
        <v>1046</v>
      </c>
      <c r="J32" t="s">
        <v>1038</v>
      </c>
    </row>
    <row r="33" spans="1:10">
      <c r="A33">
        <v>953</v>
      </c>
      <c r="B33" s="19" t="s">
        <v>821</v>
      </c>
      <c r="E33" s="2"/>
    </row>
    <row r="34" spans="1:10">
      <c r="A34">
        <v>2486</v>
      </c>
      <c r="B34" t="s">
        <v>822</v>
      </c>
      <c r="E34" s="2"/>
      <c r="H34" t="s">
        <v>1047</v>
      </c>
      <c r="I34" t="s">
        <v>1048</v>
      </c>
      <c r="J34" t="s">
        <v>1039</v>
      </c>
    </row>
    <row r="35" spans="1:10">
      <c r="A35">
        <v>2487</v>
      </c>
      <c r="B35" t="s">
        <v>823</v>
      </c>
      <c r="E35" s="2"/>
    </row>
    <row r="36" spans="1:10">
      <c r="A36">
        <v>2488</v>
      </c>
      <c r="B36" s="19" t="s">
        <v>824</v>
      </c>
      <c r="E36" s="2"/>
      <c r="H36" t="s">
        <v>38</v>
      </c>
      <c r="I36">
        <v>0</v>
      </c>
      <c r="J36" t="s">
        <v>559</v>
      </c>
    </row>
    <row r="37" spans="1:10">
      <c r="A37">
        <v>2539</v>
      </c>
      <c r="B37" t="s">
        <v>825</v>
      </c>
      <c r="E37" s="2"/>
      <c r="H37" t="s">
        <v>551</v>
      </c>
      <c r="I37">
        <v>2</v>
      </c>
      <c r="J37" t="s">
        <v>553</v>
      </c>
    </row>
    <row r="38" spans="1:10">
      <c r="A38">
        <v>2540</v>
      </c>
      <c r="B38" t="s">
        <v>826</v>
      </c>
      <c r="E38" s="2"/>
      <c r="H38" t="s">
        <v>552</v>
      </c>
      <c r="I38">
        <v>4</v>
      </c>
      <c r="J38" t="s">
        <v>621</v>
      </c>
    </row>
    <row r="39" spans="1:10">
      <c r="A39">
        <v>2541</v>
      </c>
      <c r="B39" s="19" t="s">
        <v>827</v>
      </c>
      <c r="E39" s="2"/>
      <c r="H39" t="s">
        <v>39</v>
      </c>
      <c r="I39">
        <v>7</v>
      </c>
      <c r="J39" t="s">
        <v>622</v>
      </c>
    </row>
    <row r="40" spans="1:10">
      <c r="A40">
        <v>2569</v>
      </c>
      <c r="B40" s="11" t="s">
        <v>828</v>
      </c>
      <c r="E40" s="2"/>
      <c r="F40" t="s">
        <v>666</v>
      </c>
      <c r="H40" t="s">
        <v>413</v>
      </c>
      <c r="I40">
        <v>9</v>
      </c>
      <c r="J40" t="s">
        <v>623</v>
      </c>
    </row>
    <row r="41" spans="1:10">
      <c r="A41">
        <v>2571</v>
      </c>
      <c r="B41" t="s">
        <v>829</v>
      </c>
      <c r="E41" s="2"/>
      <c r="H41" t="s">
        <v>412</v>
      </c>
      <c r="I41">
        <v>11</v>
      </c>
      <c r="J41" t="s">
        <v>624</v>
      </c>
    </row>
    <row r="42" spans="1:10">
      <c r="A42">
        <v>2572</v>
      </c>
      <c r="B42" s="19" t="s">
        <v>830</v>
      </c>
      <c r="E42" s="2"/>
      <c r="H42" t="s">
        <v>50</v>
      </c>
      <c r="I42">
        <v>15</v>
      </c>
      <c r="J42" t="s">
        <v>626</v>
      </c>
    </row>
    <row r="43" spans="1:10">
      <c r="A43">
        <v>2573</v>
      </c>
      <c r="B43" s="14" t="s">
        <v>831</v>
      </c>
      <c r="E43" s="2" t="s">
        <v>625</v>
      </c>
      <c r="H43" t="s">
        <v>43</v>
      </c>
      <c r="I43">
        <v>16</v>
      </c>
      <c r="J43" t="s">
        <v>627</v>
      </c>
    </row>
    <row r="44" spans="1:10">
      <c r="A44">
        <v>2593</v>
      </c>
      <c r="B44" t="s">
        <v>832</v>
      </c>
      <c r="E44" s="2"/>
      <c r="H44" t="s">
        <v>48</v>
      </c>
      <c r="I44">
        <v>17</v>
      </c>
      <c r="J44" t="s">
        <v>628</v>
      </c>
    </row>
    <row r="45" spans="1:10">
      <c r="A45">
        <v>2594</v>
      </c>
      <c r="B45" t="s">
        <v>833</v>
      </c>
      <c r="E45" s="2"/>
      <c r="H45" t="s">
        <v>46</v>
      </c>
      <c r="I45">
        <v>18</v>
      </c>
      <c r="J45" t="s">
        <v>629</v>
      </c>
    </row>
    <row r="46" spans="1:10">
      <c r="A46">
        <v>2595</v>
      </c>
      <c r="B46" s="19" t="s">
        <v>834</v>
      </c>
      <c r="E46" s="2"/>
      <c r="H46" t="s">
        <v>41</v>
      </c>
      <c r="I46">
        <v>19</v>
      </c>
      <c r="J46" t="s">
        <v>630</v>
      </c>
    </row>
    <row r="47" spans="1:10">
      <c r="A47">
        <v>3075</v>
      </c>
      <c r="B47" t="s">
        <v>835</v>
      </c>
      <c r="E47" s="2"/>
      <c r="H47" t="s">
        <v>42</v>
      </c>
      <c r="I47">
        <v>21</v>
      </c>
      <c r="J47" t="s">
        <v>631</v>
      </c>
    </row>
    <row r="48" spans="1:10">
      <c r="A48">
        <v>3076</v>
      </c>
      <c r="B48" s="19" t="s">
        <v>836</v>
      </c>
      <c r="E48" s="2"/>
      <c r="H48" t="s">
        <v>666</v>
      </c>
      <c r="I48">
        <v>24</v>
      </c>
      <c r="J48" t="s">
        <v>674</v>
      </c>
    </row>
    <row r="49" spans="1:10">
      <c r="A49">
        <v>3104</v>
      </c>
      <c r="B49" s="11" t="s">
        <v>837</v>
      </c>
      <c r="F49" t="s">
        <v>665</v>
      </c>
      <c r="H49" t="s">
        <v>665</v>
      </c>
      <c r="I49">
        <v>27</v>
      </c>
      <c r="J49" t="s">
        <v>675</v>
      </c>
    </row>
    <row r="50" spans="1:10">
      <c r="A50">
        <v>3105</v>
      </c>
      <c r="B50" t="s">
        <v>838</v>
      </c>
      <c r="E50" s="2"/>
      <c r="H50" t="s">
        <v>651</v>
      </c>
      <c r="I50">
        <v>28</v>
      </c>
      <c r="J50" t="s">
        <v>676</v>
      </c>
    </row>
    <row r="51" spans="1:10">
      <c r="A51">
        <v>3106</v>
      </c>
      <c r="B51" t="s">
        <v>839</v>
      </c>
      <c r="E51" s="2"/>
      <c r="H51" t="s">
        <v>652</v>
      </c>
      <c r="I51">
        <v>31</v>
      </c>
      <c r="J51" t="s">
        <v>677</v>
      </c>
    </row>
    <row r="52" spans="1:10">
      <c r="A52">
        <v>3107</v>
      </c>
      <c r="B52" s="19" t="s">
        <v>840</v>
      </c>
      <c r="E52" s="2"/>
      <c r="H52" t="s">
        <v>653</v>
      </c>
      <c r="I52">
        <v>34</v>
      </c>
      <c r="J52" t="s">
        <v>678</v>
      </c>
    </row>
    <row r="53" spans="1:10">
      <c r="A53">
        <v>3126</v>
      </c>
      <c r="B53" s="4" t="s">
        <v>841</v>
      </c>
      <c r="E53" s="2"/>
      <c r="H53" t="s">
        <v>654</v>
      </c>
      <c r="I53">
        <v>35</v>
      </c>
      <c r="J53" t="s">
        <v>679</v>
      </c>
    </row>
    <row r="54" spans="1:10">
      <c r="A54">
        <v>3127</v>
      </c>
      <c r="B54" t="s">
        <v>842</v>
      </c>
      <c r="E54" s="2"/>
      <c r="H54" t="s">
        <v>655</v>
      </c>
      <c r="I54">
        <v>36</v>
      </c>
      <c r="J54" t="s">
        <v>680</v>
      </c>
    </row>
    <row r="55" spans="1:10">
      <c r="A55">
        <v>3155</v>
      </c>
      <c r="B55" s="11" t="s">
        <v>843</v>
      </c>
      <c r="F55" t="s">
        <v>651</v>
      </c>
      <c r="H55" t="s">
        <v>656</v>
      </c>
      <c r="I55">
        <v>37</v>
      </c>
      <c r="J55" t="s">
        <v>681</v>
      </c>
    </row>
    <row r="56" spans="1:10">
      <c r="A56">
        <v>3156</v>
      </c>
      <c r="B56" s="4" t="s">
        <v>844</v>
      </c>
      <c r="E56" s="2"/>
      <c r="H56" t="s">
        <v>657</v>
      </c>
      <c r="I56">
        <v>40</v>
      </c>
      <c r="J56" t="s">
        <v>682</v>
      </c>
    </row>
    <row r="57" spans="1:10">
      <c r="A57">
        <v>3159</v>
      </c>
      <c r="B57" s="14" t="s">
        <v>845</v>
      </c>
      <c r="E57" s="2" t="s">
        <v>669</v>
      </c>
      <c r="H57" t="s">
        <v>658</v>
      </c>
      <c r="I57">
        <v>42</v>
      </c>
      <c r="J57" t="s">
        <v>683</v>
      </c>
    </row>
    <row r="58" spans="1:10">
      <c r="A58">
        <v>3179</v>
      </c>
      <c r="B58" t="s">
        <v>846</v>
      </c>
      <c r="H58" t="s">
        <v>659</v>
      </c>
      <c r="I58">
        <v>43</v>
      </c>
      <c r="J58" t="s">
        <v>684</v>
      </c>
    </row>
    <row r="59" spans="1:10">
      <c r="A59">
        <v>3180</v>
      </c>
      <c r="B59" t="s">
        <v>847</v>
      </c>
      <c r="H59" t="s">
        <v>664</v>
      </c>
      <c r="I59">
        <v>44</v>
      </c>
      <c r="J59" t="s">
        <v>685</v>
      </c>
    </row>
    <row r="60" spans="1:10">
      <c r="A60">
        <v>3181</v>
      </c>
      <c r="B60" s="19" t="s">
        <v>848</v>
      </c>
      <c r="H60" t="s">
        <v>660</v>
      </c>
      <c r="I60">
        <v>45</v>
      </c>
      <c r="J60" t="s">
        <v>686</v>
      </c>
    </row>
    <row r="61" spans="1:10">
      <c r="A61">
        <v>3200</v>
      </c>
      <c r="B61" t="s">
        <v>849</v>
      </c>
      <c r="H61" t="s">
        <v>661</v>
      </c>
      <c r="I61">
        <v>46</v>
      </c>
      <c r="J61" t="s">
        <v>687</v>
      </c>
    </row>
    <row r="62" spans="1:10">
      <c r="A62">
        <v>3201</v>
      </c>
      <c r="B62" t="s">
        <v>850</v>
      </c>
      <c r="H62" t="s">
        <v>662</v>
      </c>
      <c r="I62">
        <v>48</v>
      </c>
      <c r="J62" t="s">
        <v>688</v>
      </c>
    </row>
    <row r="63" spans="1:10">
      <c r="A63">
        <v>3202</v>
      </c>
      <c r="B63" s="19" t="s">
        <v>851</v>
      </c>
      <c r="H63" t="s">
        <v>663</v>
      </c>
      <c r="I63">
        <v>49</v>
      </c>
      <c r="J63" t="s">
        <v>689</v>
      </c>
    </row>
    <row r="64" spans="1:10">
      <c r="A64">
        <v>3761</v>
      </c>
      <c r="B64" t="s">
        <v>852</v>
      </c>
      <c r="H64" t="s">
        <v>733</v>
      </c>
      <c r="I64">
        <v>50</v>
      </c>
      <c r="J64" t="s">
        <v>1049</v>
      </c>
    </row>
    <row r="65" spans="1:6">
      <c r="A65">
        <v>3762</v>
      </c>
      <c r="B65" t="s">
        <v>853</v>
      </c>
    </row>
    <row r="66" spans="1:6">
      <c r="A66">
        <v>3763</v>
      </c>
      <c r="B66" s="19" t="s">
        <v>854</v>
      </c>
    </row>
    <row r="67" spans="1:6">
      <c r="A67">
        <v>3791</v>
      </c>
      <c r="B67" s="11" t="s">
        <v>855</v>
      </c>
      <c r="F67" t="s">
        <v>652</v>
      </c>
    </row>
    <row r="68" spans="1:6">
      <c r="A68">
        <v>3792</v>
      </c>
      <c r="B68" t="s">
        <v>856</v>
      </c>
    </row>
    <row r="69" spans="1:6">
      <c r="A69">
        <v>3793</v>
      </c>
      <c r="B69" t="s">
        <v>857</v>
      </c>
    </row>
    <row r="70" spans="1:6">
      <c r="A70">
        <v>3794</v>
      </c>
      <c r="B70" s="19" t="s">
        <v>858</v>
      </c>
    </row>
    <row r="71" spans="1:6">
      <c r="A71">
        <v>3795</v>
      </c>
      <c r="B71" t="s">
        <v>859</v>
      </c>
    </row>
    <row r="72" spans="1:6">
      <c r="A72">
        <v>3796</v>
      </c>
      <c r="B72" s="14" t="s">
        <v>860</v>
      </c>
      <c r="E72" t="s">
        <v>707</v>
      </c>
    </row>
    <row r="73" spans="1:6">
      <c r="A73">
        <v>3815</v>
      </c>
      <c r="B73" t="s">
        <v>861</v>
      </c>
    </row>
    <row r="74" spans="1:6">
      <c r="A74">
        <v>3816</v>
      </c>
      <c r="B74" t="s">
        <v>862</v>
      </c>
    </row>
    <row r="75" spans="1:6">
      <c r="A75">
        <v>3817</v>
      </c>
      <c r="B75" s="19" t="s">
        <v>863</v>
      </c>
    </row>
    <row r="76" spans="1:6">
      <c r="A76">
        <v>3836</v>
      </c>
      <c r="B76" t="s">
        <v>864</v>
      </c>
    </row>
    <row r="77" spans="1:6">
      <c r="A77">
        <v>3837</v>
      </c>
      <c r="B77" t="s">
        <v>865</v>
      </c>
    </row>
    <row r="78" spans="1:6">
      <c r="A78">
        <v>3838</v>
      </c>
      <c r="B78" s="19" t="s">
        <v>866</v>
      </c>
    </row>
    <row r="79" spans="1:6">
      <c r="A79">
        <v>4137</v>
      </c>
      <c r="B79" t="s">
        <v>867</v>
      </c>
    </row>
    <row r="80" spans="1:6">
      <c r="A80">
        <v>4138</v>
      </c>
      <c r="B80" t="s">
        <v>868</v>
      </c>
    </row>
    <row r="81" spans="1:6">
      <c r="A81">
        <v>4139</v>
      </c>
      <c r="B81" s="19" t="s">
        <v>869</v>
      </c>
    </row>
    <row r="82" spans="1:6">
      <c r="A82">
        <v>4167</v>
      </c>
      <c r="B82" s="11" t="s">
        <v>870</v>
      </c>
      <c r="F82" t="s">
        <v>653</v>
      </c>
    </row>
    <row r="83" spans="1:6">
      <c r="A83">
        <v>4169</v>
      </c>
      <c r="B83" t="s">
        <v>871</v>
      </c>
      <c r="F83" s="20"/>
    </row>
    <row r="84" spans="1:6">
      <c r="A84">
        <v>4170</v>
      </c>
      <c r="B84" s="19" t="s">
        <v>872</v>
      </c>
      <c r="F84" s="20"/>
    </row>
    <row r="85" spans="1:6">
      <c r="A85">
        <v>4189</v>
      </c>
      <c r="B85" s="4" t="s">
        <v>873</v>
      </c>
      <c r="F85" s="20"/>
    </row>
    <row r="86" spans="1:6">
      <c r="A86">
        <v>4190</v>
      </c>
      <c r="B86" t="s">
        <v>874</v>
      </c>
      <c r="F86" s="20"/>
    </row>
    <row r="87" spans="1:6">
      <c r="A87">
        <v>4191</v>
      </c>
      <c r="B87" t="s">
        <v>875</v>
      </c>
      <c r="F87" s="20"/>
    </row>
    <row r="88" spans="1:6">
      <c r="A88">
        <v>4192</v>
      </c>
      <c r="B88" s="19" t="s">
        <v>876</v>
      </c>
      <c r="F88" s="20"/>
    </row>
    <row r="89" spans="1:6">
      <c r="A89">
        <v>4220</v>
      </c>
      <c r="B89" s="11" t="s">
        <v>877</v>
      </c>
      <c r="F89" t="s">
        <v>652</v>
      </c>
    </row>
    <row r="90" spans="1:6">
      <c r="A90">
        <v>4221</v>
      </c>
      <c r="B90" s="4" t="s">
        <v>878</v>
      </c>
    </row>
    <row r="91" spans="1:6">
      <c r="A91">
        <v>4224</v>
      </c>
      <c r="B91" t="s">
        <v>879</v>
      </c>
    </row>
    <row r="92" spans="1:6">
      <c r="A92">
        <v>4225</v>
      </c>
      <c r="B92" s="14" t="s">
        <v>880</v>
      </c>
      <c r="E92" t="s">
        <v>708</v>
      </c>
    </row>
    <row r="93" spans="1:6">
      <c r="A93">
        <v>4244</v>
      </c>
      <c r="B93" t="s">
        <v>881</v>
      </c>
    </row>
    <row r="94" spans="1:6">
      <c r="A94">
        <v>4245</v>
      </c>
      <c r="B94" t="s">
        <v>882</v>
      </c>
    </row>
    <row r="95" spans="1:6">
      <c r="A95">
        <v>4246</v>
      </c>
      <c r="B95" s="19" t="s">
        <v>883</v>
      </c>
    </row>
    <row r="96" spans="1:6">
      <c r="A96">
        <v>4485</v>
      </c>
      <c r="B96" t="s">
        <v>884</v>
      </c>
    </row>
    <row r="97" spans="1:6">
      <c r="A97">
        <v>4486</v>
      </c>
      <c r="B97" t="s">
        <v>885</v>
      </c>
    </row>
    <row r="98" spans="1:6">
      <c r="A98">
        <v>4487</v>
      </c>
      <c r="B98" s="19" t="s">
        <v>886</v>
      </c>
    </row>
    <row r="99" spans="1:6">
      <c r="A99">
        <v>4546</v>
      </c>
      <c r="B99" t="s">
        <v>887</v>
      </c>
    </row>
    <row r="100" spans="1:6">
      <c r="A100">
        <v>4547</v>
      </c>
      <c r="B100" t="s">
        <v>888</v>
      </c>
    </row>
    <row r="101" spans="1:6">
      <c r="A101">
        <v>4548</v>
      </c>
      <c r="B101" s="19" t="s">
        <v>889</v>
      </c>
    </row>
    <row r="102" spans="1:6">
      <c r="A102">
        <v>4583</v>
      </c>
      <c r="B102" s="11" t="s">
        <v>890</v>
      </c>
      <c r="F102" t="s">
        <v>654</v>
      </c>
    </row>
    <row r="103" spans="1:6">
      <c r="A103">
        <v>4585</v>
      </c>
      <c r="B103" t="s">
        <v>891</v>
      </c>
    </row>
    <row r="104" spans="1:6">
      <c r="A104">
        <v>4586</v>
      </c>
      <c r="B104" s="19" t="s">
        <v>892</v>
      </c>
    </row>
    <row r="105" spans="1:6">
      <c r="A105">
        <v>4605</v>
      </c>
      <c r="B105" s="4" t="s">
        <v>893</v>
      </c>
    </row>
    <row r="106" spans="1:6">
      <c r="A106">
        <v>4606</v>
      </c>
      <c r="B106" t="s">
        <v>894</v>
      </c>
    </row>
    <row r="107" spans="1:6">
      <c r="A107">
        <v>4633</v>
      </c>
      <c r="B107" s="11" t="s">
        <v>895</v>
      </c>
      <c r="E107" t="s">
        <v>655</v>
      </c>
    </row>
    <row r="108" spans="1:6">
      <c r="A108">
        <v>4634</v>
      </c>
      <c r="B108" s="4" t="s">
        <v>896</v>
      </c>
    </row>
    <row r="109" spans="1:6">
      <c r="A109">
        <v>4635</v>
      </c>
      <c r="B109" t="s">
        <v>897</v>
      </c>
    </row>
    <row r="110" spans="1:6">
      <c r="A110">
        <v>4636</v>
      </c>
      <c r="B110" t="s">
        <v>898</v>
      </c>
    </row>
    <row r="111" spans="1:6">
      <c r="A111">
        <v>4637</v>
      </c>
      <c r="B111" s="19" t="s">
        <v>899</v>
      </c>
    </row>
    <row r="112" spans="1:6">
      <c r="A112">
        <v>4656</v>
      </c>
      <c r="B112" s="4" t="s">
        <v>900</v>
      </c>
    </row>
    <row r="113" spans="1:6">
      <c r="A113">
        <v>4685</v>
      </c>
      <c r="B113" s="11" t="s">
        <v>901</v>
      </c>
      <c r="F113" t="s">
        <v>656</v>
      </c>
    </row>
    <row r="114" spans="1:6">
      <c r="A114">
        <v>4686</v>
      </c>
      <c r="B114" s="4" t="s">
        <v>902</v>
      </c>
    </row>
    <row r="115" spans="1:6">
      <c r="A115">
        <v>4689</v>
      </c>
      <c r="B115" s="14" t="s">
        <v>903</v>
      </c>
      <c r="E115" t="s">
        <v>670</v>
      </c>
    </row>
    <row r="116" spans="1:6">
      <c r="A116">
        <v>4709</v>
      </c>
      <c r="B116" t="s">
        <v>904</v>
      </c>
    </row>
    <row r="117" spans="1:6">
      <c r="A117">
        <v>4710</v>
      </c>
      <c r="B117" t="s">
        <v>905</v>
      </c>
    </row>
    <row r="118" spans="1:6">
      <c r="A118">
        <v>4711</v>
      </c>
      <c r="B118" s="19" t="s">
        <v>906</v>
      </c>
    </row>
    <row r="119" spans="1:6">
      <c r="A119">
        <v>4730</v>
      </c>
      <c r="B119" t="s">
        <v>907</v>
      </c>
    </row>
    <row r="120" spans="1:6">
      <c r="A120">
        <v>4731</v>
      </c>
      <c r="B120" t="s">
        <v>908</v>
      </c>
    </row>
    <row r="121" spans="1:6">
      <c r="A121">
        <v>4732</v>
      </c>
      <c r="B121" s="19" t="s">
        <v>909</v>
      </c>
    </row>
    <row r="122" spans="1:6">
      <c r="A122">
        <v>4905</v>
      </c>
      <c r="B122" t="s">
        <v>910</v>
      </c>
    </row>
    <row r="123" spans="1:6">
      <c r="A123">
        <v>4906</v>
      </c>
      <c r="B123" t="s">
        <v>911</v>
      </c>
    </row>
    <row r="124" spans="1:6">
      <c r="A124">
        <v>4907</v>
      </c>
      <c r="B124" s="19" t="s">
        <v>912</v>
      </c>
    </row>
    <row r="125" spans="1:6">
      <c r="A125">
        <v>4927</v>
      </c>
      <c r="B125" s="11" t="s">
        <v>913</v>
      </c>
      <c r="F125" t="s">
        <v>657</v>
      </c>
    </row>
    <row r="126" spans="1:6">
      <c r="A126">
        <v>4929</v>
      </c>
      <c r="B126" t="s">
        <v>914</v>
      </c>
    </row>
    <row r="127" spans="1:6">
      <c r="A127">
        <v>4930</v>
      </c>
      <c r="B127" s="19" t="s">
        <v>915</v>
      </c>
    </row>
    <row r="128" spans="1:6">
      <c r="A128">
        <v>4931</v>
      </c>
      <c r="B128" t="s">
        <v>916</v>
      </c>
    </row>
    <row r="129" spans="1:5">
      <c r="A129">
        <v>4932</v>
      </c>
      <c r="B129" s="14" t="s">
        <v>917</v>
      </c>
      <c r="E129" t="s">
        <v>695</v>
      </c>
    </row>
    <row r="130" spans="1:5">
      <c r="A130">
        <v>4951</v>
      </c>
      <c r="B130" t="s">
        <v>918</v>
      </c>
    </row>
    <row r="131" spans="1:5">
      <c r="A131">
        <v>4952</v>
      </c>
      <c r="B131" t="s">
        <v>919</v>
      </c>
    </row>
    <row r="132" spans="1:5">
      <c r="A132">
        <v>4953</v>
      </c>
      <c r="B132" s="19" t="s">
        <v>920</v>
      </c>
    </row>
    <row r="133" spans="1:5">
      <c r="A133">
        <v>4954</v>
      </c>
      <c r="B133" t="s">
        <v>921</v>
      </c>
    </row>
    <row r="134" spans="1:5">
      <c r="A134">
        <v>4955</v>
      </c>
      <c r="B134" t="s">
        <v>922</v>
      </c>
    </row>
    <row r="135" spans="1:5">
      <c r="A135">
        <v>4956</v>
      </c>
      <c r="B135" s="19" t="s">
        <v>923</v>
      </c>
    </row>
    <row r="136" spans="1:5">
      <c r="A136">
        <v>5130</v>
      </c>
      <c r="B136" t="s">
        <v>924</v>
      </c>
    </row>
    <row r="137" spans="1:5">
      <c r="A137">
        <v>5131</v>
      </c>
      <c r="B137" s="19" t="s">
        <v>925</v>
      </c>
    </row>
    <row r="138" spans="1:5">
      <c r="A138">
        <v>5150</v>
      </c>
      <c r="B138" t="s">
        <v>926</v>
      </c>
    </row>
    <row r="139" spans="1:5">
      <c r="A139">
        <v>5151</v>
      </c>
      <c r="B139" s="14" t="s">
        <v>927</v>
      </c>
      <c r="E139" t="s">
        <v>695</v>
      </c>
    </row>
    <row r="140" spans="1:5">
      <c r="A140">
        <v>5152</v>
      </c>
      <c r="B140" t="s">
        <v>928</v>
      </c>
    </row>
    <row r="141" spans="1:5">
      <c r="A141">
        <v>5153</v>
      </c>
      <c r="B141" t="s">
        <v>929</v>
      </c>
    </row>
    <row r="142" spans="1:5">
      <c r="A142">
        <v>5154</v>
      </c>
      <c r="B142" s="19" t="s">
        <v>930</v>
      </c>
      <c r="E142" t="s">
        <v>58</v>
      </c>
    </row>
    <row r="143" spans="1:5">
      <c r="A143">
        <v>5155</v>
      </c>
      <c r="B143" t="s">
        <v>931</v>
      </c>
    </row>
    <row r="144" spans="1:5">
      <c r="A144">
        <v>5156</v>
      </c>
      <c r="B144" t="s">
        <v>932</v>
      </c>
    </row>
    <row r="145" spans="1:6">
      <c r="A145">
        <v>5157</v>
      </c>
      <c r="B145" s="19" t="s">
        <v>933</v>
      </c>
      <c r="E145" t="s">
        <v>58</v>
      </c>
    </row>
    <row r="146" spans="1:6">
      <c r="A146">
        <v>5195</v>
      </c>
      <c r="B146" t="s">
        <v>934</v>
      </c>
    </row>
    <row r="147" spans="1:6">
      <c r="A147">
        <v>5196</v>
      </c>
      <c r="B147" s="19" t="s">
        <v>935</v>
      </c>
      <c r="E147" s="2" t="s">
        <v>1051</v>
      </c>
    </row>
    <row r="148" spans="1:6">
      <c r="A148">
        <v>5197</v>
      </c>
      <c r="B148" t="s">
        <v>936</v>
      </c>
    </row>
    <row r="149" spans="1:6">
      <c r="A149">
        <v>5211</v>
      </c>
      <c r="B149" t="s">
        <v>937</v>
      </c>
    </row>
    <row r="150" spans="1:6">
      <c r="A150">
        <v>5212</v>
      </c>
      <c r="B150" t="s">
        <v>938</v>
      </c>
    </row>
    <row r="151" spans="1:6">
      <c r="A151">
        <v>5213</v>
      </c>
      <c r="B151" s="19" t="s">
        <v>939</v>
      </c>
      <c r="E151" s="2" t="s">
        <v>1050</v>
      </c>
    </row>
    <row r="152" spans="1:6">
      <c r="A152">
        <v>5233</v>
      </c>
      <c r="B152" s="11" t="s">
        <v>940</v>
      </c>
      <c r="F152" t="s">
        <v>659</v>
      </c>
    </row>
    <row r="153" spans="1:6">
      <c r="A153">
        <v>5235</v>
      </c>
      <c r="B153" t="s">
        <v>941</v>
      </c>
    </row>
    <row r="154" spans="1:6">
      <c r="A154">
        <v>5236</v>
      </c>
      <c r="B154" s="19" t="s">
        <v>942</v>
      </c>
      <c r="E154" s="2" t="s">
        <v>1051</v>
      </c>
    </row>
    <row r="155" spans="1:6">
      <c r="A155">
        <v>5255</v>
      </c>
      <c r="B155" s="4" t="s">
        <v>943</v>
      </c>
    </row>
    <row r="156" spans="1:6">
      <c r="A156">
        <v>5256</v>
      </c>
      <c r="B156" t="s">
        <v>944</v>
      </c>
    </row>
    <row r="157" spans="1:6">
      <c r="A157">
        <v>5277</v>
      </c>
      <c r="B157" s="11" t="s">
        <v>945</v>
      </c>
      <c r="F157" t="s">
        <v>664</v>
      </c>
    </row>
    <row r="158" spans="1:6">
      <c r="A158">
        <v>5278</v>
      </c>
      <c r="B158" s="4" t="s">
        <v>946</v>
      </c>
    </row>
    <row r="159" spans="1:6">
      <c r="A159">
        <v>5299</v>
      </c>
      <c r="B159" s="4" t="s">
        <v>947</v>
      </c>
    </row>
    <row r="160" spans="1:6">
      <c r="A160">
        <v>5300</v>
      </c>
      <c r="B160" t="s">
        <v>948</v>
      </c>
    </row>
    <row r="161" spans="1:6">
      <c r="A161">
        <v>5301</v>
      </c>
      <c r="B161" t="s">
        <v>949</v>
      </c>
    </row>
    <row r="162" spans="1:6">
      <c r="A162">
        <v>5302</v>
      </c>
      <c r="B162" s="19" t="s">
        <v>950</v>
      </c>
      <c r="E162" t="s">
        <v>58</v>
      </c>
    </row>
    <row r="163" spans="1:6">
      <c r="A163">
        <v>5323</v>
      </c>
      <c r="B163" s="11" t="s">
        <v>951</v>
      </c>
      <c r="F163" t="s">
        <v>660</v>
      </c>
    </row>
    <row r="164" spans="1:6">
      <c r="A164">
        <v>5324</v>
      </c>
      <c r="B164" s="4" t="s">
        <v>952</v>
      </c>
    </row>
    <row r="165" spans="1:6">
      <c r="A165">
        <v>5327</v>
      </c>
      <c r="B165" s="14" t="s">
        <v>953</v>
      </c>
      <c r="E165" s="4" t="s">
        <v>736</v>
      </c>
    </row>
    <row r="166" spans="1:6">
      <c r="A166">
        <v>5347</v>
      </c>
      <c r="B166" t="s">
        <v>954</v>
      </c>
    </row>
    <row r="167" spans="1:6">
      <c r="A167">
        <v>5348</v>
      </c>
      <c r="B167" t="s">
        <v>955</v>
      </c>
    </row>
    <row r="168" spans="1:6">
      <c r="A168">
        <v>5349</v>
      </c>
      <c r="B168" s="19" t="s">
        <v>956</v>
      </c>
      <c r="E168" t="s">
        <v>58</v>
      </c>
    </row>
    <row r="169" spans="1:6">
      <c r="A169">
        <v>5352</v>
      </c>
      <c r="B169" t="s">
        <v>957</v>
      </c>
    </row>
    <row r="170" spans="1:6">
      <c r="A170">
        <v>5353</v>
      </c>
      <c r="B170" t="s">
        <v>958</v>
      </c>
    </row>
    <row r="171" spans="1:6">
      <c r="A171">
        <v>5354</v>
      </c>
      <c r="B171" s="19" t="s">
        <v>959</v>
      </c>
      <c r="E171" t="s">
        <v>58</v>
      </c>
    </row>
    <row r="172" spans="1:6">
      <c r="A172">
        <v>5443</v>
      </c>
      <c r="B172" t="s">
        <v>960</v>
      </c>
    </row>
    <row r="173" spans="1:6">
      <c r="A173">
        <v>5444</v>
      </c>
      <c r="B173" t="s">
        <v>961</v>
      </c>
    </row>
    <row r="174" spans="1:6">
      <c r="A174">
        <v>5445</v>
      </c>
      <c r="B174" s="19" t="s">
        <v>962</v>
      </c>
      <c r="E174" s="4" t="s">
        <v>60</v>
      </c>
    </row>
    <row r="175" spans="1:6">
      <c r="A175">
        <v>5465</v>
      </c>
      <c r="B175" s="11" t="s">
        <v>963</v>
      </c>
      <c r="F175" t="s">
        <v>661</v>
      </c>
    </row>
    <row r="176" spans="1:6">
      <c r="A176">
        <v>5467</v>
      </c>
      <c r="B176" t="s">
        <v>964</v>
      </c>
    </row>
    <row r="177" spans="1:6">
      <c r="A177">
        <v>5468</v>
      </c>
      <c r="B177" s="19" t="s">
        <v>965</v>
      </c>
      <c r="E177" t="s">
        <v>58</v>
      </c>
    </row>
    <row r="178" spans="1:6">
      <c r="A178">
        <v>5491</v>
      </c>
      <c r="B178" t="s">
        <v>966</v>
      </c>
    </row>
    <row r="179" spans="1:6">
      <c r="A179">
        <v>5587</v>
      </c>
      <c r="B179" t="s">
        <v>967</v>
      </c>
    </row>
    <row r="180" spans="1:6">
      <c r="A180">
        <v>5588</v>
      </c>
      <c r="B180" t="s">
        <v>968</v>
      </c>
    </row>
    <row r="181" spans="1:6">
      <c r="A181">
        <v>5589</v>
      </c>
      <c r="B181" s="19" t="s">
        <v>969</v>
      </c>
      <c r="E181" s="4" t="s">
        <v>60</v>
      </c>
    </row>
    <row r="182" spans="1:6">
      <c r="A182">
        <v>5609</v>
      </c>
      <c r="B182" s="11" t="s">
        <v>970</v>
      </c>
      <c r="F182" t="s">
        <v>662</v>
      </c>
    </row>
    <row r="183" spans="1:6">
      <c r="A183">
        <v>5611</v>
      </c>
      <c r="B183" t="s">
        <v>971</v>
      </c>
    </row>
    <row r="184" spans="1:6">
      <c r="A184">
        <v>5612</v>
      </c>
      <c r="B184" s="19" t="s">
        <v>972</v>
      </c>
      <c r="E184" t="s">
        <v>58</v>
      </c>
    </row>
    <row r="185" spans="1:6">
      <c r="A185">
        <v>5631</v>
      </c>
      <c r="B185" s="4" t="s">
        <v>973</v>
      </c>
    </row>
    <row r="186" spans="1:6">
      <c r="A186">
        <v>5655</v>
      </c>
      <c r="B186" s="11" t="s">
        <v>974</v>
      </c>
      <c r="F186" t="s">
        <v>661</v>
      </c>
    </row>
    <row r="187" spans="1:6">
      <c r="A187">
        <v>5656</v>
      </c>
      <c r="B187" s="4" t="s">
        <v>975</v>
      </c>
    </row>
    <row r="188" spans="1:6">
      <c r="A188">
        <v>5657</v>
      </c>
      <c r="B188" t="s">
        <v>976</v>
      </c>
    </row>
    <row r="189" spans="1:6">
      <c r="A189">
        <v>5711</v>
      </c>
      <c r="B189" t="s">
        <v>977</v>
      </c>
    </row>
    <row r="190" spans="1:6">
      <c r="A190">
        <v>5712</v>
      </c>
      <c r="B190" t="s">
        <v>978</v>
      </c>
    </row>
    <row r="191" spans="1:6">
      <c r="A191">
        <v>5713</v>
      </c>
      <c r="B191" s="19" t="s">
        <v>979</v>
      </c>
      <c r="E191" s="4" t="s">
        <v>60</v>
      </c>
    </row>
    <row r="192" spans="1:6">
      <c r="A192">
        <v>5733</v>
      </c>
      <c r="B192" s="11" t="s">
        <v>980</v>
      </c>
      <c r="F192" t="s">
        <v>662</v>
      </c>
    </row>
    <row r="193" spans="1:6">
      <c r="A193">
        <v>5735</v>
      </c>
      <c r="B193" t="s">
        <v>981</v>
      </c>
    </row>
    <row r="194" spans="1:6">
      <c r="A194">
        <v>5736</v>
      </c>
      <c r="B194" s="19" t="s">
        <v>982</v>
      </c>
      <c r="E194" t="s">
        <v>58</v>
      </c>
    </row>
    <row r="195" spans="1:6">
      <c r="A195">
        <v>5755</v>
      </c>
      <c r="B195" s="4" t="s">
        <v>983</v>
      </c>
    </row>
    <row r="196" spans="1:6">
      <c r="A196">
        <v>5779</v>
      </c>
      <c r="B196" s="11" t="s">
        <v>984</v>
      </c>
      <c r="F196" t="s">
        <v>661</v>
      </c>
    </row>
    <row r="197" spans="1:6">
      <c r="A197">
        <v>5780</v>
      </c>
      <c r="B197" s="4" t="s">
        <v>985</v>
      </c>
    </row>
    <row r="198" spans="1:6">
      <c r="A198">
        <v>5781</v>
      </c>
      <c r="B198" t="s">
        <v>986</v>
      </c>
    </row>
    <row r="199" spans="1:6">
      <c r="A199">
        <v>5851</v>
      </c>
      <c r="B199" t="s">
        <v>987</v>
      </c>
    </row>
    <row r="200" spans="1:6">
      <c r="A200">
        <v>5852</v>
      </c>
      <c r="B200" t="s">
        <v>988</v>
      </c>
    </row>
    <row r="201" spans="1:6">
      <c r="A201">
        <v>5853</v>
      </c>
      <c r="B201" s="19" t="s">
        <v>989</v>
      </c>
      <c r="E201" s="4" t="s">
        <v>1051</v>
      </c>
    </row>
    <row r="202" spans="1:6">
      <c r="A202">
        <v>5864</v>
      </c>
      <c r="B202" t="s">
        <v>990</v>
      </c>
    </row>
    <row r="203" spans="1:6">
      <c r="A203">
        <v>5865</v>
      </c>
      <c r="B203" t="s">
        <v>991</v>
      </c>
    </row>
    <row r="204" spans="1:6">
      <c r="A204">
        <v>5866</v>
      </c>
      <c r="B204" s="19" t="s">
        <v>992</v>
      </c>
      <c r="E204" s="4" t="s">
        <v>1050</v>
      </c>
    </row>
    <row r="205" spans="1:6">
      <c r="A205">
        <v>5886</v>
      </c>
      <c r="B205" s="11" t="s">
        <v>993</v>
      </c>
      <c r="F205" t="s">
        <v>663</v>
      </c>
    </row>
    <row r="206" spans="1:6">
      <c r="A206">
        <v>5888</v>
      </c>
      <c r="B206" t="s">
        <v>994</v>
      </c>
    </row>
    <row r="207" spans="1:6">
      <c r="A207">
        <v>5889</v>
      </c>
      <c r="B207" s="19" t="s">
        <v>995</v>
      </c>
      <c r="E207" s="4" t="s">
        <v>1051</v>
      </c>
    </row>
    <row r="208" spans="1:6">
      <c r="A208">
        <v>5908</v>
      </c>
      <c r="B208" s="4" t="s">
        <v>996</v>
      </c>
    </row>
    <row r="209" spans="1:6">
      <c r="A209">
        <v>5931</v>
      </c>
      <c r="B209" s="11" t="s">
        <v>997</v>
      </c>
      <c r="F209" t="s">
        <v>733</v>
      </c>
    </row>
    <row r="210" spans="1:6">
      <c r="A210">
        <v>5932</v>
      </c>
      <c r="B210" s="4" t="s">
        <v>998</v>
      </c>
    </row>
    <row r="211" spans="1:6">
      <c r="A211">
        <v>5933</v>
      </c>
      <c r="B211" t="s">
        <v>999</v>
      </c>
    </row>
    <row r="212" spans="1:6">
      <c r="A212">
        <v>5935</v>
      </c>
      <c r="B212" s="14" t="s">
        <v>1000</v>
      </c>
      <c r="E212" t="s">
        <v>735</v>
      </c>
    </row>
    <row r="213" spans="1:6">
      <c r="A213">
        <v>5955</v>
      </c>
      <c r="B213" t="s">
        <v>1001</v>
      </c>
    </row>
    <row r="214" spans="1:6">
      <c r="A214">
        <v>5956</v>
      </c>
      <c r="B214" t="s">
        <v>1002</v>
      </c>
    </row>
    <row r="215" spans="1:6">
      <c r="A215">
        <v>5957</v>
      </c>
      <c r="B215" s="19" t="s">
        <v>1003</v>
      </c>
      <c r="E215" t="s">
        <v>58</v>
      </c>
    </row>
    <row r="216" spans="1:6">
      <c r="A216">
        <v>5958</v>
      </c>
      <c r="B216" t="s">
        <v>1004</v>
      </c>
    </row>
    <row r="217" spans="1:6">
      <c r="A217">
        <v>5959</v>
      </c>
      <c r="B217" t="s">
        <v>1005</v>
      </c>
    </row>
    <row r="218" spans="1:6">
      <c r="A218">
        <v>5960</v>
      </c>
      <c r="B218" s="19" t="s">
        <v>1006</v>
      </c>
      <c r="E218" t="s">
        <v>58</v>
      </c>
    </row>
    <row r="219" spans="1:6">
      <c r="A219">
        <v>6143</v>
      </c>
      <c r="B219" t="s">
        <v>1007</v>
      </c>
    </row>
    <row r="220" spans="1:6">
      <c r="A220">
        <v>6144</v>
      </c>
      <c r="B220" t="s">
        <v>1008</v>
      </c>
    </row>
    <row r="221" spans="1:6">
      <c r="A221">
        <v>6145</v>
      </c>
      <c r="B221" s="19" t="s">
        <v>1009</v>
      </c>
      <c r="E221" t="s">
        <v>1052</v>
      </c>
    </row>
    <row r="222" spans="1:6">
      <c r="A222">
        <v>6165</v>
      </c>
      <c r="B222" s="11" t="s">
        <v>1010</v>
      </c>
      <c r="F222" t="s">
        <v>665</v>
      </c>
    </row>
    <row r="223" spans="1:6">
      <c r="A223">
        <v>6186</v>
      </c>
      <c r="B223" s="4" t="s">
        <v>1011</v>
      </c>
      <c r="F223" s="20"/>
    </row>
    <row r="224" spans="1:6">
      <c r="A224">
        <v>6209</v>
      </c>
      <c r="B224" s="11" t="s">
        <v>1012</v>
      </c>
      <c r="F224" t="s">
        <v>651</v>
      </c>
    </row>
    <row r="225" spans="1:5">
      <c r="A225">
        <v>6210</v>
      </c>
      <c r="B225" s="4" t="s">
        <v>1013</v>
      </c>
    </row>
    <row r="226" spans="1:5">
      <c r="A226">
        <v>6213</v>
      </c>
      <c r="B226" s="14" t="s">
        <v>1014</v>
      </c>
      <c r="E226" t="s">
        <v>669</v>
      </c>
    </row>
    <row r="227" spans="1:5">
      <c r="A227">
        <v>6233</v>
      </c>
      <c r="B227" t="s">
        <v>1015</v>
      </c>
    </row>
    <row r="228" spans="1:5">
      <c r="A228">
        <v>6234</v>
      </c>
      <c r="B228" t="s">
        <v>1016</v>
      </c>
    </row>
    <row r="229" spans="1:5">
      <c r="A229">
        <v>6235</v>
      </c>
      <c r="B229" s="19" t="s">
        <v>1017</v>
      </c>
      <c r="E229" t="s">
        <v>58</v>
      </c>
    </row>
    <row r="231" spans="1:5" ht="15.75" thickBot="1"/>
    <row r="232" spans="1:5" ht="16.5" thickTop="1" thickBot="1">
      <c r="B232" s="1" t="s">
        <v>799</v>
      </c>
    </row>
    <row r="233" spans="1:5" ht="15.75" thickTop="1"/>
    <row r="234" spans="1:5">
      <c r="B234" t="s">
        <v>61</v>
      </c>
    </row>
    <row r="235" spans="1:5">
      <c r="B235" t="s">
        <v>632</v>
      </c>
    </row>
    <row r="236" spans="1:5">
      <c r="B236" t="s">
        <v>1054</v>
      </c>
    </row>
    <row r="237" spans="1:5">
      <c r="B237" t="s">
        <v>369</v>
      </c>
    </row>
    <row r="238" spans="1:5">
      <c r="B238" t="s">
        <v>633</v>
      </c>
    </row>
    <row r="239" spans="1:5">
      <c r="B239" t="s">
        <v>645</v>
      </c>
    </row>
    <row r="240" spans="1:5">
      <c r="B240" t="s">
        <v>800</v>
      </c>
    </row>
    <row r="241" spans="1:2">
      <c r="B241" t="s">
        <v>438</v>
      </c>
    </row>
    <row r="243" spans="1:2">
      <c r="A243" t="s">
        <v>371</v>
      </c>
      <c r="B243" t="s">
        <v>550</v>
      </c>
    </row>
    <row r="244" spans="1:2">
      <c r="A244">
        <v>24</v>
      </c>
      <c r="B244" t="s">
        <v>801</v>
      </c>
    </row>
    <row r="245" spans="1:2">
      <c r="A245">
        <v>27</v>
      </c>
      <c r="B245" t="s">
        <v>802</v>
      </c>
    </row>
    <row r="246" spans="1:2">
      <c r="A246">
        <v>28</v>
      </c>
      <c r="B246" s="19" t="s">
        <v>803</v>
      </c>
    </row>
    <row r="247" spans="1:2">
      <c r="A247">
        <v>47</v>
      </c>
      <c r="B247" s="4" t="s">
        <v>804</v>
      </c>
    </row>
    <row r="248" spans="1:2">
      <c r="A248">
        <v>83</v>
      </c>
      <c r="B248" s="11" t="s">
        <v>805</v>
      </c>
    </row>
    <row r="249" spans="1:2">
      <c r="A249">
        <v>84</v>
      </c>
      <c r="B249" s="4" t="s">
        <v>806</v>
      </c>
    </row>
    <row r="250" spans="1:2" ht="15.75" thickBot="1">
      <c r="A250">
        <v>89</v>
      </c>
      <c r="B250" s="14" t="s">
        <v>807</v>
      </c>
    </row>
    <row r="251" spans="1:2" ht="16.5" thickTop="1" thickBot="1">
      <c r="A251">
        <v>90</v>
      </c>
      <c r="B251" s="1" t="s">
        <v>1055</v>
      </c>
    </row>
    <row r="252" spans="1:2" ht="15.75" thickTop="1">
      <c r="A252">
        <v>109</v>
      </c>
      <c r="B252" t="s">
        <v>808</v>
      </c>
    </row>
    <row r="253" spans="1:2">
      <c r="A253">
        <v>112</v>
      </c>
      <c r="B253" t="s">
        <v>809</v>
      </c>
    </row>
    <row r="254" spans="1:2">
      <c r="A254">
        <v>113</v>
      </c>
      <c r="B254" s="19" t="s">
        <v>810</v>
      </c>
    </row>
    <row r="255" spans="1:2">
      <c r="A255">
        <v>844</v>
      </c>
      <c r="B255" t="s">
        <v>811</v>
      </c>
    </row>
    <row r="256" spans="1:2">
      <c r="A256">
        <v>845</v>
      </c>
      <c r="B256" t="s">
        <v>812</v>
      </c>
    </row>
    <row r="257" spans="1:2">
      <c r="A257">
        <v>846</v>
      </c>
      <c r="B257" s="19" t="s">
        <v>813</v>
      </c>
    </row>
    <row r="258" spans="1:2">
      <c r="A258">
        <v>872</v>
      </c>
      <c r="B258" s="11" t="s">
        <v>814</v>
      </c>
    </row>
    <row r="259" spans="1:2">
      <c r="A259">
        <v>893</v>
      </c>
      <c r="B259" s="4" t="s">
        <v>815</v>
      </c>
    </row>
    <row r="260" spans="1:2">
      <c r="A260">
        <v>927</v>
      </c>
      <c r="B260" s="11" t="s">
        <v>816</v>
      </c>
    </row>
    <row r="261" spans="1:2">
      <c r="A261">
        <v>928</v>
      </c>
      <c r="B261" s="4" t="s">
        <v>817</v>
      </c>
    </row>
    <row r="262" spans="1:2" ht="15.75" thickBot="1">
      <c r="A262">
        <v>931</v>
      </c>
      <c r="B262" s="14" t="s">
        <v>818</v>
      </c>
    </row>
    <row r="263" spans="1:2" ht="16.5" thickTop="1" thickBot="1">
      <c r="A263">
        <v>932</v>
      </c>
      <c r="B263" s="1" t="s">
        <v>1056</v>
      </c>
    </row>
    <row r="264" spans="1:2" ht="15.75" thickTop="1">
      <c r="A264">
        <v>951</v>
      </c>
      <c r="B264" t="s">
        <v>819</v>
      </c>
    </row>
    <row r="265" spans="1:2">
      <c r="A265">
        <v>952</v>
      </c>
      <c r="B265" t="s">
        <v>820</v>
      </c>
    </row>
    <row r="266" spans="1:2">
      <c r="A266">
        <v>953</v>
      </c>
      <c r="B266" s="19" t="s">
        <v>821</v>
      </c>
    </row>
    <row r="267" spans="1:2">
      <c r="A267">
        <v>2486</v>
      </c>
      <c r="B267" t="s">
        <v>822</v>
      </c>
    </row>
    <row r="268" spans="1:2">
      <c r="A268">
        <v>2487</v>
      </c>
      <c r="B268" t="s">
        <v>823</v>
      </c>
    </row>
    <row r="269" spans="1:2">
      <c r="A269">
        <v>2488</v>
      </c>
      <c r="B269" s="19" t="s">
        <v>824</v>
      </c>
    </row>
    <row r="270" spans="1:2">
      <c r="A270">
        <v>2539</v>
      </c>
      <c r="B270" t="s">
        <v>825</v>
      </c>
    </row>
    <row r="271" spans="1:2">
      <c r="A271">
        <v>2540</v>
      </c>
      <c r="B271" t="s">
        <v>826</v>
      </c>
    </row>
    <row r="272" spans="1:2">
      <c r="A272">
        <v>2541</v>
      </c>
      <c r="B272" s="19" t="s">
        <v>827</v>
      </c>
    </row>
    <row r="273" spans="1:2">
      <c r="A273">
        <v>2569</v>
      </c>
      <c r="B273" s="11" t="s">
        <v>828</v>
      </c>
    </row>
    <row r="274" spans="1:2">
      <c r="A274">
        <v>2571</v>
      </c>
      <c r="B274" t="s">
        <v>829</v>
      </c>
    </row>
    <row r="275" spans="1:2">
      <c r="A275">
        <v>2572</v>
      </c>
      <c r="B275" s="19" t="s">
        <v>830</v>
      </c>
    </row>
    <row r="276" spans="1:2" ht="15.75" thickBot="1">
      <c r="A276">
        <v>2573</v>
      </c>
      <c r="B276" s="14" t="s">
        <v>831</v>
      </c>
    </row>
    <row r="277" spans="1:2" ht="16.5" thickTop="1" thickBot="1">
      <c r="A277">
        <v>2574</v>
      </c>
      <c r="B277" s="1" t="s">
        <v>1057</v>
      </c>
    </row>
    <row r="278" spans="1:2" ht="15.75" thickTop="1">
      <c r="A278">
        <v>2593</v>
      </c>
      <c r="B278" t="s">
        <v>832</v>
      </c>
    </row>
    <row r="279" spans="1:2">
      <c r="A279">
        <v>2594</v>
      </c>
      <c r="B279" t="s">
        <v>833</v>
      </c>
    </row>
    <row r="280" spans="1:2">
      <c r="A280">
        <v>2595</v>
      </c>
      <c r="B280" s="19" t="s">
        <v>834</v>
      </c>
    </row>
    <row r="281" spans="1:2">
      <c r="A281">
        <v>3075</v>
      </c>
      <c r="B281" t="s">
        <v>835</v>
      </c>
    </row>
    <row r="282" spans="1:2">
      <c r="A282">
        <v>3076</v>
      </c>
      <c r="B282" s="19" t="s">
        <v>836</v>
      </c>
    </row>
    <row r="283" spans="1:2">
      <c r="A283">
        <v>3104</v>
      </c>
      <c r="B283" s="11" t="s">
        <v>837</v>
      </c>
    </row>
    <row r="284" spans="1:2">
      <c r="A284">
        <v>3105</v>
      </c>
      <c r="B284" t="s">
        <v>838</v>
      </c>
    </row>
    <row r="285" spans="1:2">
      <c r="A285">
        <v>3106</v>
      </c>
      <c r="B285" t="s">
        <v>839</v>
      </c>
    </row>
    <row r="286" spans="1:2">
      <c r="A286">
        <v>3107</v>
      </c>
      <c r="B286" s="19" t="s">
        <v>840</v>
      </c>
    </row>
    <row r="287" spans="1:2">
      <c r="A287">
        <v>3126</v>
      </c>
      <c r="B287" s="4" t="s">
        <v>841</v>
      </c>
    </row>
    <row r="288" spans="1:2">
      <c r="A288">
        <v>3127</v>
      </c>
      <c r="B288" t="s">
        <v>842</v>
      </c>
    </row>
    <row r="289" spans="1:3">
      <c r="A289">
        <v>3155</v>
      </c>
      <c r="B289" s="11" t="s">
        <v>843</v>
      </c>
    </row>
    <row r="290" spans="1:3">
      <c r="A290">
        <v>3156</v>
      </c>
      <c r="B290" s="4" t="s">
        <v>844</v>
      </c>
    </row>
    <row r="291" spans="1:3" ht="15.75" thickBot="1">
      <c r="A291">
        <v>3159</v>
      </c>
      <c r="B291" s="14" t="s">
        <v>845</v>
      </c>
    </row>
    <row r="292" spans="1:3" ht="16.5" thickTop="1" thickBot="1">
      <c r="A292">
        <v>3160</v>
      </c>
      <c r="B292" s="1" t="s">
        <v>1058</v>
      </c>
      <c r="C292" t="s">
        <v>32</v>
      </c>
    </row>
    <row r="293" spans="1:3" ht="15.75" thickTop="1">
      <c r="A293">
        <v>3179</v>
      </c>
      <c r="B293" t="s">
        <v>846</v>
      </c>
    </row>
    <row r="294" spans="1:3">
      <c r="A294">
        <v>3180</v>
      </c>
      <c r="B294" t="s">
        <v>847</v>
      </c>
    </row>
    <row r="295" spans="1:3">
      <c r="A295">
        <v>3181</v>
      </c>
      <c r="B295" s="19" t="s">
        <v>848</v>
      </c>
    </row>
    <row r="296" spans="1:3">
      <c r="A296">
        <v>3200</v>
      </c>
      <c r="B296" t="s">
        <v>849</v>
      </c>
    </row>
    <row r="297" spans="1:3">
      <c r="A297">
        <v>3201</v>
      </c>
      <c r="B297" t="s">
        <v>850</v>
      </c>
    </row>
    <row r="298" spans="1:3">
      <c r="A298">
        <v>3202</v>
      </c>
      <c r="B298" s="19" t="s">
        <v>851</v>
      </c>
    </row>
    <row r="299" spans="1:3">
      <c r="A299">
        <v>3761</v>
      </c>
      <c r="B299" t="s">
        <v>852</v>
      </c>
    </row>
    <row r="300" spans="1:3">
      <c r="A300">
        <v>3762</v>
      </c>
      <c r="B300" t="s">
        <v>853</v>
      </c>
    </row>
    <row r="301" spans="1:3">
      <c r="A301">
        <v>3763</v>
      </c>
      <c r="B301" s="19" t="s">
        <v>854</v>
      </c>
    </row>
    <row r="302" spans="1:3">
      <c r="A302">
        <v>3791</v>
      </c>
      <c r="B302" s="11" t="s">
        <v>855</v>
      </c>
    </row>
    <row r="303" spans="1:3">
      <c r="A303">
        <v>3792</v>
      </c>
      <c r="B303" t="s">
        <v>856</v>
      </c>
    </row>
    <row r="304" spans="1:3">
      <c r="A304">
        <v>3793</v>
      </c>
      <c r="B304" t="s">
        <v>857</v>
      </c>
    </row>
    <row r="305" spans="1:4">
      <c r="A305">
        <v>3794</v>
      </c>
      <c r="B305" s="19" t="s">
        <v>858</v>
      </c>
    </row>
    <row r="306" spans="1:4">
      <c r="A306">
        <v>3795</v>
      </c>
      <c r="B306" t="s">
        <v>859</v>
      </c>
    </row>
    <row r="307" spans="1:4">
      <c r="A307">
        <v>3796</v>
      </c>
      <c r="B307" s="14" t="s">
        <v>860</v>
      </c>
    </row>
    <row r="308" spans="1:4">
      <c r="A308">
        <v>3815</v>
      </c>
      <c r="B308" t="s">
        <v>861</v>
      </c>
    </row>
    <row r="309" spans="1:4">
      <c r="A309">
        <v>3816</v>
      </c>
      <c r="B309" t="s">
        <v>862</v>
      </c>
    </row>
    <row r="310" spans="1:4">
      <c r="A310">
        <v>3817</v>
      </c>
      <c r="B310" s="19" t="s">
        <v>863</v>
      </c>
    </row>
    <row r="311" spans="1:4">
      <c r="A311">
        <v>3836</v>
      </c>
      <c r="B311" t="s">
        <v>864</v>
      </c>
    </row>
    <row r="312" spans="1:4">
      <c r="A312">
        <v>3837</v>
      </c>
      <c r="B312" t="s">
        <v>865</v>
      </c>
    </row>
    <row r="313" spans="1:4">
      <c r="A313">
        <v>3838</v>
      </c>
      <c r="B313" s="19" t="s">
        <v>866</v>
      </c>
    </row>
    <row r="314" spans="1:4">
      <c r="A314">
        <v>4137</v>
      </c>
      <c r="B314" t="s">
        <v>867</v>
      </c>
    </row>
    <row r="315" spans="1:4">
      <c r="A315">
        <v>4138</v>
      </c>
      <c r="B315" t="s">
        <v>868</v>
      </c>
    </row>
    <row r="316" spans="1:4">
      <c r="A316">
        <v>4139</v>
      </c>
      <c r="B316" s="19" t="s">
        <v>869</v>
      </c>
    </row>
    <row r="317" spans="1:4">
      <c r="A317">
        <v>4167</v>
      </c>
      <c r="B317" s="11" t="s">
        <v>870</v>
      </c>
      <c r="D317" t="s">
        <v>653</v>
      </c>
    </row>
    <row r="318" spans="1:4">
      <c r="A318">
        <v>4169</v>
      </c>
      <c r="B318" t="s">
        <v>871</v>
      </c>
    </row>
    <row r="319" spans="1:4">
      <c r="A319">
        <v>4170</v>
      </c>
      <c r="B319" s="19" t="s">
        <v>872</v>
      </c>
    </row>
    <row r="320" spans="1:4">
      <c r="A320">
        <v>4189</v>
      </c>
      <c r="B320" s="4" t="s">
        <v>873</v>
      </c>
    </row>
    <row r="321" spans="1:4">
      <c r="A321">
        <v>4190</v>
      </c>
      <c r="B321" t="s">
        <v>874</v>
      </c>
    </row>
    <row r="322" spans="1:4">
      <c r="A322">
        <v>4191</v>
      </c>
      <c r="B322" t="s">
        <v>875</v>
      </c>
    </row>
    <row r="323" spans="1:4">
      <c r="A323">
        <v>4192</v>
      </c>
      <c r="B323" s="19" t="s">
        <v>876</v>
      </c>
    </row>
    <row r="324" spans="1:4">
      <c r="A324">
        <v>4220</v>
      </c>
      <c r="B324" s="11" t="s">
        <v>877</v>
      </c>
      <c r="D324" t="s">
        <v>652</v>
      </c>
    </row>
    <row r="325" spans="1:4">
      <c r="A325">
        <v>4221</v>
      </c>
      <c r="B325" s="4" t="s">
        <v>878</v>
      </c>
    </row>
    <row r="326" spans="1:4">
      <c r="A326">
        <v>4224</v>
      </c>
      <c r="B326" t="s">
        <v>879</v>
      </c>
    </row>
    <row r="327" spans="1:4">
      <c r="A327">
        <v>4225</v>
      </c>
      <c r="B327" s="14" t="s">
        <v>880</v>
      </c>
      <c r="C327" t="s">
        <v>708</v>
      </c>
    </row>
    <row r="328" spans="1:4">
      <c r="A328">
        <v>4244</v>
      </c>
      <c r="B328" t="s">
        <v>881</v>
      </c>
    </row>
    <row r="329" spans="1:4">
      <c r="A329">
        <v>4245</v>
      </c>
      <c r="B329" t="s">
        <v>882</v>
      </c>
    </row>
    <row r="330" spans="1:4">
      <c r="A330">
        <v>4246</v>
      </c>
      <c r="B330" s="19" t="s">
        <v>883</v>
      </c>
    </row>
    <row r="331" spans="1:4">
      <c r="A331">
        <v>4485</v>
      </c>
      <c r="B331" t="s">
        <v>884</v>
      </c>
    </row>
    <row r="332" spans="1:4">
      <c r="A332">
        <v>4486</v>
      </c>
      <c r="B332" t="s">
        <v>885</v>
      </c>
    </row>
    <row r="333" spans="1:4">
      <c r="A333">
        <v>4487</v>
      </c>
      <c r="B333" s="19" t="s">
        <v>886</v>
      </c>
    </row>
    <row r="334" spans="1:4">
      <c r="A334">
        <v>4546</v>
      </c>
      <c r="B334" t="s">
        <v>887</v>
      </c>
    </row>
    <row r="335" spans="1:4">
      <c r="A335">
        <v>4547</v>
      </c>
      <c r="B335" t="s">
        <v>888</v>
      </c>
    </row>
    <row r="336" spans="1:4">
      <c r="A336">
        <v>4548</v>
      </c>
      <c r="B336" s="19" t="s">
        <v>889</v>
      </c>
      <c r="C336" t="s">
        <v>1063</v>
      </c>
    </row>
    <row r="337" spans="1:4">
      <c r="A337">
        <v>4583</v>
      </c>
      <c r="B337" s="11" t="s">
        <v>890</v>
      </c>
      <c r="D337" t="s">
        <v>654</v>
      </c>
    </row>
    <row r="338" spans="1:4">
      <c r="A338">
        <v>4585</v>
      </c>
      <c r="B338" t="s">
        <v>891</v>
      </c>
    </row>
    <row r="339" spans="1:4">
      <c r="A339">
        <v>4586</v>
      </c>
      <c r="B339" s="19" t="s">
        <v>892</v>
      </c>
    </row>
    <row r="340" spans="1:4">
      <c r="A340">
        <v>4605</v>
      </c>
      <c r="B340" s="4" t="s">
        <v>893</v>
      </c>
    </row>
    <row r="341" spans="1:4">
      <c r="A341">
        <v>4606</v>
      </c>
      <c r="B341" t="s">
        <v>894</v>
      </c>
    </row>
    <row r="342" spans="1:4">
      <c r="A342">
        <v>4633</v>
      </c>
      <c r="B342" s="11" t="s">
        <v>895</v>
      </c>
      <c r="D342" t="s">
        <v>655</v>
      </c>
    </row>
    <row r="343" spans="1:4">
      <c r="A343">
        <v>4634</v>
      </c>
      <c r="B343" s="4" t="s">
        <v>896</v>
      </c>
    </row>
    <row r="344" spans="1:4">
      <c r="A344">
        <v>4635</v>
      </c>
      <c r="B344" t="s">
        <v>897</v>
      </c>
    </row>
    <row r="345" spans="1:4">
      <c r="A345">
        <v>4636</v>
      </c>
      <c r="B345" t="s">
        <v>898</v>
      </c>
    </row>
    <row r="346" spans="1:4">
      <c r="A346">
        <v>4637</v>
      </c>
      <c r="B346" s="19" t="s">
        <v>899</v>
      </c>
    </row>
    <row r="347" spans="1:4">
      <c r="A347">
        <v>4656</v>
      </c>
      <c r="B347" s="4" t="s">
        <v>900</v>
      </c>
    </row>
    <row r="348" spans="1:4">
      <c r="A348">
        <v>4685</v>
      </c>
      <c r="B348" s="11" t="s">
        <v>901</v>
      </c>
      <c r="D348" t="s">
        <v>656</v>
      </c>
    </row>
    <row r="349" spans="1:4">
      <c r="A349">
        <v>4686</v>
      </c>
      <c r="B349" s="4" t="s">
        <v>902</v>
      </c>
    </row>
    <row r="350" spans="1:4" ht="15.75" thickBot="1">
      <c r="A350">
        <v>4689</v>
      </c>
      <c r="B350" s="14" t="s">
        <v>903</v>
      </c>
      <c r="C350" t="s">
        <v>670</v>
      </c>
    </row>
    <row r="351" spans="1:4" ht="16.5" thickTop="1" thickBot="1">
      <c r="A351">
        <v>4690</v>
      </c>
      <c r="B351" s="1" t="s">
        <v>1059</v>
      </c>
      <c r="C351" t="s">
        <v>603</v>
      </c>
    </row>
    <row r="352" spans="1:4" ht="15.75" thickTop="1">
      <c r="A352">
        <v>4709</v>
      </c>
      <c r="B352" t="s">
        <v>904</v>
      </c>
    </row>
    <row r="353" spans="1:4">
      <c r="A353">
        <v>4710</v>
      </c>
      <c r="B353" t="s">
        <v>905</v>
      </c>
    </row>
    <row r="354" spans="1:4">
      <c r="A354">
        <v>4711</v>
      </c>
      <c r="B354" s="19" t="s">
        <v>906</v>
      </c>
    </row>
    <row r="355" spans="1:4">
      <c r="A355">
        <v>4730</v>
      </c>
      <c r="B355" t="s">
        <v>907</v>
      </c>
    </row>
    <row r="356" spans="1:4">
      <c r="A356">
        <v>4731</v>
      </c>
      <c r="B356" t="s">
        <v>908</v>
      </c>
    </row>
    <row r="357" spans="1:4">
      <c r="A357">
        <v>4732</v>
      </c>
      <c r="B357" s="19" t="s">
        <v>909</v>
      </c>
    </row>
    <row r="358" spans="1:4">
      <c r="A358">
        <v>4905</v>
      </c>
      <c r="B358" t="s">
        <v>910</v>
      </c>
    </row>
    <row r="359" spans="1:4">
      <c r="A359">
        <v>4906</v>
      </c>
      <c r="B359" t="s">
        <v>911</v>
      </c>
    </row>
    <row r="360" spans="1:4">
      <c r="A360">
        <v>4907</v>
      </c>
      <c r="B360" s="19" t="s">
        <v>912</v>
      </c>
    </row>
    <row r="361" spans="1:4">
      <c r="A361">
        <v>4927</v>
      </c>
      <c r="B361" s="11" t="s">
        <v>913</v>
      </c>
      <c r="D361" t="s">
        <v>657</v>
      </c>
    </row>
    <row r="362" spans="1:4">
      <c r="A362">
        <v>4929</v>
      </c>
      <c r="B362" t="s">
        <v>914</v>
      </c>
    </row>
    <row r="363" spans="1:4">
      <c r="A363">
        <v>4930</v>
      </c>
      <c r="B363" s="19" t="s">
        <v>915</v>
      </c>
    </row>
    <row r="364" spans="1:4">
      <c r="A364">
        <v>4931</v>
      </c>
      <c r="B364" t="s">
        <v>916</v>
      </c>
    </row>
    <row r="365" spans="1:4">
      <c r="A365">
        <v>4932</v>
      </c>
      <c r="B365" s="14" t="s">
        <v>917</v>
      </c>
      <c r="C365" t="s">
        <v>695</v>
      </c>
    </row>
    <row r="366" spans="1:4">
      <c r="A366">
        <v>4951</v>
      </c>
      <c r="B366" t="s">
        <v>918</v>
      </c>
    </row>
    <row r="367" spans="1:4">
      <c r="A367">
        <v>4952</v>
      </c>
      <c r="B367" t="s">
        <v>919</v>
      </c>
    </row>
    <row r="368" spans="1:4">
      <c r="A368">
        <v>4953</v>
      </c>
      <c r="B368" s="19" t="s">
        <v>920</v>
      </c>
    </row>
    <row r="369" spans="1:3">
      <c r="A369">
        <v>4954</v>
      </c>
      <c r="B369" t="s">
        <v>921</v>
      </c>
    </row>
    <row r="370" spans="1:3">
      <c r="A370">
        <v>4955</v>
      </c>
      <c r="B370" t="s">
        <v>922</v>
      </c>
    </row>
    <row r="371" spans="1:3">
      <c r="A371">
        <v>4956</v>
      </c>
      <c r="B371" s="19" t="s">
        <v>923</v>
      </c>
    </row>
    <row r="372" spans="1:3">
      <c r="A372">
        <v>5130</v>
      </c>
      <c r="B372" t="s">
        <v>924</v>
      </c>
    </row>
    <row r="373" spans="1:3">
      <c r="A373">
        <v>5131</v>
      </c>
      <c r="B373" s="19" t="s">
        <v>925</v>
      </c>
    </row>
    <row r="374" spans="1:3">
      <c r="A374">
        <v>5150</v>
      </c>
      <c r="B374" t="s">
        <v>926</v>
      </c>
    </row>
    <row r="375" spans="1:3">
      <c r="A375">
        <v>5151</v>
      </c>
      <c r="B375" s="14" t="s">
        <v>927</v>
      </c>
      <c r="C375" t="s">
        <v>695</v>
      </c>
    </row>
    <row r="376" spans="1:3">
      <c r="A376">
        <v>5152</v>
      </c>
      <c r="B376" t="s">
        <v>928</v>
      </c>
    </row>
    <row r="377" spans="1:3">
      <c r="A377">
        <v>5153</v>
      </c>
      <c r="B377" t="s">
        <v>929</v>
      </c>
    </row>
    <row r="378" spans="1:3">
      <c r="A378">
        <v>5154</v>
      </c>
      <c r="B378" s="19" t="s">
        <v>930</v>
      </c>
    </row>
    <row r="379" spans="1:3">
      <c r="A379">
        <v>5155</v>
      </c>
      <c r="B379" t="s">
        <v>931</v>
      </c>
    </row>
    <row r="380" spans="1:3">
      <c r="A380">
        <v>5156</v>
      </c>
      <c r="B380" t="s">
        <v>932</v>
      </c>
    </row>
    <row r="381" spans="1:3">
      <c r="A381">
        <v>5157</v>
      </c>
      <c r="B381" s="19" t="s">
        <v>933</v>
      </c>
    </row>
    <row r="382" spans="1:3">
      <c r="A382">
        <v>5195</v>
      </c>
      <c r="B382" t="s">
        <v>934</v>
      </c>
    </row>
    <row r="383" spans="1:3">
      <c r="A383">
        <v>5196</v>
      </c>
      <c r="B383" s="19" t="s">
        <v>935</v>
      </c>
    </row>
    <row r="384" spans="1:3">
      <c r="A384">
        <v>5197</v>
      </c>
      <c r="B384" t="s">
        <v>936</v>
      </c>
    </row>
    <row r="385" spans="1:4">
      <c r="A385">
        <v>5211</v>
      </c>
      <c r="B385" t="s">
        <v>937</v>
      </c>
    </row>
    <row r="386" spans="1:4">
      <c r="A386">
        <v>5212</v>
      </c>
      <c r="B386" t="s">
        <v>938</v>
      </c>
    </row>
    <row r="387" spans="1:4">
      <c r="A387">
        <v>5213</v>
      </c>
      <c r="B387" s="19" t="s">
        <v>939</v>
      </c>
    </row>
    <row r="388" spans="1:4">
      <c r="A388">
        <v>5233</v>
      </c>
      <c r="B388" s="11" t="s">
        <v>940</v>
      </c>
      <c r="D388" t="s">
        <v>659</v>
      </c>
    </row>
    <row r="389" spans="1:4">
      <c r="A389">
        <v>5235</v>
      </c>
      <c r="B389" t="s">
        <v>941</v>
      </c>
    </row>
    <row r="390" spans="1:4">
      <c r="A390">
        <v>5236</v>
      </c>
      <c r="B390" s="19" t="s">
        <v>942</v>
      </c>
    </row>
    <row r="391" spans="1:4">
      <c r="A391">
        <v>5255</v>
      </c>
      <c r="B391" s="4" t="s">
        <v>943</v>
      </c>
    </row>
    <row r="392" spans="1:4">
      <c r="A392">
        <v>5256</v>
      </c>
      <c r="B392" t="s">
        <v>944</v>
      </c>
    </row>
    <row r="393" spans="1:4">
      <c r="A393">
        <v>5277</v>
      </c>
      <c r="B393" s="11" t="s">
        <v>945</v>
      </c>
      <c r="D393" t="s">
        <v>664</v>
      </c>
    </row>
    <row r="394" spans="1:4">
      <c r="A394">
        <v>5278</v>
      </c>
      <c r="B394" s="4" t="s">
        <v>946</v>
      </c>
    </row>
    <row r="395" spans="1:4">
      <c r="A395">
        <v>5299</v>
      </c>
      <c r="B395" s="4" t="s">
        <v>947</v>
      </c>
    </row>
    <row r="396" spans="1:4">
      <c r="A396">
        <v>5300</v>
      </c>
      <c r="B396" t="s">
        <v>948</v>
      </c>
    </row>
    <row r="397" spans="1:4">
      <c r="A397">
        <v>5301</v>
      </c>
      <c r="B397" t="s">
        <v>949</v>
      </c>
    </row>
    <row r="398" spans="1:4">
      <c r="A398">
        <v>5302</v>
      </c>
      <c r="B398" s="19" t="s">
        <v>950</v>
      </c>
    </row>
    <row r="399" spans="1:4">
      <c r="A399">
        <v>5323</v>
      </c>
      <c r="B399" s="11" t="s">
        <v>951</v>
      </c>
      <c r="D399" t="s">
        <v>660</v>
      </c>
    </row>
    <row r="400" spans="1:4">
      <c r="A400">
        <v>5324</v>
      </c>
      <c r="B400" s="4" t="s">
        <v>952</v>
      </c>
    </row>
    <row r="401" spans="1:4" ht="15.75" thickBot="1">
      <c r="A401">
        <v>5327</v>
      </c>
      <c r="B401" s="14" t="s">
        <v>953</v>
      </c>
    </row>
    <row r="402" spans="1:4" ht="16.5" thickTop="1" thickBot="1">
      <c r="A402">
        <v>5328</v>
      </c>
      <c r="B402" s="1" t="s">
        <v>1060</v>
      </c>
      <c r="C402" t="s">
        <v>603</v>
      </c>
    </row>
    <row r="403" spans="1:4" ht="15.75" thickTop="1">
      <c r="A403">
        <v>5347</v>
      </c>
      <c r="B403" t="s">
        <v>954</v>
      </c>
    </row>
    <row r="404" spans="1:4">
      <c r="A404">
        <v>5348</v>
      </c>
      <c r="B404" t="s">
        <v>955</v>
      </c>
    </row>
    <row r="405" spans="1:4">
      <c r="A405">
        <v>5349</v>
      </c>
      <c r="B405" s="19" t="s">
        <v>956</v>
      </c>
    </row>
    <row r="406" spans="1:4">
      <c r="A406">
        <v>5352</v>
      </c>
      <c r="B406" t="s">
        <v>957</v>
      </c>
    </row>
    <row r="407" spans="1:4">
      <c r="A407">
        <v>5353</v>
      </c>
      <c r="B407" t="s">
        <v>958</v>
      </c>
    </row>
    <row r="408" spans="1:4">
      <c r="A408">
        <v>5354</v>
      </c>
      <c r="B408" s="19" t="s">
        <v>959</v>
      </c>
    </row>
    <row r="409" spans="1:4">
      <c r="A409">
        <v>5443</v>
      </c>
      <c r="B409" t="s">
        <v>960</v>
      </c>
    </row>
    <row r="410" spans="1:4">
      <c r="A410">
        <v>5444</v>
      </c>
      <c r="B410" t="s">
        <v>961</v>
      </c>
    </row>
    <row r="411" spans="1:4">
      <c r="A411">
        <v>5445</v>
      </c>
      <c r="B411" s="19" t="s">
        <v>962</v>
      </c>
    </row>
    <row r="412" spans="1:4">
      <c r="A412">
        <v>5465</v>
      </c>
      <c r="B412" s="11" t="s">
        <v>963</v>
      </c>
      <c r="D412" t="s">
        <v>660</v>
      </c>
    </row>
    <row r="413" spans="1:4">
      <c r="A413">
        <v>5467</v>
      </c>
      <c r="B413" t="s">
        <v>964</v>
      </c>
    </row>
    <row r="414" spans="1:4">
      <c r="A414">
        <v>5468</v>
      </c>
      <c r="B414" s="19" t="s">
        <v>965</v>
      </c>
    </row>
    <row r="415" spans="1:4">
      <c r="A415">
        <v>5491</v>
      </c>
      <c r="B415" t="s">
        <v>966</v>
      </c>
    </row>
    <row r="416" spans="1:4">
      <c r="A416">
        <v>5587</v>
      </c>
      <c r="B416" t="s">
        <v>967</v>
      </c>
    </row>
    <row r="417" spans="1:4">
      <c r="A417">
        <v>5588</v>
      </c>
      <c r="B417" t="s">
        <v>968</v>
      </c>
    </row>
    <row r="418" spans="1:4">
      <c r="A418">
        <v>5589</v>
      </c>
      <c r="B418" s="19" t="s">
        <v>969</v>
      </c>
    </row>
    <row r="419" spans="1:4">
      <c r="A419">
        <v>5609</v>
      </c>
      <c r="B419" s="11" t="s">
        <v>970</v>
      </c>
      <c r="D419" t="s">
        <v>661</v>
      </c>
    </row>
    <row r="420" spans="1:4">
      <c r="A420">
        <v>5611</v>
      </c>
      <c r="B420" t="s">
        <v>971</v>
      </c>
    </row>
    <row r="421" spans="1:4">
      <c r="A421">
        <v>5612</v>
      </c>
      <c r="B421" s="19" t="s">
        <v>972</v>
      </c>
    </row>
    <row r="422" spans="1:4">
      <c r="A422">
        <v>5631</v>
      </c>
      <c r="B422" s="4" t="s">
        <v>973</v>
      </c>
    </row>
    <row r="423" spans="1:4">
      <c r="A423">
        <v>5655</v>
      </c>
      <c r="B423" s="11" t="s">
        <v>974</v>
      </c>
    </row>
    <row r="424" spans="1:4">
      <c r="A424">
        <v>5656</v>
      </c>
      <c r="B424" s="4" t="s">
        <v>975</v>
      </c>
    </row>
    <row r="425" spans="1:4">
      <c r="A425">
        <v>5657</v>
      </c>
      <c r="B425" t="s">
        <v>976</v>
      </c>
    </row>
    <row r="426" spans="1:4">
      <c r="A426">
        <v>5711</v>
      </c>
      <c r="B426" t="s">
        <v>977</v>
      </c>
    </row>
    <row r="427" spans="1:4">
      <c r="A427">
        <v>5712</v>
      </c>
      <c r="B427" t="s">
        <v>978</v>
      </c>
    </row>
    <row r="428" spans="1:4">
      <c r="A428">
        <v>5713</v>
      </c>
      <c r="B428" s="19" t="s">
        <v>979</v>
      </c>
    </row>
    <row r="429" spans="1:4">
      <c r="A429">
        <v>5733</v>
      </c>
      <c r="B429" s="11" t="s">
        <v>980</v>
      </c>
    </row>
    <row r="430" spans="1:4">
      <c r="A430">
        <v>5735</v>
      </c>
      <c r="B430" t="s">
        <v>981</v>
      </c>
    </row>
    <row r="431" spans="1:4">
      <c r="A431">
        <v>5736</v>
      </c>
      <c r="B431" s="19" t="s">
        <v>982</v>
      </c>
    </row>
    <row r="432" spans="1:4">
      <c r="A432">
        <v>5755</v>
      </c>
      <c r="B432" s="4" t="s">
        <v>983</v>
      </c>
    </row>
    <row r="433" spans="1:2">
      <c r="A433">
        <v>5779</v>
      </c>
      <c r="B433" s="11" t="s">
        <v>984</v>
      </c>
    </row>
    <row r="434" spans="1:2">
      <c r="A434">
        <v>5780</v>
      </c>
      <c r="B434" s="4" t="s">
        <v>985</v>
      </c>
    </row>
    <row r="435" spans="1:2">
      <c r="A435">
        <v>5781</v>
      </c>
      <c r="B435" t="s">
        <v>986</v>
      </c>
    </row>
    <row r="436" spans="1:2">
      <c r="A436">
        <v>5851</v>
      </c>
      <c r="B436" t="s">
        <v>987</v>
      </c>
    </row>
    <row r="437" spans="1:2">
      <c r="A437">
        <v>5852</v>
      </c>
      <c r="B437" t="s">
        <v>988</v>
      </c>
    </row>
    <row r="438" spans="1:2">
      <c r="A438">
        <v>5853</v>
      </c>
      <c r="B438" s="19" t="s">
        <v>989</v>
      </c>
    </row>
    <row r="439" spans="1:2">
      <c r="A439">
        <v>5864</v>
      </c>
      <c r="B439" t="s">
        <v>990</v>
      </c>
    </row>
    <row r="440" spans="1:2">
      <c r="A440">
        <v>5865</v>
      </c>
      <c r="B440" t="s">
        <v>991</v>
      </c>
    </row>
    <row r="441" spans="1:2">
      <c r="A441">
        <v>5866</v>
      </c>
      <c r="B441" s="19" t="s">
        <v>992</v>
      </c>
    </row>
    <row r="442" spans="1:2">
      <c r="A442">
        <v>5886</v>
      </c>
      <c r="B442" s="11" t="s">
        <v>993</v>
      </c>
    </row>
    <row r="443" spans="1:2">
      <c r="A443">
        <v>5888</v>
      </c>
      <c r="B443" t="s">
        <v>994</v>
      </c>
    </row>
    <row r="444" spans="1:2">
      <c r="A444">
        <v>5889</v>
      </c>
      <c r="B444" s="19" t="s">
        <v>995</v>
      </c>
    </row>
    <row r="445" spans="1:2">
      <c r="A445">
        <v>5908</v>
      </c>
      <c r="B445" s="4" t="s">
        <v>996</v>
      </c>
    </row>
    <row r="446" spans="1:2">
      <c r="A446">
        <v>5931</v>
      </c>
      <c r="B446" s="11" t="s">
        <v>997</v>
      </c>
    </row>
    <row r="447" spans="1:2">
      <c r="A447">
        <v>5932</v>
      </c>
      <c r="B447" s="4" t="s">
        <v>998</v>
      </c>
    </row>
    <row r="448" spans="1:2">
      <c r="A448">
        <v>5933</v>
      </c>
      <c r="B448" t="s">
        <v>999</v>
      </c>
    </row>
    <row r="449" spans="1:3" ht="15.75" thickBot="1">
      <c r="A449">
        <v>5935</v>
      </c>
      <c r="B449" s="14" t="s">
        <v>1000</v>
      </c>
    </row>
    <row r="450" spans="1:3" ht="16.5" thickTop="1" thickBot="1">
      <c r="A450">
        <v>5936</v>
      </c>
      <c r="B450" s="1" t="s">
        <v>1061</v>
      </c>
      <c r="C450" t="s">
        <v>603</v>
      </c>
    </row>
    <row r="451" spans="1:3" ht="15.75" thickTop="1">
      <c r="A451">
        <v>5955</v>
      </c>
      <c r="B451" t="s">
        <v>1001</v>
      </c>
    </row>
    <row r="452" spans="1:3">
      <c r="A452">
        <v>5956</v>
      </c>
      <c r="B452" t="s">
        <v>1002</v>
      </c>
    </row>
    <row r="453" spans="1:3">
      <c r="A453">
        <v>5957</v>
      </c>
      <c r="B453" s="19" t="s">
        <v>1003</v>
      </c>
    </row>
    <row r="454" spans="1:3">
      <c r="A454">
        <v>5958</v>
      </c>
      <c r="B454" t="s">
        <v>1004</v>
      </c>
    </row>
    <row r="455" spans="1:3">
      <c r="A455">
        <v>5959</v>
      </c>
      <c r="B455" t="s">
        <v>1005</v>
      </c>
    </row>
    <row r="456" spans="1:3">
      <c r="A456">
        <v>5960</v>
      </c>
      <c r="B456" s="19" t="s">
        <v>1006</v>
      </c>
    </row>
    <row r="457" spans="1:3">
      <c r="A457">
        <v>6143</v>
      </c>
      <c r="B457" t="s">
        <v>1007</v>
      </c>
    </row>
    <row r="458" spans="1:3">
      <c r="A458">
        <v>6144</v>
      </c>
      <c r="B458" t="s">
        <v>1008</v>
      </c>
    </row>
    <row r="459" spans="1:3">
      <c r="A459">
        <v>6145</v>
      </c>
      <c r="B459" s="19" t="s">
        <v>1009</v>
      </c>
    </row>
    <row r="460" spans="1:3">
      <c r="A460">
        <v>6165</v>
      </c>
      <c r="B460" s="11" t="s">
        <v>1010</v>
      </c>
    </row>
    <row r="461" spans="1:3">
      <c r="A461">
        <v>6186</v>
      </c>
      <c r="B461" s="4" t="s">
        <v>1011</v>
      </c>
    </row>
    <row r="462" spans="1:3">
      <c r="A462">
        <v>6209</v>
      </c>
      <c r="B462" s="11" t="s">
        <v>1012</v>
      </c>
    </row>
    <row r="463" spans="1:3">
      <c r="A463">
        <v>6210</v>
      </c>
      <c r="B463" s="4" t="s">
        <v>1013</v>
      </c>
    </row>
    <row r="464" spans="1:3" ht="15.75" thickBot="1">
      <c r="A464">
        <v>6213</v>
      </c>
      <c r="B464" s="14" t="s">
        <v>1014</v>
      </c>
    </row>
    <row r="465" spans="1:7" ht="16.5" thickTop="1" thickBot="1">
      <c r="A465">
        <v>6214</v>
      </c>
      <c r="B465" s="1" t="s">
        <v>1062</v>
      </c>
      <c r="C465" t="s">
        <v>603</v>
      </c>
    </row>
    <row r="466" spans="1:7" ht="15.75" thickTop="1">
      <c r="A466">
        <v>6233</v>
      </c>
      <c r="B466" t="s">
        <v>1015</v>
      </c>
    </row>
    <row r="467" spans="1:7">
      <c r="A467">
        <v>6234</v>
      </c>
      <c r="B467" t="s">
        <v>1016</v>
      </c>
    </row>
    <row r="468" spans="1:7">
      <c r="A468">
        <v>6235</v>
      </c>
      <c r="B468" s="19" t="s">
        <v>1017</v>
      </c>
    </row>
    <row r="471" spans="1:7" ht="15.75" thickBot="1">
      <c r="F471" s="20"/>
      <c r="G471" s="20"/>
    </row>
    <row r="472" spans="1:7" ht="16.5" thickTop="1" thickBot="1">
      <c r="B472" s="1" t="s">
        <v>799</v>
      </c>
      <c r="F472" s="20"/>
      <c r="G472" s="20"/>
    </row>
    <row r="473" spans="1:7" ht="15.75" thickTop="1">
      <c r="F473" s="20"/>
      <c r="G473" s="20"/>
    </row>
    <row r="474" spans="1:7">
      <c r="B474" t="s">
        <v>61</v>
      </c>
      <c r="E474" t="s">
        <v>45</v>
      </c>
      <c r="F474">
        <v>0</v>
      </c>
      <c r="G474" s="20"/>
    </row>
    <row r="475" spans="1:7">
      <c r="B475" t="s">
        <v>632</v>
      </c>
      <c r="E475" t="s">
        <v>44</v>
      </c>
      <c r="F475">
        <v>10</v>
      </c>
      <c r="G475" s="20"/>
    </row>
    <row r="476" spans="1:7">
      <c r="B476" t="s">
        <v>2979</v>
      </c>
      <c r="E476" t="s">
        <v>33</v>
      </c>
      <c r="F476">
        <v>20</v>
      </c>
      <c r="G476" s="20"/>
    </row>
    <row r="477" spans="1:7">
      <c r="B477" t="s">
        <v>1075</v>
      </c>
      <c r="E477" t="s">
        <v>34</v>
      </c>
      <c r="F477">
        <v>30</v>
      </c>
      <c r="G477" s="20"/>
    </row>
    <row r="478" spans="1:7">
      <c r="B478" t="s">
        <v>1076</v>
      </c>
      <c r="E478" t="s">
        <v>32</v>
      </c>
      <c r="F478">
        <v>40</v>
      </c>
      <c r="G478" s="20"/>
    </row>
    <row r="479" spans="1:7">
      <c r="B479" t="s">
        <v>369</v>
      </c>
      <c r="E479" t="s">
        <v>603</v>
      </c>
      <c r="F479">
        <v>50</v>
      </c>
    </row>
    <row r="480" spans="1:7">
      <c r="B480" t="s">
        <v>633</v>
      </c>
    </row>
    <row r="481" spans="1:5">
      <c r="B481" t="s">
        <v>645</v>
      </c>
    </row>
    <row r="482" spans="1:5">
      <c r="B482" t="s">
        <v>800</v>
      </c>
    </row>
    <row r="483" spans="1:5">
      <c r="B483" t="s">
        <v>438</v>
      </c>
    </row>
    <row r="485" spans="1:5">
      <c r="A485" t="s">
        <v>371</v>
      </c>
      <c r="B485" t="s">
        <v>550</v>
      </c>
      <c r="E485" s="2" t="s">
        <v>2995</v>
      </c>
    </row>
    <row r="486" spans="1:5">
      <c r="A486">
        <v>24</v>
      </c>
      <c r="B486" t="s">
        <v>801</v>
      </c>
    </row>
    <row r="487" spans="1:5">
      <c r="A487">
        <v>27</v>
      </c>
      <c r="B487" t="s">
        <v>802</v>
      </c>
    </row>
    <row r="488" spans="1:5">
      <c r="A488">
        <v>28</v>
      </c>
      <c r="B488" s="19" t="s">
        <v>803</v>
      </c>
    </row>
    <row r="489" spans="1:5">
      <c r="A489">
        <v>29</v>
      </c>
      <c r="B489" t="s">
        <v>1077</v>
      </c>
    </row>
    <row r="490" spans="1:5">
      <c r="A490">
        <v>30</v>
      </c>
      <c r="B490" s="64" t="s">
        <v>1078</v>
      </c>
      <c r="C490" t="s">
        <v>2976</v>
      </c>
    </row>
    <row r="491" spans="1:5">
      <c r="A491">
        <v>31</v>
      </c>
      <c r="B491" s="4" t="s">
        <v>1079</v>
      </c>
      <c r="C491" t="s">
        <v>2976</v>
      </c>
    </row>
    <row r="492" spans="1:5">
      <c r="A492">
        <v>32</v>
      </c>
      <c r="B492" s="64" t="s">
        <v>1080</v>
      </c>
      <c r="C492" t="s">
        <v>2976</v>
      </c>
    </row>
    <row r="493" spans="1:5">
      <c r="A493">
        <v>52</v>
      </c>
      <c r="B493" s="4" t="s">
        <v>1081</v>
      </c>
      <c r="C493" t="s">
        <v>2976</v>
      </c>
    </row>
    <row r="494" spans="1:5">
      <c r="A494">
        <v>89</v>
      </c>
      <c r="B494" s="11" t="s">
        <v>1082</v>
      </c>
      <c r="D494" t="s">
        <v>552</v>
      </c>
    </row>
    <row r="495" spans="1:5">
      <c r="A495">
        <v>91</v>
      </c>
      <c r="B495" s="4" t="s">
        <v>1083</v>
      </c>
      <c r="C495" t="s">
        <v>2976</v>
      </c>
    </row>
    <row r="496" spans="1:5">
      <c r="A496">
        <v>97</v>
      </c>
      <c r="B496" s="14" t="s">
        <v>1084</v>
      </c>
      <c r="C496" t="s">
        <v>32</v>
      </c>
    </row>
    <row r="497" spans="1:4">
      <c r="A497">
        <v>98</v>
      </c>
      <c r="B497" t="s">
        <v>1085</v>
      </c>
    </row>
    <row r="498" spans="1:4">
      <c r="A498">
        <v>99</v>
      </c>
      <c r="B498" s="64" t="s">
        <v>1086</v>
      </c>
      <c r="C498" t="s">
        <v>32</v>
      </c>
    </row>
    <row r="499" spans="1:4">
      <c r="A499">
        <v>100</v>
      </c>
      <c r="B499" s="64" t="s">
        <v>1087</v>
      </c>
      <c r="C499" t="s">
        <v>32</v>
      </c>
    </row>
    <row r="500" spans="1:4">
      <c r="A500">
        <v>121</v>
      </c>
      <c r="B500" t="s">
        <v>1088</v>
      </c>
    </row>
    <row r="501" spans="1:4">
      <c r="A501">
        <v>124</v>
      </c>
      <c r="B501" t="s">
        <v>1089</v>
      </c>
    </row>
    <row r="502" spans="1:4">
      <c r="A502">
        <v>125</v>
      </c>
      <c r="B502" s="19" t="s">
        <v>1090</v>
      </c>
    </row>
    <row r="503" spans="1:4">
      <c r="A503">
        <v>862</v>
      </c>
      <c r="B503" t="s">
        <v>1091</v>
      </c>
    </row>
    <row r="504" spans="1:4">
      <c r="A504">
        <v>863</v>
      </c>
      <c r="B504" t="s">
        <v>1092</v>
      </c>
    </row>
    <row r="505" spans="1:4">
      <c r="A505">
        <v>864</v>
      </c>
      <c r="B505" s="19" t="s">
        <v>1093</v>
      </c>
    </row>
    <row r="506" spans="1:4">
      <c r="A506">
        <v>890</v>
      </c>
      <c r="B506" s="11" t="s">
        <v>1094</v>
      </c>
      <c r="D506" t="s">
        <v>39</v>
      </c>
    </row>
    <row r="507" spans="1:4">
      <c r="A507">
        <v>895</v>
      </c>
      <c r="B507" t="s">
        <v>1095</v>
      </c>
    </row>
    <row r="508" spans="1:4">
      <c r="A508">
        <v>896</v>
      </c>
      <c r="B508" s="64" t="s">
        <v>1096</v>
      </c>
      <c r="C508" t="s">
        <v>2976</v>
      </c>
    </row>
    <row r="509" spans="1:4">
      <c r="A509">
        <v>897</v>
      </c>
      <c r="B509" s="4" t="s">
        <v>1097</v>
      </c>
    </row>
    <row r="510" spans="1:4">
      <c r="A510">
        <v>898</v>
      </c>
      <c r="B510" s="64" t="s">
        <v>1098</v>
      </c>
      <c r="C510" t="s">
        <v>2976</v>
      </c>
    </row>
    <row r="511" spans="1:4">
      <c r="A511">
        <v>918</v>
      </c>
      <c r="B511" s="4" t="s">
        <v>1099</v>
      </c>
    </row>
    <row r="512" spans="1:4">
      <c r="A512">
        <v>953</v>
      </c>
      <c r="B512" s="11" t="s">
        <v>1100</v>
      </c>
      <c r="D512" t="s">
        <v>412</v>
      </c>
    </row>
    <row r="513" spans="1:5">
      <c r="A513">
        <v>955</v>
      </c>
      <c r="B513" s="4" t="s">
        <v>1101</v>
      </c>
    </row>
    <row r="514" spans="1:5">
      <c r="A514">
        <v>959</v>
      </c>
      <c r="B514" s="14" t="s">
        <v>1102</v>
      </c>
      <c r="C514" t="s">
        <v>603</v>
      </c>
    </row>
    <row r="515" spans="1:5">
      <c r="A515">
        <v>960</v>
      </c>
      <c r="B515" t="s">
        <v>1103</v>
      </c>
    </row>
    <row r="516" spans="1:5">
      <c r="A516">
        <v>961</v>
      </c>
      <c r="B516" s="64" t="s">
        <v>1104</v>
      </c>
      <c r="C516" t="s">
        <v>603</v>
      </c>
    </row>
    <row r="517" spans="1:5">
      <c r="A517">
        <v>962</v>
      </c>
      <c r="B517" s="64" t="s">
        <v>1105</v>
      </c>
      <c r="C517" t="s">
        <v>603</v>
      </c>
      <c r="E517" s="2" t="s">
        <v>2978</v>
      </c>
    </row>
    <row r="518" spans="1:5">
      <c r="A518">
        <v>983</v>
      </c>
      <c r="B518" t="s">
        <v>1106</v>
      </c>
    </row>
    <row r="519" spans="1:5">
      <c r="A519">
        <v>984</v>
      </c>
      <c r="B519" t="s">
        <v>1107</v>
      </c>
    </row>
    <row r="520" spans="1:5">
      <c r="A520">
        <v>985</v>
      </c>
      <c r="B520" s="19" t="s">
        <v>1108</v>
      </c>
    </row>
    <row r="521" spans="1:5">
      <c r="A521">
        <v>1488</v>
      </c>
      <c r="B521" t="s">
        <v>1109</v>
      </c>
    </row>
    <row r="522" spans="1:5">
      <c r="A522">
        <v>1489</v>
      </c>
      <c r="B522" t="s">
        <v>1110</v>
      </c>
    </row>
    <row r="523" spans="1:5">
      <c r="A523">
        <v>1490</v>
      </c>
      <c r="B523" s="19" t="s">
        <v>1111</v>
      </c>
    </row>
    <row r="524" spans="1:5">
      <c r="A524">
        <v>1545</v>
      </c>
      <c r="B524" t="s">
        <v>1112</v>
      </c>
    </row>
    <row r="525" spans="1:5">
      <c r="A525">
        <v>1546</v>
      </c>
      <c r="B525" t="s">
        <v>1113</v>
      </c>
    </row>
    <row r="526" spans="1:5">
      <c r="A526">
        <v>1547</v>
      </c>
      <c r="B526" s="19" t="s">
        <v>1114</v>
      </c>
    </row>
    <row r="527" spans="1:5">
      <c r="A527">
        <v>1575</v>
      </c>
      <c r="B527" s="11" t="s">
        <v>1115</v>
      </c>
      <c r="D527" t="s">
        <v>666</v>
      </c>
    </row>
    <row r="528" spans="1:5">
      <c r="A528">
        <v>1578</v>
      </c>
      <c r="B528" t="s">
        <v>1116</v>
      </c>
    </row>
    <row r="529" spans="1:4">
      <c r="A529">
        <v>1579</v>
      </c>
      <c r="B529" t="s">
        <v>706</v>
      </c>
    </row>
    <row r="530" spans="1:4">
      <c r="A530">
        <v>1580</v>
      </c>
      <c r="B530" s="19" t="s">
        <v>1117</v>
      </c>
    </row>
    <row r="531" spans="1:4">
      <c r="A531">
        <v>1581</v>
      </c>
      <c r="B531" s="14" t="s">
        <v>1118</v>
      </c>
      <c r="C531" t="s">
        <v>625</v>
      </c>
    </row>
    <row r="532" spans="1:4">
      <c r="A532">
        <v>1582</v>
      </c>
      <c r="B532" t="s">
        <v>1119</v>
      </c>
    </row>
    <row r="533" spans="1:4">
      <c r="A533">
        <v>2089</v>
      </c>
      <c r="B533" t="s">
        <v>1120</v>
      </c>
    </row>
    <row r="534" spans="1:4">
      <c r="A534">
        <v>2090</v>
      </c>
      <c r="B534" t="s">
        <v>1121</v>
      </c>
    </row>
    <row r="535" spans="1:4">
      <c r="A535">
        <v>2091</v>
      </c>
      <c r="B535" s="19" t="s">
        <v>1122</v>
      </c>
    </row>
    <row r="536" spans="1:4">
      <c r="A536">
        <v>2119</v>
      </c>
      <c r="B536" s="11" t="s">
        <v>1123</v>
      </c>
      <c r="D536" t="s">
        <v>665</v>
      </c>
    </row>
    <row r="537" spans="1:4">
      <c r="A537">
        <v>2122</v>
      </c>
      <c r="B537" t="s">
        <v>1124</v>
      </c>
    </row>
    <row r="538" spans="1:4">
      <c r="A538">
        <v>2123</v>
      </c>
      <c r="B538" t="s">
        <v>1125</v>
      </c>
    </row>
    <row r="539" spans="1:4">
      <c r="A539">
        <v>2124</v>
      </c>
      <c r="B539" s="19" t="s">
        <v>1126</v>
      </c>
    </row>
    <row r="540" spans="1:4">
      <c r="A540">
        <v>2143</v>
      </c>
      <c r="B540" s="64" t="s">
        <v>1127</v>
      </c>
      <c r="C540" t="s">
        <v>2977</v>
      </c>
    </row>
    <row r="541" spans="1:4">
      <c r="A541">
        <v>2144</v>
      </c>
      <c r="B541" t="s">
        <v>1128</v>
      </c>
    </row>
    <row r="542" spans="1:4" ht="15.75" thickBot="1">
      <c r="A542">
        <v>2145</v>
      </c>
      <c r="B542" s="64" t="s">
        <v>1129</v>
      </c>
      <c r="C542" t="s">
        <v>2976</v>
      </c>
    </row>
    <row r="543" spans="1:4" ht="16.5" thickTop="1" thickBot="1">
      <c r="A543">
        <v>2154</v>
      </c>
      <c r="B543" s="1" t="s">
        <v>2980</v>
      </c>
    </row>
    <row r="544" spans="1:4" ht="15.75" thickTop="1">
      <c r="A544">
        <v>2174</v>
      </c>
      <c r="B544" s="11" t="s">
        <v>1130</v>
      </c>
      <c r="D544" t="s">
        <v>651</v>
      </c>
    </row>
    <row r="545" spans="1:5">
      <c r="A545">
        <v>2176</v>
      </c>
      <c r="B545" t="s">
        <v>1131</v>
      </c>
    </row>
    <row r="546" spans="1:5">
      <c r="A546">
        <v>2180</v>
      </c>
      <c r="B546" s="14" t="s">
        <v>1132</v>
      </c>
      <c r="C546" t="s">
        <v>669</v>
      </c>
    </row>
    <row r="547" spans="1:5">
      <c r="A547">
        <v>2181</v>
      </c>
      <c r="B547" t="s">
        <v>1133</v>
      </c>
    </row>
    <row r="548" spans="1:5">
      <c r="A548">
        <v>2182</v>
      </c>
      <c r="B548" s="64" t="s">
        <v>1134</v>
      </c>
      <c r="C548" t="s">
        <v>603</v>
      </c>
    </row>
    <row r="549" spans="1:5">
      <c r="A549">
        <v>2183</v>
      </c>
      <c r="B549" s="64" t="s">
        <v>1135</v>
      </c>
      <c r="C549" t="s">
        <v>603</v>
      </c>
      <c r="E549" s="2" t="s">
        <v>2978</v>
      </c>
    </row>
    <row r="550" spans="1:5">
      <c r="A550">
        <v>2622</v>
      </c>
      <c r="B550" t="s">
        <v>1136</v>
      </c>
    </row>
    <row r="551" spans="1:5">
      <c r="A551">
        <v>2623</v>
      </c>
      <c r="B551" t="s">
        <v>1137</v>
      </c>
    </row>
    <row r="552" spans="1:5">
      <c r="A552">
        <v>2624</v>
      </c>
      <c r="B552" s="19" t="s">
        <v>1138</v>
      </c>
    </row>
    <row r="553" spans="1:5">
      <c r="A553">
        <v>2652</v>
      </c>
      <c r="B553" s="11" t="s">
        <v>1139</v>
      </c>
      <c r="D553" t="s">
        <v>652</v>
      </c>
    </row>
    <row r="554" spans="1:5">
      <c r="A554">
        <v>2655</v>
      </c>
      <c r="B554" t="s">
        <v>1140</v>
      </c>
    </row>
    <row r="555" spans="1:5">
      <c r="A555">
        <v>2656</v>
      </c>
      <c r="B555" t="s">
        <v>1141</v>
      </c>
    </row>
    <row r="556" spans="1:5">
      <c r="A556">
        <v>2657</v>
      </c>
      <c r="B556" s="19" t="s">
        <v>1142</v>
      </c>
    </row>
    <row r="557" spans="1:5">
      <c r="A557">
        <v>2658</v>
      </c>
      <c r="B557" t="s">
        <v>1143</v>
      </c>
    </row>
    <row r="558" spans="1:5">
      <c r="A558">
        <v>2659</v>
      </c>
      <c r="B558" s="14" t="s">
        <v>1144</v>
      </c>
      <c r="C558" t="s">
        <v>707</v>
      </c>
    </row>
    <row r="559" spans="1:5">
      <c r="A559">
        <v>2660</v>
      </c>
      <c r="B559" t="s">
        <v>1145</v>
      </c>
    </row>
    <row r="560" spans="1:5">
      <c r="A560">
        <v>2661</v>
      </c>
      <c r="B560" s="64" t="s">
        <v>1146</v>
      </c>
      <c r="C560" t="s">
        <v>2976</v>
      </c>
    </row>
    <row r="561" spans="1:3">
      <c r="A561">
        <v>2662</v>
      </c>
      <c r="B561" s="4" t="s">
        <v>1147</v>
      </c>
    </row>
    <row r="562" spans="1:3">
      <c r="A562">
        <v>2663</v>
      </c>
      <c r="B562" s="64" t="s">
        <v>1148</v>
      </c>
      <c r="C562" t="s">
        <v>2976</v>
      </c>
    </row>
    <row r="563" spans="1:3">
      <c r="A563">
        <v>2683</v>
      </c>
      <c r="B563" s="4" t="s">
        <v>1149</v>
      </c>
    </row>
    <row r="564" spans="1:3">
      <c r="A564">
        <v>2706</v>
      </c>
      <c r="B564" s="4" t="s">
        <v>1150</v>
      </c>
    </row>
    <row r="565" spans="1:3">
      <c r="A565">
        <v>2729</v>
      </c>
      <c r="B565" s="4" t="s">
        <v>1151</v>
      </c>
    </row>
    <row r="566" spans="1:3">
      <c r="A566">
        <v>2752</v>
      </c>
      <c r="B566" s="4" t="s">
        <v>1152</v>
      </c>
    </row>
    <row r="567" spans="1:3">
      <c r="A567">
        <v>2775</v>
      </c>
      <c r="B567" s="4" t="s">
        <v>1153</v>
      </c>
    </row>
    <row r="568" spans="1:3">
      <c r="A568">
        <v>2798</v>
      </c>
      <c r="B568" s="4" t="s">
        <v>1154</v>
      </c>
    </row>
    <row r="569" spans="1:3">
      <c r="A569">
        <v>2821</v>
      </c>
      <c r="B569" s="4" t="s">
        <v>1155</v>
      </c>
    </row>
    <row r="570" spans="1:3">
      <c r="A570">
        <v>2844</v>
      </c>
      <c r="B570" s="4" t="s">
        <v>1156</v>
      </c>
    </row>
    <row r="571" spans="1:3">
      <c r="A571">
        <v>2867</v>
      </c>
      <c r="B571" s="4" t="s">
        <v>1157</v>
      </c>
    </row>
    <row r="572" spans="1:3">
      <c r="A572">
        <v>2890</v>
      </c>
      <c r="B572" s="4" t="s">
        <v>1158</v>
      </c>
    </row>
    <row r="573" spans="1:3">
      <c r="A573">
        <v>2913</v>
      </c>
      <c r="B573" s="4" t="s">
        <v>1159</v>
      </c>
    </row>
    <row r="574" spans="1:3">
      <c r="A574">
        <v>2936</v>
      </c>
      <c r="B574" s="4" t="s">
        <v>1160</v>
      </c>
    </row>
    <row r="575" spans="1:3">
      <c r="A575">
        <v>2959</v>
      </c>
      <c r="B575" s="4" t="s">
        <v>1161</v>
      </c>
    </row>
    <row r="576" spans="1:3">
      <c r="A576">
        <v>2961</v>
      </c>
      <c r="B576" t="s">
        <v>1162</v>
      </c>
    </row>
    <row r="577" spans="1:4">
      <c r="A577">
        <v>2962</v>
      </c>
      <c r="B577" t="s">
        <v>1163</v>
      </c>
    </row>
    <row r="578" spans="1:4">
      <c r="A578">
        <v>2963</v>
      </c>
      <c r="B578" s="19" t="s">
        <v>1164</v>
      </c>
    </row>
    <row r="579" spans="1:4">
      <c r="A579">
        <v>2991</v>
      </c>
      <c r="B579" s="11" t="s">
        <v>1165</v>
      </c>
      <c r="D579" t="s">
        <v>653</v>
      </c>
    </row>
    <row r="580" spans="1:4">
      <c r="A580">
        <v>2993</v>
      </c>
      <c r="B580" s="4" t="s">
        <v>1166</v>
      </c>
    </row>
    <row r="581" spans="1:4">
      <c r="A581">
        <v>2995</v>
      </c>
      <c r="B581" t="s">
        <v>1167</v>
      </c>
    </row>
    <row r="582" spans="1:4">
      <c r="A582">
        <v>2996</v>
      </c>
      <c r="B582" t="s">
        <v>1168</v>
      </c>
    </row>
    <row r="583" spans="1:4">
      <c r="A583">
        <v>2997</v>
      </c>
      <c r="B583" s="19" t="s">
        <v>1169</v>
      </c>
    </row>
    <row r="584" spans="1:4">
      <c r="A584">
        <v>3016</v>
      </c>
      <c r="B584" s="64" t="s">
        <v>1170</v>
      </c>
      <c r="C584" t="s">
        <v>2977</v>
      </c>
    </row>
    <row r="585" spans="1:4">
      <c r="A585">
        <v>3017</v>
      </c>
      <c r="B585" t="s">
        <v>1171</v>
      </c>
    </row>
    <row r="586" spans="1:4">
      <c r="A586">
        <v>3048</v>
      </c>
      <c r="B586" s="11" t="s">
        <v>1172</v>
      </c>
      <c r="D586" t="s">
        <v>652</v>
      </c>
    </row>
    <row r="587" spans="1:4">
      <c r="A587">
        <v>3050</v>
      </c>
      <c r="B587" t="s">
        <v>1173</v>
      </c>
    </row>
    <row r="588" spans="1:4">
      <c r="A588">
        <v>3054</v>
      </c>
      <c r="B588" t="s">
        <v>1174</v>
      </c>
    </row>
    <row r="589" spans="1:4">
      <c r="A589">
        <v>3055</v>
      </c>
      <c r="B589" s="14" t="s">
        <v>1175</v>
      </c>
      <c r="C589" t="s">
        <v>708</v>
      </c>
    </row>
    <row r="590" spans="1:4">
      <c r="A590">
        <v>3056</v>
      </c>
      <c r="B590" t="s">
        <v>1176</v>
      </c>
    </row>
    <row r="591" spans="1:4">
      <c r="A591">
        <v>3057</v>
      </c>
      <c r="B591" s="64" t="s">
        <v>1177</v>
      </c>
      <c r="C591" t="s">
        <v>2976</v>
      </c>
    </row>
    <row r="592" spans="1:4" ht="15.75" thickBot="1">
      <c r="A592">
        <v>3058</v>
      </c>
      <c r="B592" s="4" t="s">
        <v>1178</v>
      </c>
    </row>
    <row r="593" spans="1:2" ht="16.5" thickTop="1" thickBot="1">
      <c r="A593">
        <v>3027</v>
      </c>
      <c r="B593" s="1" t="s">
        <v>2981</v>
      </c>
    </row>
    <row r="594" spans="1:2" ht="15.75" thickTop="1">
      <c r="A594">
        <v>3079</v>
      </c>
      <c r="B594" s="4" t="s">
        <v>1179</v>
      </c>
    </row>
    <row r="595" spans="1:2">
      <c r="A595">
        <v>3102</v>
      </c>
      <c r="B595" s="4" t="s">
        <v>1180</v>
      </c>
    </row>
    <row r="596" spans="1:2">
      <c r="A596">
        <v>3125</v>
      </c>
      <c r="B596" s="4" t="s">
        <v>1181</v>
      </c>
    </row>
    <row r="597" spans="1:2">
      <c r="A597">
        <v>3148</v>
      </c>
      <c r="B597" s="4" t="s">
        <v>1182</v>
      </c>
    </row>
    <row r="598" spans="1:2">
      <c r="A598">
        <v>3171</v>
      </c>
      <c r="B598" s="4" t="s">
        <v>1183</v>
      </c>
    </row>
    <row r="599" spans="1:2">
      <c r="A599">
        <v>3194</v>
      </c>
      <c r="B599" s="4" t="s">
        <v>1184</v>
      </c>
    </row>
    <row r="600" spans="1:2">
      <c r="A600">
        <v>3217</v>
      </c>
      <c r="B600" s="4" t="s">
        <v>1185</v>
      </c>
    </row>
    <row r="601" spans="1:2">
      <c r="A601">
        <v>3240</v>
      </c>
      <c r="B601" s="4" t="s">
        <v>1186</v>
      </c>
    </row>
    <row r="602" spans="1:2">
      <c r="A602">
        <v>3263</v>
      </c>
      <c r="B602" s="4" t="s">
        <v>1187</v>
      </c>
    </row>
    <row r="603" spans="1:2">
      <c r="A603">
        <v>3286</v>
      </c>
      <c r="B603" s="4" t="s">
        <v>1188</v>
      </c>
    </row>
    <row r="604" spans="1:2">
      <c r="A604">
        <v>3309</v>
      </c>
      <c r="B604" s="4" t="s">
        <v>1189</v>
      </c>
    </row>
    <row r="605" spans="1:2">
      <c r="A605">
        <v>3332</v>
      </c>
      <c r="B605" s="4" t="s">
        <v>1190</v>
      </c>
    </row>
    <row r="606" spans="1:2">
      <c r="A606">
        <v>3355</v>
      </c>
      <c r="B606" s="4" t="s">
        <v>1191</v>
      </c>
    </row>
    <row r="607" spans="1:2">
      <c r="A607">
        <v>3378</v>
      </c>
      <c r="B607" s="4" t="s">
        <v>1192</v>
      </c>
    </row>
    <row r="608" spans="1:2">
      <c r="A608">
        <v>3401</v>
      </c>
      <c r="B608" s="4" t="s">
        <v>1193</v>
      </c>
    </row>
    <row r="609" spans="1:4">
      <c r="A609">
        <v>3424</v>
      </c>
      <c r="B609" s="4" t="s">
        <v>1194</v>
      </c>
    </row>
    <row r="610" spans="1:4">
      <c r="A610">
        <v>3447</v>
      </c>
      <c r="B610" s="4" t="s">
        <v>1195</v>
      </c>
    </row>
    <row r="611" spans="1:4">
      <c r="A611">
        <v>3470</v>
      </c>
      <c r="B611" s="4" t="s">
        <v>1196</v>
      </c>
    </row>
    <row r="612" spans="1:4">
      <c r="A612">
        <v>3493</v>
      </c>
      <c r="B612" s="4" t="s">
        <v>1197</v>
      </c>
    </row>
    <row r="613" spans="1:4">
      <c r="A613">
        <v>3516</v>
      </c>
      <c r="B613" s="4" t="s">
        <v>1198</v>
      </c>
    </row>
    <row r="614" spans="1:4">
      <c r="A614">
        <v>3539</v>
      </c>
      <c r="B614" s="4" t="s">
        <v>1199</v>
      </c>
    </row>
    <row r="615" spans="1:4">
      <c r="A615">
        <v>3541</v>
      </c>
      <c r="B615" t="s">
        <v>1200</v>
      </c>
    </row>
    <row r="616" spans="1:4">
      <c r="A616">
        <v>3542</v>
      </c>
      <c r="B616" t="s">
        <v>1201</v>
      </c>
    </row>
    <row r="617" spans="1:4">
      <c r="A617">
        <v>3543</v>
      </c>
      <c r="B617" s="19" t="s">
        <v>1202</v>
      </c>
    </row>
    <row r="618" spans="1:4">
      <c r="A618">
        <v>3563</v>
      </c>
      <c r="B618" s="4" t="s">
        <v>1203</v>
      </c>
    </row>
    <row r="619" spans="1:4">
      <c r="A619">
        <v>3586</v>
      </c>
      <c r="B619" s="4" t="s">
        <v>1204</v>
      </c>
    </row>
    <row r="620" spans="1:4">
      <c r="A620">
        <v>3588</v>
      </c>
      <c r="B620" t="s">
        <v>1205</v>
      </c>
    </row>
    <row r="621" spans="1:4">
      <c r="A621">
        <v>3589</v>
      </c>
      <c r="B621" t="s">
        <v>1206</v>
      </c>
    </row>
    <row r="622" spans="1:4">
      <c r="A622">
        <v>3590</v>
      </c>
      <c r="B622" s="19" t="s">
        <v>1207</v>
      </c>
    </row>
    <row r="623" spans="1:4">
      <c r="A623">
        <v>3625</v>
      </c>
      <c r="B623" s="11" t="s">
        <v>1208</v>
      </c>
      <c r="D623" t="s">
        <v>654</v>
      </c>
    </row>
    <row r="624" spans="1:4">
      <c r="A624">
        <v>3627</v>
      </c>
      <c r="B624" s="4" t="s">
        <v>1209</v>
      </c>
    </row>
    <row r="625" spans="1:4">
      <c r="A625">
        <v>3629</v>
      </c>
      <c r="B625" t="s">
        <v>1210</v>
      </c>
    </row>
    <row r="626" spans="1:4">
      <c r="A626">
        <v>3630</v>
      </c>
      <c r="B626" t="s">
        <v>1211</v>
      </c>
    </row>
    <row r="627" spans="1:4">
      <c r="A627">
        <v>3631</v>
      </c>
      <c r="B627" s="19" t="s">
        <v>1212</v>
      </c>
    </row>
    <row r="628" spans="1:4">
      <c r="A628">
        <v>3650</v>
      </c>
      <c r="B628" s="64" t="s">
        <v>1213</v>
      </c>
      <c r="C628" t="s">
        <v>2977</v>
      </c>
    </row>
    <row r="629" spans="1:4">
      <c r="A629">
        <v>3651</v>
      </c>
      <c r="B629" t="s">
        <v>1214</v>
      </c>
    </row>
    <row r="630" spans="1:4">
      <c r="A630">
        <v>3680</v>
      </c>
      <c r="B630" s="11" t="s">
        <v>1215</v>
      </c>
      <c r="D630" t="s">
        <v>655</v>
      </c>
    </row>
    <row r="631" spans="1:4">
      <c r="A631">
        <v>3682</v>
      </c>
      <c r="B631" t="s">
        <v>1216</v>
      </c>
    </row>
    <row r="632" spans="1:4" ht="15.75" thickBot="1">
      <c r="A632">
        <v>3705</v>
      </c>
      <c r="B632" t="s">
        <v>1217</v>
      </c>
    </row>
    <row r="633" spans="1:4" ht="16.5" thickTop="1" thickBot="1">
      <c r="A633">
        <v>3715</v>
      </c>
      <c r="B633" s="1" t="s">
        <v>2982</v>
      </c>
    </row>
    <row r="634" spans="1:4" ht="15.75" thickTop="1">
      <c r="A634">
        <v>3735</v>
      </c>
      <c r="B634" s="11" t="s">
        <v>1218</v>
      </c>
      <c r="D634" t="s">
        <v>656</v>
      </c>
    </row>
    <row r="635" spans="1:4">
      <c r="A635">
        <v>3737</v>
      </c>
      <c r="B635" t="s">
        <v>1219</v>
      </c>
    </row>
    <row r="636" spans="1:4">
      <c r="A636">
        <v>3741</v>
      </c>
      <c r="B636" s="14" t="s">
        <v>1220</v>
      </c>
      <c r="C636" t="s">
        <v>670</v>
      </c>
    </row>
    <row r="637" spans="1:4">
      <c r="A637">
        <v>3742</v>
      </c>
      <c r="B637" t="s">
        <v>1221</v>
      </c>
    </row>
    <row r="638" spans="1:4">
      <c r="A638">
        <v>3743</v>
      </c>
      <c r="B638" s="64" t="s">
        <v>1222</v>
      </c>
      <c r="C638" t="s">
        <v>603</v>
      </c>
    </row>
    <row r="639" spans="1:4">
      <c r="A639">
        <v>3744</v>
      </c>
      <c r="B639" s="64" t="s">
        <v>1223</v>
      </c>
      <c r="C639" t="s">
        <v>603</v>
      </c>
    </row>
    <row r="640" spans="1:4">
      <c r="A640">
        <v>3765</v>
      </c>
      <c r="B640" t="s">
        <v>1224</v>
      </c>
    </row>
    <row r="641" spans="1:4">
      <c r="A641">
        <v>3766</v>
      </c>
      <c r="B641" t="s">
        <v>1225</v>
      </c>
    </row>
    <row r="642" spans="1:4">
      <c r="A642">
        <v>3767</v>
      </c>
      <c r="B642" s="19" t="s">
        <v>1226</v>
      </c>
    </row>
    <row r="643" spans="1:4">
      <c r="A643">
        <v>4272</v>
      </c>
      <c r="B643" t="s">
        <v>1227</v>
      </c>
    </row>
    <row r="644" spans="1:4">
      <c r="A644">
        <v>4273</v>
      </c>
      <c r="B644" t="s">
        <v>1228</v>
      </c>
    </row>
    <row r="645" spans="1:4">
      <c r="A645">
        <v>4274</v>
      </c>
      <c r="B645" s="19" t="s">
        <v>1229</v>
      </c>
    </row>
    <row r="646" spans="1:4">
      <c r="A646">
        <v>4302</v>
      </c>
      <c r="B646" s="11" t="s">
        <v>1230</v>
      </c>
      <c r="D646" t="s">
        <v>657</v>
      </c>
    </row>
    <row r="647" spans="1:4">
      <c r="A647">
        <v>4305</v>
      </c>
      <c r="B647" t="s">
        <v>1231</v>
      </c>
    </row>
    <row r="648" spans="1:4">
      <c r="A648">
        <v>4306</v>
      </c>
      <c r="B648" t="s">
        <v>1232</v>
      </c>
    </row>
    <row r="649" spans="1:4">
      <c r="A649">
        <v>4307</v>
      </c>
      <c r="B649" s="19" t="s">
        <v>1233</v>
      </c>
    </row>
    <row r="650" spans="1:4">
      <c r="A650">
        <v>4308</v>
      </c>
      <c r="B650" t="s">
        <v>1234</v>
      </c>
    </row>
    <row r="651" spans="1:4">
      <c r="A651">
        <v>4309</v>
      </c>
      <c r="B651" s="14" t="s">
        <v>1235</v>
      </c>
      <c r="C651" t="s">
        <v>695</v>
      </c>
    </row>
    <row r="652" spans="1:4">
      <c r="A652">
        <v>4310</v>
      </c>
      <c r="B652" t="s">
        <v>1236</v>
      </c>
    </row>
    <row r="653" spans="1:4">
      <c r="A653">
        <v>4311</v>
      </c>
      <c r="B653" s="64" t="s">
        <v>1237</v>
      </c>
      <c r="C653" t="s">
        <v>2976</v>
      </c>
    </row>
    <row r="654" spans="1:4">
      <c r="A654">
        <v>4312</v>
      </c>
      <c r="B654" s="4" t="s">
        <v>1238</v>
      </c>
    </row>
    <row r="655" spans="1:4">
      <c r="A655">
        <v>4313</v>
      </c>
      <c r="B655" s="64" t="s">
        <v>1239</v>
      </c>
      <c r="C655" t="s">
        <v>2976</v>
      </c>
    </row>
    <row r="656" spans="1:4">
      <c r="A656">
        <v>4333</v>
      </c>
      <c r="B656" s="4" t="s">
        <v>1240</v>
      </c>
    </row>
    <row r="657" spans="1:2">
      <c r="A657">
        <v>4335</v>
      </c>
      <c r="B657" t="s">
        <v>1241</v>
      </c>
    </row>
    <row r="658" spans="1:2">
      <c r="A658">
        <v>4336</v>
      </c>
      <c r="B658" t="s">
        <v>1242</v>
      </c>
    </row>
    <row r="659" spans="1:2">
      <c r="A659">
        <v>4337</v>
      </c>
      <c r="B659" s="19" t="s">
        <v>1243</v>
      </c>
    </row>
    <row r="660" spans="1:2">
      <c r="A660">
        <v>4351</v>
      </c>
      <c r="B660" s="4" t="s">
        <v>1244</v>
      </c>
    </row>
    <row r="661" spans="1:2">
      <c r="A661">
        <v>4353</v>
      </c>
      <c r="B661" t="s">
        <v>1245</v>
      </c>
    </row>
    <row r="662" spans="1:2">
      <c r="A662">
        <v>4354</v>
      </c>
      <c r="B662" t="s">
        <v>1246</v>
      </c>
    </row>
    <row r="663" spans="1:2">
      <c r="A663">
        <v>4355</v>
      </c>
      <c r="B663" s="19" t="s">
        <v>1247</v>
      </c>
    </row>
    <row r="664" spans="1:2">
      <c r="A664">
        <v>4369</v>
      </c>
      <c r="B664" s="4" t="s">
        <v>1248</v>
      </c>
    </row>
    <row r="665" spans="1:2">
      <c r="A665">
        <v>4386</v>
      </c>
      <c r="B665" s="4" t="s">
        <v>1249</v>
      </c>
    </row>
    <row r="666" spans="1:2">
      <c r="A666">
        <v>4403</v>
      </c>
      <c r="B666" s="4" t="s">
        <v>1250</v>
      </c>
    </row>
    <row r="667" spans="1:2">
      <c r="A667">
        <v>4420</v>
      </c>
      <c r="B667" s="4" t="s">
        <v>1251</v>
      </c>
    </row>
    <row r="668" spans="1:2">
      <c r="A668">
        <v>4437</v>
      </c>
      <c r="B668" s="4" t="s">
        <v>1252</v>
      </c>
    </row>
    <row r="669" spans="1:2">
      <c r="A669">
        <v>4454</v>
      </c>
      <c r="B669" s="4" t="s">
        <v>1253</v>
      </c>
    </row>
    <row r="670" spans="1:2">
      <c r="A670">
        <v>4471</v>
      </c>
      <c r="B670" s="4" t="s">
        <v>1254</v>
      </c>
    </row>
    <row r="671" spans="1:2">
      <c r="A671">
        <v>4488</v>
      </c>
      <c r="B671" s="4" t="s">
        <v>1255</v>
      </c>
    </row>
    <row r="672" spans="1:2">
      <c r="A672">
        <v>4505</v>
      </c>
      <c r="B672" s="4" t="s">
        <v>1256</v>
      </c>
    </row>
    <row r="673" spans="1:2">
      <c r="A673">
        <v>4522</v>
      </c>
      <c r="B673" s="4" t="s">
        <v>1257</v>
      </c>
    </row>
    <row r="674" spans="1:2">
      <c r="A674">
        <v>4539</v>
      </c>
      <c r="B674" s="4" t="s">
        <v>1258</v>
      </c>
    </row>
    <row r="675" spans="1:2">
      <c r="A675">
        <v>4556</v>
      </c>
      <c r="B675" s="4" t="s">
        <v>1259</v>
      </c>
    </row>
    <row r="676" spans="1:2">
      <c r="A676">
        <v>4573</v>
      </c>
      <c r="B676" s="4" t="s">
        <v>1260</v>
      </c>
    </row>
    <row r="677" spans="1:2">
      <c r="A677">
        <v>4590</v>
      </c>
      <c r="B677" s="4" t="s">
        <v>1261</v>
      </c>
    </row>
    <row r="678" spans="1:2">
      <c r="A678">
        <v>4607</v>
      </c>
      <c r="B678" s="4" t="s">
        <v>1262</v>
      </c>
    </row>
    <row r="679" spans="1:2">
      <c r="A679">
        <v>4624</v>
      </c>
      <c r="B679" s="4" t="s">
        <v>1263</v>
      </c>
    </row>
    <row r="680" spans="1:2">
      <c r="A680">
        <v>4641</v>
      </c>
      <c r="B680" s="4" t="s">
        <v>1264</v>
      </c>
    </row>
    <row r="681" spans="1:2">
      <c r="A681">
        <v>4658</v>
      </c>
      <c r="B681" s="4" t="s">
        <v>1265</v>
      </c>
    </row>
    <row r="682" spans="1:2">
      <c r="A682">
        <v>4675</v>
      </c>
      <c r="B682" s="4" t="s">
        <v>1266</v>
      </c>
    </row>
    <row r="683" spans="1:2">
      <c r="A683">
        <v>4692</v>
      </c>
      <c r="B683" s="4" t="s">
        <v>1267</v>
      </c>
    </row>
    <row r="684" spans="1:2">
      <c r="A684">
        <v>4709</v>
      </c>
      <c r="B684" s="4" t="s">
        <v>1268</v>
      </c>
    </row>
    <row r="685" spans="1:2">
      <c r="A685">
        <v>4726</v>
      </c>
      <c r="B685" s="4" t="s">
        <v>1269</v>
      </c>
    </row>
    <row r="686" spans="1:2">
      <c r="A686">
        <v>4743</v>
      </c>
      <c r="B686" s="4" t="s">
        <v>1270</v>
      </c>
    </row>
    <row r="687" spans="1:2">
      <c r="A687">
        <v>4760</v>
      </c>
      <c r="B687" s="4" t="s">
        <v>1271</v>
      </c>
    </row>
    <row r="688" spans="1:2">
      <c r="A688">
        <v>4777</v>
      </c>
      <c r="B688" s="4" t="s">
        <v>1272</v>
      </c>
    </row>
    <row r="689" spans="1:4">
      <c r="A689">
        <v>4794</v>
      </c>
      <c r="B689" s="4" t="s">
        <v>1273</v>
      </c>
    </row>
    <row r="690" spans="1:4">
      <c r="A690">
        <v>4811</v>
      </c>
      <c r="B690" s="4" t="s">
        <v>1274</v>
      </c>
    </row>
    <row r="691" spans="1:4">
      <c r="A691">
        <v>4828</v>
      </c>
      <c r="B691" s="4" t="s">
        <v>1275</v>
      </c>
    </row>
    <row r="692" spans="1:4">
      <c r="A692">
        <v>4830</v>
      </c>
      <c r="B692" t="s">
        <v>1276</v>
      </c>
    </row>
    <row r="693" spans="1:4">
      <c r="A693">
        <v>4831</v>
      </c>
      <c r="B693" t="s">
        <v>1277</v>
      </c>
    </row>
    <row r="694" spans="1:4">
      <c r="A694">
        <v>4832</v>
      </c>
      <c r="B694" s="19" t="s">
        <v>1278</v>
      </c>
    </row>
    <row r="695" spans="1:4">
      <c r="A695">
        <v>4860</v>
      </c>
      <c r="B695" s="11" t="s">
        <v>1279</v>
      </c>
      <c r="D695" t="s">
        <v>658</v>
      </c>
    </row>
    <row r="696" spans="1:4">
      <c r="A696">
        <v>4862</v>
      </c>
      <c r="B696" s="4" t="s">
        <v>1280</v>
      </c>
    </row>
    <row r="697" spans="1:4">
      <c r="A697">
        <v>4864</v>
      </c>
      <c r="B697" t="s">
        <v>1281</v>
      </c>
    </row>
    <row r="698" spans="1:4">
      <c r="A698">
        <v>4865</v>
      </c>
      <c r="B698" t="s">
        <v>1282</v>
      </c>
    </row>
    <row r="699" spans="1:4">
      <c r="A699">
        <v>4866</v>
      </c>
      <c r="B699" s="19" t="s">
        <v>1283</v>
      </c>
    </row>
    <row r="700" spans="1:4">
      <c r="A700">
        <v>4885</v>
      </c>
      <c r="B700" s="64" t="s">
        <v>1284</v>
      </c>
      <c r="C700" t="s">
        <v>2977</v>
      </c>
    </row>
    <row r="701" spans="1:4" ht="15.75" thickBot="1">
      <c r="A701">
        <v>4886</v>
      </c>
      <c r="B701" t="s">
        <v>1285</v>
      </c>
    </row>
    <row r="702" spans="1:4" ht="16.5" thickTop="1" thickBot="1">
      <c r="A702">
        <v>4896</v>
      </c>
      <c r="B702" s="1" t="s">
        <v>2983</v>
      </c>
    </row>
    <row r="703" spans="1:4" ht="15.75" thickTop="1">
      <c r="A703">
        <v>4917</v>
      </c>
      <c r="B703" s="11" t="s">
        <v>1286</v>
      </c>
      <c r="D703" t="s">
        <v>657</v>
      </c>
    </row>
    <row r="704" spans="1:4">
      <c r="A704">
        <v>4919</v>
      </c>
      <c r="B704" t="s">
        <v>1287</v>
      </c>
    </row>
    <row r="705" spans="1:3">
      <c r="A705">
        <v>4923</v>
      </c>
      <c r="B705" t="s">
        <v>1288</v>
      </c>
    </row>
    <row r="706" spans="1:3">
      <c r="A706">
        <v>4924</v>
      </c>
      <c r="B706" s="14" t="s">
        <v>1289</v>
      </c>
      <c r="C706" t="s">
        <v>694</v>
      </c>
    </row>
    <row r="707" spans="1:3">
      <c r="A707">
        <v>4925</v>
      </c>
      <c r="B707" t="s">
        <v>1290</v>
      </c>
    </row>
    <row r="708" spans="1:3">
      <c r="A708">
        <v>4926</v>
      </c>
      <c r="B708" s="64" t="s">
        <v>1291</v>
      </c>
      <c r="C708" t="s">
        <v>2976</v>
      </c>
    </row>
    <row r="709" spans="1:3">
      <c r="A709">
        <v>4927</v>
      </c>
      <c r="B709" s="4" t="s">
        <v>1292</v>
      </c>
    </row>
    <row r="710" spans="1:3">
      <c r="A710">
        <v>4948</v>
      </c>
      <c r="B710" s="4" t="s">
        <v>1293</v>
      </c>
    </row>
    <row r="711" spans="1:3">
      <c r="A711">
        <v>4965</v>
      </c>
      <c r="B711" s="4" t="s">
        <v>1294</v>
      </c>
    </row>
    <row r="712" spans="1:3">
      <c r="A712">
        <v>4982</v>
      </c>
      <c r="B712" s="4" t="s">
        <v>1295</v>
      </c>
    </row>
    <row r="713" spans="1:3">
      <c r="A713">
        <v>4999</v>
      </c>
      <c r="B713" s="4" t="s">
        <v>1296</v>
      </c>
    </row>
    <row r="714" spans="1:3">
      <c r="A714">
        <v>5016</v>
      </c>
      <c r="B714" s="4" t="s">
        <v>1297</v>
      </c>
    </row>
    <row r="715" spans="1:3">
      <c r="A715">
        <v>5033</v>
      </c>
      <c r="B715" s="4" t="s">
        <v>1298</v>
      </c>
    </row>
    <row r="716" spans="1:3">
      <c r="A716">
        <v>5038</v>
      </c>
      <c r="B716" s="4" t="s">
        <v>1299</v>
      </c>
    </row>
    <row r="717" spans="1:3">
      <c r="A717">
        <v>5041</v>
      </c>
      <c r="B717" s="4" t="s">
        <v>1300</v>
      </c>
    </row>
    <row r="718" spans="1:3">
      <c r="A718">
        <v>5046</v>
      </c>
      <c r="B718" s="4" t="s">
        <v>1301</v>
      </c>
    </row>
    <row r="719" spans="1:3">
      <c r="A719">
        <v>5049</v>
      </c>
      <c r="B719" s="4" t="s">
        <v>1302</v>
      </c>
    </row>
    <row r="720" spans="1:3">
      <c r="A720">
        <v>5054</v>
      </c>
      <c r="B720" s="4" t="s">
        <v>1303</v>
      </c>
    </row>
    <row r="721" spans="1:4">
      <c r="A721">
        <v>5057</v>
      </c>
      <c r="B721" s="4" t="s">
        <v>1304</v>
      </c>
    </row>
    <row r="722" spans="1:4">
      <c r="A722">
        <v>5062</v>
      </c>
      <c r="B722" s="4" t="s">
        <v>1305</v>
      </c>
    </row>
    <row r="723" spans="1:4">
      <c r="A723">
        <v>5065</v>
      </c>
      <c r="B723" s="4" t="s">
        <v>1306</v>
      </c>
    </row>
    <row r="724" spans="1:4">
      <c r="A724">
        <v>5070</v>
      </c>
      <c r="B724" s="4" t="s">
        <v>1307</v>
      </c>
    </row>
    <row r="725" spans="1:4">
      <c r="A725">
        <v>5073</v>
      </c>
      <c r="B725" s="4" t="s">
        <v>1308</v>
      </c>
    </row>
    <row r="726" spans="1:4">
      <c r="A726">
        <v>5078</v>
      </c>
      <c r="B726" s="4" t="s">
        <v>1309</v>
      </c>
    </row>
    <row r="727" spans="1:4">
      <c r="A727">
        <v>5081</v>
      </c>
      <c r="B727" s="4" t="s">
        <v>1310</v>
      </c>
    </row>
    <row r="728" spans="1:4">
      <c r="A728">
        <v>5086</v>
      </c>
      <c r="B728" s="4" t="s">
        <v>1311</v>
      </c>
    </row>
    <row r="729" spans="1:4">
      <c r="A729">
        <v>5089</v>
      </c>
      <c r="B729" s="4" t="s">
        <v>1312</v>
      </c>
    </row>
    <row r="730" spans="1:4">
      <c r="A730">
        <v>5094</v>
      </c>
      <c r="B730" s="4" t="s">
        <v>1313</v>
      </c>
    </row>
    <row r="731" spans="1:4">
      <c r="A731">
        <v>5097</v>
      </c>
      <c r="B731" s="4" t="s">
        <v>1314</v>
      </c>
    </row>
    <row r="732" spans="1:4">
      <c r="A732">
        <v>5099</v>
      </c>
      <c r="B732" t="s">
        <v>1315</v>
      </c>
    </row>
    <row r="733" spans="1:4">
      <c r="A733">
        <v>5100</v>
      </c>
      <c r="B733" t="s">
        <v>1316</v>
      </c>
    </row>
    <row r="734" spans="1:4">
      <c r="A734">
        <v>5101</v>
      </c>
      <c r="B734" s="19" t="s">
        <v>1317</v>
      </c>
    </row>
    <row r="735" spans="1:4">
      <c r="A735">
        <v>5121</v>
      </c>
      <c r="B735" s="11" t="s">
        <v>1318</v>
      </c>
      <c r="D735" t="s">
        <v>658</v>
      </c>
    </row>
    <row r="736" spans="1:4">
      <c r="A736">
        <v>5123</v>
      </c>
      <c r="B736" s="4" t="s">
        <v>1319</v>
      </c>
    </row>
    <row r="737" spans="1:4">
      <c r="A737">
        <v>5126</v>
      </c>
      <c r="B737" t="s">
        <v>1320</v>
      </c>
    </row>
    <row r="738" spans="1:4">
      <c r="A738">
        <v>5127</v>
      </c>
      <c r="B738" s="19" t="s">
        <v>1321</v>
      </c>
    </row>
    <row r="739" spans="1:4">
      <c r="A739">
        <v>5146</v>
      </c>
      <c r="B739" s="64" t="s">
        <v>1322</v>
      </c>
      <c r="C739" t="s">
        <v>2977</v>
      </c>
    </row>
    <row r="740" spans="1:4">
      <c r="A740">
        <v>5147</v>
      </c>
      <c r="B740" t="s">
        <v>1323</v>
      </c>
    </row>
    <row r="741" spans="1:4" ht="15.75" thickBot="1">
      <c r="A741">
        <v>5149</v>
      </c>
      <c r="B741" t="s">
        <v>1324</v>
      </c>
    </row>
    <row r="742" spans="1:4" ht="16.5" thickTop="1" thickBot="1">
      <c r="A742">
        <v>5151</v>
      </c>
      <c r="B742" s="1" t="s">
        <v>2984</v>
      </c>
    </row>
    <row r="743" spans="1:4" ht="15.75" thickTop="1">
      <c r="A743">
        <v>5172</v>
      </c>
      <c r="B743" s="11" t="s">
        <v>1325</v>
      </c>
      <c r="D743" t="s">
        <v>657</v>
      </c>
    </row>
    <row r="744" spans="1:4">
      <c r="A744">
        <v>5174</v>
      </c>
      <c r="B744" t="s">
        <v>1326</v>
      </c>
    </row>
    <row r="745" spans="1:4">
      <c r="A745">
        <v>5178</v>
      </c>
      <c r="B745" t="s">
        <v>1327</v>
      </c>
    </row>
    <row r="746" spans="1:4">
      <c r="A746">
        <v>5179</v>
      </c>
      <c r="B746" s="14" t="s">
        <v>1328</v>
      </c>
      <c r="C746" t="s">
        <v>696</v>
      </c>
    </row>
    <row r="747" spans="1:4">
      <c r="A747">
        <v>5180</v>
      </c>
      <c r="B747" t="s">
        <v>1329</v>
      </c>
    </row>
    <row r="748" spans="1:4">
      <c r="A748">
        <v>5181</v>
      </c>
      <c r="B748" s="64" t="s">
        <v>1330</v>
      </c>
      <c r="C748" t="s">
        <v>2976</v>
      </c>
    </row>
    <row r="749" spans="1:4">
      <c r="A749">
        <v>5182</v>
      </c>
      <c r="B749" s="4" t="s">
        <v>1331</v>
      </c>
    </row>
    <row r="750" spans="1:4">
      <c r="A750">
        <v>5203</v>
      </c>
      <c r="B750" s="4" t="s">
        <v>1332</v>
      </c>
    </row>
    <row r="751" spans="1:4">
      <c r="A751">
        <v>5208</v>
      </c>
      <c r="B751" s="4" t="s">
        <v>1333</v>
      </c>
    </row>
    <row r="752" spans="1:4">
      <c r="A752">
        <v>5211</v>
      </c>
      <c r="B752" s="4" t="s">
        <v>1334</v>
      </c>
    </row>
    <row r="753" spans="1:2">
      <c r="A753">
        <v>5216</v>
      </c>
      <c r="B753" s="4" t="s">
        <v>1335</v>
      </c>
    </row>
    <row r="754" spans="1:2">
      <c r="A754">
        <v>5219</v>
      </c>
      <c r="B754" s="4" t="s">
        <v>1336</v>
      </c>
    </row>
    <row r="755" spans="1:2">
      <c r="A755">
        <v>5224</v>
      </c>
      <c r="B755" s="4" t="s">
        <v>1337</v>
      </c>
    </row>
    <row r="756" spans="1:2">
      <c r="A756">
        <v>5227</v>
      </c>
      <c r="B756" s="4" t="s">
        <v>1338</v>
      </c>
    </row>
    <row r="757" spans="1:2">
      <c r="A757">
        <v>5232</v>
      </c>
      <c r="B757" s="4" t="s">
        <v>1339</v>
      </c>
    </row>
    <row r="758" spans="1:2">
      <c r="A758">
        <v>5235</v>
      </c>
      <c r="B758" s="4" t="s">
        <v>1340</v>
      </c>
    </row>
    <row r="759" spans="1:2">
      <c r="A759">
        <v>5240</v>
      </c>
      <c r="B759" s="4" t="s">
        <v>1341</v>
      </c>
    </row>
    <row r="760" spans="1:2">
      <c r="A760">
        <v>5243</v>
      </c>
      <c r="B760" s="4" t="s">
        <v>1342</v>
      </c>
    </row>
    <row r="761" spans="1:2">
      <c r="A761">
        <v>5248</v>
      </c>
      <c r="B761" s="4" t="s">
        <v>1343</v>
      </c>
    </row>
    <row r="762" spans="1:2">
      <c r="A762">
        <v>5251</v>
      </c>
      <c r="B762" s="4" t="s">
        <v>1344</v>
      </c>
    </row>
    <row r="763" spans="1:2">
      <c r="A763">
        <v>5256</v>
      </c>
      <c r="B763" s="4" t="s">
        <v>1345</v>
      </c>
    </row>
    <row r="764" spans="1:2">
      <c r="A764">
        <v>5259</v>
      </c>
      <c r="B764" s="4" t="s">
        <v>1346</v>
      </c>
    </row>
    <row r="765" spans="1:2">
      <c r="A765">
        <v>5264</v>
      </c>
      <c r="B765" s="4" t="s">
        <v>1347</v>
      </c>
    </row>
    <row r="766" spans="1:2">
      <c r="A766">
        <v>5267</v>
      </c>
      <c r="B766" s="4" t="s">
        <v>1348</v>
      </c>
    </row>
    <row r="767" spans="1:2">
      <c r="A767">
        <v>5272</v>
      </c>
      <c r="B767" s="4" t="s">
        <v>1349</v>
      </c>
    </row>
    <row r="768" spans="1:2">
      <c r="A768">
        <v>5275</v>
      </c>
      <c r="B768" s="4" t="s">
        <v>1350</v>
      </c>
    </row>
    <row r="769" spans="1:2">
      <c r="A769">
        <v>5280</v>
      </c>
      <c r="B769" s="4" t="s">
        <v>1351</v>
      </c>
    </row>
    <row r="770" spans="1:2">
      <c r="A770">
        <v>5283</v>
      </c>
      <c r="B770" s="4" t="s">
        <v>1352</v>
      </c>
    </row>
    <row r="771" spans="1:2">
      <c r="A771">
        <v>5288</v>
      </c>
      <c r="B771" s="4" t="s">
        <v>1353</v>
      </c>
    </row>
    <row r="772" spans="1:2">
      <c r="A772">
        <v>5291</v>
      </c>
      <c r="B772" s="4" t="s">
        <v>1354</v>
      </c>
    </row>
    <row r="773" spans="1:2">
      <c r="A773">
        <v>5296</v>
      </c>
      <c r="B773" s="4" t="s">
        <v>1355</v>
      </c>
    </row>
    <row r="774" spans="1:2">
      <c r="A774">
        <v>5299</v>
      </c>
      <c r="B774" s="4" t="s">
        <v>1356</v>
      </c>
    </row>
    <row r="775" spans="1:2">
      <c r="A775">
        <v>5304</v>
      </c>
      <c r="B775" s="4" t="s">
        <v>1357</v>
      </c>
    </row>
    <row r="776" spans="1:2">
      <c r="A776">
        <v>5307</v>
      </c>
      <c r="B776" s="4" t="s">
        <v>1358</v>
      </c>
    </row>
    <row r="777" spans="1:2">
      <c r="A777">
        <v>5312</v>
      </c>
      <c r="B777" s="4" t="s">
        <v>1359</v>
      </c>
    </row>
    <row r="778" spans="1:2">
      <c r="A778">
        <v>5315</v>
      </c>
      <c r="B778" s="4" t="s">
        <v>1360</v>
      </c>
    </row>
    <row r="779" spans="1:2">
      <c r="A779">
        <v>5320</v>
      </c>
      <c r="B779" s="4" t="s">
        <v>1361</v>
      </c>
    </row>
    <row r="780" spans="1:2">
      <c r="A780">
        <v>5323</v>
      </c>
      <c r="B780" s="4" t="s">
        <v>1362</v>
      </c>
    </row>
    <row r="781" spans="1:2">
      <c r="A781">
        <v>5328</v>
      </c>
      <c r="B781" s="4" t="s">
        <v>1363</v>
      </c>
    </row>
    <row r="782" spans="1:2">
      <c r="A782">
        <v>5331</v>
      </c>
      <c r="B782" s="4" t="s">
        <v>1364</v>
      </c>
    </row>
    <row r="783" spans="1:2">
      <c r="A783">
        <v>5336</v>
      </c>
      <c r="B783" s="4" t="s">
        <v>1365</v>
      </c>
    </row>
    <row r="784" spans="1:2">
      <c r="A784">
        <v>5339</v>
      </c>
      <c r="B784" s="4" t="s">
        <v>1366</v>
      </c>
    </row>
    <row r="785" spans="1:4">
      <c r="A785">
        <v>5344</v>
      </c>
      <c r="B785" s="4" t="s">
        <v>1367</v>
      </c>
    </row>
    <row r="786" spans="1:4">
      <c r="A786">
        <v>5347</v>
      </c>
      <c r="B786" s="4" t="s">
        <v>1368</v>
      </c>
    </row>
    <row r="787" spans="1:4">
      <c r="A787">
        <v>5352</v>
      </c>
      <c r="B787" s="4" t="s">
        <v>1369</v>
      </c>
    </row>
    <row r="788" spans="1:4">
      <c r="A788">
        <v>5355</v>
      </c>
      <c r="B788" s="4" t="s">
        <v>1370</v>
      </c>
    </row>
    <row r="789" spans="1:4">
      <c r="A789">
        <v>5360</v>
      </c>
      <c r="B789" s="4" t="s">
        <v>1371</v>
      </c>
    </row>
    <row r="790" spans="1:4">
      <c r="A790">
        <v>5363</v>
      </c>
      <c r="B790" s="4" t="s">
        <v>1372</v>
      </c>
    </row>
    <row r="791" spans="1:4">
      <c r="A791">
        <v>5365</v>
      </c>
      <c r="B791" t="s">
        <v>1373</v>
      </c>
    </row>
    <row r="792" spans="1:4">
      <c r="A792">
        <v>5366</v>
      </c>
      <c r="B792" t="s">
        <v>1374</v>
      </c>
    </row>
    <row r="793" spans="1:4">
      <c r="A793">
        <v>5367</v>
      </c>
      <c r="B793" s="19" t="s">
        <v>1375</v>
      </c>
    </row>
    <row r="794" spans="1:4">
      <c r="A794">
        <v>5387</v>
      </c>
      <c r="B794" s="11" t="s">
        <v>1376</v>
      </c>
      <c r="D794" t="s">
        <v>658</v>
      </c>
    </row>
    <row r="795" spans="1:4">
      <c r="A795">
        <v>5389</v>
      </c>
      <c r="B795" s="4" t="s">
        <v>1377</v>
      </c>
    </row>
    <row r="796" spans="1:4">
      <c r="A796">
        <v>5392</v>
      </c>
      <c r="B796" t="s">
        <v>1378</v>
      </c>
    </row>
    <row r="797" spans="1:4">
      <c r="A797">
        <v>5393</v>
      </c>
      <c r="B797" s="19" t="s">
        <v>1379</v>
      </c>
    </row>
    <row r="798" spans="1:4">
      <c r="A798">
        <v>5412</v>
      </c>
      <c r="B798" s="64" t="s">
        <v>1380</v>
      </c>
      <c r="C798" t="s">
        <v>2977</v>
      </c>
    </row>
    <row r="799" spans="1:4" ht="15.75" thickBot="1">
      <c r="A799">
        <v>5413</v>
      </c>
      <c r="B799" t="s">
        <v>1381</v>
      </c>
    </row>
    <row r="800" spans="1:4" ht="16.5" thickTop="1" thickBot="1">
      <c r="A800">
        <v>5417</v>
      </c>
      <c r="B800" s="1" t="s">
        <v>2985</v>
      </c>
    </row>
    <row r="801" spans="1:4" ht="15.75" thickTop="1">
      <c r="A801">
        <v>5438</v>
      </c>
      <c r="B801" s="11" t="s">
        <v>1382</v>
      </c>
      <c r="D801" t="s">
        <v>657</v>
      </c>
    </row>
    <row r="802" spans="1:4">
      <c r="A802">
        <v>5440</v>
      </c>
      <c r="B802" t="s">
        <v>1383</v>
      </c>
    </row>
    <row r="803" spans="1:4">
      <c r="A803">
        <v>5442</v>
      </c>
      <c r="B803" t="s">
        <v>1384</v>
      </c>
    </row>
    <row r="804" spans="1:4">
      <c r="A804">
        <v>5444</v>
      </c>
      <c r="B804" t="s">
        <v>1385</v>
      </c>
    </row>
    <row r="805" spans="1:4">
      <c r="A805">
        <v>5445</v>
      </c>
      <c r="B805" s="14" t="s">
        <v>1386</v>
      </c>
      <c r="C805" t="s">
        <v>697</v>
      </c>
    </row>
    <row r="806" spans="1:4">
      <c r="A806">
        <v>5446</v>
      </c>
      <c r="B806" t="s">
        <v>1387</v>
      </c>
    </row>
    <row r="807" spans="1:4">
      <c r="A807">
        <v>5447</v>
      </c>
      <c r="B807" s="64" t="s">
        <v>1388</v>
      </c>
      <c r="C807" t="s">
        <v>2976</v>
      </c>
    </row>
    <row r="808" spans="1:4">
      <c r="A808">
        <v>5448</v>
      </c>
      <c r="B808" s="4" t="s">
        <v>1389</v>
      </c>
    </row>
    <row r="809" spans="1:4">
      <c r="A809">
        <v>5469</v>
      </c>
      <c r="B809" s="4" t="s">
        <v>1390</v>
      </c>
    </row>
    <row r="810" spans="1:4">
      <c r="A810">
        <v>5474</v>
      </c>
      <c r="B810" s="4" t="s">
        <v>1391</v>
      </c>
    </row>
    <row r="811" spans="1:4">
      <c r="A811">
        <v>5477</v>
      </c>
      <c r="B811" s="4" t="s">
        <v>1392</v>
      </c>
    </row>
    <row r="812" spans="1:4">
      <c r="A812">
        <v>5482</v>
      </c>
      <c r="B812" s="4" t="s">
        <v>1393</v>
      </c>
    </row>
    <row r="813" spans="1:4">
      <c r="A813">
        <v>5485</v>
      </c>
      <c r="B813" s="4" t="s">
        <v>1394</v>
      </c>
    </row>
    <row r="814" spans="1:4">
      <c r="A814">
        <v>5490</v>
      </c>
      <c r="B814" s="4" t="s">
        <v>1395</v>
      </c>
    </row>
    <row r="815" spans="1:4">
      <c r="A815">
        <v>5493</v>
      </c>
      <c r="B815" s="4" t="s">
        <v>1396</v>
      </c>
    </row>
    <row r="816" spans="1:4">
      <c r="A816">
        <v>5498</v>
      </c>
      <c r="B816" s="4" t="s">
        <v>1397</v>
      </c>
    </row>
    <row r="817" spans="1:2">
      <c r="A817">
        <v>5501</v>
      </c>
      <c r="B817" s="4" t="s">
        <v>1398</v>
      </c>
    </row>
    <row r="818" spans="1:2">
      <c r="A818">
        <v>5506</v>
      </c>
      <c r="B818" s="4" t="s">
        <v>1399</v>
      </c>
    </row>
    <row r="819" spans="1:2">
      <c r="A819">
        <v>5509</v>
      </c>
      <c r="B819" s="4" t="s">
        <v>1400</v>
      </c>
    </row>
    <row r="820" spans="1:2">
      <c r="A820">
        <v>5514</v>
      </c>
      <c r="B820" s="4" t="s">
        <v>1401</v>
      </c>
    </row>
    <row r="821" spans="1:2">
      <c r="A821">
        <v>5517</v>
      </c>
      <c r="B821" s="4" t="s">
        <v>1402</v>
      </c>
    </row>
    <row r="822" spans="1:2">
      <c r="A822">
        <v>5522</v>
      </c>
      <c r="B822" s="4" t="s">
        <v>1403</v>
      </c>
    </row>
    <row r="823" spans="1:2">
      <c r="A823">
        <v>5525</v>
      </c>
      <c r="B823" s="4" t="s">
        <v>1404</v>
      </c>
    </row>
    <row r="824" spans="1:2">
      <c r="A824">
        <v>5530</v>
      </c>
      <c r="B824" s="4" t="s">
        <v>1405</v>
      </c>
    </row>
    <row r="825" spans="1:2">
      <c r="A825">
        <v>5533</v>
      </c>
      <c r="B825" s="4" t="s">
        <v>1406</v>
      </c>
    </row>
    <row r="826" spans="1:2">
      <c r="A826">
        <v>5538</v>
      </c>
      <c r="B826" s="4" t="s">
        <v>1407</v>
      </c>
    </row>
    <row r="827" spans="1:2">
      <c r="A827">
        <v>5541</v>
      </c>
      <c r="B827" s="4" t="s">
        <v>1408</v>
      </c>
    </row>
    <row r="828" spans="1:2">
      <c r="A828">
        <v>5546</v>
      </c>
      <c r="B828" s="4" t="s">
        <v>1409</v>
      </c>
    </row>
    <row r="829" spans="1:2">
      <c r="A829">
        <v>5549</v>
      </c>
      <c r="B829" s="4" t="s">
        <v>1410</v>
      </c>
    </row>
    <row r="830" spans="1:2">
      <c r="A830">
        <v>5554</v>
      </c>
      <c r="B830" s="4" t="s">
        <v>1411</v>
      </c>
    </row>
    <row r="831" spans="1:2">
      <c r="A831">
        <v>5557</v>
      </c>
      <c r="B831" s="4" t="s">
        <v>1412</v>
      </c>
    </row>
    <row r="832" spans="1:2">
      <c r="A832">
        <v>5562</v>
      </c>
      <c r="B832" s="4" t="s">
        <v>1413</v>
      </c>
    </row>
    <row r="833" spans="1:2">
      <c r="A833">
        <v>5565</v>
      </c>
      <c r="B833" s="4" t="s">
        <v>1414</v>
      </c>
    </row>
    <row r="834" spans="1:2">
      <c r="A834">
        <v>5570</v>
      </c>
      <c r="B834" s="4" t="s">
        <v>1415</v>
      </c>
    </row>
    <row r="835" spans="1:2">
      <c r="A835">
        <v>5573</v>
      </c>
      <c r="B835" s="4" t="s">
        <v>1416</v>
      </c>
    </row>
    <row r="836" spans="1:2">
      <c r="A836">
        <v>5578</v>
      </c>
      <c r="B836" s="4" t="s">
        <v>1417</v>
      </c>
    </row>
    <row r="837" spans="1:2">
      <c r="A837">
        <v>5581</v>
      </c>
      <c r="B837" s="4" t="s">
        <v>1418</v>
      </c>
    </row>
    <row r="838" spans="1:2">
      <c r="A838">
        <v>5586</v>
      </c>
      <c r="B838" s="4" t="s">
        <v>1419</v>
      </c>
    </row>
    <row r="839" spans="1:2">
      <c r="A839">
        <v>5589</v>
      </c>
      <c r="B839" s="4" t="s">
        <v>1420</v>
      </c>
    </row>
    <row r="840" spans="1:2">
      <c r="A840">
        <v>5594</v>
      </c>
      <c r="B840" s="4" t="s">
        <v>1421</v>
      </c>
    </row>
    <row r="841" spans="1:2">
      <c r="A841">
        <v>5597</v>
      </c>
      <c r="B841" s="4" t="s">
        <v>1422</v>
      </c>
    </row>
    <row r="842" spans="1:2">
      <c r="A842">
        <v>5602</v>
      </c>
      <c r="B842" s="4" t="s">
        <v>1423</v>
      </c>
    </row>
    <row r="843" spans="1:2">
      <c r="A843">
        <v>5605</v>
      </c>
      <c r="B843" s="4" t="s">
        <v>1424</v>
      </c>
    </row>
    <row r="844" spans="1:2">
      <c r="A844">
        <v>5610</v>
      </c>
      <c r="B844" s="4" t="s">
        <v>1425</v>
      </c>
    </row>
    <row r="845" spans="1:2">
      <c r="A845">
        <v>5613</v>
      </c>
      <c r="B845" s="4" t="s">
        <v>1426</v>
      </c>
    </row>
    <row r="846" spans="1:2">
      <c r="A846">
        <v>5618</v>
      </c>
      <c r="B846" s="4" t="s">
        <v>1427</v>
      </c>
    </row>
    <row r="847" spans="1:2">
      <c r="A847">
        <v>5621</v>
      </c>
      <c r="B847" s="4" t="s">
        <v>1428</v>
      </c>
    </row>
    <row r="848" spans="1:2">
      <c r="A848">
        <v>5626</v>
      </c>
      <c r="B848" s="4" t="s">
        <v>1429</v>
      </c>
    </row>
    <row r="849" spans="1:2">
      <c r="A849">
        <v>5629</v>
      </c>
      <c r="B849" s="4" t="s">
        <v>1430</v>
      </c>
    </row>
    <row r="850" spans="1:2">
      <c r="A850">
        <v>5634</v>
      </c>
      <c r="B850" s="4" t="s">
        <v>1431</v>
      </c>
    </row>
    <row r="851" spans="1:2">
      <c r="A851">
        <v>5637</v>
      </c>
      <c r="B851" s="4" t="s">
        <v>1432</v>
      </c>
    </row>
    <row r="852" spans="1:2">
      <c r="A852">
        <v>5642</v>
      </c>
      <c r="B852" s="4" t="s">
        <v>1433</v>
      </c>
    </row>
    <row r="853" spans="1:2">
      <c r="A853">
        <v>5645</v>
      </c>
      <c r="B853" s="4" t="s">
        <v>1434</v>
      </c>
    </row>
    <row r="854" spans="1:2">
      <c r="A854">
        <v>5650</v>
      </c>
      <c r="B854" s="4" t="s">
        <v>1435</v>
      </c>
    </row>
    <row r="855" spans="1:2">
      <c r="A855">
        <v>5653</v>
      </c>
      <c r="B855" s="4" t="s">
        <v>1436</v>
      </c>
    </row>
    <row r="856" spans="1:2">
      <c r="A856">
        <v>5658</v>
      </c>
      <c r="B856" s="4" t="s">
        <v>1437</v>
      </c>
    </row>
    <row r="857" spans="1:2">
      <c r="A857">
        <v>5661</v>
      </c>
      <c r="B857" s="4" t="s">
        <v>1438</v>
      </c>
    </row>
    <row r="858" spans="1:2">
      <c r="A858">
        <v>5666</v>
      </c>
      <c r="B858" s="4" t="s">
        <v>1439</v>
      </c>
    </row>
    <row r="859" spans="1:2">
      <c r="A859">
        <v>5669</v>
      </c>
      <c r="B859" s="4" t="s">
        <v>1440</v>
      </c>
    </row>
    <row r="860" spans="1:2">
      <c r="A860">
        <v>5674</v>
      </c>
      <c r="B860" s="4" t="s">
        <v>1441</v>
      </c>
    </row>
    <row r="861" spans="1:2">
      <c r="A861">
        <v>5677</v>
      </c>
      <c r="B861" s="4" t="s">
        <v>1442</v>
      </c>
    </row>
    <row r="862" spans="1:2">
      <c r="A862">
        <v>5682</v>
      </c>
      <c r="B862" s="4" t="s">
        <v>1443</v>
      </c>
    </row>
    <row r="863" spans="1:2">
      <c r="A863">
        <v>5685</v>
      </c>
      <c r="B863" s="4" t="s">
        <v>1444</v>
      </c>
    </row>
    <row r="864" spans="1:2">
      <c r="A864">
        <v>5690</v>
      </c>
      <c r="B864" s="4" t="s">
        <v>1445</v>
      </c>
    </row>
    <row r="865" spans="1:2">
      <c r="A865">
        <v>5693</v>
      </c>
      <c r="B865" s="4" t="s">
        <v>1446</v>
      </c>
    </row>
    <row r="866" spans="1:2">
      <c r="A866">
        <v>5698</v>
      </c>
      <c r="B866" s="4" t="s">
        <v>1447</v>
      </c>
    </row>
    <row r="867" spans="1:2">
      <c r="A867">
        <v>5701</v>
      </c>
      <c r="B867" s="4" t="s">
        <v>1448</v>
      </c>
    </row>
    <row r="868" spans="1:2">
      <c r="A868">
        <v>5706</v>
      </c>
      <c r="B868" s="4" t="s">
        <v>1449</v>
      </c>
    </row>
    <row r="869" spans="1:2">
      <c r="A869">
        <v>5709</v>
      </c>
      <c r="B869" s="4" t="s">
        <v>1450</v>
      </c>
    </row>
    <row r="870" spans="1:2">
      <c r="A870">
        <v>5714</v>
      </c>
      <c r="B870" s="4" t="s">
        <v>1451</v>
      </c>
    </row>
    <row r="871" spans="1:2">
      <c r="A871">
        <v>5717</v>
      </c>
      <c r="B871" s="4" t="s">
        <v>1452</v>
      </c>
    </row>
    <row r="872" spans="1:2">
      <c r="A872">
        <v>5722</v>
      </c>
      <c r="B872" s="4" t="s">
        <v>1453</v>
      </c>
    </row>
    <row r="873" spans="1:2">
      <c r="A873">
        <v>5725</v>
      </c>
      <c r="B873" s="4" t="s">
        <v>1454</v>
      </c>
    </row>
    <row r="874" spans="1:2">
      <c r="A874">
        <v>5730</v>
      </c>
      <c r="B874" s="4" t="s">
        <v>1455</v>
      </c>
    </row>
    <row r="875" spans="1:2">
      <c r="A875">
        <v>5733</v>
      </c>
      <c r="B875" s="4" t="s">
        <v>1456</v>
      </c>
    </row>
    <row r="876" spans="1:2">
      <c r="A876">
        <v>5738</v>
      </c>
      <c r="B876" s="4" t="s">
        <v>1457</v>
      </c>
    </row>
    <row r="877" spans="1:2">
      <c r="A877">
        <v>5741</v>
      </c>
      <c r="B877" s="4" t="s">
        <v>1458</v>
      </c>
    </row>
    <row r="878" spans="1:2">
      <c r="A878">
        <v>5746</v>
      </c>
      <c r="B878" s="4" t="s">
        <v>1459</v>
      </c>
    </row>
    <row r="879" spans="1:2">
      <c r="A879">
        <v>5749</v>
      </c>
      <c r="B879" s="4" t="s">
        <v>1460</v>
      </c>
    </row>
    <row r="880" spans="1:2">
      <c r="A880">
        <v>5754</v>
      </c>
      <c r="B880" s="4" t="s">
        <v>1461</v>
      </c>
    </row>
    <row r="881" spans="1:2">
      <c r="A881">
        <v>5757</v>
      </c>
      <c r="B881" s="4" t="s">
        <v>1462</v>
      </c>
    </row>
    <row r="882" spans="1:2">
      <c r="A882">
        <v>5762</v>
      </c>
      <c r="B882" s="4" t="s">
        <v>1463</v>
      </c>
    </row>
    <row r="883" spans="1:2">
      <c r="A883">
        <v>5765</v>
      </c>
      <c r="B883" s="4" t="s">
        <v>1464</v>
      </c>
    </row>
    <row r="884" spans="1:2">
      <c r="A884">
        <v>5770</v>
      </c>
      <c r="B884" s="4" t="s">
        <v>1465</v>
      </c>
    </row>
    <row r="885" spans="1:2">
      <c r="A885">
        <v>5773</v>
      </c>
      <c r="B885" s="4" t="s">
        <v>1466</v>
      </c>
    </row>
    <row r="886" spans="1:2">
      <c r="A886">
        <v>5778</v>
      </c>
      <c r="B886" s="4" t="s">
        <v>1467</v>
      </c>
    </row>
    <row r="887" spans="1:2">
      <c r="A887">
        <v>5781</v>
      </c>
      <c r="B887" s="4" t="s">
        <v>1468</v>
      </c>
    </row>
    <row r="888" spans="1:2">
      <c r="A888">
        <v>5786</v>
      </c>
      <c r="B888" s="4" t="s">
        <v>1469</v>
      </c>
    </row>
    <row r="889" spans="1:2">
      <c r="A889">
        <v>5789</v>
      </c>
      <c r="B889" s="4" t="s">
        <v>1470</v>
      </c>
    </row>
    <row r="890" spans="1:2">
      <c r="A890">
        <v>5794</v>
      </c>
      <c r="B890" s="4" t="s">
        <v>1471</v>
      </c>
    </row>
    <row r="891" spans="1:2">
      <c r="A891">
        <v>5797</v>
      </c>
      <c r="B891" s="4" t="s">
        <v>1472</v>
      </c>
    </row>
    <row r="892" spans="1:2">
      <c r="A892">
        <v>5802</v>
      </c>
      <c r="B892" s="4" t="s">
        <v>1473</v>
      </c>
    </row>
    <row r="893" spans="1:2">
      <c r="A893">
        <v>5805</v>
      </c>
      <c r="B893" s="4" t="s">
        <v>1474</v>
      </c>
    </row>
    <row r="894" spans="1:2">
      <c r="A894">
        <v>5810</v>
      </c>
      <c r="B894" s="4" t="s">
        <v>1475</v>
      </c>
    </row>
    <row r="895" spans="1:2">
      <c r="A895">
        <v>5813</v>
      </c>
      <c r="B895" s="4" t="s">
        <v>1476</v>
      </c>
    </row>
    <row r="896" spans="1:2">
      <c r="A896">
        <v>5818</v>
      </c>
      <c r="B896" s="4" t="s">
        <v>1477</v>
      </c>
    </row>
    <row r="897" spans="1:2">
      <c r="A897">
        <v>5821</v>
      </c>
      <c r="B897" s="4" t="s">
        <v>1478</v>
      </c>
    </row>
    <row r="898" spans="1:2">
      <c r="A898">
        <v>5826</v>
      </c>
      <c r="B898" s="4" t="s">
        <v>1479</v>
      </c>
    </row>
    <row r="899" spans="1:2">
      <c r="A899">
        <v>5829</v>
      </c>
      <c r="B899" s="4" t="s">
        <v>1480</v>
      </c>
    </row>
    <row r="900" spans="1:2">
      <c r="A900">
        <v>5834</v>
      </c>
      <c r="B900" s="4" t="s">
        <v>1481</v>
      </c>
    </row>
    <row r="901" spans="1:2">
      <c r="A901">
        <v>5837</v>
      </c>
      <c r="B901" s="4" t="s">
        <v>1482</v>
      </c>
    </row>
    <row r="902" spans="1:2">
      <c r="A902">
        <v>5842</v>
      </c>
      <c r="B902" s="4" t="s">
        <v>1483</v>
      </c>
    </row>
    <row r="903" spans="1:2">
      <c r="A903">
        <v>5845</v>
      </c>
      <c r="B903" s="4" t="s">
        <v>1484</v>
      </c>
    </row>
    <row r="904" spans="1:2">
      <c r="A904">
        <v>5850</v>
      </c>
      <c r="B904" s="4" t="s">
        <v>1485</v>
      </c>
    </row>
    <row r="905" spans="1:2">
      <c r="A905">
        <v>5853</v>
      </c>
      <c r="B905" s="4" t="s">
        <v>1486</v>
      </c>
    </row>
    <row r="906" spans="1:2">
      <c r="A906">
        <v>5858</v>
      </c>
      <c r="B906" s="4" t="s">
        <v>1487</v>
      </c>
    </row>
    <row r="907" spans="1:2">
      <c r="A907">
        <v>5861</v>
      </c>
      <c r="B907" s="4" t="s">
        <v>1488</v>
      </c>
    </row>
    <row r="908" spans="1:2">
      <c r="A908">
        <v>5866</v>
      </c>
      <c r="B908" s="4" t="s">
        <v>1489</v>
      </c>
    </row>
    <row r="909" spans="1:2">
      <c r="A909">
        <v>5869</v>
      </c>
      <c r="B909" s="4" t="s">
        <v>1490</v>
      </c>
    </row>
    <row r="910" spans="1:2">
      <c r="A910">
        <v>5874</v>
      </c>
      <c r="B910" s="4" t="s">
        <v>1491</v>
      </c>
    </row>
    <row r="911" spans="1:2">
      <c r="A911">
        <v>5877</v>
      </c>
      <c r="B911" s="4" t="s">
        <v>1492</v>
      </c>
    </row>
    <row r="912" spans="1:2">
      <c r="A912">
        <v>5882</v>
      </c>
      <c r="B912" s="4" t="s">
        <v>1493</v>
      </c>
    </row>
    <row r="913" spans="1:2">
      <c r="A913">
        <v>5885</v>
      </c>
      <c r="B913" s="4" t="s">
        <v>1494</v>
      </c>
    </row>
    <row r="914" spans="1:2">
      <c r="A914">
        <v>5890</v>
      </c>
      <c r="B914" s="4" t="s">
        <v>1495</v>
      </c>
    </row>
    <row r="915" spans="1:2">
      <c r="A915">
        <v>5893</v>
      </c>
      <c r="B915" s="4" t="s">
        <v>1496</v>
      </c>
    </row>
    <row r="916" spans="1:2">
      <c r="A916">
        <v>5898</v>
      </c>
      <c r="B916" s="4" t="s">
        <v>1497</v>
      </c>
    </row>
    <row r="917" spans="1:2">
      <c r="A917">
        <v>5901</v>
      </c>
      <c r="B917" s="4" t="s">
        <v>1498</v>
      </c>
    </row>
    <row r="918" spans="1:2">
      <c r="A918">
        <v>5906</v>
      </c>
      <c r="B918" s="4" t="s">
        <v>1499</v>
      </c>
    </row>
    <row r="919" spans="1:2">
      <c r="A919">
        <v>5909</v>
      </c>
      <c r="B919" s="4" t="s">
        <v>1500</v>
      </c>
    </row>
    <row r="920" spans="1:2">
      <c r="A920">
        <v>5914</v>
      </c>
      <c r="B920" s="4" t="s">
        <v>1501</v>
      </c>
    </row>
    <row r="921" spans="1:2">
      <c r="A921">
        <v>5917</v>
      </c>
      <c r="B921" s="4" t="s">
        <v>1502</v>
      </c>
    </row>
    <row r="922" spans="1:2">
      <c r="A922">
        <v>5922</v>
      </c>
      <c r="B922" s="4" t="s">
        <v>1503</v>
      </c>
    </row>
    <row r="923" spans="1:2">
      <c r="A923">
        <v>5925</v>
      </c>
      <c r="B923" s="4" t="s">
        <v>1504</v>
      </c>
    </row>
    <row r="924" spans="1:2">
      <c r="A924">
        <v>5930</v>
      </c>
      <c r="B924" s="4" t="s">
        <v>1505</v>
      </c>
    </row>
    <row r="925" spans="1:2">
      <c r="A925">
        <v>5933</v>
      </c>
      <c r="B925" s="4" t="s">
        <v>1506</v>
      </c>
    </row>
    <row r="926" spans="1:2">
      <c r="A926">
        <v>5935</v>
      </c>
      <c r="B926" t="s">
        <v>1507</v>
      </c>
    </row>
    <row r="927" spans="1:2">
      <c r="A927">
        <v>5936</v>
      </c>
      <c r="B927" t="s">
        <v>1508</v>
      </c>
    </row>
    <row r="928" spans="1:2">
      <c r="A928">
        <v>5937</v>
      </c>
      <c r="B928" s="19" t="s">
        <v>1509</v>
      </c>
    </row>
    <row r="929" spans="1:4">
      <c r="A929">
        <v>5957</v>
      </c>
      <c r="B929" s="11" t="s">
        <v>1510</v>
      </c>
      <c r="D929" t="s">
        <v>658</v>
      </c>
    </row>
    <row r="930" spans="1:4">
      <c r="A930">
        <v>5959</v>
      </c>
      <c r="B930" s="4" t="s">
        <v>1511</v>
      </c>
    </row>
    <row r="931" spans="1:4">
      <c r="A931">
        <v>5962</v>
      </c>
      <c r="B931" t="s">
        <v>1512</v>
      </c>
    </row>
    <row r="932" spans="1:4">
      <c r="A932">
        <v>5963</v>
      </c>
      <c r="B932" s="19" t="s">
        <v>1513</v>
      </c>
    </row>
    <row r="933" spans="1:4">
      <c r="A933">
        <v>5982</v>
      </c>
      <c r="B933" s="64" t="s">
        <v>1514</v>
      </c>
      <c r="C933" t="s">
        <v>2977</v>
      </c>
    </row>
    <row r="934" spans="1:4">
      <c r="A934">
        <v>5983</v>
      </c>
      <c r="B934" t="s">
        <v>1515</v>
      </c>
    </row>
    <row r="935" spans="1:4" ht="15.75" thickBot="1">
      <c r="A935">
        <v>5985</v>
      </c>
      <c r="B935" t="s">
        <v>1516</v>
      </c>
    </row>
    <row r="936" spans="1:4" ht="16.5" thickTop="1" thickBot="1">
      <c r="A936">
        <v>5987</v>
      </c>
      <c r="B936" s="1" t="s">
        <v>2986</v>
      </c>
    </row>
    <row r="937" spans="1:4" ht="15.75" thickTop="1">
      <c r="A937">
        <v>6008</v>
      </c>
      <c r="B937" s="11" t="s">
        <v>1517</v>
      </c>
      <c r="D937" t="s">
        <v>657</v>
      </c>
    </row>
    <row r="938" spans="1:4">
      <c r="A938">
        <v>6010</v>
      </c>
      <c r="B938" t="s">
        <v>1518</v>
      </c>
    </row>
    <row r="939" spans="1:4">
      <c r="A939">
        <v>6014</v>
      </c>
      <c r="B939" t="s">
        <v>1519</v>
      </c>
    </row>
    <row r="940" spans="1:4">
      <c r="A940">
        <v>6015</v>
      </c>
      <c r="B940" s="14" t="s">
        <v>1520</v>
      </c>
      <c r="C940" t="s">
        <v>698</v>
      </c>
    </row>
    <row r="941" spans="1:4">
      <c r="A941">
        <v>6016</v>
      </c>
      <c r="B941" t="s">
        <v>1521</v>
      </c>
    </row>
    <row r="942" spans="1:4">
      <c r="A942">
        <v>6017</v>
      </c>
      <c r="B942" s="64" t="s">
        <v>1522</v>
      </c>
      <c r="C942" t="s">
        <v>2976</v>
      </c>
    </row>
    <row r="943" spans="1:4">
      <c r="A943">
        <v>6018</v>
      </c>
      <c r="B943" s="4" t="s">
        <v>1523</v>
      </c>
    </row>
    <row r="944" spans="1:4">
      <c r="A944">
        <v>6039</v>
      </c>
      <c r="B944" s="4" t="s">
        <v>1524</v>
      </c>
    </row>
    <row r="945" spans="1:2">
      <c r="A945">
        <v>6044</v>
      </c>
      <c r="B945" s="4" t="s">
        <v>1525</v>
      </c>
    </row>
    <row r="946" spans="1:2">
      <c r="A946">
        <v>6047</v>
      </c>
      <c r="B946" s="4" t="s">
        <v>1526</v>
      </c>
    </row>
    <row r="947" spans="1:2">
      <c r="A947">
        <v>6052</v>
      </c>
      <c r="B947" s="4" t="s">
        <v>1527</v>
      </c>
    </row>
    <row r="948" spans="1:2">
      <c r="A948">
        <v>6055</v>
      </c>
      <c r="B948" s="4" t="s">
        <v>1528</v>
      </c>
    </row>
    <row r="949" spans="1:2">
      <c r="A949">
        <v>6060</v>
      </c>
      <c r="B949" s="4" t="s">
        <v>1529</v>
      </c>
    </row>
    <row r="950" spans="1:2">
      <c r="A950">
        <v>6063</v>
      </c>
      <c r="B950" s="4" t="s">
        <v>1530</v>
      </c>
    </row>
    <row r="951" spans="1:2">
      <c r="A951">
        <v>6068</v>
      </c>
      <c r="B951" s="4" t="s">
        <v>1531</v>
      </c>
    </row>
    <row r="952" spans="1:2">
      <c r="A952">
        <v>6071</v>
      </c>
      <c r="B952" s="4" t="s">
        <v>1532</v>
      </c>
    </row>
    <row r="953" spans="1:2">
      <c r="A953">
        <v>6076</v>
      </c>
      <c r="B953" s="4" t="s">
        <v>1533</v>
      </c>
    </row>
    <row r="954" spans="1:2">
      <c r="A954">
        <v>6079</v>
      </c>
      <c r="B954" s="4" t="s">
        <v>1534</v>
      </c>
    </row>
    <row r="955" spans="1:2">
      <c r="A955">
        <v>6084</v>
      </c>
      <c r="B955" s="4" t="s">
        <v>1535</v>
      </c>
    </row>
    <row r="956" spans="1:2">
      <c r="A956">
        <v>6087</v>
      </c>
      <c r="B956" s="4" t="s">
        <v>1536</v>
      </c>
    </row>
    <row r="957" spans="1:2">
      <c r="A957">
        <v>6092</v>
      </c>
      <c r="B957" s="4" t="s">
        <v>1537</v>
      </c>
    </row>
    <row r="958" spans="1:2">
      <c r="A958">
        <v>6095</v>
      </c>
      <c r="B958" s="4" t="s">
        <v>1538</v>
      </c>
    </row>
    <row r="959" spans="1:2">
      <c r="A959">
        <v>6100</v>
      </c>
      <c r="B959" s="4" t="s">
        <v>1539</v>
      </c>
    </row>
    <row r="960" spans="1:2">
      <c r="A960">
        <v>6103</v>
      </c>
      <c r="B960" s="4" t="s">
        <v>1540</v>
      </c>
    </row>
    <row r="961" spans="1:2">
      <c r="A961">
        <v>6108</v>
      </c>
      <c r="B961" s="4" t="s">
        <v>1541</v>
      </c>
    </row>
    <row r="962" spans="1:2">
      <c r="A962">
        <v>6111</v>
      </c>
      <c r="B962" s="4" t="s">
        <v>1542</v>
      </c>
    </row>
    <row r="963" spans="1:2">
      <c r="A963">
        <v>6116</v>
      </c>
      <c r="B963" s="4" t="s">
        <v>1543</v>
      </c>
    </row>
    <row r="964" spans="1:2">
      <c r="A964">
        <v>6119</v>
      </c>
      <c r="B964" s="4" t="s">
        <v>1544</v>
      </c>
    </row>
    <row r="965" spans="1:2">
      <c r="A965">
        <v>6124</v>
      </c>
      <c r="B965" s="4" t="s">
        <v>1545</v>
      </c>
    </row>
    <row r="966" spans="1:2">
      <c r="A966">
        <v>6127</v>
      </c>
      <c r="B966" s="4" t="s">
        <v>1546</v>
      </c>
    </row>
    <row r="967" spans="1:2">
      <c r="A967">
        <v>6132</v>
      </c>
      <c r="B967" s="4" t="s">
        <v>1547</v>
      </c>
    </row>
    <row r="968" spans="1:2">
      <c r="A968">
        <v>6135</v>
      </c>
      <c r="B968" s="4" t="s">
        <v>1548</v>
      </c>
    </row>
    <row r="969" spans="1:2">
      <c r="A969">
        <v>6140</v>
      </c>
      <c r="B969" s="4" t="s">
        <v>1549</v>
      </c>
    </row>
    <row r="970" spans="1:2">
      <c r="A970">
        <v>6143</v>
      </c>
      <c r="B970" s="4" t="s">
        <v>1550</v>
      </c>
    </row>
    <row r="971" spans="1:2">
      <c r="A971">
        <v>6148</v>
      </c>
      <c r="B971" s="4" t="s">
        <v>1551</v>
      </c>
    </row>
    <row r="972" spans="1:2">
      <c r="A972">
        <v>6151</v>
      </c>
      <c r="B972" s="4" t="s">
        <v>1552</v>
      </c>
    </row>
    <row r="973" spans="1:2">
      <c r="A973">
        <v>6156</v>
      </c>
      <c r="B973" s="4" t="s">
        <v>1553</v>
      </c>
    </row>
    <row r="974" spans="1:2">
      <c r="A974">
        <v>6159</v>
      </c>
      <c r="B974" s="4" t="s">
        <v>1554</v>
      </c>
    </row>
    <row r="975" spans="1:2">
      <c r="A975">
        <v>6164</v>
      </c>
      <c r="B975" s="4" t="s">
        <v>1555</v>
      </c>
    </row>
    <row r="976" spans="1:2">
      <c r="A976">
        <v>6167</v>
      </c>
      <c r="B976" s="4" t="s">
        <v>1556</v>
      </c>
    </row>
    <row r="977" spans="1:2">
      <c r="A977">
        <v>6172</v>
      </c>
      <c r="B977" s="4" t="s">
        <v>1557</v>
      </c>
    </row>
    <row r="978" spans="1:2">
      <c r="A978">
        <v>6175</v>
      </c>
      <c r="B978" s="4" t="s">
        <v>1558</v>
      </c>
    </row>
    <row r="979" spans="1:2">
      <c r="A979">
        <v>6180</v>
      </c>
      <c r="B979" s="4" t="s">
        <v>1559</v>
      </c>
    </row>
    <row r="980" spans="1:2">
      <c r="A980">
        <v>6183</v>
      </c>
      <c r="B980" s="4" t="s">
        <v>1560</v>
      </c>
    </row>
    <row r="981" spans="1:2">
      <c r="A981">
        <v>6188</v>
      </c>
      <c r="B981" s="4" t="s">
        <v>1561</v>
      </c>
    </row>
    <row r="982" spans="1:2">
      <c r="A982">
        <v>6191</v>
      </c>
      <c r="B982" s="4" t="s">
        <v>1562</v>
      </c>
    </row>
    <row r="983" spans="1:2">
      <c r="A983">
        <v>6196</v>
      </c>
      <c r="B983" s="4" t="s">
        <v>1563</v>
      </c>
    </row>
    <row r="984" spans="1:2">
      <c r="A984">
        <v>6199</v>
      </c>
      <c r="B984" s="4" t="s">
        <v>1564</v>
      </c>
    </row>
    <row r="985" spans="1:2">
      <c r="A985">
        <v>6204</v>
      </c>
      <c r="B985" s="4" t="s">
        <v>1565</v>
      </c>
    </row>
    <row r="986" spans="1:2">
      <c r="A986">
        <v>6207</v>
      </c>
      <c r="B986" s="4" t="s">
        <v>1566</v>
      </c>
    </row>
    <row r="987" spans="1:2">
      <c r="A987">
        <v>6212</v>
      </c>
      <c r="B987" s="4" t="s">
        <v>1567</v>
      </c>
    </row>
    <row r="988" spans="1:2">
      <c r="A988">
        <v>6215</v>
      </c>
      <c r="B988" s="4" t="s">
        <v>1568</v>
      </c>
    </row>
    <row r="989" spans="1:2">
      <c r="A989">
        <v>6220</v>
      </c>
      <c r="B989" s="4" t="s">
        <v>1569</v>
      </c>
    </row>
    <row r="990" spans="1:2">
      <c r="A990">
        <v>6223</v>
      </c>
      <c r="B990" s="4" t="s">
        <v>1570</v>
      </c>
    </row>
    <row r="991" spans="1:2">
      <c r="A991">
        <v>6228</v>
      </c>
      <c r="B991" s="4" t="s">
        <v>1571</v>
      </c>
    </row>
    <row r="992" spans="1:2">
      <c r="A992">
        <v>6231</v>
      </c>
      <c r="B992" s="4" t="s">
        <v>1572</v>
      </c>
    </row>
    <row r="993" spans="1:2">
      <c r="A993">
        <v>6236</v>
      </c>
      <c r="B993" s="4" t="s">
        <v>1573</v>
      </c>
    </row>
    <row r="994" spans="1:2">
      <c r="A994">
        <v>6239</v>
      </c>
      <c r="B994" s="4" t="s">
        <v>1574</v>
      </c>
    </row>
    <row r="995" spans="1:2">
      <c r="A995">
        <v>6244</v>
      </c>
      <c r="B995" s="4" t="s">
        <v>1575</v>
      </c>
    </row>
    <row r="996" spans="1:2">
      <c r="A996">
        <v>6247</v>
      </c>
      <c r="B996" s="4" t="s">
        <v>1576</v>
      </c>
    </row>
    <row r="997" spans="1:2">
      <c r="A997">
        <v>6252</v>
      </c>
      <c r="B997" s="4" t="s">
        <v>1577</v>
      </c>
    </row>
    <row r="998" spans="1:2">
      <c r="A998">
        <v>6255</v>
      </c>
      <c r="B998" s="4" t="s">
        <v>1578</v>
      </c>
    </row>
    <row r="999" spans="1:2">
      <c r="A999">
        <v>6260</v>
      </c>
      <c r="B999" s="4" t="s">
        <v>1579</v>
      </c>
    </row>
    <row r="1000" spans="1:2">
      <c r="A1000">
        <v>6263</v>
      </c>
      <c r="B1000" s="4" t="s">
        <v>1580</v>
      </c>
    </row>
    <row r="1001" spans="1:2">
      <c r="A1001">
        <v>6268</v>
      </c>
      <c r="B1001" s="4" t="s">
        <v>1581</v>
      </c>
    </row>
    <row r="1002" spans="1:2">
      <c r="A1002">
        <v>6271</v>
      </c>
      <c r="B1002" s="4" t="s">
        <v>1582</v>
      </c>
    </row>
    <row r="1003" spans="1:2">
      <c r="A1003">
        <v>6276</v>
      </c>
      <c r="B1003" s="4" t="s">
        <v>1583</v>
      </c>
    </row>
    <row r="1004" spans="1:2">
      <c r="A1004">
        <v>6279</v>
      </c>
      <c r="B1004" s="4" t="s">
        <v>1584</v>
      </c>
    </row>
    <row r="1005" spans="1:2">
      <c r="A1005">
        <v>6284</v>
      </c>
      <c r="B1005" s="4" t="s">
        <v>1585</v>
      </c>
    </row>
    <row r="1006" spans="1:2">
      <c r="A1006">
        <v>6287</v>
      </c>
      <c r="B1006" s="4" t="s">
        <v>1586</v>
      </c>
    </row>
    <row r="1007" spans="1:2">
      <c r="A1007">
        <v>6292</v>
      </c>
      <c r="B1007" s="4" t="s">
        <v>1587</v>
      </c>
    </row>
    <row r="1008" spans="1:2">
      <c r="A1008">
        <v>6295</v>
      </c>
      <c r="B1008" s="4" t="s">
        <v>1588</v>
      </c>
    </row>
    <row r="1009" spans="1:2">
      <c r="A1009">
        <v>6300</v>
      </c>
      <c r="B1009" s="4" t="s">
        <v>1589</v>
      </c>
    </row>
    <row r="1010" spans="1:2">
      <c r="A1010">
        <v>6303</v>
      </c>
      <c r="B1010" s="4" t="s">
        <v>1590</v>
      </c>
    </row>
    <row r="1011" spans="1:2">
      <c r="A1011">
        <v>6308</v>
      </c>
      <c r="B1011" s="4" t="s">
        <v>1591</v>
      </c>
    </row>
    <row r="1012" spans="1:2">
      <c r="A1012">
        <v>6311</v>
      </c>
      <c r="B1012" s="4" t="s">
        <v>1592</v>
      </c>
    </row>
    <row r="1013" spans="1:2">
      <c r="A1013">
        <v>6316</v>
      </c>
      <c r="B1013" s="4" t="s">
        <v>1593</v>
      </c>
    </row>
    <row r="1014" spans="1:2">
      <c r="A1014">
        <v>6319</v>
      </c>
      <c r="B1014" s="4" t="s">
        <v>1594</v>
      </c>
    </row>
    <row r="1015" spans="1:2">
      <c r="A1015">
        <v>6324</v>
      </c>
      <c r="B1015" s="4" t="s">
        <v>1595</v>
      </c>
    </row>
    <row r="1016" spans="1:2">
      <c r="A1016">
        <v>6327</v>
      </c>
      <c r="B1016" s="4" t="s">
        <v>1596</v>
      </c>
    </row>
    <row r="1017" spans="1:2">
      <c r="A1017">
        <v>6332</v>
      </c>
      <c r="B1017" s="4" t="s">
        <v>1597</v>
      </c>
    </row>
    <row r="1018" spans="1:2">
      <c r="A1018">
        <v>6335</v>
      </c>
      <c r="B1018" s="4" t="s">
        <v>1598</v>
      </c>
    </row>
    <row r="1019" spans="1:2">
      <c r="A1019">
        <v>6340</v>
      </c>
      <c r="B1019" s="4" t="s">
        <v>1599</v>
      </c>
    </row>
    <row r="1020" spans="1:2">
      <c r="A1020">
        <v>6343</v>
      </c>
      <c r="B1020" s="4" t="s">
        <v>1600</v>
      </c>
    </row>
    <row r="1021" spans="1:2">
      <c r="A1021">
        <v>6348</v>
      </c>
      <c r="B1021" s="4" t="s">
        <v>1601</v>
      </c>
    </row>
    <row r="1022" spans="1:2">
      <c r="A1022">
        <v>6351</v>
      </c>
      <c r="B1022" s="4" t="s">
        <v>1602</v>
      </c>
    </row>
    <row r="1023" spans="1:2">
      <c r="A1023">
        <v>6356</v>
      </c>
      <c r="B1023" s="4" t="s">
        <v>1603</v>
      </c>
    </row>
    <row r="1024" spans="1:2">
      <c r="A1024">
        <v>6359</v>
      </c>
      <c r="B1024" s="4" t="s">
        <v>1604</v>
      </c>
    </row>
    <row r="1025" spans="1:2">
      <c r="A1025">
        <v>6364</v>
      </c>
      <c r="B1025" s="4" t="s">
        <v>1605</v>
      </c>
    </row>
    <row r="1026" spans="1:2">
      <c r="A1026">
        <v>6367</v>
      </c>
      <c r="B1026" s="4" t="s">
        <v>1606</v>
      </c>
    </row>
    <row r="1027" spans="1:2">
      <c r="A1027">
        <v>6372</v>
      </c>
      <c r="B1027" s="4" t="s">
        <v>1607</v>
      </c>
    </row>
    <row r="1028" spans="1:2">
      <c r="A1028">
        <v>6375</v>
      </c>
      <c r="B1028" s="4" t="s">
        <v>1608</v>
      </c>
    </row>
    <row r="1029" spans="1:2">
      <c r="A1029">
        <v>6380</v>
      </c>
      <c r="B1029" s="4" t="s">
        <v>1609</v>
      </c>
    </row>
    <row r="1030" spans="1:2">
      <c r="A1030">
        <v>6383</v>
      </c>
      <c r="B1030" s="4" t="s">
        <v>1610</v>
      </c>
    </row>
    <row r="1031" spans="1:2">
      <c r="A1031">
        <v>6388</v>
      </c>
      <c r="B1031" s="4" t="s">
        <v>1611</v>
      </c>
    </row>
    <row r="1032" spans="1:2">
      <c r="A1032">
        <v>6391</v>
      </c>
      <c r="B1032" s="4" t="s">
        <v>1612</v>
      </c>
    </row>
    <row r="1033" spans="1:2">
      <c r="A1033">
        <v>6396</v>
      </c>
      <c r="B1033" s="4" t="s">
        <v>1613</v>
      </c>
    </row>
    <row r="1034" spans="1:2">
      <c r="A1034">
        <v>6399</v>
      </c>
      <c r="B1034" s="4" t="s">
        <v>1614</v>
      </c>
    </row>
    <row r="1035" spans="1:2">
      <c r="A1035">
        <v>6404</v>
      </c>
      <c r="B1035" s="4" t="s">
        <v>1615</v>
      </c>
    </row>
    <row r="1036" spans="1:2">
      <c r="A1036">
        <v>6407</v>
      </c>
      <c r="B1036" s="4" t="s">
        <v>1616</v>
      </c>
    </row>
    <row r="1037" spans="1:2">
      <c r="A1037">
        <v>6412</v>
      </c>
      <c r="B1037" s="4" t="s">
        <v>1617</v>
      </c>
    </row>
    <row r="1038" spans="1:2">
      <c r="A1038">
        <v>6415</v>
      </c>
      <c r="B1038" s="4" t="s">
        <v>1618</v>
      </c>
    </row>
    <row r="1039" spans="1:2">
      <c r="A1039">
        <v>6420</v>
      </c>
      <c r="B1039" s="4" t="s">
        <v>1619</v>
      </c>
    </row>
    <row r="1040" spans="1:2">
      <c r="A1040">
        <v>6423</v>
      </c>
      <c r="B1040" s="4" t="s">
        <v>1620</v>
      </c>
    </row>
    <row r="1041" spans="1:4">
      <c r="A1041">
        <v>6428</v>
      </c>
      <c r="B1041" s="4" t="s">
        <v>1621</v>
      </c>
    </row>
    <row r="1042" spans="1:4">
      <c r="A1042">
        <v>6431</v>
      </c>
      <c r="B1042" s="4" t="s">
        <v>1622</v>
      </c>
    </row>
    <row r="1043" spans="1:4">
      <c r="A1043">
        <v>6436</v>
      </c>
      <c r="B1043" s="4" t="s">
        <v>1623</v>
      </c>
    </row>
    <row r="1044" spans="1:4">
      <c r="A1044">
        <v>6439</v>
      </c>
      <c r="B1044" s="4" t="s">
        <v>1624</v>
      </c>
    </row>
    <row r="1045" spans="1:4">
      <c r="A1045">
        <v>6444</v>
      </c>
      <c r="B1045" s="4" t="s">
        <v>1625</v>
      </c>
    </row>
    <row r="1046" spans="1:4">
      <c r="A1046">
        <v>6447</v>
      </c>
      <c r="B1046" s="4" t="s">
        <v>1626</v>
      </c>
    </row>
    <row r="1047" spans="1:4">
      <c r="A1047">
        <v>6449</v>
      </c>
      <c r="B1047" t="s">
        <v>1627</v>
      </c>
    </row>
    <row r="1048" spans="1:4">
      <c r="A1048">
        <v>6450</v>
      </c>
      <c r="B1048" t="s">
        <v>1628</v>
      </c>
    </row>
    <row r="1049" spans="1:4">
      <c r="A1049">
        <v>6451</v>
      </c>
      <c r="B1049" s="19" t="s">
        <v>1629</v>
      </c>
    </row>
    <row r="1050" spans="1:4">
      <c r="A1050">
        <v>6471</v>
      </c>
      <c r="B1050" s="11" t="s">
        <v>1630</v>
      </c>
      <c r="D1050" t="s">
        <v>658</v>
      </c>
    </row>
    <row r="1051" spans="1:4">
      <c r="A1051">
        <v>6473</v>
      </c>
      <c r="B1051" s="4" t="s">
        <v>1631</v>
      </c>
    </row>
    <row r="1052" spans="1:4">
      <c r="A1052">
        <v>6476</v>
      </c>
      <c r="B1052" t="s">
        <v>1632</v>
      </c>
    </row>
    <row r="1053" spans="1:4">
      <c r="A1053">
        <v>6477</v>
      </c>
      <c r="B1053" s="19" t="s">
        <v>1633</v>
      </c>
    </row>
    <row r="1054" spans="1:4">
      <c r="A1054">
        <v>6496</v>
      </c>
      <c r="B1054" s="64" t="s">
        <v>1634</v>
      </c>
      <c r="C1054" t="s">
        <v>2977</v>
      </c>
    </row>
    <row r="1055" spans="1:4">
      <c r="A1055">
        <v>6497</v>
      </c>
      <c r="B1055" t="s">
        <v>1635</v>
      </c>
    </row>
    <row r="1056" spans="1:4" ht="15.75" thickBot="1">
      <c r="A1056">
        <v>6499</v>
      </c>
      <c r="B1056" t="s">
        <v>1636</v>
      </c>
    </row>
    <row r="1057" spans="1:4" ht="16.5" thickTop="1" thickBot="1">
      <c r="A1057">
        <v>6501</v>
      </c>
      <c r="B1057" s="1" t="s">
        <v>2987</v>
      </c>
    </row>
    <row r="1058" spans="1:4" ht="15.75" thickTop="1">
      <c r="A1058">
        <v>6522</v>
      </c>
      <c r="B1058" s="11" t="s">
        <v>1637</v>
      </c>
      <c r="D1058" t="s">
        <v>657</v>
      </c>
    </row>
    <row r="1059" spans="1:4">
      <c r="A1059">
        <v>6524</v>
      </c>
      <c r="B1059" t="s">
        <v>1638</v>
      </c>
    </row>
    <row r="1060" spans="1:4">
      <c r="A1060">
        <v>6528</v>
      </c>
      <c r="B1060" t="s">
        <v>1639</v>
      </c>
    </row>
    <row r="1061" spans="1:4">
      <c r="A1061">
        <v>6529</v>
      </c>
      <c r="B1061" s="14" t="s">
        <v>1640</v>
      </c>
      <c r="C1061" t="s">
        <v>699</v>
      </c>
    </row>
    <row r="1062" spans="1:4">
      <c r="A1062">
        <v>6530</v>
      </c>
      <c r="B1062" t="s">
        <v>1641</v>
      </c>
    </row>
    <row r="1063" spans="1:4">
      <c r="A1063">
        <v>6531</v>
      </c>
      <c r="B1063" s="64" t="s">
        <v>1642</v>
      </c>
      <c r="C1063" t="s">
        <v>2976</v>
      </c>
    </row>
    <row r="1064" spans="1:4">
      <c r="A1064">
        <v>6532</v>
      </c>
      <c r="B1064" s="4" t="s">
        <v>1643</v>
      </c>
    </row>
    <row r="1065" spans="1:4">
      <c r="A1065">
        <v>6553</v>
      </c>
      <c r="B1065" s="4" t="s">
        <v>1644</v>
      </c>
    </row>
    <row r="1066" spans="1:4">
      <c r="A1066">
        <v>6558</v>
      </c>
      <c r="B1066" s="4" t="s">
        <v>1645</v>
      </c>
    </row>
    <row r="1067" spans="1:4">
      <c r="A1067">
        <v>6561</v>
      </c>
      <c r="B1067" s="4" t="s">
        <v>1646</v>
      </c>
    </row>
    <row r="1068" spans="1:4">
      <c r="A1068">
        <v>6566</v>
      </c>
      <c r="B1068" s="4" t="s">
        <v>1647</v>
      </c>
    </row>
    <row r="1069" spans="1:4">
      <c r="A1069">
        <v>6569</v>
      </c>
      <c r="B1069" s="4" t="s">
        <v>1648</v>
      </c>
    </row>
    <row r="1070" spans="1:4">
      <c r="A1070">
        <v>6574</v>
      </c>
      <c r="B1070" s="4" t="s">
        <v>1649</v>
      </c>
    </row>
    <row r="1071" spans="1:4">
      <c r="A1071">
        <v>6577</v>
      </c>
      <c r="B1071" s="4" t="s">
        <v>1650</v>
      </c>
    </row>
    <row r="1072" spans="1:4">
      <c r="A1072">
        <v>6582</v>
      </c>
      <c r="B1072" s="4" t="s">
        <v>1651</v>
      </c>
    </row>
    <row r="1073" spans="1:2">
      <c r="A1073">
        <v>6585</v>
      </c>
      <c r="B1073" s="4" t="s">
        <v>1652</v>
      </c>
    </row>
    <row r="1074" spans="1:2">
      <c r="A1074">
        <v>6590</v>
      </c>
      <c r="B1074" s="4" t="s">
        <v>1653</v>
      </c>
    </row>
    <row r="1075" spans="1:2">
      <c r="A1075">
        <v>6593</v>
      </c>
      <c r="B1075" s="4" t="s">
        <v>1654</v>
      </c>
    </row>
    <row r="1076" spans="1:2">
      <c r="A1076">
        <v>6598</v>
      </c>
      <c r="B1076" s="4" t="s">
        <v>1655</v>
      </c>
    </row>
    <row r="1077" spans="1:2">
      <c r="A1077">
        <v>6601</v>
      </c>
      <c r="B1077" s="4" t="s">
        <v>1656</v>
      </c>
    </row>
    <row r="1078" spans="1:2">
      <c r="A1078">
        <v>6606</v>
      </c>
      <c r="B1078" s="4" t="s">
        <v>1657</v>
      </c>
    </row>
    <row r="1079" spans="1:2">
      <c r="A1079">
        <v>6609</v>
      </c>
      <c r="B1079" s="4" t="s">
        <v>1658</v>
      </c>
    </row>
    <row r="1080" spans="1:2">
      <c r="A1080">
        <v>6614</v>
      </c>
      <c r="B1080" s="4" t="s">
        <v>1659</v>
      </c>
    </row>
    <row r="1081" spans="1:2">
      <c r="A1081">
        <v>6617</v>
      </c>
      <c r="B1081" s="4" t="s">
        <v>1660</v>
      </c>
    </row>
    <row r="1082" spans="1:2">
      <c r="A1082">
        <v>6622</v>
      </c>
      <c r="B1082" s="4" t="s">
        <v>1661</v>
      </c>
    </row>
    <row r="1083" spans="1:2">
      <c r="A1083">
        <v>6625</v>
      </c>
      <c r="B1083" s="4" t="s">
        <v>1662</v>
      </c>
    </row>
    <row r="1084" spans="1:2">
      <c r="A1084">
        <v>6630</v>
      </c>
      <c r="B1084" s="4" t="s">
        <v>1663</v>
      </c>
    </row>
    <row r="1085" spans="1:2">
      <c r="A1085">
        <v>6633</v>
      </c>
      <c r="B1085" s="4" t="s">
        <v>1664</v>
      </c>
    </row>
    <row r="1086" spans="1:2">
      <c r="A1086">
        <v>6638</v>
      </c>
      <c r="B1086" s="4" t="s">
        <v>1665</v>
      </c>
    </row>
    <row r="1087" spans="1:2">
      <c r="A1087">
        <v>6641</v>
      </c>
      <c r="B1087" s="4" t="s">
        <v>1666</v>
      </c>
    </row>
    <row r="1088" spans="1:2">
      <c r="A1088">
        <v>6646</v>
      </c>
      <c r="B1088" s="4" t="s">
        <v>1667</v>
      </c>
    </row>
    <row r="1089" spans="1:2">
      <c r="A1089">
        <v>6649</v>
      </c>
      <c r="B1089" s="4" t="s">
        <v>1668</v>
      </c>
    </row>
    <row r="1090" spans="1:2">
      <c r="A1090">
        <v>6654</v>
      </c>
      <c r="B1090" s="4" t="s">
        <v>1669</v>
      </c>
    </row>
    <row r="1091" spans="1:2">
      <c r="A1091">
        <v>6657</v>
      </c>
      <c r="B1091" s="4" t="s">
        <v>1670</v>
      </c>
    </row>
    <row r="1092" spans="1:2">
      <c r="A1092">
        <v>6662</v>
      </c>
      <c r="B1092" s="4" t="s">
        <v>1671</v>
      </c>
    </row>
    <row r="1093" spans="1:2">
      <c r="A1093">
        <v>6665</v>
      </c>
      <c r="B1093" s="4" t="s">
        <v>1672</v>
      </c>
    </row>
    <row r="1094" spans="1:2">
      <c r="A1094">
        <v>6670</v>
      </c>
      <c r="B1094" s="4" t="s">
        <v>1673</v>
      </c>
    </row>
    <row r="1095" spans="1:2">
      <c r="A1095">
        <v>6673</v>
      </c>
      <c r="B1095" s="4" t="s">
        <v>1674</v>
      </c>
    </row>
    <row r="1096" spans="1:2">
      <c r="A1096">
        <v>6678</v>
      </c>
      <c r="B1096" s="4" t="s">
        <v>1675</v>
      </c>
    </row>
    <row r="1097" spans="1:2">
      <c r="A1097">
        <v>6681</v>
      </c>
      <c r="B1097" s="4" t="s">
        <v>1676</v>
      </c>
    </row>
    <row r="1098" spans="1:2">
      <c r="A1098">
        <v>6686</v>
      </c>
      <c r="B1098" s="4" t="s">
        <v>1677</v>
      </c>
    </row>
    <row r="1099" spans="1:2">
      <c r="A1099">
        <v>6689</v>
      </c>
      <c r="B1099" s="4" t="s">
        <v>1678</v>
      </c>
    </row>
    <row r="1100" spans="1:2">
      <c r="A1100">
        <v>6694</v>
      </c>
      <c r="B1100" s="4" t="s">
        <v>1679</v>
      </c>
    </row>
    <row r="1101" spans="1:2">
      <c r="A1101">
        <v>6697</v>
      </c>
      <c r="B1101" s="4" t="s">
        <v>1680</v>
      </c>
    </row>
    <row r="1102" spans="1:2">
      <c r="A1102">
        <v>6702</v>
      </c>
      <c r="B1102" s="4" t="s">
        <v>1681</v>
      </c>
    </row>
    <row r="1103" spans="1:2">
      <c r="A1103">
        <v>6705</v>
      </c>
      <c r="B1103" s="4" t="s">
        <v>1682</v>
      </c>
    </row>
    <row r="1104" spans="1:2">
      <c r="A1104">
        <v>6710</v>
      </c>
      <c r="B1104" s="4" t="s">
        <v>1683</v>
      </c>
    </row>
    <row r="1105" spans="1:2">
      <c r="A1105">
        <v>6713</v>
      </c>
      <c r="B1105" s="4" t="s">
        <v>1684</v>
      </c>
    </row>
    <row r="1106" spans="1:2">
      <c r="A1106">
        <v>6718</v>
      </c>
      <c r="B1106" s="4" t="s">
        <v>1685</v>
      </c>
    </row>
    <row r="1107" spans="1:2">
      <c r="A1107">
        <v>6721</v>
      </c>
      <c r="B1107" s="4" t="s">
        <v>1686</v>
      </c>
    </row>
    <row r="1108" spans="1:2">
      <c r="A1108">
        <v>6726</v>
      </c>
      <c r="B1108" s="4" t="s">
        <v>1687</v>
      </c>
    </row>
    <row r="1109" spans="1:2">
      <c r="A1109">
        <v>6729</v>
      </c>
      <c r="B1109" s="4" t="s">
        <v>1688</v>
      </c>
    </row>
    <row r="1110" spans="1:2">
      <c r="A1110">
        <v>6734</v>
      </c>
      <c r="B1110" s="4" t="s">
        <v>1689</v>
      </c>
    </row>
    <row r="1111" spans="1:2">
      <c r="A1111">
        <v>6737</v>
      </c>
      <c r="B1111" s="4" t="s">
        <v>1690</v>
      </c>
    </row>
    <row r="1112" spans="1:2">
      <c r="A1112">
        <v>6742</v>
      </c>
      <c r="B1112" s="4" t="s">
        <v>1691</v>
      </c>
    </row>
    <row r="1113" spans="1:2">
      <c r="A1113">
        <v>6745</v>
      </c>
      <c r="B1113" s="4" t="s">
        <v>1692</v>
      </c>
    </row>
    <row r="1114" spans="1:2">
      <c r="A1114">
        <v>6750</v>
      </c>
      <c r="B1114" s="4" t="s">
        <v>1693</v>
      </c>
    </row>
    <row r="1115" spans="1:2">
      <c r="A1115">
        <v>6753</v>
      </c>
      <c r="B1115" s="4" t="s">
        <v>1694</v>
      </c>
    </row>
    <row r="1116" spans="1:2">
      <c r="A1116">
        <v>6758</v>
      </c>
      <c r="B1116" s="4" t="s">
        <v>1695</v>
      </c>
    </row>
    <row r="1117" spans="1:2">
      <c r="A1117">
        <v>6761</v>
      </c>
      <c r="B1117" s="4" t="s">
        <v>1696</v>
      </c>
    </row>
    <row r="1118" spans="1:2">
      <c r="A1118">
        <v>6766</v>
      </c>
      <c r="B1118" s="4" t="s">
        <v>1697</v>
      </c>
    </row>
    <row r="1119" spans="1:2">
      <c r="A1119">
        <v>6769</v>
      </c>
      <c r="B1119" s="4" t="s">
        <v>1698</v>
      </c>
    </row>
    <row r="1120" spans="1:2">
      <c r="A1120">
        <v>6774</v>
      </c>
      <c r="B1120" s="4" t="s">
        <v>1699</v>
      </c>
    </row>
    <row r="1121" spans="1:2">
      <c r="A1121">
        <v>6777</v>
      </c>
      <c r="B1121" s="4" t="s">
        <v>1700</v>
      </c>
    </row>
    <row r="1122" spans="1:2">
      <c r="A1122">
        <v>6782</v>
      </c>
      <c r="B1122" s="4" t="s">
        <v>1701</v>
      </c>
    </row>
    <row r="1123" spans="1:2">
      <c r="A1123">
        <v>6785</v>
      </c>
      <c r="B1123" s="4" t="s">
        <v>1702</v>
      </c>
    </row>
    <row r="1124" spans="1:2">
      <c r="A1124">
        <v>6790</v>
      </c>
      <c r="B1124" s="4" t="s">
        <v>1703</v>
      </c>
    </row>
    <row r="1125" spans="1:2">
      <c r="A1125">
        <v>6793</v>
      </c>
      <c r="B1125" s="4" t="s">
        <v>1704</v>
      </c>
    </row>
    <row r="1126" spans="1:2">
      <c r="A1126">
        <v>6798</v>
      </c>
      <c r="B1126" s="4" t="s">
        <v>1705</v>
      </c>
    </row>
    <row r="1127" spans="1:2">
      <c r="A1127">
        <v>6801</v>
      </c>
      <c r="B1127" s="4" t="s">
        <v>1706</v>
      </c>
    </row>
    <row r="1128" spans="1:2">
      <c r="A1128">
        <v>6806</v>
      </c>
      <c r="B1128" s="4" t="s">
        <v>1707</v>
      </c>
    </row>
    <row r="1129" spans="1:2">
      <c r="A1129">
        <v>6809</v>
      </c>
      <c r="B1129" s="4" t="s">
        <v>1708</v>
      </c>
    </row>
    <row r="1130" spans="1:2">
      <c r="A1130">
        <v>6814</v>
      </c>
      <c r="B1130" s="4" t="s">
        <v>1709</v>
      </c>
    </row>
    <row r="1131" spans="1:2">
      <c r="A1131">
        <v>6817</v>
      </c>
      <c r="B1131" s="4" t="s">
        <v>1710</v>
      </c>
    </row>
    <row r="1132" spans="1:2">
      <c r="A1132">
        <v>6822</v>
      </c>
      <c r="B1132" s="4" t="s">
        <v>1711</v>
      </c>
    </row>
    <row r="1133" spans="1:2">
      <c r="A1133">
        <v>6825</v>
      </c>
      <c r="B1133" s="4" t="s">
        <v>1712</v>
      </c>
    </row>
    <row r="1134" spans="1:2">
      <c r="A1134">
        <v>6830</v>
      </c>
      <c r="B1134" s="4" t="s">
        <v>1713</v>
      </c>
    </row>
    <row r="1135" spans="1:2">
      <c r="A1135">
        <v>6833</v>
      </c>
      <c r="B1135" s="4" t="s">
        <v>1714</v>
      </c>
    </row>
    <row r="1136" spans="1:2">
      <c r="A1136">
        <v>6838</v>
      </c>
      <c r="B1136" s="4" t="s">
        <v>1715</v>
      </c>
    </row>
    <row r="1137" spans="1:2">
      <c r="A1137">
        <v>6841</v>
      </c>
      <c r="B1137" s="4" t="s">
        <v>1716</v>
      </c>
    </row>
    <row r="1138" spans="1:2">
      <c r="A1138">
        <v>6846</v>
      </c>
      <c r="B1138" s="4" t="s">
        <v>1717</v>
      </c>
    </row>
    <row r="1139" spans="1:2">
      <c r="A1139">
        <v>6849</v>
      </c>
      <c r="B1139" s="4" t="s">
        <v>1718</v>
      </c>
    </row>
    <row r="1140" spans="1:2">
      <c r="A1140">
        <v>6854</v>
      </c>
      <c r="B1140" s="4" t="s">
        <v>1719</v>
      </c>
    </row>
    <row r="1141" spans="1:2">
      <c r="A1141">
        <v>6857</v>
      </c>
      <c r="B1141" s="4" t="s">
        <v>1720</v>
      </c>
    </row>
    <row r="1142" spans="1:2">
      <c r="A1142">
        <v>6862</v>
      </c>
      <c r="B1142" s="4" t="s">
        <v>1721</v>
      </c>
    </row>
    <row r="1143" spans="1:2">
      <c r="A1143">
        <v>6865</v>
      </c>
      <c r="B1143" s="4" t="s">
        <v>1722</v>
      </c>
    </row>
    <row r="1144" spans="1:2">
      <c r="A1144">
        <v>6870</v>
      </c>
      <c r="B1144" s="4" t="s">
        <v>1723</v>
      </c>
    </row>
    <row r="1145" spans="1:2">
      <c r="A1145">
        <v>6873</v>
      </c>
      <c r="B1145" s="4" t="s">
        <v>1724</v>
      </c>
    </row>
    <row r="1146" spans="1:2">
      <c r="A1146">
        <v>6878</v>
      </c>
      <c r="B1146" s="4" t="s">
        <v>1725</v>
      </c>
    </row>
    <row r="1147" spans="1:2">
      <c r="A1147">
        <v>6881</v>
      </c>
      <c r="B1147" s="4" t="s">
        <v>1726</v>
      </c>
    </row>
    <row r="1148" spans="1:2">
      <c r="A1148">
        <v>6886</v>
      </c>
      <c r="B1148" s="4" t="s">
        <v>1727</v>
      </c>
    </row>
    <row r="1149" spans="1:2">
      <c r="A1149">
        <v>6889</v>
      </c>
      <c r="B1149" s="4" t="s">
        <v>1728</v>
      </c>
    </row>
    <row r="1150" spans="1:2">
      <c r="A1150">
        <v>6894</v>
      </c>
      <c r="B1150" s="4" t="s">
        <v>1729</v>
      </c>
    </row>
    <row r="1151" spans="1:2">
      <c r="A1151">
        <v>6897</v>
      </c>
      <c r="B1151" s="4" t="s">
        <v>1730</v>
      </c>
    </row>
    <row r="1152" spans="1:2">
      <c r="A1152">
        <v>6902</v>
      </c>
      <c r="B1152" s="4" t="s">
        <v>1731</v>
      </c>
    </row>
    <row r="1153" spans="1:2">
      <c r="A1153">
        <v>6905</v>
      </c>
      <c r="B1153" s="4" t="s">
        <v>1732</v>
      </c>
    </row>
    <row r="1154" spans="1:2">
      <c r="A1154">
        <v>6910</v>
      </c>
      <c r="B1154" s="4" t="s">
        <v>1733</v>
      </c>
    </row>
    <row r="1155" spans="1:2">
      <c r="A1155">
        <v>6913</v>
      </c>
      <c r="B1155" s="4" t="s">
        <v>1734</v>
      </c>
    </row>
    <row r="1156" spans="1:2">
      <c r="A1156">
        <v>6918</v>
      </c>
      <c r="B1156" s="4" t="s">
        <v>1735</v>
      </c>
    </row>
    <row r="1157" spans="1:2">
      <c r="A1157">
        <v>6921</v>
      </c>
      <c r="B1157" s="4" t="s">
        <v>1736</v>
      </c>
    </row>
    <row r="1158" spans="1:2">
      <c r="A1158">
        <v>6926</v>
      </c>
      <c r="B1158" s="4" t="s">
        <v>1737</v>
      </c>
    </row>
    <row r="1159" spans="1:2">
      <c r="A1159">
        <v>6929</v>
      </c>
      <c r="B1159" s="4" t="s">
        <v>1738</v>
      </c>
    </row>
    <row r="1160" spans="1:2">
      <c r="A1160">
        <v>6934</v>
      </c>
      <c r="B1160" s="4" t="s">
        <v>1739</v>
      </c>
    </row>
    <row r="1161" spans="1:2">
      <c r="A1161">
        <v>6937</v>
      </c>
      <c r="B1161" s="4" t="s">
        <v>1740</v>
      </c>
    </row>
    <row r="1162" spans="1:2">
      <c r="A1162">
        <v>6942</v>
      </c>
      <c r="B1162" s="4" t="s">
        <v>1741</v>
      </c>
    </row>
    <row r="1163" spans="1:2">
      <c r="A1163">
        <v>6945</v>
      </c>
      <c r="B1163" s="4" t="s">
        <v>1742</v>
      </c>
    </row>
    <row r="1164" spans="1:2">
      <c r="A1164">
        <v>6950</v>
      </c>
      <c r="B1164" s="4" t="s">
        <v>1743</v>
      </c>
    </row>
    <row r="1165" spans="1:2">
      <c r="A1165">
        <v>6953</v>
      </c>
      <c r="B1165" s="4" t="s">
        <v>1744</v>
      </c>
    </row>
    <row r="1166" spans="1:2">
      <c r="A1166">
        <v>6958</v>
      </c>
      <c r="B1166" s="4" t="s">
        <v>1745</v>
      </c>
    </row>
    <row r="1167" spans="1:2">
      <c r="A1167">
        <v>6961</v>
      </c>
      <c r="B1167" s="4" t="s">
        <v>1746</v>
      </c>
    </row>
    <row r="1168" spans="1:2">
      <c r="A1168">
        <v>6966</v>
      </c>
      <c r="B1168" s="4" t="s">
        <v>1747</v>
      </c>
    </row>
    <row r="1169" spans="1:2">
      <c r="A1169">
        <v>6969</v>
      </c>
      <c r="B1169" s="4" t="s">
        <v>1748</v>
      </c>
    </row>
    <row r="1170" spans="1:2">
      <c r="A1170">
        <v>6974</v>
      </c>
      <c r="B1170" s="4" t="s">
        <v>1749</v>
      </c>
    </row>
    <row r="1171" spans="1:2">
      <c r="A1171">
        <v>6977</v>
      </c>
      <c r="B1171" s="4" t="s">
        <v>1750</v>
      </c>
    </row>
    <row r="1172" spans="1:2">
      <c r="A1172">
        <v>6982</v>
      </c>
      <c r="B1172" s="4" t="s">
        <v>1751</v>
      </c>
    </row>
    <row r="1173" spans="1:2">
      <c r="A1173">
        <v>6985</v>
      </c>
      <c r="B1173" s="4" t="s">
        <v>1752</v>
      </c>
    </row>
    <row r="1174" spans="1:2">
      <c r="A1174">
        <v>6990</v>
      </c>
      <c r="B1174" s="4" t="s">
        <v>1753</v>
      </c>
    </row>
    <row r="1175" spans="1:2">
      <c r="A1175">
        <v>6993</v>
      </c>
      <c r="B1175" s="4" t="s">
        <v>1754</v>
      </c>
    </row>
    <row r="1176" spans="1:2">
      <c r="A1176">
        <v>6998</v>
      </c>
      <c r="B1176" s="4" t="s">
        <v>1755</v>
      </c>
    </row>
    <row r="1177" spans="1:2">
      <c r="A1177">
        <v>7001</v>
      </c>
      <c r="B1177" s="4" t="s">
        <v>1756</v>
      </c>
    </row>
    <row r="1178" spans="1:2">
      <c r="A1178">
        <v>7006</v>
      </c>
      <c r="B1178" s="4" t="s">
        <v>1757</v>
      </c>
    </row>
    <row r="1179" spans="1:2">
      <c r="A1179">
        <v>7009</v>
      </c>
      <c r="B1179" s="4" t="s">
        <v>1758</v>
      </c>
    </row>
    <row r="1180" spans="1:2">
      <c r="A1180">
        <v>7014</v>
      </c>
      <c r="B1180" s="4" t="s">
        <v>1759</v>
      </c>
    </row>
    <row r="1181" spans="1:2">
      <c r="A1181">
        <v>7017</v>
      </c>
      <c r="B1181" s="4" t="s">
        <v>1760</v>
      </c>
    </row>
    <row r="1182" spans="1:2">
      <c r="A1182">
        <v>7022</v>
      </c>
      <c r="B1182" s="4" t="s">
        <v>1761</v>
      </c>
    </row>
    <row r="1183" spans="1:2">
      <c r="A1183">
        <v>7025</v>
      </c>
      <c r="B1183" s="4" t="s">
        <v>1762</v>
      </c>
    </row>
    <row r="1184" spans="1:2">
      <c r="A1184">
        <v>7027</v>
      </c>
      <c r="B1184" t="s">
        <v>1763</v>
      </c>
    </row>
    <row r="1185" spans="1:3">
      <c r="A1185">
        <v>7028</v>
      </c>
      <c r="B1185" t="s">
        <v>1764</v>
      </c>
    </row>
    <row r="1186" spans="1:3">
      <c r="A1186">
        <v>7029</v>
      </c>
      <c r="B1186" s="19" t="s">
        <v>1765</v>
      </c>
    </row>
    <row r="1187" spans="1:3">
      <c r="A1187">
        <v>7048</v>
      </c>
      <c r="B1187" t="s">
        <v>1766</v>
      </c>
    </row>
    <row r="1188" spans="1:3">
      <c r="A1188">
        <v>7049</v>
      </c>
      <c r="B1188" s="14" t="s">
        <v>1767</v>
      </c>
      <c r="C1188" t="s">
        <v>699</v>
      </c>
    </row>
    <row r="1189" spans="1:3">
      <c r="A1189">
        <v>7051</v>
      </c>
      <c r="B1189" s="4" t="s">
        <v>1768</v>
      </c>
    </row>
    <row r="1190" spans="1:3">
      <c r="A1190">
        <v>7053</v>
      </c>
      <c r="B1190" t="s">
        <v>1769</v>
      </c>
    </row>
    <row r="1191" spans="1:3">
      <c r="A1191">
        <v>7054</v>
      </c>
      <c r="B1191" t="s">
        <v>1770</v>
      </c>
    </row>
    <row r="1192" spans="1:3">
      <c r="A1192">
        <v>7055</v>
      </c>
      <c r="B1192" s="19" t="s">
        <v>1771</v>
      </c>
    </row>
    <row r="1193" spans="1:3">
      <c r="A1193">
        <v>7057</v>
      </c>
      <c r="B1193" s="4" t="s">
        <v>1772</v>
      </c>
    </row>
    <row r="1194" spans="1:3">
      <c r="A1194">
        <v>7060</v>
      </c>
      <c r="B1194" s="4" t="s">
        <v>1773</v>
      </c>
    </row>
    <row r="1195" spans="1:3">
      <c r="A1195">
        <v>7062</v>
      </c>
      <c r="B1195" t="s">
        <v>1774</v>
      </c>
    </row>
    <row r="1196" spans="1:3">
      <c r="A1196">
        <v>7065</v>
      </c>
      <c r="B1196" s="4" t="s">
        <v>1775</v>
      </c>
    </row>
    <row r="1197" spans="1:3">
      <c r="A1197">
        <v>7068</v>
      </c>
      <c r="B1197" s="4" t="s">
        <v>1776</v>
      </c>
    </row>
    <row r="1198" spans="1:3">
      <c r="A1198">
        <v>7073</v>
      </c>
      <c r="B1198" s="4" t="s">
        <v>1777</v>
      </c>
    </row>
    <row r="1199" spans="1:3">
      <c r="A1199">
        <v>7076</v>
      </c>
      <c r="B1199" s="4" t="s">
        <v>1778</v>
      </c>
    </row>
    <row r="1200" spans="1:3">
      <c r="A1200">
        <v>7081</v>
      </c>
      <c r="B1200" s="4" t="s">
        <v>1779</v>
      </c>
    </row>
    <row r="1201" spans="1:4">
      <c r="A1201">
        <v>7084</v>
      </c>
      <c r="B1201" s="4" t="s">
        <v>1780</v>
      </c>
    </row>
    <row r="1202" spans="1:4">
      <c r="A1202">
        <v>7089</v>
      </c>
      <c r="B1202" s="4" t="s">
        <v>1781</v>
      </c>
    </row>
    <row r="1203" spans="1:4">
      <c r="A1203">
        <v>7092</v>
      </c>
      <c r="B1203" s="4" t="s">
        <v>1782</v>
      </c>
    </row>
    <row r="1204" spans="1:4">
      <c r="A1204">
        <v>7094</v>
      </c>
      <c r="B1204" t="s">
        <v>1783</v>
      </c>
    </row>
    <row r="1205" spans="1:4">
      <c r="A1205">
        <v>7095</v>
      </c>
      <c r="B1205" t="s">
        <v>1784</v>
      </c>
    </row>
    <row r="1206" spans="1:4">
      <c r="A1206">
        <v>7096</v>
      </c>
      <c r="B1206" s="19" t="s">
        <v>1785</v>
      </c>
    </row>
    <row r="1207" spans="1:4">
      <c r="A1207">
        <v>7116</v>
      </c>
      <c r="B1207" s="11" t="s">
        <v>1786</v>
      </c>
      <c r="D1207" t="s">
        <v>659</v>
      </c>
    </row>
    <row r="1208" spans="1:4">
      <c r="A1208">
        <v>7118</v>
      </c>
      <c r="B1208" s="4" t="s">
        <v>1787</v>
      </c>
    </row>
    <row r="1209" spans="1:4">
      <c r="A1209">
        <v>7121</v>
      </c>
      <c r="B1209" t="s">
        <v>1788</v>
      </c>
    </row>
    <row r="1210" spans="1:4">
      <c r="A1210">
        <v>7122</v>
      </c>
      <c r="B1210" s="19" t="s">
        <v>1789</v>
      </c>
    </row>
    <row r="1211" spans="1:4">
      <c r="A1211">
        <v>7141</v>
      </c>
      <c r="B1211" s="64" t="s">
        <v>1790</v>
      </c>
      <c r="C1211" t="s">
        <v>2977</v>
      </c>
    </row>
    <row r="1212" spans="1:4">
      <c r="A1212">
        <v>7142</v>
      </c>
      <c r="B1212" t="s">
        <v>1791</v>
      </c>
    </row>
    <row r="1213" spans="1:4">
      <c r="A1213">
        <v>7165</v>
      </c>
      <c r="B1213" s="11" t="s">
        <v>1792</v>
      </c>
      <c r="D1213" t="s">
        <v>664</v>
      </c>
    </row>
    <row r="1214" spans="1:4">
      <c r="A1214">
        <v>7167</v>
      </c>
      <c r="B1214" t="s">
        <v>1793</v>
      </c>
    </row>
    <row r="1215" spans="1:4">
      <c r="A1215">
        <v>7169</v>
      </c>
      <c r="B1215" t="s">
        <v>1794</v>
      </c>
    </row>
    <row r="1216" spans="1:4">
      <c r="A1216">
        <v>7190</v>
      </c>
      <c r="B1216" t="s">
        <v>1795</v>
      </c>
    </row>
    <row r="1217" spans="1:5">
      <c r="A1217">
        <v>7192</v>
      </c>
      <c r="B1217" t="s">
        <v>1796</v>
      </c>
    </row>
    <row r="1218" spans="1:5" ht="15.75" thickBot="1">
      <c r="A1218">
        <v>7193</v>
      </c>
      <c r="B1218" t="s">
        <v>1797</v>
      </c>
    </row>
    <row r="1219" spans="1:5" ht="16.5" thickTop="1" thickBot="1">
      <c r="A1219">
        <v>7195</v>
      </c>
      <c r="B1219" s="1" t="s">
        <v>2988</v>
      </c>
    </row>
    <row r="1220" spans="1:5" ht="15.75" thickTop="1">
      <c r="A1220">
        <v>7194</v>
      </c>
      <c r="B1220" s="19" t="s">
        <v>1798</v>
      </c>
    </row>
    <row r="1221" spans="1:5">
      <c r="A1221">
        <v>7215</v>
      </c>
      <c r="B1221" s="11" t="s">
        <v>1799</v>
      </c>
      <c r="D1221" t="s">
        <v>660</v>
      </c>
    </row>
    <row r="1222" spans="1:5">
      <c r="A1222">
        <v>7217</v>
      </c>
      <c r="B1222" t="s">
        <v>1800</v>
      </c>
    </row>
    <row r="1223" spans="1:5">
      <c r="A1223">
        <v>7221</v>
      </c>
      <c r="B1223" s="14" t="s">
        <v>1801</v>
      </c>
      <c r="C1223" t="s">
        <v>736</v>
      </c>
    </row>
    <row r="1224" spans="1:5">
      <c r="A1224">
        <v>7222</v>
      </c>
      <c r="B1224" t="s">
        <v>1802</v>
      </c>
    </row>
    <row r="1225" spans="1:5" ht="15.75" thickBot="1">
      <c r="A1225">
        <v>7223</v>
      </c>
      <c r="B1225" s="64" t="s">
        <v>1803</v>
      </c>
      <c r="C1225" t="s">
        <v>603</v>
      </c>
    </row>
    <row r="1226" spans="1:5" ht="16.5" thickTop="1" thickBot="1">
      <c r="A1226">
        <v>7224</v>
      </c>
      <c r="B1226" s="64" t="s">
        <v>1804</v>
      </c>
      <c r="C1226" t="s">
        <v>603</v>
      </c>
      <c r="E1226" s="1" t="s">
        <v>2996</v>
      </c>
    </row>
    <row r="1227" spans="1:5" ht="15.75" thickTop="1">
      <c r="A1227">
        <v>7787</v>
      </c>
      <c r="B1227" t="s">
        <v>1805</v>
      </c>
    </row>
    <row r="1228" spans="1:5">
      <c r="A1228">
        <v>7788</v>
      </c>
      <c r="B1228" t="s">
        <v>1806</v>
      </c>
    </row>
    <row r="1229" spans="1:5">
      <c r="A1229">
        <v>7789</v>
      </c>
      <c r="B1229" s="19" t="s">
        <v>1807</v>
      </c>
    </row>
    <row r="1230" spans="1:5">
      <c r="A1230">
        <v>7809</v>
      </c>
      <c r="B1230" s="11" t="s">
        <v>1808</v>
      </c>
      <c r="D1230" t="s">
        <v>661</v>
      </c>
    </row>
    <row r="1231" spans="1:5">
      <c r="A1231">
        <v>7813</v>
      </c>
      <c r="B1231" t="s">
        <v>1809</v>
      </c>
    </row>
    <row r="1232" spans="1:5">
      <c r="A1232">
        <v>7814</v>
      </c>
      <c r="B1232" s="19" t="s">
        <v>1810</v>
      </c>
    </row>
    <row r="1233" spans="1:3">
      <c r="A1233">
        <v>7815</v>
      </c>
      <c r="B1233" t="s">
        <v>1811</v>
      </c>
    </row>
    <row r="1234" spans="1:3">
      <c r="A1234">
        <v>7816</v>
      </c>
      <c r="B1234" s="64" t="s">
        <v>1812</v>
      </c>
      <c r="C1234" t="s">
        <v>2976</v>
      </c>
    </row>
    <row r="1235" spans="1:3">
      <c r="A1235">
        <v>7817</v>
      </c>
      <c r="B1235" s="4" t="s">
        <v>1813</v>
      </c>
    </row>
    <row r="1236" spans="1:3">
      <c r="A1236">
        <v>7818</v>
      </c>
      <c r="B1236" s="64" t="s">
        <v>1814</v>
      </c>
      <c r="C1236" t="s">
        <v>2976</v>
      </c>
    </row>
    <row r="1237" spans="1:3">
      <c r="A1237">
        <v>7838</v>
      </c>
      <c r="B1237" s="4" t="s">
        <v>1815</v>
      </c>
    </row>
    <row r="1238" spans="1:3">
      <c r="A1238">
        <v>7843</v>
      </c>
      <c r="B1238" s="4" t="s">
        <v>1816</v>
      </c>
    </row>
    <row r="1239" spans="1:3">
      <c r="A1239">
        <v>7846</v>
      </c>
      <c r="B1239" s="4" t="s">
        <v>1817</v>
      </c>
    </row>
    <row r="1240" spans="1:3">
      <c r="A1240">
        <v>7848</v>
      </c>
      <c r="B1240" t="s">
        <v>1818</v>
      </c>
    </row>
    <row r="1241" spans="1:3">
      <c r="A1241">
        <v>7851</v>
      </c>
      <c r="B1241" s="4" t="s">
        <v>1819</v>
      </c>
    </row>
    <row r="1242" spans="1:3">
      <c r="A1242">
        <v>7854</v>
      </c>
      <c r="B1242" s="4" t="s">
        <v>1820</v>
      </c>
    </row>
    <row r="1243" spans="1:3">
      <c r="A1243">
        <v>7859</v>
      </c>
      <c r="B1243" s="4" t="s">
        <v>1821</v>
      </c>
    </row>
    <row r="1244" spans="1:3">
      <c r="A1244">
        <v>7862</v>
      </c>
      <c r="B1244" s="4" t="s">
        <v>1822</v>
      </c>
    </row>
    <row r="1245" spans="1:3">
      <c r="A1245">
        <v>7867</v>
      </c>
      <c r="B1245" s="4" t="s">
        <v>1823</v>
      </c>
    </row>
    <row r="1246" spans="1:3">
      <c r="A1246">
        <v>7870</v>
      </c>
      <c r="B1246" s="4" t="s">
        <v>1824</v>
      </c>
    </row>
    <row r="1247" spans="1:3">
      <c r="A1247">
        <v>7875</v>
      </c>
      <c r="B1247" s="4" t="s">
        <v>1825</v>
      </c>
    </row>
    <row r="1248" spans="1:3">
      <c r="A1248">
        <v>7878</v>
      </c>
      <c r="B1248" s="4" t="s">
        <v>1826</v>
      </c>
    </row>
    <row r="1249" spans="1:2">
      <c r="A1249">
        <v>7883</v>
      </c>
      <c r="B1249" s="4" t="s">
        <v>1827</v>
      </c>
    </row>
    <row r="1250" spans="1:2">
      <c r="A1250">
        <v>7886</v>
      </c>
      <c r="B1250" s="4" t="s">
        <v>1828</v>
      </c>
    </row>
    <row r="1251" spans="1:2">
      <c r="A1251">
        <v>7891</v>
      </c>
      <c r="B1251" s="4" t="s">
        <v>1829</v>
      </c>
    </row>
    <row r="1252" spans="1:2">
      <c r="A1252">
        <v>7894</v>
      </c>
      <c r="B1252" s="4" t="s">
        <v>1830</v>
      </c>
    </row>
    <row r="1253" spans="1:2">
      <c r="A1253">
        <v>7899</v>
      </c>
      <c r="B1253" s="4" t="s">
        <v>1831</v>
      </c>
    </row>
    <row r="1254" spans="1:2">
      <c r="A1254">
        <v>7902</v>
      </c>
      <c r="B1254" s="4" t="s">
        <v>1832</v>
      </c>
    </row>
    <row r="1255" spans="1:2">
      <c r="A1255">
        <v>7907</v>
      </c>
      <c r="B1255" s="4" t="s">
        <v>1833</v>
      </c>
    </row>
    <row r="1256" spans="1:2">
      <c r="A1256">
        <v>7910</v>
      </c>
      <c r="B1256" s="4" t="s">
        <v>1834</v>
      </c>
    </row>
    <row r="1257" spans="1:2">
      <c r="A1257">
        <v>7915</v>
      </c>
      <c r="B1257" s="4" t="s">
        <v>1835</v>
      </c>
    </row>
    <row r="1258" spans="1:2">
      <c r="A1258">
        <v>7918</v>
      </c>
      <c r="B1258" s="4" t="s">
        <v>1836</v>
      </c>
    </row>
    <row r="1259" spans="1:2">
      <c r="A1259">
        <v>7923</v>
      </c>
      <c r="B1259" s="4" t="s">
        <v>1837</v>
      </c>
    </row>
    <row r="1260" spans="1:2">
      <c r="A1260">
        <v>7926</v>
      </c>
      <c r="B1260" s="4" t="s">
        <v>1838</v>
      </c>
    </row>
    <row r="1261" spans="1:2">
      <c r="A1261">
        <v>7931</v>
      </c>
      <c r="B1261" s="4" t="s">
        <v>1839</v>
      </c>
    </row>
    <row r="1262" spans="1:2">
      <c r="A1262">
        <v>7934</v>
      </c>
      <c r="B1262" s="4" t="s">
        <v>1840</v>
      </c>
    </row>
    <row r="1263" spans="1:2">
      <c r="A1263">
        <v>7939</v>
      </c>
      <c r="B1263" s="4" t="s">
        <v>1841</v>
      </c>
    </row>
    <row r="1264" spans="1:2">
      <c r="A1264">
        <v>7942</v>
      </c>
      <c r="B1264" s="4" t="s">
        <v>1842</v>
      </c>
    </row>
    <row r="1265" spans="1:2">
      <c r="A1265">
        <v>7947</v>
      </c>
      <c r="B1265" s="4" t="s">
        <v>1843</v>
      </c>
    </row>
    <row r="1266" spans="1:2">
      <c r="A1266">
        <v>7950</v>
      </c>
      <c r="B1266" s="4" t="s">
        <v>1844</v>
      </c>
    </row>
    <row r="1267" spans="1:2">
      <c r="A1267">
        <v>7955</v>
      </c>
      <c r="B1267" s="4" t="s">
        <v>1845</v>
      </c>
    </row>
    <row r="1268" spans="1:2">
      <c r="A1268">
        <v>7958</v>
      </c>
      <c r="B1268" s="4" t="s">
        <v>1846</v>
      </c>
    </row>
    <row r="1269" spans="1:2">
      <c r="A1269">
        <v>7963</v>
      </c>
      <c r="B1269" s="4" t="s">
        <v>1847</v>
      </c>
    </row>
    <row r="1270" spans="1:2">
      <c r="A1270">
        <v>7966</v>
      </c>
      <c r="B1270" s="4" t="s">
        <v>1848</v>
      </c>
    </row>
    <row r="1271" spans="1:2">
      <c r="A1271">
        <v>7971</v>
      </c>
      <c r="B1271" s="4" t="s">
        <v>1849</v>
      </c>
    </row>
    <row r="1272" spans="1:2">
      <c r="A1272">
        <v>7974</v>
      </c>
      <c r="B1272" s="4" t="s">
        <v>1850</v>
      </c>
    </row>
    <row r="1273" spans="1:2">
      <c r="A1273">
        <v>7979</v>
      </c>
      <c r="B1273" s="4" t="s">
        <v>1851</v>
      </c>
    </row>
    <row r="1274" spans="1:2">
      <c r="A1274">
        <v>7982</v>
      </c>
      <c r="B1274" s="4" t="s">
        <v>1852</v>
      </c>
    </row>
    <row r="1275" spans="1:2">
      <c r="A1275">
        <v>7987</v>
      </c>
      <c r="B1275" s="4" t="s">
        <v>1853</v>
      </c>
    </row>
    <row r="1276" spans="1:2">
      <c r="A1276">
        <v>7990</v>
      </c>
      <c r="B1276" s="4" t="s">
        <v>1854</v>
      </c>
    </row>
    <row r="1277" spans="1:2">
      <c r="A1277">
        <v>7995</v>
      </c>
      <c r="B1277" s="4" t="s">
        <v>1855</v>
      </c>
    </row>
    <row r="1278" spans="1:2">
      <c r="A1278">
        <v>7998</v>
      </c>
      <c r="B1278" s="4" t="s">
        <v>1856</v>
      </c>
    </row>
    <row r="1279" spans="1:2">
      <c r="A1279">
        <v>8003</v>
      </c>
      <c r="B1279" s="4" t="s">
        <v>1857</v>
      </c>
    </row>
    <row r="1280" spans="1:2">
      <c r="A1280">
        <v>8006</v>
      </c>
      <c r="B1280" s="4" t="s">
        <v>1858</v>
      </c>
    </row>
    <row r="1281" spans="1:2">
      <c r="A1281">
        <v>8011</v>
      </c>
      <c r="B1281" s="4" t="s">
        <v>1859</v>
      </c>
    </row>
    <row r="1282" spans="1:2">
      <c r="A1282">
        <v>8014</v>
      </c>
      <c r="B1282" s="4" t="s">
        <v>1860</v>
      </c>
    </row>
    <row r="1283" spans="1:2">
      <c r="A1283">
        <v>8019</v>
      </c>
      <c r="B1283" s="4" t="s">
        <v>1861</v>
      </c>
    </row>
    <row r="1284" spans="1:2">
      <c r="A1284">
        <v>8022</v>
      </c>
      <c r="B1284" s="4" t="s">
        <v>1862</v>
      </c>
    </row>
    <row r="1285" spans="1:2">
      <c r="A1285">
        <v>8027</v>
      </c>
      <c r="B1285" s="4" t="s">
        <v>1863</v>
      </c>
    </row>
    <row r="1286" spans="1:2">
      <c r="A1286">
        <v>8030</v>
      </c>
      <c r="B1286" s="4" t="s">
        <v>1864</v>
      </c>
    </row>
    <row r="1287" spans="1:2">
      <c r="A1287">
        <v>8035</v>
      </c>
      <c r="B1287" s="4" t="s">
        <v>1865</v>
      </c>
    </row>
    <row r="1288" spans="1:2">
      <c r="A1288">
        <v>8038</v>
      </c>
      <c r="B1288" s="4" t="s">
        <v>1866</v>
      </c>
    </row>
    <row r="1289" spans="1:2">
      <c r="A1289">
        <v>8043</v>
      </c>
      <c r="B1289" s="4" t="s">
        <v>1867</v>
      </c>
    </row>
    <row r="1290" spans="1:2">
      <c r="A1290">
        <v>8046</v>
      </c>
      <c r="B1290" s="4" t="s">
        <v>1868</v>
      </c>
    </row>
    <row r="1291" spans="1:2">
      <c r="A1291">
        <v>8051</v>
      </c>
      <c r="B1291" s="4" t="s">
        <v>1869</v>
      </c>
    </row>
    <row r="1292" spans="1:2">
      <c r="A1292">
        <v>8054</v>
      </c>
      <c r="B1292" s="4" t="s">
        <v>1870</v>
      </c>
    </row>
    <row r="1293" spans="1:2">
      <c r="A1293">
        <v>8059</v>
      </c>
      <c r="B1293" s="4" t="s">
        <v>1871</v>
      </c>
    </row>
    <row r="1294" spans="1:2">
      <c r="A1294">
        <v>8062</v>
      </c>
      <c r="B1294" s="4" t="s">
        <v>1872</v>
      </c>
    </row>
    <row r="1295" spans="1:2">
      <c r="A1295">
        <v>8067</v>
      </c>
      <c r="B1295" s="4" t="s">
        <v>1873</v>
      </c>
    </row>
    <row r="1296" spans="1:2">
      <c r="A1296">
        <v>8070</v>
      </c>
      <c r="B1296" s="4" t="s">
        <v>1874</v>
      </c>
    </row>
    <row r="1297" spans="1:2">
      <c r="A1297">
        <v>8075</v>
      </c>
      <c r="B1297" s="4" t="s">
        <v>1875</v>
      </c>
    </row>
    <row r="1298" spans="1:2">
      <c r="A1298">
        <v>8078</v>
      </c>
      <c r="B1298" s="4" t="s">
        <v>1876</v>
      </c>
    </row>
    <row r="1299" spans="1:2">
      <c r="A1299">
        <v>8083</v>
      </c>
      <c r="B1299" s="4" t="s">
        <v>1877</v>
      </c>
    </row>
    <row r="1300" spans="1:2">
      <c r="A1300">
        <v>8086</v>
      </c>
      <c r="B1300" s="4" t="s">
        <v>1878</v>
      </c>
    </row>
    <row r="1301" spans="1:2">
      <c r="A1301">
        <v>8091</v>
      </c>
      <c r="B1301" s="4" t="s">
        <v>1879</v>
      </c>
    </row>
    <row r="1302" spans="1:2">
      <c r="A1302">
        <v>8094</v>
      </c>
      <c r="B1302" s="4" t="s">
        <v>1880</v>
      </c>
    </row>
    <row r="1303" spans="1:2">
      <c r="A1303">
        <v>8099</v>
      </c>
      <c r="B1303" s="4" t="s">
        <v>1881</v>
      </c>
    </row>
    <row r="1304" spans="1:2">
      <c r="A1304">
        <v>8102</v>
      </c>
      <c r="B1304" s="4" t="s">
        <v>1882</v>
      </c>
    </row>
    <row r="1305" spans="1:2">
      <c r="A1305">
        <v>8107</v>
      </c>
      <c r="B1305" s="4" t="s">
        <v>1883</v>
      </c>
    </row>
    <row r="1306" spans="1:2">
      <c r="A1306">
        <v>8110</v>
      </c>
      <c r="B1306" s="4" t="s">
        <v>1884</v>
      </c>
    </row>
    <row r="1307" spans="1:2">
      <c r="A1307">
        <v>8115</v>
      </c>
      <c r="B1307" s="4" t="s">
        <v>1885</v>
      </c>
    </row>
    <row r="1308" spans="1:2">
      <c r="A1308">
        <v>8118</v>
      </c>
      <c r="B1308" s="4" t="s">
        <v>1886</v>
      </c>
    </row>
    <row r="1309" spans="1:2">
      <c r="A1309">
        <v>8123</v>
      </c>
      <c r="B1309" s="4" t="s">
        <v>1887</v>
      </c>
    </row>
    <row r="1310" spans="1:2">
      <c r="A1310">
        <v>8126</v>
      </c>
      <c r="B1310" s="4" t="s">
        <v>1888</v>
      </c>
    </row>
    <row r="1311" spans="1:2">
      <c r="A1311">
        <v>8131</v>
      </c>
      <c r="B1311" s="4" t="s">
        <v>1889</v>
      </c>
    </row>
    <row r="1312" spans="1:2">
      <c r="A1312">
        <v>8134</v>
      </c>
      <c r="B1312" s="4" t="s">
        <v>1890</v>
      </c>
    </row>
    <row r="1313" spans="1:2">
      <c r="A1313">
        <v>8139</v>
      </c>
      <c r="B1313" s="4" t="s">
        <v>1891</v>
      </c>
    </row>
    <row r="1314" spans="1:2">
      <c r="A1314">
        <v>8142</v>
      </c>
      <c r="B1314" s="4" t="s">
        <v>1892</v>
      </c>
    </row>
    <row r="1315" spans="1:2">
      <c r="A1315">
        <v>8147</v>
      </c>
      <c r="B1315" s="4" t="s">
        <v>1893</v>
      </c>
    </row>
    <row r="1316" spans="1:2">
      <c r="A1316">
        <v>8150</v>
      </c>
      <c r="B1316" s="4" t="s">
        <v>1894</v>
      </c>
    </row>
    <row r="1317" spans="1:2">
      <c r="A1317">
        <v>8155</v>
      </c>
      <c r="B1317" s="4" t="s">
        <v>1895</v>
      </c>
    </row>
    <row r="1318" spans="1:2">
      <c r="A1318">
        <v>8158</v>
      </c>
      <c r="B1318" s="4" t="s">
        <v>1896</v>
      </c>
    </row>
    <row r="1319" spans="1:2">
      <c r="A1319">
        <v>8163</v>
      </c>
      <c r="B1319" s="4" t="s">
        <v>1897</v>
      </c>
    </row>
    <row r="1320" spans="1:2">
      <c r="A1320">
        <v>8166</v>
      </c>
      <c r="B1320" s="4" t="s">
        <v>1898</v>
      </c>
    </row>
    <row r="1321" spans="1:2">
      <c r="A1321">
        <v>8171</v>
      </c>
      <c r="B1321" s="4" t="s">
        <v>1899</v>
      </c>
    </row>
    <row r="1322" spans="1:2">
      <c r="A1322">
        <v>8174</v>
      </c>
      <c r="B1322" s="4" t="s">
        <v>1900</v>
      </c>
    </row>
    <row r="1323" spans="1:2">
      <c r="A1323">
        <v>8179</v>
      </c>
      <c r="B1323" s="4" t="s">
        <v>1901</v>
      </c>
    </row>
    <row r="1324" spans="1:2">
      <c r="A1324">
        <v>8182</v>
      </c>
      <c r="B1324" s="4" t="s">
        <v>1902</v>
      </c>
    </row>
    <row r="1325" spans="1:2">
      <c r="A1325">
        <v>8187</v>
      </c>
      <c r="B1325" s="4" t="s">
        <v>1903</v>
      </c>
    </row>
    <row r="1326" spans="1:2">
      <c r="A1326">
        <v>8190</v>
      </c>
      <c r="B1326" s="4" t="s">
        <v>1904</v>
      </c>
    </row>
    <row r="1327" spans="1:2">
      <c r="A1327">
        <v>8195</v>
      </c>
      <c r="B1327" s="4" t="s">
        <v>1905</v>
      </c>
    </row>
    <row r="1328" spans="1:2">
      <c r="A1328">
        <v>8198</v>
      </c>
      <c r="B1328" s="4" t="s">
        <v>1906</v>
      </c>
    </row>
    <row r="1329" spans="1:2">
      <c r="A1329">
        <v>8203</v>
      </c>
      <c r="B1329" s="4" t="s">
        <v>1907</v>
      </c>
    </row>
    <row r="1330" spans="1:2">
      <c r="A1330">
        <v>8206</v>
      </c>
      <c r="B1330" s="4" t="s">
        <v>1908</v>
      </c>
    </row>
    <row r="1331" spans="1:2">
      <c r="A1331">
        <v>8211</v>
      </c>
      <c r="B1331" s="4" t="s">
        <v>1909</v>
      </c>
    </row>
    <row r="1332" spans="1:2">
      <c r="A1332">
        <v>8214</v>
      </c>
      <c r="B1332" s="4" t="s">
        <v>1910</v>
      </c>
    </row>
    <row r="1333" spans="1:2">
      <c r="A1333">
        <v>8219</v>
      </c>
      <c r="B1333" s="4" t="s">
        <v>1911</v>
      </c>
    </row>
    <row r="1334" spans="1:2">
      <c r="A1334">
        <v>8222</v>
      </c>
      <c r="B1334" s="4" t="s">
        <v>1912</v>
      </c>
    </row>
    <row r="1335" spans="1:2">
      <c r="A1335">
        <v>8227</v>
      </c>
      <c r="B1335" s="4" t="s">
        <v>1913</v>
      </c>
    </row>
    <row r="1336" spans="1:2">
      <c r="A1336">
        <v>8230</v>
      </c>
      <c r="B1336" s="4" t="s">
        <v>1914</v>
      </c>
    </row>
    <row r="1337" spans="1:2">
      <c r="A1337">
        <v>8235</v>
      </c>
      <c r="B1337" s="4" t="s">
        <v>1915</v>
      </c>
    </row>
    <row r="1338" spans="1:2">
      <c r="A1338">
        <v>8238</v>
      </c>
      <c r="B1338" s="4" t="s">
        <v>1916</v>
      </c>
    </row>
    <row r="1339" spans="1:2">
      <c r="A1339">
        <v>8243</v>
      </c>
      <c r="B1339" s="4" t="s">
        <v>1917</v>
      </c>
    </row>
    <row r="1340" spans="1:2">
      <c r="A1340">
        <v>8246</v>
      </c>
      <c r="B1340" s="4" t="s">
        <v>1918</v>
      </c>
    </row>
    <row r="1341" spans="1:2">
      <c r="A1341">
        <v>8251</v>
      </c>
      <c r="B1341" s="4" t="s">
        <v>1919</v>
      </c>
    </row>
    <row r="1342" spans="1:2">
      <c r="A1342">
        <v>8254</v>
      </c>
      <c r="B1342" s="4" t="s">
        <v>1920</v>
      </c>
    </row>
    <row r="1343" spans="1:2">
      <c r="A1343">
        <v>8259</v>
      </c>
      <c r="B1343" s="4" t="s">
        <v>1921</v>
      </c>
    </row>
    <row r="1344" spans="1:2">
      <c r="A1344">
        <v>8262</v>
      </c>
      <c r="B1344" s="4" t="s">
        <v>1922</v>
      </c>
    </row>
    <row r="1345" spans="1:2">
      <c r="A1345">
        <v>8267</v>
      </c>
      <c r="B1345" s="4" t="s">
        <v>1923</v>
      </c>
    </row>
    <row r="1346" spans="1:2">
      <c r="A1346">
        <v>8270</v>
      </c>
      <c r="B1346" s="4" t="s">
        <v>1924</v>
      </c>
    </row>
    <row r="1347" spans="1:2">
      <c r="A1347">
        <v>8275</v>
      </c>
      <c r="B1347" s="4" t="s">
        <v>1925</v>
      </c>
    </row>
    <row r="1348" spans="1:2">
      <c r="A1348">
        <v>8278</v>
      </c>
      <c r="B1348" s="4" t="s">
        <v>1926</v>
      </c>
    </row>
    <row r="1349" spans="1:2">
      <c r="A1349">
        <v>8283</v>
      </c>
      <c r="B1349" s="4" t="s">
        <v>1927</v>
      </c>
    </row>
    <row r="1350" spans="1:2">
      <c r="A1350">
        <v>8286</v>
      </c>
      <c r="B1350" s="4" t="s">
        <v>1928</v>
      </c>
    </row>
    <row r="1351" spans="1:2">
      <c r="A1351">
        <v>8291</v>
      </c>
      <c r="B1351" s="4" t="s">
        <v>1929</v>
      </c>
    </row>
    <row r="1352" spans="1:2">
      <c r="A1352">
        <v>8294</v>
      </c>
      <c r="B1352" s="4" t="s">
        <v>1930</v>
      </c>
    </row>
    <row r="1353" spans="1:2">
      <c r="A1353">
        <v>8299</v>
      </c>
      <c r="B1353" s="4" t="s">
        <v>1931</v>
      </c>
    </row>
    <row r="1354" spans="1:2">
      <c r="A1354">
        <v>8302</v>
      </c>
      <c r="B1354" s="4" t="s">
        <v>1932</v>
      </c>
    </row>
    <row r="1355" spans="1:2">
      <c r="A1355">
        <v>8307</v>
      </c>
      <c r="B1355" s="4" t="s">
        <v>1933</v>
      </c>
    </row>
    <row r="1356" spans="1:2">
      <c r="A1356">
        <v>8310</v>
      </c>
      <c r="B1356" s="4" t="s">
        <v>1934</v>
      </c>
    </row>
    <row r="1357" spans="1:2">
      <c r="A1357">
        <v>8315</v>
      </c>
      <c r="B1357" s="4" t="s">
        <v>1935</v>
      </c>
    </row>
    <row r="1358" spans="1:2">
      <c r="A1358">
        <v>8318</v>
      </c>
      <c r="B1358" s="4" t="s">
        <v>1936</v>
      </c>
    </row>
    <row r="1359" spans="1:2">
      <c r="A1359">
        <v>8323</v>
      </c>
      <c r="B1359" s="4" t="s">
        <v>1937</v>
      </c>
    </row>
    <row r="1360" spans="1:2">
      <c r="A1360">
        <v>8326</v>
      </c>
      <c r="B1360" s="4" t="s">
        <v>1938</v>
      </c>
    </row>
    <row r="1361" spans="1:2">
      <c r="A1361">
        <v>8331</v>
      </c>
      <c r="B1361" s="4" t="s">
        <v>1939</v>
      </c>
    </row>
    <row r="1362" spans="1:2">
      <c r="A1362">
        <v>8334</v>
      </c>
      <c r="B1362" s="4" t="s">
        <v>1940</v>
      </c>
    </row>
    <row r="1363" spans="1:2">
      <c r="A1363">
        <v>8339</v>
      </c>
      <c r="B1363" s="4" t="s">
        <v>1941</v>
      </c>
    </row>
    <row r="1364" spans="1:2">
      <c r="A1364">
        <v>8342</v>
      </c>
      <c r="B1364" s="4" t="s">
        <v>1942</v>
      </c>
    </row>
    <row r="1365" spans="1:2">
      <c r="A1365">
        <v>8347</v>
      </c>
      <c r="B1365" s="4" t="s">
        <v>1943</v>
      </c>
    </row>
    <row r="1366" spans="1:2">
      <c r="A1366">
        <v>8350</v>
      </c>
      <c r="B1366" s="4" t="s">
        <v>1944</v>
      </c>
    </row>
    <row r="1367" spans="1:2">
      <c r="A1367">
        <v>8355</v>
      </c>
      <c r="B1367" s="4" t="s">
        <v>1945</v>
      </c>
    </row>
    <row r="1368" spans="1:2">
      <c r="A1368">
        <v>8358</v>
      </c>
      <c r="B1368" s="4" t="s">
        <v>1946</v>
      </c>
    </row>
    <row r="1369" spans="1:2">
      <c r="A1369">
        <v>8363</v>
      </c>
      <c r="B1369" s="4" t="s">
        <v>1947</v>
      </c>
    </row>
    <row r="1370" spans="1:2">
      <c r="A1370">
        <v>8366</v>
      </c>
      <c r="B1370" s="4" t="s">
        <v>1948</v>
      </c>
    </row>
    <row r="1371" spans="1:2">
      <c r="A1371">
        <v>8371</v>
      </c>
      <c r="B1371" s="4" t="s">
        <v>1949</v>
      </c>
    </row>
    <row r="1372" spans="1:2">
      <c r="A1372">
        <v>8374</v>
      </c>
      <c r="B1372" s="4" t="s">
        <v>1950</v>
      </c>
    </row>
    <row r="1373" spans="1:2">
      <c r="A1373">
        <v>8379</v>
      </c>
      <c r="B1373" s="4" t="s">
        <v>1951</v>
      </c>
    </row>
    <row r="1374" spans="1:2">
      <c r="A1374">
        <v>8382</v>
      </c>
      <c r="B1374" s="4" t="s">
        <v>1952</v>
      </c>
    </row>
    <row r="1375" spans="1:2">
      <c r="A1375">
        <v>8387</v>
      </c>
      <c r="B1375" s="4" t="s">
        <v>1953</v>
      </c>
    </row>
    <row r="1376" spans="1:2">
      <c r="A1376">
        <v>8390</v>
      </c>
      <c r="B1376" s="4" t="s">
        <v>1954</v>
      </c>
    </row>
    <row r="1377" spans="1:4">
      <c r="A1377">
        <v>8395</v>
      </c>
      <c r="B1377" s="4" t="s">
        <v>1955</v>
      </c>
    </row>
    <row r="1378" spans="1:4">
      <c r="A1378">
        <v>8398</v>
      </c>
      <c r="B1378" s="4" t="s">
        <v>1956</v>
      </c>
    </row>
    <row r="1379" spans="1:4">
      <c r="A1379">
        <v>8403</v>
      </c>
      <c r="B1379" s="4" t="s">
        <v>1957</v>
      </c>
    </row>
    <row r="1380" spans="1:4">
      <c r="A1380">
        <v>8406</v>
      </c>
      <c r="B1380" s="4" t="s">
        <v>1958</v>
      </c>
    </row>
    <row r="1381" spans="1:4">
      <c r="A1381">
        <v>8411</v>
      </c>
      <c r="B1381" s="4" t="s">
        <v>1959</v>
      </c>
    </row>
    <row r="1382" spans="1:4">
      <c r="A1382">
        <v>8414</v>
      </c>
      <c r="B1382" s="4" t="s">
        <v>1960</v>
      </c>
    </row>
    <row r="1383" spans="1:4">
      <c r="A1383">
        <v>8419</v>
      </c>
      <c r="B1383" s="4" t="s">
        <v>1961</v>
      </c>
    </row>
    <row r="1384" spans="1:4">
      <c r="A1384">
        <v>8422</v>
      </c>
      <c r="B1384" s="4" t="s">
        <v>1962</v>
      </c>
    </row>
    <row r="1385" spans="1:4">
      <c r="A1385">
        <v>8424</v>
      </c>
      <c r="B1385" t="s">
        <v>1963</v>
      </c>
    </row>
    <row r="1386" spans="1:4">
      <c r="A1386">
        <v>8425</v>
      </c>
      <c r="B1386" t="s">
        <v>1964</v>
      </c>
    </row>
    <row r="1387" spans="1:4">
      <c r="A1387">
        <v>8426</v>
      </c>
      <c r="B1387" s="19" t="s">
        <v>1965</v>
      </c>
    </row>
    <row r="1388" spans="1:4">
      <c r="A1388">
        <v>8446</v>
      </c>
      <c r="B1388" s="11" t="s">
        <v>1966</v>
      </c>
      <c r="D1388" t="s">
        <v>662</v>
      </c>
    </row>
    <row r="1389" spans="1:4">
      <c r="A1389">
        <v>8448</v>
      </c>
      <c r="B1389" s="4" t="s">
        <v>1967</v>
      </c>
    </row>
    <row r="1390" spans="1:4">
      <c r="A1390">
        <v>8451</v>
      </c>
      <c r="B1390" t="s">
        <v>1968</v>
      </c>
    </row>
    <row r="1391" spans="1:4">
      <c r="A1391">
        <v>8452</v>
      </c>
      <c r="B1391" s="19" t="s">
        <v>1969</v>
      </c>
    </row>
    <row r="1392" spans="1:4">
      <c r="A1392">
        <v>8471</v>
      </c>
      <c r="B1392" s="64" t="s">
        <v>1970</v>
      </c>
      <c r="C1392" t="s">
        <v>2977</v>
      </c>
    </row>
    <row r="1393" spans="1:4" ht="15.75" thickBot="1">
      <c r="A1393">
        <v>8472</v>
      </c>
      <c r="B1393" t="s">
        <v>1971</v>
      </c>
    </row>
    <row r="1394" spans="1:4" ht="16.5" thickTop="1" thickBot="1">
      <c r="A1394">
        <v>8476</v>
      </c>
      <c r="B1394" s="1" t="s">
        <v>2989</v>
      </c>
    </row>
    <row r="1395" spans="1:4" ht="15.75" thickTop="1">
      <c r="A1395">
        <v>8497</v>
      </c>
      <c r="B1395" s="11" t="s">
        <v>1972</v>
      </c>
      <c r="D1395" t="s">
        <v>661</v>
      </c>
    </row>
    <row r="1396" spans="1:4">
      <c r="A1396">
        <v>8499</v>
      </c>
      <c r="B1396" t="s">
        <v>1973</v>
      </c>
    </row>
    <row r="1397" spans="1:4">
      <c r="A1397">
        <v>8501</v>
      </c>
      <c r="B1397" t="s">
        <v>1974</v>
      </c>
    </row>
    <row r="1398" spans="1:4">
      <c r="A1398">
        <v>8503</v>
      </c>
      <c r="B1398" t="s">
        <v>1975</v>
      </c>
    </row>
    <row r="1399" spans="1:4">
      <c r="A1399">
        <v>8504</v>
      </c>
      <c r="B1399" s="64" t="s">
        <v>1976</v>
      </c>
      <c r="C1399" t="s">
        <v>2976</v>
      </c>
    </row>
    <row r="1400" spans="1:4">
      <c r="A1400">
        <v>8505</v>
      </c>
      <c r="B1400" s="4" t="s">
        <v>1977</v>
      </c>
    </row>
    <row r="1401" spans="1:4">
      <c r="A1401">
        <v>8526</v>
      </c>
      <c r="B1401" s="4" t="s">
        <v>1978</v>
      </c>
    </row>
    <row r="1402" spans="1:4">
      <c r="A1402">
        <v>8531</v>
      </c>
      <c r="B1402" s="4" t="s">
        <v>1979</v>
      </c>
    </row>
    <row r="1403" spans="1:4">
      <c r="A1403">
        <v>8534</v>
      </c>
      <c r="B1403" s="4" t="s">
        <v>1980</v>
      </c>
    </row>
    <row r="1404" spans="1:4">
      <c r="A1404">
        <v>8539</v>
      </c>
      <c r="B1404" s="4" t="s">
        <v>1981</v>
      </c>
    </row>
    <row r="1405" spans="1:4">
      <c r="A1405">
        <v>8542</v>
      </c>
      <c r="B1405" s="4" t="s">
        <v>1982</v>
      </c>
    </row>
    <row r="1406" spans="1:4">
      <c r="A1406">
        <v>8547</v>
      </c>
      <c r="B1406" s="4" t="s">
        <v>1983</v>
      </c>
    </row>
    <row r="1407" spans="1:4">
      <c r="A1407">
        <v>8550</v>
      </c>
      <c r="B1407" s="4" t="s">
        <v>1984</v>
      </c>
    </row>
    <row r="1408" spans="1:4">
      <c r="A1408">
        <v>8555</v>
      </c>
      <c r="B1408" s="4" t="s">
        <v>1985</v>
      </c>
    </row>
    <row r="1409" spans="1:2">
      <c r="A1409">
        <v>8558</v>
      </c>
      <c r="B1409" s="4" t="s">
        <v>1986</v>
      </c>
    </row>
    <row r="1410" spans="1:2">
      <c r="A1410">
        <v>8563</v>
      </c>
      <c r="B1410" s="4" t="s">
        <v>1987</v>
      </c>
    </row>
    <row r="1411" spans="1:2">
      <c r="A1411">
        <v>8566</v>
      </c>
      <c r="B1411" s="4" t="s">
        <v>1988</v>
      </c>
    </row>
    <row r="1412" spans="1:2">
      <c r="A1412">
        <v>8571</v>
      </c>
      <c r="B1412" s="4" t="s">
        <v>1989</v>
      </c>
    </row>
    <row r="1413" spans="1:2">
      <c r="A1413">
        <v>8574</v>
      </c>
      <c r="B1413" s="4" t="s">
        <v>1990</v>
      </c>
    </row>
    <row r="1414" spans="1:2">
      <c r="A1414">
        <v>8579</v>
      </c>
      <c r="B1414" s="4" t="s">
        <v>1991</v>
      </c>
    </row>
    <row r="1415" spans="1:2">
      <c r="A1415">
        <v>8582</v>
      </c>
      <c r="B1415" s="4" t="s">
        <v>1992</v>
      </c>
    </row>
    <row r="1416" spans="1:2">
      <c r="A1416">
        <v>8587</v>
      </c>
      <c r="B1416" s="4" t="s">
        <v>1993</v>
      </c>
    </row>
    <row r="1417" spans="1:2">
      <c r="A1417">
        <v>8590</v>
      </c>
      <c r="B1417" s="4" t="s">
        <v>1994</v>
      </c>
    </row>
    <row r="1418" spans="1:2">
      <c r="A1418">
        <v>8595</v>
      </c>
      <c r="B1418" s="4" t="s">
        <v>1995</v>
      </c>
    </row>
    <row r="1419" spans="1:2">
      <c r="A1419">
        <v>8598</v>
      </c>
      <c r="B1419" s="4" t="s">
        <v>1996</v>
      </c>
    </row>
    <row r="1420" spans="1:2">
      <c r="A1420">
        <v>8603</v>
      </c>
      <c r="B1420" s="4" t="s">
        <v>1997</v>
      </c>
    </row>
    <row r="1421" spans="1:2">
      <c r="A1421">
        <v>8606</v>
      </c>
      <c r="B1421" s="4" t="s">
        <v>1998</v>
      </c>
    </row>
    <row r="1422" spans="1:2">
      <c r="A1422">
        <v>8611</v>
      </c>
      <c r="B1422" s="4" t="s">
        <v>1999</v>
      </c>
    </row>
    <row r="1423" spans="1:2">
      <c r="A1423">
        <v>8614</v>
      </c>
      <c r="B1423" s="4" t="s">
        <v>2000</v>
      </c>
    </row>
    <row r="1424" spans="1:2">
      <c r="A1424">
        <v>8619</v>
      </c>
      <c r="B1424" s="4" t="s">
        <v>2001</v>
      </c>
    </row>
    <row r="1425" spans="1:2">
      <c r="A1425">
        <v>8622</v>
      </c>
      <c r="B1425" s="4" t="s">
        <v>2002</v>
      </c>
    </row>
    <row r="1426" spans="1:2">
      <c r="A1426">
        <v>8627</v>
      </c>
      <c r="B1426" s="4" t="s">
        <v>2003</v>
      </c>
    </row>
    <row r="1427" spans="1:2">
      <c r="A1427">
        <v>8630</v>
      </c>
      <c r="B1427" s="4" t="s">
        <v>2004</v>
      </c>
    </row>
    <row r="1428" spans="1:2">
      <c r="A1428">
        <v>8635</v>
      </c>
      <c r="B1428" s="4" t="s">
        <v>2005</v>
      </c>
    </row>
    <row r="1429" spans="1:2">
      <c r="A1429">
        <v>8638</v>
      </c>
      <c r="B1429" s="4" t="s">
        <v>2006</v>
      </c>
    </row>
    <row r="1430" spans="1:2">
      <c r="A1430">
        <v>8643</v>
      </c>
      <c r="B1430" s="4" t="s">
        <v>2007</v>
      </c>
    </row>
    <row r="1431" spans="1:2">
      <c r="A1431">
        <v>8646</v>
      </c>
      <c r="B1431" s="4" t="s">
        <v>2008</v>
      </c>
    </row>
    <row r="1432" spans="1:2">
      <c r="A1432">
        <v>8651</v>
      </c>
      <c r="B1432" s="4" t="s">
        <v>2009</v>
      </c>
    </row>
    <row r="1433" spans="1:2">
      <c r="A1433">
        <v>8654</v>
      </c>
      <c r="B1433" s="4" t="s">
        <v>2010</v>
      </c>
    </row>
    <row r="1434" spans="1:2">
      <c r="A1434">
        <v>8659</v>
      </c>
      <c r="B1434" s="4" t="s">
        <v>2011</v>
      </c>
    </row>
    <row r="1435" spans="1:2">
      <c r="A1435">
        <v>8662</v>
      </c>
      <c r="B1435" s="4" t="s">
        <v>2012</v>
      </c>
    </row>
    <row r="1436" spans="1:2">
      <c r="A1436">
        <v>8667</v>
      </c>
      <c r="B1436" s="4" t="s">
        <v>2013</v>
      </c>
    </row>
    <row r="1437" spans="1:2">
      <c r="A1437">
        <v>8670</v>
      </c>
      <c r="B1437" s="4" t="s">
        <v>2014</v>
      </c>
    </row>
    <row r="1438" spans="1:2">
      <c r="A1438">
        <v>8675</v>
      </c>
      <c r="B1438" s="4" t="s">
        <v>2015</v>
      </c>
    </row>
    <row r="1439" spans="1:2">
      <c r="A1439">
        <v>8678</v>
      </c>
      <c r="B1439" s="4" t="s">
        <v>2016</v>
      </c>
    </row>
    <row r="1440" spans="1:2">
      <c r="A1440">
        <v>8683</v>
      </c>
      <c r="B1440" s="4" t="s">
        <v>2017</v>
      </c>
    </row>
    <row r="1441" spans="1:2">
      <c r="A1441">
        <v>8686</v>
      </c>
      <c r="B1441" s="4" t="s">
        <v>2018</v>
      </c>
    </row>
    <row r="1442" spans="1:2">
      <c r="A1442">
        <v>8691</v>
      </c>
      <c r="B1442" s="4" t="s">
        <v>2019</v>
      </c>
    </row>
    <row r="1443" spans="1:2">
      <c r="A1443">
        <v>8694</v>
      </c>
      <c r="B1443" s="4" t="s">
        <v>2020</v>
      </c>
    </row>
    <row r="1444" spans="1:2">
      <c r="A1444">
        <v>8699</v>
      </c>
      <c r="B1444" s="4" t="s">
        <v>2021</v>
      </c>
    </row>
    <row r="1445" spans="1:2">
      <c r="A1445">
        <v>8702</v>
      </c>
      <c r="B1445" s="4" t="s">
        <v>2022</v>
      </c>
    </row>
    <row r="1446" spans="1:2">
      <c r="A1446">
        <v>8707</v>
      </c>
      <c r="B1446" s="4" t="s">
        <v>2023</v>
      </c>
    </row>
    <row r="1447" spans="1:2">
      <c r="A1447">
        <v>8710</v>
      </c>
      <c r="B1447" s="4" t="s">
        <v>2024</v>
      </c>
    </row>
    <row r="1448" spans="1:2">
      <c r="A1448">
        <v>8715</v>
      </c>
      <c r="B1448" s="4" t="s">
        <v>2025</v>
      </c>
    </row>
    <row r="1449" spans="1:2">
      <c r="A1449">
        <v>8718</v>
      </c>
      <c r="B1449" s="4" t="s">
        <v>2026</v>
      </c>
    </row>
    <row r="1450" spans="1:2">
      <c r="A1450">
        <v>8723</v>
      </c>
      <c r="B1450" s="4" t="s">
        <v>2027</v>
      </c>
    </row>
    <row r="1451" spans="1:2">
      <c r="A1451">
        <v>8726</v>
      </c>
      <c r="B1451" s="4" t="s">
        <v>2028</v>
      </c>
    </row>
    <row r="1452" spans="1:2">
      <c r="A1452">
        <v>8731</v>
      </c>
      <c r="B1452" s="4" t="s">
        <v>2029</v>
      </c>
    </row>
    <row r="1453" spans="1:2">
      <c r="A1453">
        <v>8734</v>
      </c>
      <c r="B1453" s="4" t="s">
        <v>2030</v>
      </c>
    </row>
    <row r="1454" spans="1:2">
      <c r="A1454">
        <v>8739</v>
      </c>
      <c r="B1454" s="4" t="s">
        <v>2031</v>
      </c>
    </row>
    <row r="1455" spans="1:2">
      <c r="A1455">
        <v>8742</v>
      </c>
      <c r="B1455" s="4" t="s">
        <v>2032</v>
      </c>
    </row>
    <row r="1456" spans="1:2">
      <c r="A1456">
        <v>8747</v>
      </c>
      <c r="B1456" s="4" t="s">
        <v>2033</v>
      </c>
    </row>
    <row r="1457" spans="1:4">
      <c r="A1457">
        <v>8750</v>
      </c>
      <c r="B1457" s="4" t="s">
        <v>2034</v>
      </c>
    </row>
    <row r="1458" spans="1:4">
      <c r="A1458">
        <v>8755</v>
      </c>
      <c r="B1458" s="4" t="s">
        <v>2035</v>
      </c>
    </row>
    <row r="1459" spans="1:4">
      <c r="A1459">
        <v>8758</v>
      </c>
      <c r="B1459" s="4" t="s">
        <v>2036</v>
      </c>
    </row>
    <row r="1460" spans="1:4">
      <c r="A1460">
        <v>8763</v>
      </c>
      <c r="B1460" s="4" t="s">
        <v>2037</v>
      </c>
    </row>
    <row r="1461" spans="1:4">
      <c r="A1461">
        <v>8766</v>
      </c>
      <c r="B1461" s="4" t="s">
        <v>2038</v>
      </c>
    </row>
    <row r="1462" spans="1:4">
      <c r="A1462">
        <v>8771</v>
      </c>
      <c r="B1462" s="4" t="s">
        <v>2039</v>
      </c>
    </row>
    <row r="1463" spans="1:4">
      <c r="A1463">
        <v>8774</v>
      </c>
      <c r="B1463" s="4" t="s">
        <v>2040</v>
      </c>
    </row>
    <row r="1464" spans="1:4">
      <c r="A1464">
        <v>8779</v>
      </c>
      <c r="B1464" s="4" t="s">
        <v>2041</v>
      </c>
    </row>
    <row r="1465" spans="1:4">
      <c r="A1465">
        <v>8782</v>
      </c>
      <c r="B1465" s="4" t="s">
        <v>2042</v>
      </c>
    </row>
    <row r="1466" spans="1:4">
      <c r="A1466">
        <v>8784</v>
      </c>
      <c r="B1466" t="s">
        <v>2043</v>
      </c>
    </row>
    <row r="1467" spans="1:4">
      <c r="A1467">
        <v>8785</v>
      </c>
      <c r="B1467" t="s">
        <v>2044</v>
      </c>
    </row>
    <row r="1468" spans="1:4">
      <c r="A1468">
        <v>8786</v>
      </c>
      <c r="B1468" s="19" t="s">
        <v>2045</v>
      </c>
    </row>
    <row r="1469" spans="1:4">
      <c r="A1469">
        <v>8806</v>
      </c>
      <c r="B1469" s="11" t="s">
        <v>2046</v>
      </c>
      <c r="D1469" t="s">
        <v>661</v>
      </c>
    </row>
    <row r="1470" spans="1:4">
      <c r="A1470">
        <v>8808</v>
      </c>
      <c r="B1470" s="4" t="s">
        <v>2047</v>
      </c>
    </row>
    <row r="1471" spans="1:4">
      <c r="A1471">
        <v>8811</v>
      </c>
      <c r="B1471" t="s">
        <v>2048</v>
      </c>
    </row>
    <row r="1472" spans="1:4">
      <c r="A1472">
        <v>8812</v>
      </c>
      <c r="B1472" s="19" t="s">
        <v>2049</v>
      </c>
    </row>
    <row r="1473" spans="1:4">
      <c r="A1473">
        <v>8831</v>
      </c>
      <c r="B1473" s="64" t="s">
        <v>2050</v>
      </c>
      <c r="C1473" t="s">
        <v>2977</v>
      </c>
    </row>
    <row r="1474" spans="1:4" ht="15.75" thickBot="1">
      <c r="A1474">
        <v>8832</v>
      </c>
      <c r="B1474" t="s">
        <v>2051</v>
      </c>
    </row>
    <row r="1475" spans="1:4" ht="16.5" thickTop="1" thickBot="1">
      <c r="A1475">
        <v>8836</v>
      </c>
      <c r="B1475" s="1" t="s">
        <v>2990</v>
      </c>
    </row>
    <row r="1476" spans="1:4" ht="15.75" thickTop="1">
      <c r="A1476">
        <v>8857</v>
      </c>
      <c r="B1476" s="11" t="s">
        <v>2052</v>
      </c>
      <c r="D1476" t="s">
        <v>661</v>
      </c>
    </row>
    <row r="1477" spans="1:4">
      <c r="A1477">
        <v>8859</v>
      </c>
      <c r="B1477" t="s">
        <v>2053</v>
      </c>
    </row>
    <row r="1478" spans="1:4">
      <c r="A1478">
        <v>8861</v>
      </c>
      <c r="B1478" t="s">
        <v>2054</v>
      </c>
    </row>
    <row r="1479" spans="1:4">
      <c r="A1479">
        <v>8863</v>
      </c>
      <c r="B1479" t="s">
        <v>2055</v>
      </c>
    </row>
    <row r="1480" spans="1:4">
      <c r="A1480">
        <v>8864</v>
      </c>
      <c r="B1480" s="64" t="s">
        <v>2056</v>
      </c>
      <c r="C1480" t="s">
        <v>2976</v>
      </c>
    </row>
    <row r="1481" spans="1:4">
      <c r="A1481">
        <v>8865</v>
      </c>
      <c r="B1481" s="4" t="s">
        <v>2057</v>
      </c>
    </row>
    <row r="1482" spans="1:4">
      <c r="A1482">
        <v>8886</v>
      </c>
      <c r="B1482" s="4" t="s">
        <v>2058</v>
      </c>
    </row>
    <row r="1483" spans="1:4">
      <c r="A1483">
        <v>8891</v>
      </c>
      <c r="B1483" s="4" t="s">
        <v>2059</v>
      </c>
    </row>
    <row r="1484" spans="1:4">
      <c r="A1484">
        <v>8894</v>
      </c>
      <c r="B1484" s="4" t="s">
        <v>2060</v>
      </c>
    </row>
    <row r="1485" spans="1:4">
      <c r="A1485">
        <v>8899</v>
      </c>
      <c r="B1485" s="4" t="s">
        <v>2061</v>
      </c>
    </row>
    <row r="1486" spans="1:4">
      <c r="A1486">
        <v>8902</v>
      </c>
      <c r="B1486" s="4" t="s">
        <v>2062</v>
      </c>
    </row>
    <row r="1487" spans="1:4">
      <c r="A1487">
        <v>8907</v>
      </c>
      <c r="B1487" s="4" t="s">
        <v>2063</v>
      </c>
    </row>
    <row r="1488" spans="1:4">
      <c r="A1488">
        <v>8910</v>
      </c>
      <c r="B1488" s="4" t="s">
        <v>2064</v>
      </c>
    </row>
    <row r="1489" spans="1:2">
      <c r="A1489">
        <v>8915</v>
      </c>
      <c r="B1489" s="4" t="s">
        <v>2065</v>
      </c>
    </row>
    <row r="1490" spans="1:2">
      <c r="A1490">
        <v>8918</v>
      </c>
      <c r="B1490" s="4" t="s">
        <v>2066</v>
      </c>
    </row>
    <row r="1491" spans="1:2">
      <c r="A1491">
        <v>8923</v>
      </c>
      <c r="B1491" s="4" t="s">
        <v>2067</v>
      </c>
    </row>
    <row r="1492" spans="1:2">
      <c r="A1492">
        <v>8926</v>
      </c>
      <c r="B1492" s="4" t="s">
        <v>2068</v>
      </c>
    </row>
    <row r="1493" spans="1:2">
      <c r="A1493">
        <v>8931</v>
      </c>
      <c r="B1493" s="4" t="s">
        <v>2069</v>
      </c>
    </row>
    <row r="1494" spans="1:2">
      <c r="A1494">
        <v>8934</v>
      </c>
      <c r="B1494" s="4" t="s">
        <v>2070</v>
      </c>
    </row>
    <row r="1495" spans="1:2">
      <c r="A1495">
        <v>8939</v>
      </c>
      <c r="B1495" s="4" t="s">
        <v>2071</v>
      </c>
    </row>
    <row r="1496" spans="1:2">
      <c r="A1496">
        <v>8942</v>
      </c>
      <c r="B1496" s="4" t="s">
        <v>2072</v>
      </c>
    </row>
    <row r="1497" spans="1:2">
      <c r="A1497">
        <v>8947</v>
      </c>
      <c r="B1497" s="4" t="s">
        <v>2073</v>
      </c>
    </row>
    <row r="1498" spans="1:2">
      <c r="A1498">
        <v>8950</v>
      </c>
      <c r="B1498" s="4" t="s">
        <v>2074</v>
      </c>
    </row>
    <row r="1499" spans="1:2">
      <c r="A1499">
        <v>8955</v>
      </c>
      <c r="B1499" s="4" t="s">
        <v>2075</v>
      </c>
    </row>
    <row r="1500" spans="1:2">
      <c r="A1500">
        <v>8958</v>
      </c>
      <c r="B1500" s="4" t="s">
        <v>2076</v>
      </c>
    </row>
    <row r="1501" spans="1:2">
      <c r="A1501">
        <v>8963</v>
      </c>
      <c r="B1501" s="4" t="s">
        <v>2077</v>
      </c>
    </row>
    <row r="1502" spans="1:2">
      <c r="A1502">
        <v>8966</v>
      </c>
      <c r="B1502" s="4" t="s">
        <v>2078</v>
      </c>
    </row>
    <row r="1503" spans="1:2">
      <c r="A1503">
        <v>8971</v>
      </c>
      <c r="B1503" s="4" t="s">
        <v>2079</v>
      </c>
    </row>
    <row r="1504" spans="1:2">
      <c r="A1504">
        <v>8974</v>
      </c>
      <c r="B1504" s="4" t="s">
        <v>2080</v>
      </c>
    </row>
    <row r="1505" spans="1:2">
      <c r="A1505">
        <v>8979</v>
      </c>
      <c r="B1505" s="4" t="s">
        <v>2081</v>
      </c>
    </row>
    <row r="1506" spans="1:2">
      <c r="A1506">
        <v>8982</v>
      </c>
      <c r="B1506" s="4" t="s">
        <v>2082</v>
      </c>
    </row>
    <row r="1507" spans="1:2">
      <c r="A1507">
        <v>8987</v>
      </c>
      <c r="B1507" s="4" t="s">
        <v>2083</v>
      </c>
    </row>
    <row r="1508" spans="1:2">
      <c r="A1508">
        <v>8990</v>
      </c>
      <c r="B1508" s="4" t="s">
        <v>2084</v>
      </c>
    </row>
    <row r="1509" spans="1:2">
      <c r="A1509">
        <v>8995</v>
      </c>
      <c r="B1509" s="4" t="s">
        <v>2085</v>
      </c>
    </row>
    <row r="1510" spans="1:2">
      <c r="A1510">
        <v>8998</v>
      </c>
      <c r="B1510" s="4" t="s">
        <v>2086</v>
      </c>
    </row>
    <row r="1511" spans="1:2">
      <c r="A1511">
        <v>9003</v>
      </c>
      <c r="B1511" s="4" t="s">
        <v>2087</v>
      </c>
    </row>
    <row r="1512" spans="1:2">
      <c r="A1512">
        <v>9006</v>
      </c>
      <c r="B1512" s="4" t="s">
        <v>2088</v>
      </c>
    </row>
    <row r="1513" spans="1:2">
      <c r="A1513">
        <v>9011</v>
      </c>
      <c r="B1513" s="4" t="s">
        <v>2089</v>
      </c>
    </row>
    <row r="1514" spans="1:2">
      <c r="A1514">
        <v>9014</v>
      </c>
      <c r="B1514" s="4" t="s">
        <v>2090</v>
      </c>
    </row>
    <row r="1515" spans="1:2">
      <c r="A1515">
        <v>9019</v>
      </c>
      <c r="B1515" s="4" t="s">
        <v>2091</v>
      </c>
    </row>
    <row r="1516" spans="1:2">
      <c r="A1516">
        <v>9022</v>
      </c>
      <c r="B1516" s="4" t="s">
        <v>2092</v>
      </c>
    </row>
    <row r="1517" spans="1:2">
      <c r="A1517">
        <v>9027</v>
      </c>
      <c r="B1517" s="4" t="s">
        <v>2093</v>
      </c>
    </row>
    <row r="1518" spans="1:2">
      <c r="A1518">
        <v>9030</v>
      </c>
      <c r="B1518" s="4" t="s">
        <v>2094</v>
      </c>
    </row>
    <row r="1519" spans="1:2">
      <c r="A1519">
        <v>9035</v>
      </c>
      <c r="B1519" s="4" t="s">
        <v>2095</v>
      </c>
    </row>
    <row r="1520" spans="1:2">
      <c r="A1520">
        <v>9038</v>
      </c>
      <c r="B1520" s="4" t="s">
        <v>2096</v>
      </c>
    </row>
    <row r="1521" spans="1:4">
      <c r="A1521">
        <v>9043</v>
      </c>
      <c r="B1521" s="4" t="s">
        <v>2097</v>
      </c>
    </row>
    <row r="1522" spans="1:4">
      <c r="A1522">
        <v>9046</v>
      </c>
      <c r="B1522" s="4" t="s">
        <v>2098</v>
      </c>
    </row>
    <row r="1523" spans="1:4">
      <c r="A1523">
        <v>9051</v>
      </c>
      <c r="B1523" s="4" t="s">
        <v>2099</v>
      </c>
    </row>
    <row r="1524" spans="1:4">
      <c r="A1524">
        <v>9054</v>
      </c>
      <c r="B1524" s="4" t="s">
        <v>2100</v>
      </c>
    </row>
    <row r="1525" spans="1:4">
      <c r="A1525">
        <v>9059</v>
      </c>
      <c r="B1525" s="4" t="s">
        <v>2101</v>
      </c>
    </row>
    <row r="1526" spans="1:4">
      <c r="A1526">
        <v>9062</v>
      </c>
      <c r="B1526" s="4" t="s">
        <v>2102</v>
      </c>
    </row>
    <row r="1527" spans="1:4">
      <c r="A1527">
        <v>9067</v>
      </c>
      <c r="B1527" s="4" t="s">
        <v>2103</v>
      </c>
    </row>
    <row r="1528" spans="1:4">
      <c r="A1528">
        <v>9070</v>
      </c>
      <c r="B1528" s="4" t="s">
        <v>2104</v>
      </c>
    </row>
    <row r="1529" spans="1:4">
      <c r="A1529">
        <v>9075</v>
      </c>
      <c r="B1529" s="4" t="s">
        <v>2105</v>
      </c>
    </row>
    <row r="1530" spans="1:4">
      <c r="A1530">
        <v>9078</v>
      </c>
      <c r="B1530" s="4" t="s">
        <v>2106</v>
      </c>
    </row>
    <row r="1531" spans="1:4">
      <c r="A1531">
        <v>9083</v>
      </c>
      <c r="B1531" s="4" t="s">
        <v>2107</v>
      </c>
    </row>
    <row r="1532" spans="1:4">
      <c r="A1532">
        <v>9086</v>
      </c>
      <c r="B1532" s="4" t="s">
        <v>2108</v>
      </c>
    </row>
    <row r="1533" spans="1:4">
      <c r="A1533">
        <v>9088</v>
      </c>
      <c r="B1533" t="s">
        <v>2109</v>
      </c>
    </row>
    <row r="1534" spans="1:4">
      <c r="A1534">
        <v>9089</v>
      </c>
      <c r="B1534" t="s">
        <v>2110</v>
      </c>
    </row>
    <row r="1535" spans="1:4">
      <c r="A1535">
        <v>9090</v>
      </c>
      <c r="B1535" s="19" t="s">
        <v>2111</v>
      </c>
    </row>
    <row r="1536" spans="1:4">
      <c r="A1536">
        <v>9110</v>
      </c>
      <c r="B1536" s="11" t="s">
        <v>2112</v>
      </c>
      <c r="D1536" t="s">
        <v>661</v>
      </c>
    </row>
    <row r="1537" spans="1:4">
      <c r="A1537">
        <v>9112</v>
      </c>
      <c r="B1537" s="4" t="s">
        <v>2113</v>
      </c>
    </row>
    <row r="1538" spans="1:4">
      <c r="A1538">
        <v>9115</v>
      </c>
      <c r="B1538" t="s">
        <v>2114</v>
      </c>
    </row>
    <row r="1539" spans="1:4">
      <c r="A1539">
        <v>9116</v>
      </c>
      <c r="B1539" s="19" t="s">
        <v>2115</v>
      </c>
    </row>
    <row r="1540" spans="1:4">
      <c r="A1540">
        <v>9135</v>
      </c>
      <c r="B1540" s="64" t="s">
        <v>2116</v>
      </c>
      <c r="C1540" t="s">
        <v>2977</v>
      </c>
    </row>
    <row r="1541" spans="1:4">
      <c r="A1541">
        <v>9136</v>
      </c>
      <c r="B1541" t="s">
        <v>1066</v>
      </c>
    </row>
    <row r="1542" spans="1:4" ht="15.75" thickBot="1">
      <c r="A1542">
        <v>9138</v>
      </c>
      <c r="B1542" t="s">
        <v>2117</v>
      </c>
    </row>
    <row r="1543" spans="1:4" ht="16.5" thickTop="1" thickBot="1">
      <c r="A1543">
        <v>9140</v>
      </c>
      <c r="B1543" s="1" t="s">
        <v>2991</v>
      </c>
    </row>
    <row r="1544" spans="1:4" ht="15.75" thickTop="1">
      <c r="A1544">
        <v>9161</v>
      </c>
      <c r="B1544" s="11" t="s">
        <v>2118</v>
      </c>
      <c r="D1544" t="s">
        <v>661</v>
      </c>
    </row>
    <row r="1545" spans="1:4">
      <c r="A1545">
        <v>9163</v>
      </c>
      <c r="B1545" t="s">
        <v>2119</v>
      </c>
    </row>
    <row r="1546" spans="1:4">
      <c r="A1546">
        <v>9167</v>
      </c>
      <c r="B1546" t="s">
        <v>2120</v>
      </c>
    </row>
    <row r="1547" spans="1:4">
      <c r="A1547">
        <v>9168</v>
      </c>
      <c r="B1547" s="64" t="s">
        <v>2121</v>
      </c>
      <c r="C1547" t="s">
        <v>2976</v>
      </c>
    </row>
    <row r="1548" spans="1:4">
      <c r="A1548">
        <v>9169</v>
      </c>
      <c r="B1548" s="4" t="s">
        <v>2122</v>
      </c>
    </row>
    <row r="1549" spans="1:4">
      <c r="A1549">
        <v>9190</v>
      </c>
      <c r="B1549" s="4" t="s">
        <v>2123</v>
      </c>
    </row>
    <row r="1550" spans="1:4">
      <c r="A1550">
        <v>9195</v>
      </c>
      <c r="B1550" s="4" t="s">
        <v>2124</v>
      </c>
    </row>
    <row r="1551" spans="1:4">
      <c r="A1551">
        <v>9198</v>
      </c>
      <c r="B1551" s="4" t="s">
        <v>2125</v>
      </c>
    </row>
    <row r="1552" spans="1:4">
      <c r="A1552">
        <v>9203</v>
      </c>
      <c r="B1552" s="4" t="s">
        <v>2126</v>
      </c>
    </row>
    <row r="1553" spans="1:2">
      <c r="A1553">
        <v>9206</v>
      </c>
      <c r="B1553" s="4" t="s">
        <v>2127</v>
      </c>
    </row>
    <row r="1554" spans="1:2">
      <c r="A1554">
        <v>9211</v>
      </c>
      <c r="B1554" s="4" t="s">
        <v>2128</v>
      </c>
    </row>
    <row r="1555" spans="1:2">
      <c r="A1555">
        <v>9214</v>
      </c>
      <c r="B1555" s="4" t="s">
        <v>2129</v>
      </c>
    </row>
    <row r="1556" spans="1:2">
      <c r="A1556">
        <v>9219</v>
      </c>
      <c r="B1556" s="4" t="s">
        <v>2130</v>
      </c>
    </row>
    <row r="1557" spans="1:2">
      <c r="A1557">
        <v>9222</v>
      </c>
      <c r="B1557" s="4" t="s">
        <v>2131</v>
      </c>
    </row>
    <row r="1558" spans="1:2">
      <c r="A1558">
        <v>9227</v>
      </c>
      <c r="B1558" s="4" t="s">
        <v>2132</v>
      </c>
    </row>
    <row r="1559" spans="1:2">
      <c r="A1559">
        <v>9230</v>
      </c>
      <c r="B1559" s="4" t="s">
        <v>2133</v>
      </c>
    </row>
    <row r="1560" spans="1:2">
      <c r="A1560">
        <v>9235</v>
      </c>
      <c r="B1560" s="4" t="s">
        <v>2134</v>
      </c>
    </row>
    <row r="1561" spans="1:2">
      <c r="A1561">
        <v>9238</v>
      </c>
      <c r="B1561" s="4" t="s">
        <v>2135</v>
      </c>
    </row>
    <row r="1562" spans="1:2">
      <c r="A1562">
        <v>9243</v>
      </c>
      <c r="B1562" s="4" t="s">
        <v>2136</v>
      </c>
    </row>
    <row r="1563" spans="1:2">
      <c r="A1563">
        <v>9246</v>
      </c>
      <c r="B1563" s="4" t="s">
        <v>2137</v>
      </c>
    </row>
    <row r="1564" spans="1:2">
      <c r="A1564">
        <v>9251</v>
      </c>
      <c r="B1564" s="4" t="s">
        <v>2138</v>
      </c>
    </row>
    <row r="1565" spans="1:2">
      <c r="A1565">
        <v>9254</v>
      </c>
      <c r="B1565" s="4" t="s">
        <v>2139</v>
      </c>
    </row>
    <row r="1566" spans="1:2">
      <c r="A1566">
        <v>9259</v>
      </c>
      <c r="B1566" s="4" t="s">
        <v>2140</v>
      </c>
    </row>
    <row r="1567" spans="1:2">
      <c r="A1567">
        <v>9262</v>
      </c>
      <c r="B1567" s="4" t="s">
        <v>2141</v>
      </c>
    </row>
    <row r="1568" spans="1:2">
      <c r="A1568">
        <v>9267</v>
      </c>
      <c r="B1568" s="4" t="s">
        <v>2142</v>
      </c>
    </row>
    <row r="1569" spans="1:2">
      <c r="A1569">
        <v>9270</v>
      </c>
      <c r="B1569" s="4" t="s">
        <v>2143</v>
      </c>
    </row>
    <row r="1570" spans="1:2">
      <c r="A1570">
        <v>9275</v>
      </c>
      <c r="B1570" s="4" t="s">
        <v>2144</v>
      </c>
    </row>
    <row r="1571" spans="1:2">
      <c r="A1571">
        <v>9278</v>
      </c>
      <c r="B1571" s="4" t="s">
        <v>2145</v>
      </c>
    </row>
    <row r="1572" spans="1:2">
      <c r="A1572">
        <v>9283</v>
      </c>
      <c r="B1572" s="4" t="s">
        <v>2146</v>
      </c>
    </row>
    <row r="1573" spans="1:2">
      <c r="A1573">
        <v>9286</v>
      </c>
      <c r="B1573" s="4" t="s">
        <v>2147</v>
      </c>
    </row>
    <row r="1574" spans="1:2">
      <c r="A1574">
        <v>9291</v>
      </c>
      <c r="B1574" s="4" t="s">
        <v>2148</v>
      </c>
    </row>
    <row r="1575" spans="1:2">
      <c r="A1575">
        <v>9294</v>
      </c>
      <c r="B1575" s="4" t="s">
        <v>2149</v>
      </c>
    </row>
    <row r="1576" spans="1:2">
      <c r="A1576">
        <v>9299</v>
      </c>
      <c r="B1576" s="4" t="s">
        <v>2150</v>
      </c>
    </row>
    <row r="1577" spans="1:2">
      <c r="A1577">
        <v>9302</v>
      </c>
      <c r="B1577" s="4" t="s">
        <v>2151</v>
      </c>
    </row>
    <row r="1578" spans="1:2">
      <c r="A1578">
        <v>9307</v>
      </c>
      <c r="B1578" s="4" t="s">
        <v>2152</v>
      </c>
    </row>
    <row r="1579" spans="1:2">
      <c r="A1579">
        <v>9310</v>
      </c>
      <c r="B1579" s="4" t="s">
        <v>2153</v>
      </c>
    </row>
    <row r="1580" spans="1:2">
      <c r="A1580">
        <v>9315</v>
      </c>
      <c r="B1580" s="4" t="s">
        <v>2154</v>
      </c>
    </row>
    <row r="1581" spans="1:2">
      <c r="A1581">
        <v>9318</v>
      </c>
      <c r="B1581" s="4" t="s">
        <v>2155</v>
      </c>
    </row>
    <row r="1582" spans="1:2">
      <c r="A1582">
        <v>9323</v>
      </c>
      <c r="B1582" s="4" t="s">
        <v>2156</v>
      </c>
    </row>
    <row r="1583" spans="1:2">
      <c r="A1583">
        <v>9326</v>
      </c>
      <c r="B1583" s="4" t="s">
        <v>2157</v>
      </c>
    </row>
    <row r="1584" spans="1:2">
      <c r="A1584">
        <v>9331</v>
      </c>
      <c r="B1584" s="4" t="s">
        <v>2158</v>
      </c>
    </row>
    <row r="1585" spans="1:2">
      <c r="A1585">
        <v>9334</v>
      </c>
      <c r="B1585" s="4" t="s">
        <v>2159</v>
      </c>
    </row>
    <row r="1586" spans="1:2">
      <c r="A1586">
        <v>9339</v>
      </c>
      <c r="B1586" s="4" t="s">
        <v>2160</v>
      </c>
    </row>
    <row r="1587" spans="1:2">
      <c r="A1587">
        <v>9342</v>
      </c>
      <c r="B1587" s="4" t="s">
        <v>2161</v>
      </c>
    </row>
    <row r="1588" spans="1:2">
      <c r="A1588">
        <v>9347</v>
      </c>
      <c r="B1588" s="4" t="s">
        <v>2162</v>
      </c>
    </row>
    <row r="1589" spans="1:2">
      <c r="A1589">
        <v>9350</v>
      </c>
      <c r="B1589" s="4" t="s">
        <v>2163</v>
      </c>
    </row>
    <row r="1590" spans="1:2">
      <c r="A1590">
        <v>9355</v>
      </c>
      <c r="B1590" s="4" t="s">
        <v>2164</v>
      </c>
    </row>
    <row r="1591" spans="1:2">
      <c r="A1591">
        <v>9358</v>
      </c>
      <c r="B1591" s="4" t="s">
        <v>2165</v>
      </c>
    </row>
    <row r="1592" spans="1:2">
      <c r="A1592">
        <v>9363</v>
      </c>
      <c r="B1592" s="4" t="s">
        <v>2166</v>
      </c>
    </row>
    <row r="1593" spans="1:2">
      <c r="A1593">
        <v>9366</v>
      </c>
      <c r="B1593" s="4" t="s">
        <v>2167</v>
      </c>
    </row>
    <row r="1594" spans="1:2">
      <c r="A1594">
        <v>9371</v>
      </c>
      <c r="B1594" s="4" t="s">
        <v>2168</v>
      </c>
    </row>
    <row r="1595" spans="1:2">
      <c r="A1595">
        <v>9374</v>
      </c>
      <c r="B1595" s="4" t="s">
        <v>2169</v>
      </c>
    </row>
    <row r="1596" spans="1:2">
      <c r="A1596">
        <v>9379</v>
      </c>
      <c r="B1596" s="4" t="s">
        <v>2170</v>
      </c>
    </row>
    <row r="1597" spans="1:2">
      <c r="A1597">
        <v>9382</v>
      </c>
      <c r="B1597" s="4" t="s">
        <v>2171</v>
      </c>
    </row>
    <row r="1598" spans="1:2">
      <c r="A1598">
        <v>9387</v>
      </c>
      <c r="B1598" s="4" t="s">
        <v>2172</v>
      </c>
    </row>
    <row r="1599" spans="1:2">
      <c r="A1599">
        <v>9390</v>
      </c>
      <c r="B1599" s="4" t="s">
        <v>2173</v>
      </c>
    </row>
    <row r="1600" spans="1:2">
      <c r="A1600">
        <v>9395</v>
      </c>
      <c r="B1600" s="4" t="s">
        <v>2174</v>
      </c>
    </row>
    <row r="1601" spans="1:2">
      <c r="A1601">
        <v>9398</v>
      </c>
      <c r="B1601" s="4" t="s">
        <v>2175</v>
      </c>
    </row>
    <row r="1602" spans="1:2">
      <c r="A1602">
        <v>9403</v>
      </c>
      <c r="B1602" s="4" t="s">
        <v>2176</v>
      </c>
    </row>
    <row r="1603" spans="1:2">
      <c r="A1603">
        <v>9406</v>
      </c>
      <c r="B1603" s="4" t="s">
        <v>2177</v>
      </c>
    </row>
    <row r="1604" spans="1:2">
      <c r="A1604">
        <v>9411</v>
      </c>
      <c r="B1604" s="4" t="s">
        <v>2178</v>
      </c>
    </row>
    <row r="1605" spans="1:2">
      <c r="A1605">
        <v>9414</v>
      </c>
      <c r="B1605" s="4" t="s">
        <v>2179</v>
      </c>
    </row>
    <row r="1606" spans="1:2">
      <c r="A1606">
        <v>9419</v>
      </c>
      <c r="B1606" s="4" t="s">
        <v>2180</v>
      </c>
    </row>
    <row r="1607" spans="1:2">
      <c r="A1607">
        <v>9422</v>
      </c>
      <c r="B1607" s="4" t="s">
        <v>2181</v>
      </c>
    </row>
    <row r="1608" spans="1:2">
      <c r="A1608">
        <v>9427</v>
      </c>
      <c r="B1608" s="4" t="s">
        <v>2182</v>
      </c>
    </row>
    <row r="1609" spans="1:2">
      <c r="A1609">
        <v>9430</v>
      </c>
      <c r="B1609" s="4" t="s">
        <v>2183</v>
      </c>
    </row>
    <row r="1610" spans="1:2">
      <c r="A1610">
        <v>9435</v>
      </c>
      <c r="B1610" s="4" t="s">
        <v>2184</v>
      </c>
    </row>
    <row r="1611" spans="1:2">
      <c r="A1611">
        <v>9438</v>
      </c>
      <c r="B1611" s="4" t="s">
        <v>2185</v>
      </c>
    </row>
    <row r="1612" spans="1:2">
      <c r="A1612">
        <v>9443</v>
      </c>
      <c r="B1612" s="4" t="s">
        <v>2186</v>
      </c>
    </row>
    <row r="1613" spans="1:2">
      <c r="A1613">
        <v>9446</v>
      </c>
      <c r="B1613" s="4" t="s">
        <v>2187</v>
      </c>
    </row>
    <row r="1614" spans="1:2">
      <c r="A1614">
        <v>9451</v>
      </c>
      <c r="B1614" s="4" t="s">
        <v>2188</v>
      </c>
    </row>
    <row r="1615" spans="1:2">
      <c r="A1615">
        <v>9454</v>
      </c>
      <c r="B1615" s="4" t="s">
        <v>2189</v>
      </c>
    </row>
    <row r="1616" spans="1:2">
      <c r="A1616">
        <v>9459</v>
      </c>
      <c r="B1616" s="4" t="s">
        <v>2190</v>
      </c>
    </row>
    <row r="1617" spans="1:2">
      <c r="A1617">
        <v>9462</v>
      </c>
      <c r="B1617" s="4" t="s">
        <v>2191</v>
      </c>
    </row>
    <row r="1618" spans="1:2">
      <c r="A1618">
        <v>9467</v>
      </c>
      <c r="B1618" s="4" t="s">
        <v>2192</v>
      </c>
    </row>
    <row r="1619" spans="1:2">
      <c r="A1619">
        <v>9470</v>
      </c>
      <c r="B1619" s="4" t="s">
        <v>2193</v>
      </c>
    </row>
    <row r="1620" spans="1:2">
      <c r="A1620">
        <v>9475</v>
      </c>
      <c r="B1620" s="4" t="s">
        <v>2194</v>
      </c>
    </row>
    <row r="1621" spans="1:2">
      <c r="A1621">
        <v>9478</v>
      </c>
      <c r="B1621" s="4" t="s">
        <v>2195</v>
      </c>
    </row>
    <row r="1622" spans="1:2">
      <c r="A1622">
        <v>9483</v>
      </c>
      <c r="B1622" s="4" t="s">
        <v>2196</v>
      </c>
    </row>
    <row r="1623" spans="1:2">
      <c r="A1623">
        <v>9486</v>
      </c>
      <c r="B1623" s="4" t="s">
        <v>2197</v>
      </c>
    </row>
    <row r="1624" spans="1:2">
      <c r="A1624">
        <v>9491</v>
      </c>
      <c r="B1624" s="4" t="s">
        <v>2198</v>
      </c>
    </row>
    <row r="1625" spans="1:2">
      <c r="A1625">
        <v>9494</v>
      </c>
      <c r="B1625" s="4" t="s">
        <v>2199</v>
      </c>
    </row>
    <row r="1626" spans="1:2">
      <c r="A1626">
        <v>9499</v>
      </c>
      <c r="B1626" s="4" t="s">
        <v>2200</v>
      </c>
    </row>
    <row r="1627" spans="1:2">
      <c r="A1627">
        <v>9502</v>
      </c>
      <c r="B1627" s="4" t="s">
        <v>2201</v>
      </c>
    </row>
    <row r="1628" spans="1:2">
      <c r="A1628">
        <v>9507</v>
      </c>
      <c r="B1628" s="4" t="s">
        <v>2202</v>
      </c>
    </row>
    <row r="1629" spans="1:2">
      <c r="A1629">
        <v>9510</v>
      </c>
      <c r="B1629" s="4" t="s">
        <v>2203</v>
      </c>
    </row>
    <row r="1630" spans="1:2">
      <c r="A1630">
        <v>9515</v>
      </c>
      <c r="B1630" s="4" t="s">
        <v>2204</v>
      </c>
    </row>
    <row r="1631" spans="1:2">
      <c r="A1631">
        <v>9518</v>
      </c>
      <c r="B1631" s="4" t="s">
        <v>2205</v>
      </c>
    </row>
    <row r="1632" spans="1:2">
      <c r="A1632">
        <v>9523</v>
      </c>
      <c r="B1632" s="4" t="s">
        <v>2206</v>
      </c>
    </row>
    <row r="1633" spans="1:2">
      <c r="A1633">
        <v>9526</v>
      </c>
      <c r="B1633" s="4" t="s">
        <v>2207</v>
      </c>
    </row>
    <row r="1634" spans="1:2">
      <c r="A1634">
        <v>9531</v>
      </c>
      <c r="B1634" s="4" t="s">
        <v>2208</v>
      </c>
    </row>
    <row r="1635" spans="1:2">
      <c r="A1635">
        <v>9534</v>
      </c>
      <c r="B1635" s="4" t="s">
        <v>2209</v>
      </c>
    </row>
    <row r="1636" spans="1:2">
      <c r="A1636">
        <v>9539</v>
      </c>
      <c r="B1636" s="4" t="s">
        <v>2210</v>
      </c>
    </row>
    <row r="1637" spans="1:2">
      <c r="A1637">
        <v>9542</v>
      </c>
      <c r="B1637" s="4" t="s">
        <v>2211</v>
      </c>
    </row>
    <row r="1638" spans="1:2">
      <c r="A1638">
        <v>9547</v>
      </c>
      <c r="B1638" s="4" t="s">
        <v>2212</v>
      </c>
    </row>
    <row r="1639" spans="1:2">
      <c r="A1639">
        <v>9550</v>
      </c>
      <c r="B1639" s="4" t="s">
        <v>2213</v>
      </c>
    </row>
    <row r="1640" spans="1:2">
      <c r="A1640">
        <v>9555</v>
      </c>
      <c r="B1640" s="4" t="s">
        <v>2214</v>
      </c>
    </row>
    <row r="1641" spans="1:2">
      <c r="A1641">
        <v>9558</v>
      </c>
      <c r="B1641" s="4" t="s">
        <v>2215</v>
      </c>
    </row>
    <row r="1642" spans="1:2">
      <c r="A1642">
        <v>9563</v>
      </c>
      <c r="B1642" s="4" t="s">
        <v>2216</v>
      </c>
    </row>
    <row r="1643" spans="1:2">
      <c r="A1643">
        <v>9566</v>
      </c>
      <c r="B1643" s="4" t="s">
        <v>2217</v>
      </c>
    </row>
    <row r="1644" spans="1:2">
      <c r="A1644">
        <v>9571</v>
      </c>
      <c r="B1644" s="4" t="s">
        <v>2218</v>
      </c>
    </row>
    <row r="1645" spans="1:2">
      <c r="A1645">
        <v>9574</v>
      </c>
      <c r="B1645" s="4" t="s">
        <v>2219</v>
      </c>
    </row>
    <row r="1646" spans="1:2">
      <c r="A1646">
        <v>9579</v>
      </c>
      <c r="B1646" s="4" t="s">
        <v>2220</v>
      </c>
    </row>
    <row r="1647" spans="1:2">
      <c r="A1647">
        <v>9582</v>
      </c>
      <c r="B1647" s="4" t="s">
        <v>2221</v>
      </c>
    </row>
    <row r="1648" spans="1:2">
      <c r="A1648">
        <v>9587</v>
      </c>
      <c r="B1648" s="4" t="s">
        <v>2222</v>
      </c>
    </row>
    <row r="1649" spans="1:2">
      <c r="A1649">
        <v>9590</v>
      </c>
      <c r="B1649" s="4" t="s">
        <v>2223</v>
      </c>
    </row>
    <row r="1650" spans="1:2">
      <c r="A1650">
        <v>9595</v>
      </c>
      <c r="B1650" s="4" t="s">
        <v>2224</v>
      </c>
    </row>
    <row r="1651" spans="1:2">
      <c r="A1651">
        <v>9598</v>
      </c>
      <c r="B1651" s="4" t="s">
        <v>2225</v>
      </c>
    </row>
    <row r="1652" spans="1:2">
      <c r="A1652">
        <v>9603</v>
      </c>
      <c r="B1652" s="4" t="s">
        <v>2226</v>
      </c>
    </row>
    <row r="1653" spans="1:2">
      <c r="A1653">
        <v>9606</v>
      </c>
      <c r="B1653" s="4" t="s">
        <v>2227</v>
      </c>
    </row>
    <row r="1654" spans="1:2">
      <c r="A1654">
        <v>9611</v>
      </c>
      <c r="B1654" s="4" t="s">
        <v>2228</v>
      </c>
    </row>
    <row r="1655" spans="1:2">
      <c r="A1655">
        <v>9614</v>
      </c>
      <c r="B1655" s="4" t="s">
        <v>2229</v>
      </c>
    </row>
    <row r="1656" spans="1:2">
      <c r="A1656">
        <v>9619</v>
      </c>
      <c r="B1656" s="4" t="s">
        <v>2230</v>
      </c>
    </row>
    <row r="1657" spans="1:2">
      <c r="A1657">
        <v>9622</v>
      </c>
      <c r="B1657" s="4" t="s">
        <v>2231</v>
      </c>
    </row>
    <row r="1658" spans="1:2">
      <c r="A1658">
        <v>9627</v>
      </c>
      <c r="B1658" s="4" t="s">
        <v>2232</v>
      </c>
    </row>
    <row r="1659" spans="1:2">
      <c r="A1659">
        <v>9630</v>
      </c>
      <c r="B1659" s="4" t="s">
        <v>2233</v>
      </c>
    </row>
    <row r="1660" spans="1:2">
      <c r="A1660">
        <v>9635</v>
      </c>
      <c r="B1660" s="4" t="s">
        <v>2234</v>
      </c>
    </row>
    <row r="1661" spans="1:2">
      <c r="A1661">
        <v>9638</v>
      </c>
      <c r="B1661" s="4" t="s">
        <v>2235</v>
      </c>
    </row>
    <row r="1662" spans="1:2">
      <c r="A1662">
        <v>9643</v>
      </c>
      <c r="B1662" s="4" t="s">
        <v>2236</v>
      </c>
    </row>
    <row r="1663" spans="1:2">
      <c r="A1663">
        <v>9646</v>
      </c>
      <c r="B1663" s="4" t="s">
        <v>2237</v>
      </c>
    </row>
    <row r="1664" spans="1:2">
      <c r="A1664">
        <v>9651</v>
      </c>
      <c r="B1664" s="4" t="s">
        <v>2238</v>
      </c>
    </row>
    <row r="1665" spans="1:2">
      <c r="A1665">
        <v>9654</v>
      </c>
      <c r="B1665" s="4" t="s">
        <v>2239</v>
      </c>
    </row>
    <row r="1666" spans="1:2">
      <c r="A1666">
        <v>9659</v>
      </c>
      <c r="B1666" s="4" t="s">
        <v>2240</v>
      </c>
    </row>
    <row r="1667" spans="1:2">
      <c r="A1667">
        <v>9662</v>
      </c>
      <c r="B1667" s="4" t="s">
        <v>2241</v>
      </c>
    </row>
    <row r="1668" spans="1:2">
      <c r="A1668">
        <v>9667</v>
      </c>
      <c r="B1668" s="4" t="s">
        <v>2242</v>
      </c>
    </row>
    <row r="1669" spans="1:2">
      <c r="A1669">
        <v>9670</v>
      </c>
      <c r="B1669" s="4" t="s">
        <v>2243</v>
      </c>
    </row>
    <row r="1670" spans="1:2">
      <c r="A1670">
        <v>9675</v>
      </c>
      <c r="B1670" s="4" t="s">
        <v>2244</v>
      </c>
    </row>
    <row r="1671" spans="1:2">
      <c r="A1671">
        <v>9678</v>
      </c>
      <c r="B1671" s="4" t="s">
        <v>2245</v>
      </c>
    </row>
    <row r="1672" spans="1:2">
      <c r="A1672">
        <v>9683</v>
      </c>
      <c r="B1672" s="4" t="s">
        <v>2246</v>
      </c>
    </row>
    <row r="1673" spans="1:2">
      <c r="A1673">
        <v>9686</v>
      </c>
      <c r="B1673" s="4" t="s">
        <v>2247</v>
      </c>
    </row>
    <row r="1674" spans="1:2">
      <c r="A1674">
        <v>9691</v>
      </c>
      <c r="B1674" s="4" t="s">
        <v>2248</v>
      </c>
    </row>
    <row r="1675" spans="1:2">
      <c r="A1675">
        <v>9694</v>
      </c>
      <c r="B1675" s="4" t="s">
        <v>2249</v>
      </c>
    </row>
    <row r="1676" spans="1:2">
      <c r="A1676">
        <v>9699</v>
      </c>
      <c r="B1676" s="4" t="s">
        <v>2250</v>
      </c>
    </row>
    <row r="1677" spans="1:2">
      <c r="A1677">
        <v>9702</v>
      </c>
      <c r="B1677" s="4" t="s">
        <v>2251</v>
      </c>
    </row>
    <row r="1678" spans="1:2">
      <c r="A1678">
        <v>9707</v>
      </c>
      <c r="B1678" s="4" t="s">
        <v>2252</v>
      </c>
    </row>
    <row r="1679" spans="1:2">
      <c r="A1679">
        <v>9710</v>
      </c>
      <c r="B1679" s="4" t="s">
        <v>2253</v>
      </c>
    </row>
    <row r="1680" spans="1:2">
      <c r="A1680">
        <v>9715</v>
      </c>
      <c r="B1680" s="4" t="s">
        <v>2254</v>
      </c>
    </row>
    <row r="1681" spans="1:2">
      <c r="A1681">
        <v>9718</v>
      </c>
      <c r="B1681" s="4" t="s">
        <v>2255</v>
      </c>
    </row>
    <row r="1682" spans="1:2">
      <c r="A1682">
        <v>9723</v>
      </c>
      <c r="B1682" s="4" t="s">
        <v>2256</v>
      </c>
    </row>
    <row r="1683" spans="1:2">
      <c r="A1683">
        <v>9726</v>
      </c>
      <c r="B1683" s="4" t="s">
        <v>2257</v>
      </c>
    </row>
    <row r="1684" spans="1:2">
      <c r="A1684">
        <v>9731</v>
      </c>
      <c r="B1684" s="4" t="s">
        <v>2258</v>
      </c>
    </row>
    <row r="1685" spans="1:2">
      <c r="A1685">
        <v>9734</v>
      </c>
      <c r="B1685" s="4" t="s">
        <v>2259</v>
      </c>
    </row>
    <row r="1686" spans="1:2">
      <c r="A1686">
        <v>9739</v>
      </c>
      <c r="B1686" s="4" t="s">
        <v>2260</v>
      </c>
    </row>
    <row r="1687" spans="1:2">
      <c r="A1687">
        <v>9742</v>
      </c>
      <c r="B1687" s="4" t="s">
        <v>2261</v>
      </c>
    </row>
    <row r="1688" spans="1:2">
      <c r="A1688">
        <v>9747</v>
      </c>
      <c r="B1688" s="4" t="s">
        <v>2262</v>
      </c>
    </row>
    <row r="1689" spans="1:2">
      <c r="A1689">
        <v>9750</v>
      </c>
      <c r="B1689" s="4" t="s">
        <v>2263</v>
      </c>
    </row>
    <row r="1690" spans="1:2">
      <c r="A1690">
        <v>9755</v>
      </c>
      <c r="B1690" s="4" t="s">
        <v>2264</v>
      </c>
    </row>
    <row r="1691" spans="1:2">
      <c r="A1691">
        <v>9758</v>
      </c>
      <c r="B1691" s="4" t="s">
        <v>2265</v>
      </c>
    </row>
    <row r="1692" spans="1:2">
      <c r="A1692">
        <v>9763</v>
      </c>
      <c r="B1692" s="4" t="s">
        <v>2266</v>
      </c>
    </row>
    <row r="1693" spans="1:2">
      <c r="A1693">
        <v>9766</v>
      </c>
      <c r="B1693" s="4" t="s">
        <v>2267</v>
      </c>
    </row>
    <row r="1694" spans="1:2">
      <c r="A1694">
        <v>9771</v>
      </c>
      <c r="B1694" s="4" t="s">
        <v>2268</v>
      </c>
    </row>
    <row r="1695" spans="1:2">
      <c r="A1695">
        <v>9774</v>
      </c>
      <c r="B1695" s="4" t="s">
        <v>2269</v>
      </c>
    </row>
    <row r="1696" spans="1:2">
      <c r="A1696">
        <v>9779</v>
      </c>
      <c r="B1696" s="4" t="s">
        <v>2270</v>
      </c>
    </row>
    <row r="1697" spans="1:2">
      <c r="A1697">
        <v>9782</v>
      </c>
      <c r="B1697" s="4" t="s">
        <v>2271</v>
      </c>
    </row>
    <row r="1698" spans="1:2">
      <c r="A1698">
        <v>9787</v>
      </c>
      <c r="B1698" s="4" t="s">
        <v>2272</v>
      </c>
    </row>
    <row r="1699" spans="1:2">
      <c r="A1699">
        <v>9790</v>
      </c>
      <c r="B1699" s="4" t="s">
        <v>2273</v>
      </c>
    </row>
    <row r="1700" spans="1:2">
      <c r="A1700">
        <v>9795</v>
      </c>
      <c r="B1700" s="4" t="s">
        <v>2274</v>
      </c>
    </row>
    <row r="1701" spans="1:2">
      <c r="A1701">
        <v>9798</v>
      </c>
      <c r="B1701" s="4" t="s">
        <v>2275</v>
      </c>
    </row>
    <row r="1702" spans="1:2">
      <c r="A1702">
        <v>9803</v>
      </c>
      <c r="B1702" s="4" t="s">
        <v>2276</v>
      </c>
    </row>
    <row r="1703" spans="1:2">
      <c r="A1703">
        <v>9806</v>
      </c>
      <c r="B1703" s="4" t="s">
        <v>2277</v>
      </c>
    </row>
    <row r="1704" spans="1:2">
      <c r="A1704">
        <v>9811</v>
      </c>
      <c r="B1704" s="4" t="s">
        <v>2278</v>
      </c>
    </row>
    <row r="1705" spans="1:2">
      <c r="A1705">
        <v>9814</v>
      </c>
      <c r="B1705" s="4" t="s">
        <v>2279</v>
      </c>
    </row>
    <row r="1706" spans="1:2">
      <c r="A1706">
        <v>9819</v>
      </c>
      <c r="B1706" s="4" t="s">
        <v>2280</v>
      </c>
    </row>
    <row r="1707" spans="1:2">
      <c r="A1707">
        <v>9822</v>
      </c>
      <c r="B1707" s="4" t="s">
        <v>2281</v>
      </c>
    </row>
    <row r="1708" spans="1:2">
      <c r="A1708">
        <v>9827</v>
      </c>
      <c r="B1708" s="4" t="s">
        <v>2282</v>
      </c>
    </row>
    <row r="1709" spans="1:2">
      <c r="A1709">
        <v>9830</v>
      </c>
      <c r="B1709" s="4" t="s">
        <v>2283</v>
      </c>
    </row>
    <row r="1710" spans="1:2">
      <c r="A1710">
        <v>9835</v>
      </c>
      <c r="B1710" s="4" t="s">
        <v>2284</v>
      </c>
    </row>
    <row r="1711" spans="1:2">
      <c r="A1711">
        <v>9838</v>
      </c>
      <c r="B1711" s="4" t="s">
        <v>2285</v>
      </c>
    </row>
    <row r="1712" spans="1:2">
      <c r="A1712">
        <v>9843</v>
      </c>
      <c r="B1712" s="4" t="s">
        <v>2286</v>
      </c>
    </row>
    <row r="1713" spans="1:2">
      <c r="A1713">
        <v>9846</v>
      </c>
      <c r="B1713" s="4" t="s">
        <v>2287</v>
      </c>
    </row>
    <row r="1714" spans="1:2">
      <c r="A1714">
        <v>9851</v>
      </c>
      <c r="B1714" s="4" t="s">
        <v>2288</v>
      </c>
    </row>
    <row r="1715" spans="1:2">
      <c r="A1715">
        <v>9854</v>
      </c>
      <c r="B1715" s="4" t="s">
        <v>2289</v>
      </c>
    </row>
    <row r="1716" spans="1:2">
      <c r="A1716">
        <v>9859</v>
      </c>
      <c r="B1716" s="4" t="s">
        <v>2290</v>
      </c>
    </row>
    <row r="1717" spans="1:2">
      <c r="A1717">
        <v>9862</v>
      </c>
      <c r="B1717" s="4" t="s">
        <v>2291</v>
      </c>
    </row>
    <row r="1718" spans="1:2">
      <c r="A1718">
        <v>9867</v>
      </c>
      <c r="B1718" s="4" t="s">
        <v>2292</v>
      </c>
    </row>
    <row r="1719" spans="1:2">
      <c r="A1719">
        <v>9870</v>
      </c>
      <c r="B1719" s="4" t="s">
        <v>2293</v>
      </c>
    </row>
    <row r="1720" spans="1:2">
      <c r="A1720">
        <v>9875</v>
      </c>
      <c r="B1720" s="4" t="s">
        <v>2294</v>
      </c>
    </row>
    <row r="1721" spans="1:2">
      <c r="A1721">
        <v>9878</v>
      </c>
      <c r="B1721" s="4" t="s">
        <v>2295</v>
      </c>
    </row>
    <row r="1722" spans="1:2">
      <c r="A1722">
        <v>9883</v>
      </c>
      <c r="B1722" s="4" t="s">
        <v>2296</v>
      </c>
    </row>
    <row r="1723" spans="1:2">
      <c r="A1723">
        <v>9886</v>
      </c>
      <c r="B1723" s="4" t="s">
        <v>2297</v>
      </c>
    </row>
    <row r="1724" spans="1:2">
      <c r="A1724">
        <v>9891</v>
      </c>
      <c r="B1724" s="4" t="s">
        <v>2298</v>
      </c>
    </row>
    <row r="1725" spans="1:2">
      <c r="A1725">
        <v>9894</v>
      </c>
      <c r="B1725" s="4" t="s">
        <v>2299</v>
      </c>
    </row>
    <row r="1726" spans="1:2">
      <c r="A1726">
        <v>9899</v>
      </c>
      <c r="B1726" s="4" t="s">
        <v>2300</v>
      </c>
    </row>
    <row r="1727" spans="1:2">
      <c r="A1727">
        <v>9902</v>
      </c>
      <c r="B1727" s="4" t="s">
        <v>2301</v>
      </c>
    </row>
    <row r="1728" spans="1:2">
      <c r="A1728">
        <v>9907</v>
      </c>
      <c r="B1728" s="4" t="s">
        <v>2302</v>
      </c>
    </row>
    <row r="1729" spans="1:2">
      <c r="A1729">
        <v>9910</v>
      </c>
      <c r="B1729" s="4" t="s">
        <v>2303</v>
      </c>
    </row>
    <row r="1730" spans="1:2">
      <c r="A1730">
        <v>9915</v>
      </c>
      <c r="B1730" s="4" t="s">
        <v>2304</v>
      </c>
    </row>
    <row r="1731" spans="1:2">
      <c r="A1731">
        <v>9918</v>
      </c>
      <c r="B1731" s="4" t="s">
        <v>2305</v>
      </c>
    </row>
    <row r="1732" spans="1:2">
      <c r="A1732">
        <v>9923</v>
      </c>
      <c r="B1732" s="4" t="s">
        <v>2306</v>
      </c>
    </row>
    <row r="1733" spans="1:2">
      <c r="A1733">
        <v>9926</v>
      </c>
      <c r="B1733" s="4" t="s">
        <v>2307</v>
      </c>
    </row>
    <row r="1734" spans="1:2">
      <c r="A1734">
        <v>9931</v>
      </c>
      <c r="B1734" s="4" t="s">
        <v>2308</v>
      </c>
    </row>
    <row r="1735" spans="1:2">
      <c r="A1735">
        <v>9934</v>
      </c>
      <c r="B1735" s="4" t="s">
        <v>2309</v>
      </c>
    </row>
    <row r="1736" spans="1:2">
      <c r="A1736">
        <v>9939</v>
      </c>
      <c r="B1736" s="4" t="s">
        <v>2310</v>
      </c>
    </row>
    <row r="1737" spans="1:2">
      <c r="A1737">
        <v>9942</v>
      </c>
      <c r="B1737" s="4" t="s">
        <v>2311</v>
      </c>
    </row>
    <row r="1738" spans="1:2">
      <c r="A1738">
        <v>9947</v>
      </c>
      <c r="B1738" s="4" t="s">
        <v>2312</v>
      </c>
    </row>
    <row r="1739" spans="1:2">
      <c r="A1739">
        <v>9950</v>
      </c>
      <c r="B1739" s="4" t="s">
        <v>2313</v>
      </c>
    </row>
    <row r="1740" spans="1:2">
      <c r="A1740">
        <v>9955</v>
      </c>
      <c r="B1740" s="4" t="s">
        <v>2314</v>
      </c>
    </row>
    <row r="1741" spans="1:2">
      <c r="A1741">
        <v>9958</v>
      </c>
      <c r="B1741" s="4" t="s">
        <v>2315</v>
      </c>
    </row>
    <row r="1742" spans="1:2">
      <c r="A1742">
        <v>9963</v>
      </c>
      <c r="B1742" s="4" t="s">
        <v>2316</v>
      </c>
    </row>
    <row r="1743" spans="1:2">
      <c r="A1743">
        <v>9966</v>
      </c>
      <c r="B1743" s="4" t="s">
        <v>2317</v>
      </c>
    </row>
    <row r="1744" spans="1:2">
      <c r="A1744">
        <v>9971</v>
      </c>
      <c r="B1744" s="4" t="s">
        <v>2318</v>
      </c>
    </row>
    <row r="1745" spans="1:2">
      <c r="A1745">
        <v>9974</v>
      </c>
      <c r="B1745" s="4" t="s">
        <v>2319</v>
      </c>
    </row>
    <row r="1746" spans="1:2">
      <c r="A1746">
        <v>9979</v>
      </c>
      <c r="B1746" s="4" t="s">
        <v>2320</v>
      </c>
    </row>
    <row r="1747" spans="1:2">
      <c r="A1747">
        <v>9982</v>
      </c>
      <c r="B1747" s="4" t="s">
        <v>2321</v>
      </c>
    </row>
    <row r="1748" spans="1:2">
      <c r="A1748">
        <v>9987</v>
      </c>
      <c r="B1748" s="4" t="s">
        <v>2322</v>
      </c>
    </row>
    <row r="1749" spans="1:2">
      <c r="A1749">
        <v>9990</v>
      </c>
      <c r="B1749" s="4" t="s">
        <v>2323</v>
      </c>
    </row>
    <row r="1750" spans="1:2">
      <c r="A1750">
        <v>9995</v>
      </c>
      <c r="B1750" s="4" t="s">
        <v>2324</v>
      </c>
    </row>
    <row r="1751" spans="1:2">
      <c r="A1751">
        <v>9998</v>
      </c>
      <c r="B1751" s="4" t="s">
        <v>2325</v>
      </c>
    </row>
    <row r="1752" spans="1:2">
      <c r="A1752">
        <v>10003</v>
      </c>
      <c r="B1752" s="4" t="s">
        <v>2326</v>
      </c>
    </row>
    <row r="1753" spans="1:2">
      <c r="A1753">
        <v>10006</v>
      </c>
      <c r="B1753" s="4" t="s">
        <v>2327</v>
      </c>
    </row>
    <row r="1754" spans="1:2">
      <c r="A1754">
        <v>10011</v>
      </c>
      <c r="B1754" s="4" t="s">
        <v>2328</v>
      </c>
    </row>
    <row r="1755" spans="1:2">
      <c r="A1755">
        <v>10014</v>
      </c>
      <c r="B1755" s="4" t="s">
        <v>2329</v>
      </c>
    </row>
    <row r="1756" spans="1:2">
      <c r="A1756">
        <v>10019</v>
      </c>
      <c r="B1756" s="4" t="s">
        <v>2330</v>
      </c>
    </row>
    <row r="1757" spans="1:2">
      <c r="A1757">
        <v>10022</v>
      </c>
      <c r="B1757" s="4" t="s">
        <v>2331</v>
      </c>
    </row>
    <row r="1758" spans="1:2">
      <c r="A1758">
        <v>10027</v>
      </c>
      <c r="B1758" s="4" t="s">
        <v>2332</v>
      </c>
    </row>
    <row r="1759" spans="1:2">
      <c r="A1759">
        <v>10030</v>
      </c>
      <c r="B1759" s="4" t="s">
        <v>2333</v>
      </c>
    </row>
    <row r="1760" spans="1:2">
      <c r="A1760">
        <v>10035</v>
      </c>
      <c r="B1760" s="4" t="s">
        <v>2334</v>
      </c>
    </row>
    <row r="1761" spans="1:2">
      <c r="A1761">
        <v>10038</v>
      </c>
      <c r="B1761" s="4" t="s">
        <v>2335</v>
      </c>
    </row>
    <row r="1762" spans="1:2">
      <c r="A1762">
        <v>10043</v>
      </c>
      <c r="B1762" s="4" t="s">
        <v>2336</v>
      </c>
    </row>
    <row r="1763" spans="1:2">
      <c r="A1763">
        <v>10046</v>
      </c>
      <c r="B1763" s="4" t="s">
        <v>2337</v>
      </c>
    </row>
    <row r="1764" spans="1:2">
      <c r="A1764">
        <v>10051</v>
      </c>
      <c r="B1764" s="4" t="s">
        <v>2338</v>
      </c>
    </row>
    <row r="1765" spans="1:2">
      <c r="A1765">
        <v>10054</v>
      </c>
      <c r="B1765" s="4" t="s">
        <v>2339</v>
      </c>
    </row>
    <row r="1766" spans="1:2">
      <c r="A1766">
        <v>10059</v>
      </c>
      <c r="B1766" s="4" t="s">
        <v>2340</v>
      </c>
    </row>
    <row r="1767" spans="1:2">
      <c r="A1767">
        <v>10062</v>
      </c>
      <c r="B1767" s="4" t="s">
        <v>2341</v>
      </c>
    </row>
    <row r="1768" spans="1:2">
      <c r="A1768">
        <v>10067</v>
      </c>
      <c r="B1768" s="4" t="s">
        <v>2342</v>
      </c>
    </row>
    <row r="1769" spans="1:2">
      <c r="A1769">
        <v>10070</v>
      </c>
      <c r="B1769" s="4" t="s">
        <v>2343</v>
      </c>
    </row>
    <row r="1770" spans="1:2">
      <c r="A1770">
        <v>10075</v>
      </c>
      <c r="B1770" s="4" t="s">
        <v>2344</v>
      </c>
    </row>
    <row r="1771" spans="1:2">
      <c r="A1771">
        <v>10078</v>
      </c>
      <c r="B1771" s="4" t="s">
        <v>2345</v>
      </c>
    </row>
    <row r="1772" spans="1:2">
      <c r="A1772">
        <v>10083</v>
      </c>
      <c r="B1772" s="4" t="s">
        <v>2346</v>
      </c>
    </row>
    <row r="1773" spans="1:2">
      <c r="A1773">
        <v>10086</v>
      </c>
      <c r="B1773" s="4" t="s">
        <v>2347</v>
      </c>
    </row>
    <row r="1774" spans="1:2">
      <c r="A1774">
        <v>10091</v>
      </c>
      <c r="B1774" s="4" t="s">
        <v>2348</v>
      </c>
    </row>
    <row r="1775" spans="1:2">
      <c r="A1775">
        <v>10094</v>
      </c>
      <c r="B1775" s="4" t="s">
        <v>2349</v>
      </c>
    </row>
    <row r="1776" spans="1:2">
      <c r="A1776">
        <v>10099</v>
      </c>
      <c r="B1776" s="4" t="s">
        <v>2350</v>
      </c>
    </row>
    <row r="1777" spans="1:2">
      <c r="A1777">
        <v>10102</v>
      </c>
      <c r="B1777" s="4" t="s">
        <v>2351</v>
      </c>
    </row>
    <row r="1778" spans="1:2">
      <c r="A1778">
        <v>10107</v>
      </c>
      <c r="B1778" s="4" t="s">
        <v>2352</v>
      </c>
    </row>
    <row r="1779" spans="1:2">
      <c r="A1779">
        <v>10110</v>
      </c>
      <c r="B1779" s="4" t="s">
        <v>2353</v>
      </c>
    </row>
    <row r="1780" spans="1:2">
      <c r="A1780">
        <v>10115</v>
      </c>
      <c r="B1780" s="4" t="s">
        <v>2354</v>
      </c>
    </row>
    <row r="1781" spans="1:2">
      <c r="A1781">
        <v>10118</v>
      </c>
      <c r="B1781" s="4" t="s">
        <v>2355</v>
      </c>
    </row>
    <row r="1782" spans="1:2">
      <c r="A1782">
        <v>10123</v>
      </c>
      <c r="B1782" s="4" t="s">
        <v>2356</v>
      </c>
    </row>
    <row r="1783" spans="1:2">
      <c r="A1783">
        <v>10126</v>
      </c>
      <c r="B1783" s="4" t="s">
        <v>2357</v>
      </c>
    </row>
    <row r="1784" spans="1:2">
      <c r="A1784">
        <v>10131</v>
      </c>
      <c r="B1784" s="4" t="s">
        <v>2358</v>
      </c>
    </row>
    <row r="1785" spans="1:2">
      <c r="A1785">
        <v>10134</v>
      </c>
      <c r="B1785" s="4" t="s">
        <v>2359</v>
      </c>
    </row>
    <row r="1786" spans="1:2">
      <c r="A1786">
        <v>10139</v>
      </c>
      <c r="B1786" s="4" t="s">
        <v>2360</v>
      </c>
    </row>
    <row r="1787" spans="1:2">
      <c r="A1787">
        <v>10142</v>
      </c>
      <c r="B1787" s="4" t="s">
        <v>2361</v>
      </c>
    </row>
    <row r="1788" spans="1:2">
      <c r="A1788">
        <v>10147</v>
      </c>
      <c r="B1788" s="4" t="s">
        <v>2362</v>
      </c>
    </row>
    <row r="1789" spans="1:2">
      <c r="A1789">
        <v>10150</v>
      </c>
      <c r="B1789" s="4" t="s">
        <v>2363</v>
      </c>
    </row>
    <row r="1790" spans="1:2">
      <c r="A1790">
        <v>10155</v>
      </c>
      <c r="B1790" s="4" t="s">
        <v>2364</v>
      </c>
    </row>
    <row r="1791" spans="1:2">
      <c r="A1791">
        <v>10158</v>
      </c>
      <c r="B1791" s="4" t="s">
        <v>2365</v>
      </c>
    </row>
    <row r="1792" spans="1:2">
      <c r="A1792">
        <v>10163</v>
      </c>
      <c r="B1792" s="4" t="s">
        <v>2366</v>
      </c>
    </row>
    <row r="1793" spans="1:2">
      <c r="A1793">
        <v>10166</v>
      </c>
      <c r="B1793" s="4" t="s">
        <v>2367</v>
      </c>
    </row>
    <row r="1794" spans="1:2">
      <c r="A1794">
        <v>10171</v>
      </c>
      <c r="B1794" s="4" t="s">
        <v>2368</v>
      </c>
    </row>
    <row r="1795" spans="1:2">
      <c r="A1795">
        <v>10174</v>
      </c>
      <c r="B1795" s="4" t="s">
        <v>2369</v>
      </c>
    </row>
    <row r="1796" spans="1:2">
      <c r="A1796">
        <v>10179</v>
      </c>
      <c r="B1796" s="4" t="s">
        <v>2370</v>
      </c>
    </row>
    <row r="1797" spans="1:2">
      <c r="A1797">
        <v>10182</v>
      </c>
      <c r="B1797" s="4" t="s">
        <v>2371</v>
      </c>
    </row>
    <row r="1798" spans="1:2">
      <c r="A1798">
        <v>10187</v>
      </c>
      <c r="B1798" s="4" t="s">
        <v>2372</v>
      </c>
    </row>
    <row r="1799" spans="1:2">
      <c r="A1799">
        <v>10190</v>
      </c>
      <c r="B1799" s="4" t="s">
        <v>2373</v>
      </c>
    </row>
    <row r="1800" spans="1:2">
      <c r="A1800">
        <v>10195</v>
      </c>
      <c r="B1800" s="4" t="s">
        <v>2374</v>
      </c>
    </row>
    <row r="1801" spans="1:2">
      <c r="A1801">
        <v>10198</v>
      </c>
      <c r="B1801" s="4" t="s">
        <v>2375</v>
      </c>
    </row>
    <row r="1802" spans="1:2">
      <c r="A1802">
        <v>10203</v>
      </c>
      <c r="B1802" s="4" t="s">
        <v>2376</v>
      </c>
    </row>
    <row r="1803" spans="1:2">
      <c r="A1803">
        <v>10206</v>
      </c>
      <c r="B1803" s="4" t="s">
        <v>2377</v>
      </c>
    </row>
    <row r="1804" spans="1:2">
      <c r="A1804">
        <v>10211</v>
      </c>
      <c r="B1804" s="4" t="s">
        <v>2378</v>
      </c>
    </row>
    <row r="1805" spans="1:2">
      <c r="A1805">
        <v>10214</v>
      </c>
      <c r="B1805" s="4" t="s">
        <v>2379</v>
      </c>
    </row>
    <row r="1806" spans="1:2">
      <c r="A1806">
        <v>10219</v>
      </c>
      <c r="B1806" s="4" t="s">
        <v>2380</v>
      </c>
    </row>
    <row r="1807" spans="1:2">
      <c r="A1807">
        <v>10222</v>
      </c>
      <c r="B1807" s="4" t="s">
        <v>2381</v>
      </c>
    </row>
    <row r="1808" spans="1:2">
      <c r="A1808">
        <v>10227</v>
      </c>
      <c r="B1808" s="4" t="s">
        <v>2382</v>
      </c>
    </row>
    <row r="1809" spans="1:2">
      <c r="A1809">
        <v>10230</v>
      </c>
      <c r="B1809" s="4" t="s">
        <v>2383</v>
      </c>
    </row>
    <row r="1810" spans="1:2">
      <c r="A1810">
        <v>10235</v>
      </c>
      <c r="B1810" s="4" t="s">
        <v>2384</v>
      </c>
    </row>
    <row r="1811" spans="1:2">
      <c r="A1811">
        <v>10238</v>
      </c>
      <c r="B1811" s="4" t="s">
        <v>2385</v>
      </c>
    </row>
    <row r="1812" spans="1:2">
      <c r="A1812">
        <v>10243</v>
      </c>
      <c r="B1812" s="4" t="s">
        <v>2386</v>
      </c>
    </row>
    <row r="1813" spans="1:2">
      <c r="A1813">
        <v>10246</v>
      </c>
      <c r="B1813" s="4" t="s">
        <v>2387</v>
      </c>
    </row>
    <row r="1814" spans="1:2">
      <c r="A1814">
        <v>10251</v>
      </c>
      <c r="B1814" s="4" t="s">
        <v>2388</v>
      </c>
    </row>
    <row r="1815" spans="1:2">
      <c r="A1815">
        <v>10254</v>
      </c>
      <c r="B1815" s="4" t="s">
        <v>2389</v>
      </c>
    </row>
    <row r="1816" spans="1:2">
      <c r="A1816">
        <v>10259</v>
      </c>
      <c r="B1816" s="4" t="s">
        <v>2390</v>
      </c>
    </row>
    <row r="1817" spans="1:2">
      <c r="A1817">
        <v>10262</v>
      </c>
      <c r="B1817" s="4" t="s">
        <v>2391</v>
      </c>
    </row>
    <row r="1818" spans="1:2">
      <c r="A1818">
        <v>10267</v>
      </c>
      <c r="B1818" s="4" t="s">
        <v>2392</v>
      </c>
    </row>
    <row r="1819" spans="1:2">
      <c r="A1819">
        <v>10270</v>
      </c>
      <c r="B1819" s="4" t="s">
        <v>2393</v>
      </c>
    </row>
    <row r="1820" spans="1:2">
      <c r="A1820">
        <v>10275</v>
      </c>
      <c r="B1820" s="4" t="s">
        <v>2394</v>
      </c>
    </row>
    <row r="1821" spans="1:2">
      <c r="A1821">
        <v>10278</v>
      </c>
      <c r="B1821" s="4" t="s">
        <v>2395</v>
      </c>
    </row>
    <row r="1822" spans="1:2">
      <c r="A1822">
        <v>10283</v>
      </c>
      <c r="B1822" s="4" t="s">
        <v>2396</v>
      </c>
    </row>
    <row r="1823" spans="1:2">
      <c r="A1823">
        <v>10286</v>
      </c>
      <c r="B1823" s="4" t="s">
        <v>2397</v>
      </c>
    </row>
    <row r="1824" spans="1:2">
      <c r="A1824">
        <v>10291</v>
      </c>
      <c r="B1824" s="4" t="s">
        <v>2398</v>
      </c>
    </row>
    <row r="1825" spans="1:2">
      <c r="A1825">
        <v>10294</v>
      </c>
      <c r="B1825" s="4" t="s">
        <v>2399</v>
      </c>
    </row>
    <row r="1826" spans="1:2">
      <c r="A1826">
        <v>10299</v>
      </c>
      <c r="B1826" s="4" t="s">
        <v>2400</v>
      </c>
    </row>
    <row r="1827" spans="1:2">
      <c r="A1827">
        <v>10302</v>
      </c>
      <c r="B1827" s="4" t="s">
        <v>2401</v>
      </c>
    </row>
    <row r="1828" spans="1:2">
      <c r="A1828">
        <v>10307</v>
      </c>
      <c r="B1828" s="4" t="s">
        <v>2402</v>
      </c>
    </row>
    <row r="1829" spans="1:2">
      <c r="A1829">
        <v>10310</v>
      </c>
      <c r="B1829" s="4" t="s">
        <v>2403</v>
      </c>
    </row>
    <row r="1830" spans="1:2">
      <c r="A1830">
        <v>10315</v>
      </c>
      <c r="B1830" s="4" t="s">
        <v>2404</v>
      </c>
    </row>
    <row r="1831" spans="1:2">
      <c r="A1831">
        <v>10318</v>
      </c>
      <c r="B1831" s="4" t="s">
        <v>2405</v>
      </c>
    </row>
    <row r="1832" spans="1:2">
      <c r="A1832">
        <v>10323</v>
      </c>
      <c r="B1832" s="4" t="s">
        <v>2406</v>
      </c>
    </row>
    <row r="1833" spans="1:2">
      <c r="A1833">
        <v>10326</v>
      </c>
      <c r="B1833" s="4" t="s">
        <v>2407</v>
      </c>
    </row>
    <row r="1834" spans="1:2">
      <c r="A1834">
        <v>10331</v>
      </c>
      <c r="B1834" s="4" t="s">
        <v>2408</v>
      </c>
    </row>
    <row r="1835" spans="1:2">
      <c r="A1835">
        <v>10334</v>
      </c>
      <c r="B1835" s="4" t="s">
        <v>2409</v>
      </c>
    </row>
    <row r="1836" spans="1:2">
      <c r="A1836">
        <v>10339</v>
      </c>
      <c r="B1836" s="4" t="s">
        <v>2410</v>
      </c>
    </row>
    <row r="1837" spans="1:2">
      <c r="A1837">
        <v>10342</v>
      </c>
      <c r="B1837" s="4" t="s">
        <v>2411</v>
      </c>
    </row>
    <row r="1838" spans="1:2">
      <c r="A1838">
        <v>10347</v>
      </c>
      <c r="B1838" s="4" t="s">
        <v>2412</v>
      </c>
    </row>
    <row r="1839" spans="1:2">
      <c r="A1839">
        <v>10350</v>
      </c>
      <c r="B1839" s="4" t="s">
        <v>2413</v>
      </c>
    </row>
    <row r="1840" spans="1:2">
      <c r="A1840">
        <v>10355</v>
      </c>
      <c r="B1840" s="4" t="s">
        <v>2414</v>
      </c>
    </row>
    <row r="1841" spans="1:2">
      <c r="A1841">
        <v>10358</v>
      </c>
      <c r="B1841" s="4" t="s">
        <v>2415</v>
      </c>
    </row>
    <row r="1842" spans="1:2">
      <c r="A1842">
        <v>10363</v>
      </c>
      <c r="B1842" s="4" t="s">
        <v>2416</v>
      </c>
    </row>
    <row r="1843" spans="1:2">
      <c r="A1843">
        <v>10366</v>
      </c>
      <c r="B1843" s="4" t="s">
        <v>2417</v>
      </c>
    </row>
    <row r="1844" spans="1:2">
      <c r="A1844">
        <v>10371</v>
      </c>
      <c r="B1844" s="4" t="s">
        <v>2418</v>
      </c>
    </row>
    <row r="1845" spans="1:2">
      <c r="A1845">
        <v>10374</v>
      </c>
      <c r="B1845" s="4" t="s">
        <v>2419</v>
      </c>
    </row>
    <row r="1846" spans="1:2">
      <c r="A1846">
        <v>10379</v>
      </c>
      <c r="B1846" s="4" t="s">
        <v>2420</v>
      </c>
    </row>
    <row r="1847" spans="1:2">
      <c r="A1847">
        <v>10382</v>
      </c>
      <c r="B1847" s="4" t="s">
        <v>2421</v>
      </c>
    </row>
    <row r="1848" spans="1:2">
      <c r="A1848">
        <v>10387</v>
      </c>
      <c r="B1848" s="4" t="s">
        <v>2422</v>
      </c>
    </row>
    <row r="1849" spans="1:2">
      <c r="A1849">
        <v>10390</v>
      </c>
      <c r="B1849" s="4" t="s">
        <v>2423</v>
      </c>
    </row>
    <row r="1850" spans="1:2">
      <c r="A1850">
        <v>10395</v>
      </c>
      <c r="B1850" s="4" t="s">
        <v>2424</v>
      </c>
    </row>
    <row r="1851" spans="1:2">
      <c r="A1851">
        <v>10398</v>
      </c>
      <c r="B1851" s="4" t="s">
        <v>2425</v>
      </c>
    </row>
    <row r="1852" spans="1:2">
      <c r="A1852">
        <v>10403</v>
      </c>
      <c r="B1852" s="4" t="s">
        <v>2426</v>
      </c>
    </row>
    <row r="1853" spans="1:2">
      <c r="A1853">
        <v>10406</v>
      </c>
      <c r="B1853" s="4" t="s">
        <v>2427</v>
      </c>
    </row>
    <row r="1854" spans="1:2">
      <c r="A1854">
        <v>10411</v>
      </c>
      <c r="B1854" s="4" t="s">
        <v>2428</v>
      </c>
    </row>
    <row r="1855" spans="1:2">
      <c r="A1855">
        <v>10414</v>
      </c>
      <c r="B1855" s="4" t="s">
        <v>2429</v>
      </c>
    </row>
    <row r="1856" spans="1:2">
      <c r="A1856">
        <v>10419</v>
      </c>
      <c r="B1856" s="4" t="s">
        <v>2430</v>
      </c>
    </row>
    <row r="1857" spans="1:2">
      <c r="A1857">
        <v>10422</v>
      </c>
      <c r="B1857" s="4" t="s">
        <v>2431</v>
      </c>
    </row>
    <row r="1858" spans="1:2">
      <c r="A1858">
        <v>10427</v>
      </c>
      <c r="B1858" s="4" t="s">
        <v>2432</v>
      </c>
    </row>
    <row r="1859" spans="1:2">
      <c r="A1859">
        <v>10430</v>
      </c>
      <c r="B1859" s="4" t="s">
        <v>2433</v>
      </c>
    </row>
    <row r="1860" spans="1:2">
      <c r="A1860">
        <v>10435</v>
      </c>
      <c r="B1860" s="4" t="s">
        <v>2434</v>
      </c>
    </row>
    <row r="1861" spans="1:2">
      <c r="A1861">
        <v>10438</v>
      </c>
      <c r="B1861" s="4" t="s">
        <v>2435</v>
      </c>
    </row>
    <row r="1862" spans="1:2">
      <c r="A1862">
        <v>10443</v>
      </c>
      <c r="B1862" s="4" t="s">
        <v>2436</v>
      </c>
    </row>
    <row r="1863" spans="1:2">
      <c r="A1863">
        <v>10446</v>
      </c>
      <c r="B1863" s="4" t="s">
        <v>2437</v>
      </c>
    </row>
    <row r="1864" spans="1:2">
      <c r="A1864">
        <v>10451</v>
      </c>
      <c r="B1864" s="4" t="s">
        <v>2438</v>
      </c>
    </row>
    <row r="1865" spans="1:2">
      <c r="A1865">
        <v>10454</v>
      </c>
      <c r="B1865" s="4" t="s">
        <v>2439</v>
      </c>
    </row>
    <row r="1866" spans="1:2">
      <c r="A1866">
        <v>10459</v>
      </c>
      <c r="B1866" s="4" t="s">
        <v>2440</v>
      </c>
    </row>
    <row r="1867" spans="1:2">
      <c r="A1867">
        <v>10462</v>
      </c>
      <c r="B1867" s="4" t="s">
        <v>2441</v>
      </c>
    </row>
    <row r="1868" spans="1:2">
      <c r="A1868">
        <v>10467</v>
      </c>
      <c r="B1868" s="4" t="s">
        <v>2442</v>
      </c>
    </row>
    <row r="1869" spans="1:2">
      <c r="A1869">
        <v>10470</v>
      </c>
      <c r="B1869" s="4" t="s">
        <v>2443</v>
      </c>
    </row>
    <row r="1870" spans="1:2">
      <c r="A1870">
        <v>10475</v>
      </c>
      <c r="B1870" s="4" t="s">
        <v>2444</v>
      </c>
    </row>
    <row r="1871" spans="1:2">
      <c r="A1871">
        <v>10478</v>
      </c>
      <c r="B1871" s="4" t="s">
        <v>2445</v>
      </c>
    </row>
    <row r="1872" spans="1:2">
      <c r="A1872">
        <v>10483</v>
      </c>
      <c r="B1872" s="4" t="s">
        <v>2446</v>
      </c>
    </row>
    <row r="1873" spans="1:2">
      <c r="A1873">
        <v>10486</v>
      </c>
      <c r="B1873" s="4" t="s">
        <v>2447</v>
      </c>
    </row>
    <row r="1874" spans="1:2">
      <c r="A1874">
        <v>10491</v>
      </c>
      <c r="B1874" s="4" t="s">
        <v>2448</v>
      </c>
    </row>
    <row r="1875" spans="1:2">
      <c r="A1875">
        <v>10494</v>
      </c>
      <c r="B1875" s="4" t="s">
        <v>2449</v>
      </c>
    </row>
    <row r="1876" spans="1:2">
      <c r="A1876">
        <v>10499</v>
      </c>
      <c r="B1876" s="4" t="s">
        <v>2450</v>
      </c>
    </row>
    <row r="1877" spans="1:2">
      <c r="A1877">
        <v>10502</v>
      </c>
      <c r="B1877" s="4" t="s">
        <v>2451</v>
      </c>
    </row>
    <row r="1878" spans="1:2">
      <c r="A1878">
        <v>10507</v>
      </c>
      <c r="B1878" s="4" t="s">
        <v>2452</v>
      </c>
    </row>
    <row r="1879" spans="1:2">
      <c r="A1879">
        <v>10510</v>
      </c>
      <c r="B1879" s="4" t="s">
        <v>2453</v>
      </c>
    </row>
    <row r="1880" spans="1:2">
      <c r="A1880">
        <v>10515</v>
      </c>
      <c r="B1880" s="4" t="s">
        <v>2454</v>
      </c>
    </row>
    <row r="1881" spans="1:2">
      <c r="A1881">
        <v>10518</v>
      </c>
      <c r="B1881" s="4" t="s">
        <v>2455</v>
      </c>
    </row>
    <row r="1882" spans="1:2">
      <c r="A1882">
        <v>10523</v>
      </c>
      <c r="B1882" s="4" t="s">
        <v>2456</v>
      </c>
    </row>
    <row r="1883" spans="1:2">
      <c r="A1883">
        <v>10526</v>
      </c>
      <c r="B1883" s="4" t="s">
        <v>2457</v>
      </c>
    </row>
    <row r="1884" spans="1:2">
      <c r="A1884">
        <v>10531</v>
      </c>
      <c r="B1884" s="4" t="s">
        <v>2458</v>
      </c>
    </row>
    <row r="1885" spans="1:2">
      <c r="A1885">
        <v>10534</v>
      </c>
      <c r="B1885" s="4" t="s">
        <v>2459</v>
      </c>
    </row>
    <row r="1886" spans="1:2">
      <c r="A1886">
        <v>10539</v>
      </c>
      <c r="B1886" s="4" t="s">
        <v>2460</v>
      </c>
    </row>
    <row r="1887" spans="1:2">
      <c r="A1887">
        <v>10542</v>
      </c>
      <c r="B1887" s="4" t="s">
        <v>2461</v>
      </c>
    </row>
    <row r="1888" spans="1:2">
      <c r="A1888">
        <v>10547</v>
      </c>
      <c r="B1888" s="4" t="s">
        <v>2462</v>
      </c>
    </row>
    <row r="1889" spans="1:2">
      <c r="A1889">
        <v>10550</v>
      </c>
      <c r="B1889" s="4" t="s">
        <v>2463</v>
      </c>
    </row>
    <row r="1890" spans="1:2">
      <c r="A1890">
        <v>10555</v>
      </c>
      <c r="B1890" s="4" t="s">
        <v>2464</v>
      </c>
    </row>
    <row r="1891" spans="1:2">
      <c r="A1891">
        <v>10558</v>
      </c>
      <c r="B1891" s="4" t="s">
        <v>2465</v>
      </c>
    </row>
    <row r="1892" spans="1:2">
      <c r="A1892">
        <v>10563</v>
      </c>
      <c r="B1892" s="4" t="s">
        <v>2466</v>
      </c>
    </row>
    <row r="1893" spans="1:2">
      <c r="A1893">
        <v>10566</v>
      </c>
      <c r="B1893" s="4" t="s">
        <v>2467</v>
      </c>
    </row>
    <row r="1894" spans="1:2">
      <c r="A1894">
        <v>10571</v>
      </c>
      <c r="B1894" s="4" t="s">
        <v>2468</v>
      </c>
    </row>
    <row r="1895" spans="1:2">
      <c r="A1895">
        <v>10574</v>
      </c>
      <c r="B1895" s="4" t="s">
        <v>2469</v>
      </c>
    </row>
    <row r="1896" spans="1:2">
      <c r="A1896">
        <v>10579</v>
      </c>
      <c r="B1896" s="4" t="s">
        <v>2470</v>
      </c>
    </row>
    <row r="1897" spans="1:2">
      <c r="A1897">
        <v>10582</v>
      </c>
      <c r="B1897" s="4" t="s">
        <v>2471</v>
      </c>
    </row>
    <row r="1898" spans="1:2">
      <c r="A1898">
        <v>10587</v>
      </c>
      <c r="B1898" s="4" t="s">
        <v>2472</v>
      </c>
    </row>
    <row r="1899" spans="1:2">
      <c r="A1899">
        <v>10590</v>
      </c>
      <c r="B1899" s="4" t="s">
        <v>2473</v>
      </c>
    </row>
    <row r="1900" spans="1:2">
      <c r="A1900">
        <v>10595</v>
      </c>
      <c r="B1900" s="4" t="s">
        <v>2474</v>
      </c>
    </row>
    <row r="1901" spans="1:2">
      <c r="A1901">
        <v>10598</v>
      </c>
      <c r="B1901" s="4" t="s">
        <v>2475</v>
      </c>
    </row>
    <row r="1902" spans="1:2">
      <c r="A1902">
        <v>10603</v>
      </c>
      <c r="B1902" s="4" t="s">
        <v>2476</v>
      </c>
    </row>
    <row r="1903" spans="1:2">
      <c r="A1903">
        <v>10606</v>
      </c>
      <c r="B1903" s="4" t="s">
        <v>2477</v>
      </c>
    </row>
    <row r="1904" spans="1:2">
      <c r="A1904">
        <v>10611</v>
      </c>
      <c r="B1904" s="4" t="s">
        <v>2478</v>
      </c>
    </row>
    <row r="1905" spans="1:2">
      <c r="A1905">
        <v>10614</v>
      </c>
      <c r="B1905" s="4" t="s">
        <v>2479</v>
      </c>
    </row>
    <row r="1906" spans="1:2">
      <c r="A1906">
        <v>10619</v>
      </c>
      <c r="B1906" s="4" t="s">
        <v>2480</v>
      </c>
    </row>
    <row r="1907" spans="1:2">
      <c r="A1907">
        <v>10622</v>
      </c>
      <c r="B1907" s="4" t="s">
        <v>2481</v>
      </c>
    </row>
    <row r="1908" spans="1:2">
      <c r="A1908">
        <v>10627</v>
      </c>
      <c r="B1908" s="4" t="s">
        <v>2482</v>
      </c>
    </row>
    <row r="1909" spans="1:2">
      <c r="A1909">
        <v>10630</v>
      </c>
      <c r="B1909" s="4" t="s">
        <v>2483</v>
      </c>
    </row>
    <row r="1910" spans="1:2">
      <c r="A1910">
        <v>10635</v>
      </c>
      <c r="B1910" s="4" t="s">
        <v>2484</v>
      </c>
    </row>
    <row r="1911" spans="1:2">
      <c r="A1911">
        <v>10638</v>
      </c>
      <c r="B1911" s="4" t="s">
        <v>2485</v>
      </c>
    </row>
    <row r="1912" spans="1:2">
      <c r="A1912">
        <v>10643</v>
      </c>
      <c r="B1912" s="4" t="s">
        <v>2486</v>
      </c>
    </row>
    <row r="1913" spans="1:2">
      <c r="A1913">
        <v>10646</v>
      </c>
      <c r="B1913" s="4" t="s">
        <v>2487</v>
      </c>
    </row>
    <row r="1914" spans="1:2">
      <c r="A1914">
        <v>10651</v>
      </c>
      <c r="B1914" s="4" t="s">
        <v>2488</v>
      </c>
    </row>
    <row r="1915" spans="1:2">
      <c r="A1915">
        <v>10654</v>
      </c>
      <c r="B1915" s="4" t="s">
        <v>2489</v>
      </c>
    </row>
    <row r="1916" spans="1:2">
      <c r="A1916">
        <v>10659</v>
      </c>
      <c r="B1916" s="4" t="s">
        <v>2490</v>
      </c>
    </row>
    <row r="1917" spans="1:2">
      <c r="A1917">
        <v>10662</v>
      </c>
      <c r="B1917" s="4" t="s">
        <v>2491</v>
      </c>
    </row>
    <row r="1918" spans="1:2">
      <c r="A1918">
        <v>10667</v>
      </c>
      <c r="B1918" s="4" t="s">
        <v>2492</v>
      </c>
    </row>
    <row r="1919" spans="1:2">
      <c r="A1919">
        <v>10670</v>
      </c>
      <c r="B1919" s="4" t="s">
        <v>2493</v>
      </c>
    </row>
    <row r="1920" spans="1:2">
      <c r="A1920">
        <v>10675</v>
      </c>
      <c r="B1920" s="4" t="s">
        <v>2494</v>
      </c>
    </row>
    <row r="1921" spans="1:2">
      <c r="A1921">
        <v>10678</v>
      </c>
      <c r="B1921" s="4" t="s">
        <v>2495</v>
      </c>
    </row>
    <row r="1922" spans="1:2">
      <c r="A1922">
        <v>10683</v>
      </c>
      <c r="B1922" s="4" t="s">
        <v>2496</v>
      </c>
    </row>
    <row r="1923" spans="1:2">
      <c r="A1923">
        <v>10686</v>
      </c>
      <c r="B1923" s="4" t="s">
        <v>2497</v>
      </c>
    </row>
    <row r="1924" spans="1:2">
      <c r="A1924">
        <v>10691</v>
      </c>
      <c r="B1924" s="4" t="s">
        <v>2498</v>
      </c>
    </row>
    <row r="1925" spans="1:2">
      <c r="A1925">
        <v>10694</v>
      </c>
      <c r="B1925" s="4" t="s">
        <v>2499</v>
      </c>
    </row>
    <row r="1926" spans="1:2">
      <c r="A1926">
        <v>10699</v>
      </c>
      <c r="B1926" s="4" t="s">
        <v>2500</v>
      </c>
    </row>
    <row r="1927" spans="1:2">
      <c r="A1927">
        <v>10702</v>
      </c>
      <c r="B1927" s="4" t="s">
        <v>2501</v>
      </c>
    </row>
    <row r="1928" spans="1:2">
      <c r="A1928">
        <v>10707</v>
      </c>
      <c r="B1928" s="4" t="s">
        <v>2502</v>
      </c>
    </row>
    <row r="1929" spans="1:2">
      <c r="A1929">
        <v>10710</v>
      </c>
      <c r="B1929" s="4" t="s">
        <v>2503</v>
      </c>
    </row>
    <row r="1930" spans="1:2">
      <c r="A1930">
        <v>10715</v>
      </c>
      <c r="B1930" s="4" t="s">
        <v>2504</v>
      </c>
    </row>
    <row r="1931" spans="1:2">
      <c r="A1931">
        <v>10718</v>
      </c>
      <c r="B1931" s="4" t="s">
        <v>2505</v>
      </c>
    </row>
    <row r="1932" spans="1:2">
      <c r="A1932">
        <v>10723</v>
      </c>
      <c r="B1932" s="4" t="s">
        <v>2506</v>
      </c>
    </row>
    <row r="1933" spans="1:2">
      <c r="A1933">
        <v>10726</v>
      </c>
      <c r="B1933" s="4" t="s">
        <v>2507</v>
      </c>
    </row>
    <row r="1934" spans="1:2">
      <c r="A1934">
        <v>10731</v>
      </c>
      <c r="B1934" s="4" t="s">
        <v>2508</v>
      </c>
    </row>
    <row r="1935" spans="1:2">
      <c r="A1935">
        <v>10734</v>
      </c>
      <c r="B1935" s="4" t="s">
        <v>2509</v>
      </c>
    </row>
    <row r="1936" spans="1:2">
      <c r="A1936">
        <v>10739</v>
      </c>
      <c r="B1936" s="4" t="s">
        <v>2510</v>
      </c>
    </row>
    <row r="1937" spans="1:2">
      <c r="A1937">
        <v>10742</v>
      </c>
      <c r="B1937" s="4" t="s">
        <v>2511</v>
      </c>
    </row>
    <row r="1938" spans="1:2">
      <c r="A1938">
        <v>10747</v>
      </c>
      <c r="B1938" s="4" t="s">
        <v>2512</v>
      </c>
    </row>
    <row r="1939" spans="1:2">
      <c r="A1939">
        <v>10750</v>
      </c>
      <c r="B1939" s="4" t="s">
        <v>2513</v>
      </c>
    </row>
    <row r="1940" spans="1:2">
      <c r="A1940">
        <v>10755</v>
      </c>
      <c r="B1940" s="4" t="s">
        <v>2514</v>
      </c>
    </row>
    <row r="1941" spans="1:2">
      <c r="A1941">
        <v>10758</v>
      </c>
      <c r="B1941" s="4" t="s">
        <v>2515</v>
      </c>
    </row>
    <row r="1942" spans="1:2">
      <c r="A1942">
        <v>10763</v>
      </c>
      <c r="B1942" s="4" t="s">
        <v>2516</v>
      </c>
    </row>
    <row r="1943" spans="1:2">
      <c r="A1943">
        <v>10766</v>
      </c>
      <c r="B1943" s="4" t="s">
        <v>2517</v>
      </c>
    </row>
    <row r="1944" spans="1:2">
      <c r="A1944">
        <v>10771</v>
      </c>
      <c r="B1944" s="4" t="s">
        <v>2518</v>
      </c>
    </row>
    <row r="1945" spans="1:2">
      <c r="A1945">
        <v>10774</v>
      </c>
      <c r="B1945" s="4" t="s">
        <v>2519</v>
      </c>
    </row>
    <row r="1946" spans="1:2">
      <c r="A1946">
        <v>10779</v>
      </c>
      <c r="B1946" s="4" t="s">
        <v>2520</v>
      </c>
    </row>
    <row r="1947" spans="1:2">
      <c r="A1947">
        <v>10782</v>
      </c>
      <c r="B1947" s="4" t="s">
        <v>2521</v>
      </c>
    </row>
    <row r="1948" spans="1:2">
      <c r="A1948">
        <v>10787</v>
      </c>
      <c r="B1948" s="4" t="s">
        <v>2522</v>
      </c>
    </row>
    <row r="1949" spans="1:2">
      <c r="A1949">
        <v>10790</v>
      </c>
      <c r="B1949" s="4" t="s">
        <v>2523</v>
      </c>
    </row>
    <row r="1950" spans="1:2">
      <c r="A1950">
        <v>10795</v>
      </c>
      <c r="B1950" s="4" t="s">
        <v>2524</v>
      </c>
    </row>
    <row r="1951" spans="1:2">
      <c r="A1951">
        <v>10798</v>
      </c>
      <c r="B1951" s="4" t="s">
        <v>2525</v>
      </c>
    </row>
    <row r="1952" spans="1:2">
      <c r="A1952">
        <v>10803</v>
      </c>
      <c r="B1952" s="4" t="s">
        <v>2526</v>
      </c>
    </row>
    <row r="1953" spans="1:2">
      <c r="A1953">
        <v>10806</v>
      </c>
      <c r="B1953" s="4" t="s">
        <v>2527</v>
      </c>
    </row>
    <row r="1954" spans="1:2">
      <c r="A1954">
        <v>10811</v>
      </c>
      <c r="B1954" s="4" t="s">
        <v>2528</v>
      </c>
    </row>
    <row r="1955" spans="1:2">
      <c r="A1955">
        <v>10814</v>
      </c>
      <c r="B1955" s="4" t="s">
        <v>2529</v>
      </c>
    </row>
    <row r="1956" spans="1:2">
      <c r="A1956">
        <v>10819</v>
      </c>
      <c r="B1956" s="4" t="s">
        <v>2530</v>
      </c>
    </row>
    <row r="1957" spans="1:2">
      <c r="A1957">
        <v>10822</v>
      </c>
      <c r="B1957" s="4" t="s">
        <v>2531</v>
      </c>
    </row>
    <row r="1958" spans="1:2">
      <c r="A1958">
        <v>10827</v>
      </c>
      <c r="B1958" s="4" t="s">
        <v>2532</v>
      </c>
    </row>
    <row r="1959" spans="1:2">
      <c r="A1959">
        <v>10830</v>
      </c>
      <c r="B1959" s="4" t="s">
        <v>2533</v>
      </c>
    </row>
    <row r="1960" spans="1:2">
      <c r="A1960">
        <v>10835</v>
      </c>
      <c r="B1960" s="4" t="s">
        <v>2534</v>
      </c>
    </row>
    <row r="1961" spans="1:2">
      <c r="A1961">
        <v>10838</v>
      </c>
      <c r="B1961" s="4" t="s">
        <v>2535</v>
      </c>
    </row>
    <row r="1962" spans="1:2">
      <c r="A1962">
        <v>10843</v>
      </c>
      <c r="B1962" s="4" t="s">
        <v>2536</v>
      </c>
    </row>
    <row r="1963" spans="1:2">
      <c r="A1963">
        <v>10846</v>
      </c>
      <c r="B1963" s="4" t="s">
        <v>2537</v>
      </c>
    </row>
    <row r="1964" spans="1:2">
      <c r="A1964">
        <v>10851</v>
      </c>
      <c r="B1964" s="4" t="s">
        <v>2538</v>
      </c>
    </row>
    <row r="1965" spans="1:2">
      <c r="A1965">
        <v>10854</v>
      </c>
      <c r="B1965" s="4" t="s">
        <v>2539</v>
      </c>
    </row>
    <row r="1966" spans="1:2">
      <c r="A1966">
        <v>10859</v>
      </c>
      <c r="B1966" s="4" t="s">
        <v>2540</v>
      </c>
    </row>
    <row r="1967" spans="1:2">
      <c r="A1967">
        <v>10862</v>
      </c>
      <c r="B1967" s="4" t="s">
        <v>2541</v>
      </c>
    </row>
    <row r="1968" spans="1:2">
      <c r="A1968">
        <v>10867</v>
      </c>
      <c r="B1968" s="4" t="s">
        <v>2542</v>
      </c>
    </row>
    <row r="1969" spans="1:2">
      <c r="A1969">
        <v>10870</v>
      </c>
      <c r="B1969" s="4" t="s">
        <v>2543</v>
      </c>
    </row>
    <row r="1970" spans="1:2">
      <c r="A1970">
        <v>10875</v>
      </c>
      <c r="B1970" s="4" t="s">
        <v>2544</v>
      </c>
    </row>
    <row r="1971" spans="1:2">
      <c r="A1971">
        <v>10878</v>
      </c>
      <c r="B1971" s="4" t="s">
        <v>2545</v>
      </c>
    </row>
    <row r="1972" spans="1:2">
      <c r="A1972">
        <v>10883</v>
      </c>
      <c r="B1972" s="4" t="s">
        <v>2546</v>
      </c>
    </row>
    <row r="1973" spans="1:2">
      <c r="A1973">
        <v>10886</v>
      </c>
      <c r="B1973" s="4" t="s">
        <v>2547</v>
      </c>
    </row>
    <row r="1974" spans="1:2">
      <c r="A1974">
        <v>10891</v>
      </c>
      <c r="B1974" s="4" t="s">
        <v>2548</v>
      </c>
    </row>
    <row r="1975" spans="1:2">
      <c r="A1975">
        <v>10894</v>
      </c>
      <c r="B1975" s="4" t="s">
        <v>2549</v>
      </c>
    </row>
    <row r="1976" spans="1:2">
      <c r="A1976">
        <v>10899</v>
      </c>
      <c r="B1976" s="4" t="s">
        <v>2550</v>
      </c>
    </row>
    <row r="1977" spans="1:2">
      <c r="A1977">
        <v>10902</v>
      </c>
      <c r="B1977" s="4" t="s">
        <v>2551</v>
      </c>
    </row>
    <row r="1978" spans="1:2">
      <c r="A1978">
        <v>10907</v>
      </c>
      <c r="B1978" s="4" t="s">
        <v>2552</v>
      </c>
    </row>
    <row r="1979" spans="1:2">
      <c r="A1979">
        <v>10910</v>
      </c>
      <c r="B1979" s="4" t="s">
        <v>2553</v>
      </c>
    </row>
    <row r="1980" spans="1:2">
      <c r="A1980">
        <v>10915</v>
      </c>
      <c r="B1980" s="4" t="s">
        <v>2554</v>
      </c>
    </row>
    <row r="1981" spans="1:2">
      <c r="A1981">
        <v>10918</v>
      </c>
      <c r="B1981" s="4" t="s">
        <v>2555</v>
      </c>
    </row>
    <row r="1982" spans="1:2">
      <c r="A1982">
        <v>10923</v>
      </c>
      <c r="B1982" s="4" t="s">
        <v>2556</v>
      </c>
    </row>
    <row r="1983" spans="1:2">
      <c r="A1983">
        <v>10926</v>
      </c>
      <c r="B1983" s="4" t="s">
        <v>2557</v>
      </c>
    </row>
    <row r="1984" spans="1:2">
      <c r="A1984">
        <v>10931</v>
      </c>
      <c r="B1984" s="4" t="s">
        <v>2558</v>
      </c>
    </row>
    <row r="1985" spans="1:2">
      <c r="A1985">
        <v>10934</v>
      </c>
      <c r="B1985" s="4" t="s">
        <v>2559</v>
      </c>
    </row>
    <row r="1986" spans="1:2">
      <c r="A1986">
        <v>10939</v>
      </c>
      <c r="B1986" s="4" t="s">
        <v>2560</v>
      </c>
    </row>
    <row r="1987" spans="1:2">
      <c r="A1987">
        <v>10942</v>
      </c>
      <c r="B1987" s="4" t="s">
        <v>2561</v>
      </c>
    </row>
    <row r="1988" spans="1:2">
      <c r="A1988">
        <v>10947</v>
      </c>
      <c r="B1988" s="4" t="s">
        <v>2562</v>
      </c>
    </row>
    <row r="1989" spans="1:2">
      <c r="A1989">
        <v>10950</v>
      </c>
      <c r="B1989" s="4" t="s">
        <v>2563</v>
      </c>
    </row>
    <row r="1990" spans="1:2">
      <c r="A1990">
        <v>10955</v>
      </c>
      <c r="B1990" s="4" t="s">
        <v>2564</v>
      </c>
    </row>
    <row r="1991" spans="1:2">
      <c r="A1991">
        <v>10958</v>
      </c>
      <c r="B1991" s="4" t="s">
        <v>2565</v>
      </c>
    </row>
    <row r="1992" spans="1:2">
      <c r="A1992">
        <v>10963</v>
      </c>
      <c r="B1992" s="4" t="s">
        <v>2566</v>
      </c>
    </row>
    <row r="1993" spans="1:2">
      <c r="A1993">
        <v>10966</v>
      </c>
      <c r="B1993" s="4" t="s">
        <v>2567</v>
      </c>
    </row>
    <row r="1994" spans="1:2">
      <c r="A1994">
        <v>10971</v>
      </c>
      <c r="B1994" s="4" t="s">
        <v>2568</v>
      </c>
    </row>
    <row r="1995" spans="1:2">
      <c r="A1995">
        <v>10974</v>
      </c>
      <c r="B1995" s="4" t="s">
        <v>2569</v>
      </c>
    </row>
    <row r="1996" spans="1:2">
      <c r="A1996">
        <v>10979</v>
      </c>
      <c r="B1996" s="4" t="s">
        <v>2570</v>
      </c>
    </row>
    <row r="1997" spans="1:2">
      <c r="A1997">
        <v>10982</v>
      </c>
      <c r="B1997" s="4" t="s">
        <v>2571</v>
      </c>
    </row>
    <row r="1998" spans="1:2">
      <c r="A1998">
        <v>10987</v>
      </c>
      <c r="B1998" s="4" t="s">
        <v>2572</v>
      </c>
    </row>
    <row r="1999" spans="1:2">
      <c r="A1999">
        <v>10990</v>
      </c>
      <c r="B1999" s="4" t="s">
        <v>2573</v>
      </c>
    </row>
    <row r="2000" spans="1:2">
      <c r="A2000">
        <v>10995</v>
      </c>
      <c r="B2000" s="4" t="s">
        <v>2574</v>
      </c>
    </row>
    <row r="2001" spans="1:2">
      <c r="A2001">
        <v>10998</v>
      </c>
      <c r="B2001" s="4" t="s">
        <v>2575</v>
      </c>
    </row>
    <row r="2002" spans="1:2">
      <c r="A2002">
        <v>11003</v>
      </c>
      <c r="B2002" s="4" t="s">
        <v>2576</v>
      </c>
    </row>
    <row r="2003" spans="1:2">
      <c r="A2003">
        <v>11006</v>
      </c>
      <c r="B2003" s="4" t="s">
        <v>2577</v>
      </c>
    </row>
    <row r="2004" spans="1:2">
      <c r="A2004">
        <v>11011</v>
      </c>
      <c r="B2004" s="4" t="s">
        <v>2578</v>
      </c>
    </row>
    <row r="2005" spans="1:2">
      <c r="A2005">
        <v>11014</v>
      </c>
      <c r="B2005" s="4" t="s">
        <v>2579</v>
      </c>
    </row>
    <row r="2006" spans="1:2">
      <c r="A2006">
        <v>11019</v>
      </c>
      <c r="B2006" s="4" t="s">
        <v>2580</v>
      </c>
    </row>
    <row r="2007" spans="1:2">
      <c r="A2007">
        <v>11022</v>
      </c>
      <c r="B2007" s="4" t="s">
        <v>2581</v>
      </c>
    </row>
    <row r="2008" spans="1:2">
      <c r="A2008">
        <v>11027</v>
      </c>
      <c r="B2008" s="4" t="s">
        <v>2582</v>
      </c>
    </row>
    <row r="2009" spans="1:2">
      <c r="A2009">
        <v>11030</v>
      </c>
      <c r="B2009" s="4" t="s">
        <v>2583</v>
      </c>
    </row>
    <row r="2010" spans="1:2">
      <c r="A2010">
        <v>11035</v>
      </c>
      <c r="B2010" s="4" t="s">
        <v>2584</v>
      </c>
    </row>
    <row r="2011" spans="1:2">
      <c r="A2011">
        <v>11038</v>
      </c>
      <c r="B2011" s="4" t="s">
        <v>2585</v>
      </c>
    </row>
    <row r="2012" spans="1:2">
      <c r="A2012">
        <v>11043</v>
      </c>
      <c r="B2012" s="4" t="s">
        <v>2586</v>
      </c>
    </row>
    <row r="2013" spans="1:2">
      <c r="A2013">
        <v>11046</v>
      </c>
      <c r="B2013" s="4" t="s">
        <v>2587</v>
      </c>
    </row>
    <row r="2014" spans="1:2">
      <c r="A2014">
        <v>11051</v>
      </c>
      <c r="B2014" s="4" t="s">
        <v>2588</v>
      </c>
    </row>
    <row r="2015" spans="1:2">
      <c r="A2015">
        <v>11054</v>
      </c>
      <c r="B2015" s="4" t="s">
        <v>2589</v>
      </c>
    </row>
    <row r="2016" spans="1:2">
      <c r="A2016">
        <v>11059</v>
      </c>
      <c r="B2016" s="4" t="s">
        <v>2590</v>
      </c>
    </row>
    <row r="2017" spans="1:2">
      <c r="A2017">
        <v>11062</v>
      </c>
      <c r="B2017" s="4" t="s">
        <v>2591</v>
      </c>
    </row>
    <row r="2018" spans="1:2">
      <c r="A2018">
        <v>11067</v>
      </c>
      <c r="B2018" s="4" t="s">
        <v>2592</v>
      </c>
    </row>
    <row r="2019" spans="1:2">
      <c r="A2019">
        <v>11070</v>
      </c>
      <c r="B2019" s="4" t="s">
        <v>2593</v>
      </c>
    </row>
    <row r="2020" spans="1:2">
      <c r="A2020">
        <v>11075</v>
      </c>
      <c r="B2020" s="4" t="s">
        <v>2594</v>
      </c>
    </row>
    <row r="2021" spans="1:2">
      <c r="A2021">
        <v>11078</v>
      </c>
      <c r="B2021" s="4" t="s">
        <v>2595</v>
      </c>
    </row>
    <row r="2022" spans="1:2">
      <c r="A2022">
        <v>11083</v>
      </c>
      <c r="B2022" s="4" t="s">
        <v>2596</v>
      </c>
    </row>
    <row r="2023" spans="1:2">
      <c r="A2023">
        <v>11086</v>
      </c>
      <c r="B2023" s="4" t="s">
        <v>2597</v>
      </c>
    </row>
    <row r="2024" spans="1:2">
      <c r="A2024">
        <v>11091</v>
      </c>
      <c r="B2024" s="4" t="s">
        <v>2598</v>
      </c>
    </row>
    <row r="2025" spans="1:2">
      <c r="A2025">
        <v>11094</v>
      </c>
      <c r="B2025" s="4" t="s">
        <v>2599</v>
      </c>
    </row>
    <row r="2026" spans="1:2">
      <c r="A2026">
        <v>11099</v>
      </c>
      <c r="B2026" s="4" t="s">
        <v>2600</v>
      </c>
    </row>
    <row r="2027" spans="1:2">
      <c r="A2027">
        <v>11102</v>
      </c>
      <c r="B2027" s="4" t="s">
        <v>2601</v>
      </c>
    </row>
    <row r="2028" spans="1:2">
      <c r="A2028">
        <v>11107</v>
      </c>
      <c r="B2028" s="4" t="s">
        <v>2602</v>
      </c>
    </row>
    <row r="2029" spans="1:2">
      <c r="A2029">
        <v>11110</v>
      </c>
      <c r="B2029" s="4" t="s">
        <v>2603</v>
      </c>
    </row>
    <row r="2030" spans="1:2">
      <c r="A2030">
        <v>11115</v>
      </c>
      <c r="B2030" s="4" t="s">
        <v>2604</v>
      </c>
    </row>
    <row r="2031" spans="1:2">
      <c r="A2031">
        <v>11118</v>
      </c>
      <c r="B2031" s="4" t="s">
        <v>2605</v>
      </c>
    </row>
    <row r="2032" spans="1:2">
      <c r="A2032">
        <v>11123</v>
      </c>
      <c r="B2032" s="4" t="s">
        <v>2606</v>
      </c>
    </row>
    <row r="2033" spans="1:2">
      <c r="A2033">
        <v>11126</v>
      </c>
      <c r="B2033" s="4" t="s">
        <v>2607</v>
      </c>
    </row>
    <row r="2034" spans="1:2">
      <c r="A2034">
        <v>11131</v>
      </c>
      <c r="B2034" s="4" t="s">
        <v>2608</v>
      </c>
    </row>
    <row r="2035" spans="1:2">
      <c r="A2035">
        <v>11134</v>
      </c>
      <c r="B2035" s="4" t="s">
        <v>2609</v>
      </c>
    </row>
    <row r="2036" spans="1:2">
      <c r="A2036">
        <v>11139</v>
      </c>
      <c r="B2036" s="4" t="s">
        <v>2610</v>
      </c>
    </row>
    <row r="2037" spans="1:2">
      <c r="A2037">
        <v>11142</v>
      </c>
      <c r="B2037" s="4" t="s">
        <v>2611</v>
      </c>
    </row>
    <row r="2038" spans="1:2">
      <c r="A2038">
        <v>11147</v>
      </c>
      <c r="B2038" s="4" t="s">
        <v>2612</v>
      </c>
    </row>
    <row r="2039" spans="1:2">
      <c r="A2039">
        <v>11150</v>
      </c>
      <c r="B2039" s="4" t="s">
        <v>2613</v>
      </c>
    </row>
    <row r="2040" spans="1:2">
      <c r="A2040">
        <v>11155</v>
      </c>
      <c r="B2040" s="4" t="s">
        <v>2614</v>
      </c>
    </row>
    <row r="2041" spans="1:2">
      <c r="A2041">
        <v>11158</v>
      </c>
      <c r="B2041" s="4" t="s">
        <v>2615</v>
      </c>
    </row>
    <row r="2042" spans="1:2">
      <c r="A2042">
        <v>11163</v>
      </c>
      <c r="B2042" s="4" t="s">
        <v>2616</v>
      </c>
    </row>
    <row r="2043" spans="1:2">
      <c r="A2043">
        <v>11166</v>
      </c>
      <c r="B2043" s="4" t="s">
        <v>2617</v>
      </c>
    </row>
    <row r="2044" spans="1:2">
      <c r="A2044">
        <v>11171</v>
      </c>
      <c r="B2044" s="4" t="s">
        <v>2618</v>
      </c>
    </row>
    <row r="2045" spans="1:2">
      <c r="A2045">
        <v>11174</v>
      </c>
      <c r="B2045" s="4" t="s">
        <v>2619</v>
      </c>
    </row>
    <row r="2046" spans="1:2">
      <c r="A2046">
        <v>11179</v>
      </c>
      <c r="B2046" s="4" t="s">
        <v>2620</v>
      </c>
    </row>
    <row r="2047" spans="1:2">
      <c r="A2047">
        <v>11182</v>
      </c>
      <c r="B2047" s="4" t="s">
        <v>2621</v>
      </c>
    </row>
    <row r="2048" spans="1:2">
      <c r="A2048">
        <v>11187</v>
      </c>
      <c r="B2048" s="4" t="s">
        <v>2622</v>
      </c>
    </row>
    <row r="2049" spans="1:2">
      <c r="A2049">
        <v>11190</v>
      </c>
      <c r="B2049" s="4" t="s">
        <v>2623</v>
      </c>
    </row>
    <row r="2050" spans="1:2">
      <c r="A2050">
        <v>11195</v>
      </c>
      <c r="B2050" s="4" t="s">
        <v>2624</v>
      </c>
    </row>
    <row r="2051" spans="1:2">
      <c r="A2051">
        <v>11198</v>
      </c>
      <c r="B2051" s="4" t="s">
        <v>2625</v>
      </c>
    </row>
    <row r="2052" spans="1:2">
      <c r="A2052">
        <v>11203</v>
      </c>
      <c r="B2052" s="4" t="s">
        <v>2626</v>
      </c>
    </row>
    <row r="2053" spans="1:2">
      <c r="A2053">
        <v>11206</v>
      </c>
      <c r="B2053" s="4" t="s">
        <v>2627</v>
      </c>
    </row>
    <row r="2054" spans="1:2">
      <c r="A2054">
        <v>11211</v>
      </c>
      <c r="B2054" s="4" t="s">
        <v>2628</v>
      </c>
    </row>
    <row r="2055" spans="1:2">
      <c r="A2055">
        <v>11214</v>
      </c>
      <c r="B2055" s="4" t="s">
        <v>2629</v>
      </c>
    </row>
    <row r="2056" spans="1:2">
      <c r="A2056">
        <v>11216</v>
      </c>
      <c r="B2056" t="s">
        <v>2630</v>
      </c>
    </row>
    <row r="2057" spans="1:2">
      <c r="A2057">
        <v>11217</v>
      </c>
      <c r="B2057" t="s">
        <v>2631</v>
      </c>
    </row>
    <row r="2058" spans="1:2">
      <c r="A2058">
        <v>11218</v>
      </c>
      <c r="B2058" s="19" t="s">
        <v>2632</v>
      </c>
    </row>
    <row r="2059" spans="1:2">
      <c r="A2059">
        <v>11238</v>
      </c>
      <c r="B2059" s="4" t="s">
        <v>2633</v>
      </c>
    </row>
    <row r="2060" spans="1:2">
      <c r="A2060">
        <v>11261</v>
      </c>
      <c r="B2060" s="4" t="s">
        <v>2634</v>
      </c>
    </row>
    <row r="2061" spans="1:2">
      <c r="A2061">
        <v>11284</v>
      </c>
      <c r="B2061" s="4" t="s">
        <v>2635</v>
      </c>
    </row>
    <row r="2062" spans="1:2">
      <c r="A2062">
        <v>11307</v>
      </c>
      <c r="B2062" s="4" t="s">
        <v>2636</v>
      </c>
    </row>
    <row r="2063" spans="1:2">
      <c r="A2063">
        <v>11330</v>
      </c>
      <c r="B2063" s="4" t="s">
        <v>2637</v>
      </c>
    </row>
    <row r="2064" spans="1:2">
      <c r="A2064">
        <v>11353</v>
      </c>
      <c r="B2064" s="4" t="s">
        <v>2638</v>
      </c>
    </row>
    <row r="2065" spans="1:2">
      <c r="A2065">
        <v>11376</v>
      </c>
      <c r="B2065" s="4" t="s">
        <v>2639</v>
      </c>
    </row>
    <row r="2066" spans="1:2">
      <c r="A2066">
        <v>11399</v>
      </c>
      <c r="B2066" s="4" t="s">
        <v>2640</v>
      </c>
    </row>
    <row r="2067" spans="1:2">
      <c r="A2067">
        <v>11422</v>
      </c>
      <c r="B2067" s="4" t="s">
        <v>2641</v>
      </c>
    </row>
    <row r="2068" spans="1:2">
      <c r="A2068">
        <v>11427</v>
      </c>
      <c r="B2068" s="4" t="s">
        <v>2642</v>
      </c>
    </row>
    <row r="2069" spans="1:2">
      <c r="A2069">
        <v>11430</v>
      </c>
      <c r="B2069" s="4" t="s">
        <v>2643</v>
      </c>
    </row>
    <row r="2070" spans="1:2">
      <c r="A2070">
        <v>11435</v>
      </c>
      <c r="B2070" s="4" t="s">
        <v>2644</v>
      </c>
    </row>
    <row r="2071" spans="1:2">
      <c r="A2071">
        <v>11438</v>
      </c>
      <c r="B2071" s="4" t="s">
        <v>2645</v>
      </c>
    </row>
    <row r="2072" spans="1:2">
      <c r="A2072">
        <v>11443</v>
      </c>
      <c r="B2072" s="4" t="s">
        <v>2646</v>
      </c>
    </row>
    <row r="2073" spans="1:2">
      <c r="A2073">
        <v>11446</v>
      </c>
      <c r="B2073" s="4" t="s">
        <v>2647</v>
      </c>
    </row>
    <row r="2074" spans="1:2">
      <c r="A2074">
        <v>11451</v>
      </c>
      <c r="B2074" s="4" t="s">
        <v>2648</v>
      </c>
    </row>
    <row r="2075" spans="1:2">
      <c r="A2075">
        <v>11454</v>
      </c>
      <c r="B2075" s="4" t="s">
        <v>2649</v>
      </c>
    </row>
    <row r="2076" spans="1:2">
      <c r="A2076">
        <v>11459</v>
      </c>
      <c r="B2076" s="4" t="s">
        <v>2650</v>
      </c>
    </row>
    <row r="2077" spans="1:2">
      <c r="A2077">
        <v>11462</v>
      </c>
      <c r="B2077" s="4" t="s">
        <v>2651</v>
      </c>
    </row>
    <row r="2078" spans="1:2">
      <c r="A2078">
        <v>11467</v>
      </c>
      <c r="B2078" s="4" t="s">
        <v>2652</v>
      </c>
    </row>
    <row r="2079" spans="1:2">
      <c r="A2079">
        <v>11470</v>
      </c>
      <c r="B2079" s="4" t="s">
        <v>2653</v>
      </c>
    </row>
    <row r="2080" spans="1:2">
      <c r="A2080">
        <v>11475</v>
      </c>
      <c r="B2080" s="4" t="s">
        <v>2654</v>
      </c>
    </row>
    <row r="2081" spans="1:2">
      <c r="A2081">
        <v>11478</v>
      </c>
      <c r="B2081" s="4" t="s">
        <v>2655</v>
      </c>
    </row>
    <row r="2082" spans="1:2">
      <c r="A2082">
        <v>11483</v>
      </c>
      <c r="B2082" s="4" t="s">
        <v>2656</v>
      </c>
    </row>
    <row r="2083" spans="1:2">
      <c r="A2083">
        <v>11486</v>
      </c>
      <c r="B2083" s="4" t="s">
        <v>2657</v>
      </c>
    </row>
    <row r="2084" spans="1:2">
      <c r="A2084">
        <v>11491</v>
      </c>
      <c r="B2084" s="4" t="s">
        <v>2658</v>
      </c>
    </row>
    <row r="2085" spans="1:2">
      <c r="A2085">
        <v>11494</v>
      </c>
      <c r="B2085" s="4" t="s">
        <v>2659</v>
      </c>
    </row>
    <row r="2086" spans="1:2">
      <c r="A2086">
        <v>11499</v>
      </c>
      <c r="B2086" s="4" t="s">
        <v>2660</v>
      </c>
    </row>
    <row r="2087" spans="1:2">
      <c r="A2087">
        <v>11502</v>
      </c>
      <c r="B2087" s="4" t="s">
        <v>2661</v>
      </c>
    </row>
    <row r="2088" spans="1:2">
      <c r="A2088">
        <v>11507</v>
      </c>
      <c r="B2088" s="4" t="s">
        <v>2662</v>
      </c>
    </row>
    <row r="2089" spans="1:2">
      <c r="A2089">
        <v>11510</v>
      </c>
      <c r="B2089" s="4" t="s">
        <v>2663</v>
      </c>
    </row>
    <row r="2090" spans="1:2">
      <c r="A2090">
        <v>11515</v>
      </c>
      <c r="B2090" s="4" t="s">
        <v>2664</v>
      </c>
    </row>
    <row r="2091" spans="1:2">
      <c r="A2091">
        <v>11518</v>
      </c>
      <c r="B2091" s="4" t="s">
        <v>2665</v>
      </c>
    </row>
    <row r="2092" spans="1:2">
      <c r="A2092">
        <v>11523</v>
      </c>
      <c r="B2092" s="4" t="s">
        <v>2666</v>
      </c>
    </row>
    <row r="2093" spans="1:2">
      <c r="A2093">
        <v>11526</v>
      </c>
      <c r="B2093" s="4" t="s">
        <v>2667</v>
      </c>
    </row>
    <row r="2094" spans="1:2">
      <c r="A2094">
        <v>11531</v>
      </c>
      <c r="B2094" s="4" t="s">
        <v>2668</v>
      </c>
    </row>
    <row r="2095" spans="1:2">
      <c r="A2095">
        <v>11534</v>
      </c>
      <c r="B2095" s="4" t="s">
        <v>2669</v>
      </c>
    </row>
    <row r="2096" spans="1:2">
      <c r="A2096">
        <v>11539</v>
      </c>
      <c r="B2096" s="4" t="s">
        <v>2670</v>
      </c>
    </row>
    <row r="2097" spans="1:2">
      <c r="A2097">
        <v>11542</v>
      </c>
      <c r="B2097" s="4" t="s">
        <v>2671</v>
      </c>
    </row>
    <row r="2098" spans="1:2">
      <c r="A2098">
        <v>11547</v>
      </c>
      <c r="B2098" s="4" t="s">
        <v>2672</v>
      </c>
    </row>
    <row r="2099" spans="1:2">
      <c r="A2099">
        <v>11550</v>
      </c>
      <c r="B2099" s="4" t="s">
        <v>2673</v>
      </c>
    </row>
    <row r="2100" spans="1:2">
      <c r="A2100">
        <v>11555</v>
      </c>
      <c r="B2100" s="4" t="s">
        <v>2674</v>
      </c>
    </row>
    <row r="2101" spans="1:2">
      <c r="A2101">
        <v>11558</v>
      </c>
      <c r="B2101" s="4" t="s">
        <v>2675</v>
      </c>
    </row>
    <row r="2102" spans="1:2">
      <c r="A2102">
        <v>11563</v>
      </c>
      <c r="B2102" s="4" t="s">
        <v>2676</v>
      </c>
    </row>
    <row r="2103" spans="1:2">
      <c r="A2103">
        <v>11566</v>
      </c>
      <c r="B2103" s="4" t="s">
        <v>2677</v>
      </c>
    </row>
    <row r="2104" spans="1:2">
      <c r="A2104">
        <v>11571</v>
      </c>
      <c r="B2104" s="4" t="s">
        <v>2678</v>
      </c>
    </row>
    <row r="2105" spans="1:2">
      <c r="A2105">
        <v>11574</v>
      </c>
      <c r="B2105" s="4" t="s">
        <v>2679</v>
      </c>
    </row>
    <row r="2106" spans="1:2">
      <c r="A2106">
        <v>11579</v>
      </c>
      <c r="B2106" s="4" t="s">
        <v>2680</v>
      </c>
    </row>
    <row r="2107" spans="1:2">
      <c r="A2107">
        <v>11582</v>
      </c>
      <c r="B2107" s="4" t="s">
        <v>2681</v>
      </c>
    </row>
    <row r="2108" spans="1:2">
      <c r="A2108">
        <v>11587</v>
      </c>
      <c r="B2108" s="4" t="s">
        <v>2682</v>
      </c>
    </row>
    <row r="2109" spans="1:2">
      <c r="A2109">
        <v>11590</v>
      </c>
      <c r="B2109" s="4" t="s">
        <v>2683</v>
      </c>
    </row>
    <row r="2110" spans="1:2">
      <c r="A2110">
        <v>11595</v>
      </c>
      <c r="B2110" s="4" t="s">
        <v>2684</v>
      </c>
    </row>
    <row r="2111" spans="1:2">
      <c r="A2111">
        <v>11598</v>
      </c>
      <c r="B2111" s="4" t="s">
        <v>2685</v>
      </c>
    </row>
    <row r="2112" spans="1:2">
      <c r="A2112">
        <v>11603</v>
      </c>
      <c r="B2112" s="4" t="s">
        <v>2686</v>
      </c>
    </row>
    <row r="2113" spans="1:2">
      <c r="A2113">
        <v>11606</v>
      </c>
      <c r="B2113" s="4" t="s">
        <v>2687</v>
      </c>
    </row>
    <row r="2114" spans="1:2">
      <c r="A2114">
        <v>11611</v>
      </c>
      <c r="B2114" s="4" t="s">
        <v>2688</v>
      </c>
    </row>
    <row r="2115" spans="1:2">
      <c r="A2115">
        <v>11614</v>
      </c>
      <c r="B2115" s="4" t="s">
        <v>2689</v>
      </c>
    </row>
    <row r="2116" spans="1:2">
      <c r="A2116">
        <v>11619</v>
      </c>
      <c r="B2116" s="4" t="s">
        <v>2690</v>
      </c>
    </row>
    <row r="2117" spans="1:2">
      <c r="A2117">
        <v>11622</v>
      </c>
      <c r="B2117" s="4" t="s">
        <v>2691</v>
      </c>
    </row>
    <row r="2118" spans="1:2">
      <c r="A2118">
        <v>11627</v>
      </c>
      <c r="B2118" s="4" t="s">
        <v>2692</v>
      </c>
    </row>
    <row r="2119" spans="1:2">
      <c r="A2119">
        <v>11630</v>
      </c>
      <c r="B2119" s="4" t="s">
        <v>2693</v>
      </c>
    </row>
    <row r="2120" spans="1:2">
      <c r="A2120">
        <v>11635</v>
      </c>
      <c r="B2120" s="4" t="s">
        <v>2694</v>
      </c>
    </row>
    <row r="2121" spans="1:2">
      <c r="A2121">
        <v>11638</v>
      </c>
      <c r="B2121" s="4" t="s">
        <v>2695</v>
      </c>
    </row>
    <row r="2122" spans="1:2">
      <c r="A2122">
        <v>11643</v>
      </c>
      <c r="B2122" s="4" t="s">
        <v>2696</v>
      </c>
    </row>
    <row r="2123" spans="1:2">
      <c r="A2123">
        <v>11646</v>
      </c>
      <c r="B2123" s="4" t="s">
        <v>2697</v>
      </c>
    </row>
    <row r="2124" spans="1:2">
      <c r="A2124">
        <v>11651</v>
      </c>
      <c r="B2124" s="4" t="s">
        <v>2698</v>
      </c>
    </row>
    <row r="2125" spans="1:2">
      <c r="A2125">
        <v>11654</v>
      </c>
      <c r="B2125" s="4" t="s">
        <v>2699</v>
      </c>
    </row>
    <row r="2126" spans="1:2">
      <c r="A2126">
        <v>11659</v>
      </c>
      <c r="B2126" s="4" t="s">
        <v>2700</v>
      </c>
    </row>
    <row r="2127" spans="1:2">
      <c r="A2127">
        <v>11662</v>
      </c>
      <c r="B2127" s="4" t="s">
        <v>2701</v>
      </c>
    </row>
    <row r="2128" spans="1:2">
      <c r="A2128">
        <v>11667</v>
      </c>
      <c r="B2128" s="4" t="s">
        <v>2702</v>
      </c>
    </row>
    <row r="2129" spans="1:2">
      <c r="A2129">
        <v>11670</v>
      </c>
      <c r="B2129" s="4" t="s">
        <v>2703</v>
      </c>
    </row>
    <row r="2130" spans="1:2">
      <c r="A2130">
        <v>11675</v>
      </c>
      <c r="B2130" s="4" t="s">
        <v>2704</v>
      </c>
    </row>
    <row r="2131" spans="1:2">
      <c r="A2131">
        <v>11678</v>
      </c>
      <c r="B2131" s="4" t="s">
        <v>2705</v>
      </c>
    </row>
    <row r="2132" spans="1:2">
      <c r="A2132">
        <v>11683</v>
      </c>
      <c r="B2132" s="4" t="s">
        <v>2706</v>
      </c>
    </row>
    <row r="2133" spans="1:2">
      <c r="A2133">
        <v>11686</v>
      </c>
      <c r="B2133" s="4" t="s">
        <v>2707</v>
      </c>
    </row>
    <row r="2134" spans="1:2">
      <c r="A2134">
        <v>11691</v>
      </c>
      <c r="B2134" s="4" t="s">
        <v>2708</v>
      </c>
    </row>
    <row r="2135" spans="1:2">
      <c r="A2135">
        <v>11694</v>
      </c>
      <c r="B2135" s="4" t="s">
        <v>2709</v>
      </c>
    </row>
    <row r="2136" spans="1:2">
      <c r="A2136">
        <v>11699</v>
      </c>
      <c r="B2136" s="4" t="s">
        <v>2710</v>
      </c>
    </row>
    <row r="2137" spans="1:2">
      <c r="A2137">
        <v>11702</v>
      </c>
      <c r="B2137" s="4" t="s">
        <v>2711</v>
      </c>
    </row>
    <row r="2138" spans="1:2">
      <c r="A2138">
        <v>11707</v>
      </c>
      <c r="B2138" s="4" t="s">
        <v>2712</v>
      </c>
    </row>
    <row r="2139" spans="1:2">
      <c r="A2139">
        <v>11710</v>
      </c>
      <c r="B2139" s="4" t="s">
        <v>2713</v>
      </c>
    </row>
    <row r="2140" spans="1:2">
      <c r="A2140">
        <v>11715</v>
      </c>
      <c r="B2140" s="4" t="s">
        <v>2714</v>
      </c>
    </row>
    <row r="2141" spans="1:2">
      <c r="A2141">
        <v>11718</v>
      </c>
      <c r="B2141" s="4" t="s">
        <v>2715</v>
      </c>
    </row>
    <row r="2142" spans="1:2">
      <c r="A2142">
        <v>11723</v>
      </c>
      <c r="B2142" s="4" t="s">
        <v>2716</v>
      </c>
    </row>
    <row r="2143" spans="1:2">
      <c r="A2143">
        <v>11726</v>
      </c>
      <c r="B2143" s="4" t="s">
        <v>2717</v>
      </c>
    </row>
    <row r="2144" spans="1:2">
      <c r="A2144">
        <v>11731</v>
      </c>
      <c r="B2144" s="4" t="s">
        <v>2718</v>
      </c>
    </row>
    <row r="2145" spans="1:2">
      <c r="A2145">
        <v>11734</v>
      </c>
      <c r="B2145" s="4" t="s">
        <v>2719</v>
      </c>
    </row>
    <row r="2146" spans="1:2">
      <c r="A2146">
        <v>11739</v>
      </c>
      <c r="B2146" s="4" t="s">
        <v>2720</v>
      </c>
    </row>
    <row r="2147" spans="1:2">
      <c r="A2147">
        <v>11742</v>
      </c>
      <c r="B2147" s="4" t="s">
        <v>2721</v>
      </c>
    </row>
    <row r="2148" spans="1:2">
      <c r="A2148">
        <v>11747</v>
      </c>
      <c r="B2148" s="4" t="s">
        <v>2722</v>
      </c>
    </row>
    <row r="2149" spans="1:2">
      <c r="A2149">
        <v>11750</v>
      </c>
      <c r="B2149" s="4" t="s">
        <v>2723</v>
      </c>
    </row>
    <row r="2150" spans="1:2">
      <c r="A2150">
        <v>11755</v>
      </c>
      <c r="B2150" s="4" t="s">
        <v>2724</v>
      </c>
    </row>
    <row r="2151" spans="1:2">
      <c r="A2151">
        <v>11758</v>
      </c>
      <c r="B2151" s="4" t="s">
        <v>2725</v>
      </c>
    </row>
    <row r="2152" spans="1:2">
      <c r="A2152">
        <v>11763</v>
      </c>
      <c r="B2152" s="4" t="s">
        <v>2726</v>
      </c>
    </row>
    <row r="2153" spans="1:2">
      <c r="A2153">
        <v>11766</v>
      </c>
      <c r="B2153" s="4" t="s">
        <v>2727</v>
      </c>
    </row>
    <row r="2154" spans="1:2">
      <c r="A2154">
        <v>11771</v>
      </c>
      <c r="B2154" s="4" t="s">
        <v>2728</v>
      </c>
    </row>
    <row r="2155" spans="1:2">
      <c r="A2155">
        <v>11774</v>
      </c>
      <c r="B2155" s="4" t="s">
        <v>2729</v>
      </c>
    </row>
    <row r="2156" spans="1:2">
      <c r="A2156">
        <v>11779</v>
      </c>
      <c r="B2156" s="4" t="s">
        <v>2730</v>
      </c>
    </row>
    <row r="2157" spans="1:2">
      <c r="A2157">
        <v>11782</v>
      </c>
      <c r="B2157" s="4" t="s">
        <v>2731</v>
      </c>
    </row>
    <row r="2158" spans="1:2">
      <c r="A2158">
        <v>11787</v>
      </c>
      <c r="B2158" s="4" t="s">
        <v>2732</v>
      </c>
    </row>
    <row r="2159" spans="1:2">
      <c r="A2159">
        <v>11790</v>
      </c>
      <c r="B2159" s="4" t="s">
        <v>2733</v>
      </c>
    </row>
    <row r="2160" spans="1:2">
      <c r="A2160">
        <v>11795</v>
      </c>
      <c r="B2160" s="4" t="s">
        <v>2734</v>
      </c>
    </row>
    <row r="2161" spans="1:2">
      <c r="A2161">
        <v>11798</v>
      </c>
      <c r="B2161" s="4" t="s">
        <v>2735</v>
      </c>
    </row>
    <row r="2162" spans="1:2">
      <c r="A2162">
        <v>11803</v>
      </c>
      <c r="B2162" s="4" t="s">
        <v>2736</v>
      </c>
    </row>
    <row r="2163" spans="1:2">
      <c r="A2163">
        <v>11806</v>
      </c>
      <c r="B2163" s="4" t="s">
        <v>2737</v>
      </c>
    </row>
    <row r="2164" spans="1:2">
      <c r="A2164">
        <v>11811</v>
      </c>
      <c r="B2164" s="4" t="s">
        <v>2738</v>
      </c>
    </row>
    <row r="2165" spans="1:2">
      <c r="A2165">
        <v>11814</v>
      </c>
      <c r="B2165" s="4" t="s">
        <v>2739</v>
      </c>
    </row>
    <row r="2166" spans="1:2">
      <c r="A2166">
        <v>11819</v>
      </c>
      <c r="B2166" s="4" t="s">
        <v>2740</v>
      </c>
    </row>
    <row r="2167" spans="1:2">
      <c r="A2167">
        <v>11822</v>
      </c>
      <c r="B2167" s="4" t="s">
        <v>2741</v>
      </c>
    </row>
    <row r="2168" spans="1:2">
      <c r="A2168">
        <v>11827</v>
      </c>
      <c r="B2168" s="4" t="s">
        <v>2742</v>
      </c>
    </row>
    <row r="2169" spans="1:2">
      <c r="A2169">
        <v>11830</v>
      </c>
      <c r="B2169" s="4" t="s">
        <v>2743</v>
      </c>
    </row>
    <row r="2170" spans="1:2">
      <c r="A2170">
        <v>11835</v>
      </c>
      <c r="B2170" s="4" t="s">
        <v>2744</v>
      </c>
    </row>
    <row r="2171" spans="1:2">
      <c r="A2171">
        <v>11838</v>
      </c>
      <c r="B2171" s="4" t="s">
        <v>2745</v>
      </c>
    </row>
    <row r="2172" spans="1:2">
      <c r="A2172">
        <v>11840</v>
      </c>
      <c r="B2172" t="s">
        <v>2746</v>
      </c>
    </row>
    <row r="2173" spans="1:2">
      <c r="A2173">
        <v>11841</v>
      </c>
      <c r="B2173" t="s">
        <v>2747</v>
      </c>
    </row>
    <row r="2174" spans="1:2">
      <c r="A2174">
        <v>11842</v>
      </c>
      <c r="B2174" s="19" t="s">
        <v>2748</v>
      </c>
    </row>
    <row r="2175" spans="1:2">
      <c r="A2175">
        <v>11845</v>
      </c>
      <c r="B2175" s="4" t="s">
        <v>2749</v>
      </c>
    </row>
    <row r="2176" spans="1:2">
      <c r="A2176">
        <v>11848</v>
      </c>
      <c r="B2176" t="s">
        <v>2750</v>
      </c>
    </row>
    <row r="2177" spans="1:4">
      <c r="A2177">
        <v>11849</v>
      </c>
      <c r="B2177" s="19" t="s">
        <v>2751</v>
      </c>
    </row>
    <row r="2178" spans="1:4">
      <c r="A2178">
        <v>11868</v>
      </c>
      <c r="B2178" s="64" t="s">
        <v>2752</v>
      </c>
      <c r="C2178" t="s">
        <v>2977</v>
      </c>
    </row>
    <row r="2179" spans="1:4" ht="15.75" thickBot="1">
      <c r="A2179">
        <v>11869</v>
      </c>
      <c r="B2179" t="s">
        <v>2753</v>
      </c>
    </row>
    <row r="2180" spans="1:4" ht="16.5" thickTop="1" thickBot="1">
      <c r="A2180">
        <v>11873</v>
      </c>
      <c r="B2180" s="1" t="s">
        <v>2992</v>
      </c>
    </row>
    <row r="2181" spans="1:4" ht="15.75" thickTop="1">
      <c r="A2181">
        <v>11894</v>
      </c>
      <c r="B2181" s="11" t="s">
        <v>2754</v>
      </c>
      <c r="D2181" t="s">
        <v>661</v>
      </c>
    </row>
    <row r="2182" spans="1:4">
      <c r="A2182">
        <v>11896</v>
      </c>
      <c r="B2182" t="s">
        <v>2755</v>
      </c>
    </row>
    <row r="2183" spans="1:4">
      <c r="A2183">
        <v>11898</v>
      </c>
      <c r="B2183" t="s">
        <v>2756</v>
      </c>
    </row>
    <row r="2184" spans="1:4">
      <c r="A2184">
        <v>11900</v>
      </c>
      <c r="B2184" t="s">
        <v>2757</v>
      </c>
    </row>
    <row r="2185" spans="1:4">
      <c r="A2185">
        <v>11901</v>
      </c>
      <c r="B2185" s="64" t="s">
        <v>2758</v>
      </c>
      <c r="C2185" t="s">
        <v>2976</v>
      </c>
    </row>
    <row r="2186" spans="1:4">
      <c r="A2186">
        <v>11902</v>
      </c>
      <c r="B2186" s="11" t="s">
        <v>2759</v>
      </c>
    </row>
    <row r="2187" spans="1:4">
      <c r="A2187">
        <v>11923</v>
      </c>
      <c r="B2187" s="11" t="s">
        <v>2760</v>
      </c>
    </row>
    <row r="2188" spans="1:4">
      <c r="A2188">
        <v>11946</v>
      </c>
      <c r="B2188" s="11" t="s">
        <v>2761</v>
      </c>
    </row>
    <row r="2189" spans="1:4">
      <c r="A2189">
        <v>11969</v>
      </c>
      <c r="B2189" s="11" t="s">
        <v>2762</v>
      </c>
    </row>
    <row r="2190" spans="1:4">
      <c r="A2190">
        <v>11992</v>
      </c>
      <c r="B2190" s="11" t="s">
        <v>2763</v>
      </c>
    </row>
    <row r="2191" spans="1:4">
      <c r="A2191">
        <v>12015</v>
      </c>
      <c r="B2191" s="11" t="s">
        <v>2764</v>
      </c>
    </row>
    <row r="2192" spans="1:4">
      <c r="A2192">
        <v>12038</v>
      </c>
      <c r="B2192" s="11" t="s">
        <v>2765</v>
      </c>
    </row>
    <row r="2193" spans="1:2">
      <c r="A2193">
        <v>12061</v>
      </c>
      <c r="B2193" s="11" t="s">
        <v>2766</v>
      </c>
    </row>
    <row r="2194" spans="1:2">
      <c r="A2194">
        <v>12084</v>
      </c>
      <c r="B2194" s="11" t="s">
        <v>2767</v>
      </c>
    </row>
    <row r="2195" spans="1:2">
      <c r="A2195">
        <v>12107</v>
      </c>
      <c r="B2195" s="11" t="s">
        <v>2768</v>
      </c>
    </row>
    <row r="2196" spans="1:2">
      <c r="A2196">
        <v>12130</v>
      </c>
      <c r="B2196" s="11" t="s">
        <v>2769</v>
      </c>
    </row>
    <row r="2197" spans="1:2">
      <c r="A2197">
        <v>12135</v>
      </c>
      <c r="B2197" s="11" t="s">
        <v>2770</v>
      </c>
    </row>
    <row r="2198" spans="1:2">
      <c r="A2198">
        <v>12138</v>
      </c>
      <c r="B2198" s="11" t="s">
        <v>2771</v>
      </c>
    </row>
    <row r="2199" spans="1:2">
      <c r="A2199">
        <v>12143</v>
      </c>
      <c r="B2199" s="11" t="s">
        <v>2772</v>
      </c>
    </row>
    <row r="2200" spans="1:2">
      <c r="A2200">
        <v>12146</v>
      </c>
      <c r="B2200" s="11" t="s">
        <v>2773</v>
      </c>
    </row>
    <row r="2201" spans="1:2">
      <c r="A2201">
        <v>12151</v>
      </c>
      <c r="B2201" s="11" t="s">
        <v>2774</v>
      </c>
    </row>
    <row r="2202" spans="1:2">
      <c r="A2202">
        <v>12154</v>
      </c>
      <c r="B2202" s="11" t="s">
        <v>2775</v>
      </c>
    </row>
    <row r="2203" spans="1:2">
      <c r="A2203">
        <v>12159</v>
      </c>
      <c r="B2203" s="11" t="s">
        <v>2776</v>
      </c>
    </row>
    <row r="2204" spans="1:2">
      <c r="A2204">
        <v>12162</v>
      </c>
      <c r="B2204" s="11" t="s">
        <v>2777</v>
      </c>
    </row>
    <row r="2205" spans="1:2">
      <c r="A2205">
        <v>12167</v>
      </c>
      <c r="B2205" s="11" t="s">
        <v>2778</v>
      </c>
    </row>
    <row r="2206" spans="1:2">
      <c r="A2206">
        <v>12170</v>
      </c>
      <c r="B2206" s="11" t="s">
        <v>2779</v>
      </c>
    </row>
    <row r="2207" spans="1:2">
      <c r="A2207">
        <v>12175</v>
      </c>
      <c r="B2207" s="11" t="s">
        <v>2780</v>
      </c>
    </row>
    <row r="2208" spans="1:2">
      <c r="A2208">
        <v>12178</v>
      </c>
      <c r="B2208" s="11" t="s">
        <v>2781</v>
      </c>
    </row>
    <row r="2209" spans="1:2">
      <c r="A2209">
        <v>12183</v>
      </c>
      <c r="B2209" s="11" t="s">
        <v>2782</v>
      </c>
    </row>
    <row r="2210" spans="1:2">
      <c r="A2210">
        <v>12186</v>
      </c>
      <c r="B2210" s="11" t="s">
        <v>2783</v>
      </c>
    </row>
    <row r="2211" spans="1:2">
      <c r="A2211">
        <v>12191</v>
      </c>
      <c r="B2211" s="11" t="s">
        <v>2784</v>
      </c>
    </row>
    <row r="2212" spans="1:2">
      <c r="A2212">
        <v>12194</v>
      </c>
      <c r="B2212" s="11" t="s">
        <v>2785</v>
      </c>
    </row>
    <row r="2213" spans="1:2">
      <c r="A2213">
        <v>12199</v>
      </c>
      <c r="B2213" s="11" t="s">
        <v>2786</v>
      </c>
    </row>
    <row r="2214" spans="1:2">
      <c r="A2214">
        <v>12202</v>
      </c>
      <c r="B2214" s="11" t="s">
        <v>2787</v>
      </c>
    </row>
    <row r="2215" spans="1:2">
      <c r="A2215">
        <v>12207</v>
      </c>
      <c r="B2215" s="11" t="s">
        <v>2788</v>
      </c>
    </row>
    <row r="2216" spans="1:2">
      <c r="A2216">
        <v>12210</v>
      </c>
      <c r="B2216" s="11" t="s">
        <v>2789</v>
      </c>
    </row>
    <row r="2217" spans="1:2">
      <c r="A2217">
        <v>12215</v>
      </c>
      <c r="B2217" s="11" t="s">
        <v>2790</v>
      </c>
    </row>
    <row r="2218" spans="1:2">
      <c r="A2218">
        <v>12218</v>
      </c>
      <c r="B2218" s="11" t="s">
        <v>2791</v>
      </c>
    </row>
    <row r="2219" spans="1:2">
      <c r="A2219">
        <v>12223</v>
      </c>
      <c r="B2219" s="11" t="s">
        <v>2792</v>
      </c>
    </row>
    <row r="2220" spans="1:2">
      <c r="A2220">
        <v>12226</v>
      </c>
      <c r="B2220" s="11" t="s">
        <v>2793</v>
      </c>
    </row>
    <row r="2221" spans="1:2">
      <c r="A2221">
        <v>12231</v>
      </c>
      <c r="B2221" s="11" t="s">
        <v>2794</v>
      </c>
    </row>
    <row r="2222" spans="1:2">
      <c r="A2222">
        <v>12234</v>
      </c>
      <c r="B2222" s="11" t="s">
        <v>2795</v>
      </c>
    </row>
    <row r="2223" spans="1:2">
      <c r="A2223">
        <v>12239</v>
      </c>
      <c r="B2223" s="11" t="s">
        <v>2796</v>
      </c>
    </row>
    <row r="2224" spans="1:2">
      <c r="A2224">
        <v>12242</v>
      </c>
      <c r="B2224" s="11" t="s">
        <v>2797</v>
      </c>
    </row>
    <row r="2225" spans="1:2">
      <c r="A2225">
        <v>12247</v>
      </c>
      <c r="B2225" s="11" t="s">
        <v>2798</v>
      </c>
    </row>
    <row r="2226" spans="1:2">
      <c r="A2226">
        <v>12250</v>
      </c>
      <c r="B2226" s="11" t="s">
        <v>2799</v>
      </c>
    </row>
    <row r="2227" spans="1:2">
      <c r="A2227">
        <v>12255</v>
      </c>
      <c r="B2227" s="11" t="s">
        <v>2800</v>
      </c>
    </row>
    <row r="2228" spans="1:2">
      <c r="A2228">
        <v>12258</v>
      </c>
      <c r="B2228" s="11" t="s">
        <v>2801</v>
      </c>
    </row>
    <row r="2229" spans="1:2">
      <c r="A2229">
        <v>12263</v>
      </c>
      <c r="B2229" s="11" t="s">
        <v>2802</v>
      </c>
    </row>
    <row r="2230" spans="1:2">
      <c r="A2230">
        <v>12266</v>
      </c>
      <c r="B2230" s="11" t="s">
        <v>2803</v>
      </c>
    </row>
    <row r="2231" spans="1:2">
      <c r="A2231">
        <v>12271</v>
      </c>
      <c r="B2231" s="11" t="s">
        <v>2804</v>
      </c>
    </row>
    <row r="2232" spans="1:2">
      <c r="A2232">
        <v>12274</v>
      </c>
      <c r="B2232" s="11" t="s">
        <v>2805</v>
      </c>
    </row>
    <row r="2233" spans="1:2">
      <c r="A2233">
        <v>12279</v>
      </c>
      <c r="B2233" s="11" t="s">
        <v>2806</v>
      </c>
    </row>
    <row r="2234" spans="1:2">
      <c r="A2234">
        <v>12282</v>
      </c>
      <c r="B2234" s="11" t="s">
        <v>2807</v>
      </c>
    </row>
    <row r="2235" spans="1:2">
      <c r="A2235">
        <v>12287</v>
      </c>
      <c r="B2235" s="11" t="s">
        <v>2808</v>
      </c>
    </row>
    <row r="2236" spans="1:2">
      <c r="A2236">
        <v>12290</v>
      </c>
      <c r="B2236" s="11" t="s">
        <v>2809</v>
      </c>
    </row>
    <row r="2237" spans="1:2">
      <c r="A2237">
        <v>12295</v>
      </c>
      <c r="B2237" s="11" t="s">
        <v>2810</v>
      </c>
    </row>
    <row r="2238" spans="1:2">
      <c r="A2238">
        <v>12298</v>
      </c>
      <c r="B2238" s="11" t="s">
        <v>2811</v>
      </c>
    </row>
    <row r="2239" spans="1:2">
      <c r="A2239">
        <v>12303</v>
      </c>
      <c r="B2239" s="11" t="s">
        <v>2812</v>
      </c>
    </row>
    <row r="2240" spans="1:2">
      <c r="A2240">
        <v>12306</v>
      </c>
      <c r="B2240" s="11" t="s">
        <v>2813</v>
      </c>
    </row>
    <row r="2241" spans="1:2">
      <c r="A2241">
        <v>12311</v>
      </c>
      <c r="B2241" s="11" t="s">
        <v>2814</v>
      </c>
    </row>
    <row r="2242" spans="1:2">
      <c r="A2242">
        <v>12314</v>
      </c>
      <c r="B2242" s="11" t="s">
        <v>2815</v>
      </c>
    </row>
    <row r="2243" spans="1:2">
      <c r="A2243">
        <v>12319</v>
      </c>
      <c r="B2243" s="11" t="s">
        <v>2816</v>
      </c>
    </row>
    <row r="2244" spans="1:2">
      <c r="A2244">
        <v>12322</v>
      </c>
      <c r="B2244" s="11" t="s">
        <v>2817</v>
      </c>
    </row>
    <row r="2245" spans="1:2">
      <c r="A2245">
        <v>12327</v>
      </c>
      <c r="B2245" s="11" t="s">
        <v>2818</v>
      </c>
    </row>
    <row r="2246" spans="1:2">
      <c r="A2246">
        <v>12330</v>
      </c>
      <c r="B2246" s="11" t="s">
        <v>2819</v>
      </c>
    </row>
    <row r="2247" spans="1:2">
      <c r="A2247">
        <v>12335</v>
      </c>
      <c r="B2247" s="11" t="s">
        <v>2820</v>
      </c>
    </row>
    <row r="2248" spans="1:2">
      <c r="A2248">
        <v>12338</v>
      </c>
      <c r="B2248" s="11" t="s">
        <v>2821</v>
      </c>
    </row>
    <row r="2249" spans="1:2">
      <c r="A2249">
        <v>12343</v>
      </c>
      <c r="B2249" s="11" t="s">
        <v>2822</v>
      </c>
    </row>
    <row r="2250" spans="1:2">
      <c r="A2250">
        <v>12346</v>
      </c>
      <c r="B2250" s="11" t="s">
        <v>2823</v>
      </c>
    </row>
    <row r="2251" spans="1:2">
      <c r="A2251">
        <v>12351</v>
      </c>
      <c r="B2251" s="11" t="s">
        <v>2824</v>
      </c>
    </row>
    <row r="2252" spans="1:2">
      <c r="A2252">
        <v>12354</v>
      </c>
      <c r="B2252" s="11" t="s">
        <v>2825</v>
      </c>
    </row>
    <row r="2253" spans="1:2">
      <c r="A2253">
        <v>12359</v>
      </c>
      <c r="B2253" s="11" t="s">
        <v>2826</v>
      </c>
    </row>
    <row r="2254" spans="1:2">
      <c r="A2254">
        <v>12362</v>
      </c>
      <c r="B2254" s="11" t="s">
        <v>2827</v>
      </c>
    </row>
    <row r="2255" spans="1:2">
      <c r="A2255">
        <v>12367</v>
      </c>
      <c r="B2255" s="11" t="s">
        <v>2828</v>
      </c>
    </row>
    <row r="2256" spans="1:2">
      <c r="A2256">
        <v>12370</v>
      </c>
      <c r="B2256" s="11" t="s">
        <v>2829</v>
      </c>
    </row>
    <row r="2257" spans="1:2">
      <c r="A2257">
        <v>12375</v>
      </c>
      <c r="B2257" s="11" t="s">
        <v>2830</v>
      </c>
    </row>
    <row r="2258" spans="1:2">
      <c r="A2258">
        <v>12378</v>
      </c>
      <c r="B2258" s="11" t="s">
        <v>2831</v>
      </c>
    </row>
    <row r="2259" spans="1:2">
      <c r="A2259">
        <v>12383</v>
      </c>
      <c r="B2259" s="11" t="s">
        <v>2832</v>
      </c>
    </row>
    <row r="2260" spans="1:2">
      <c r="A2260">
        <v>12386</v>
      </c>
      <c r="B2260" s="11" t="s">
        <v>2833</v>
      </c>
    </row>
    <row r="2261" spans="1:2">
      <c r="A2261">
        <v>12391</v>
      </c>
      <c r="B2261" s="11" t="s">
        <v>2834</v>
      </c>
    </row>
    <row r="2262" spans="1:2">
      <c r="A2262">
        <v>12394</v>
      </c>
      <c r="B2262" s="11" t="s">
        <v>2835</v>
      </c>
    </row>
    <row r="2263" spans="1:2">
      <c r="A2263">
        <v>12399</v>
      </c>
      <c r="B2263" s="11" t="s">
        <v>2836</v>
      </c>
    </row>
    <row r="2264" spans="1:2">
      <c r="A2264">
        <v>12402</v>
      </c>
      <c r="B2264" s="11" t="s">
        <v>2837</v>
      </c>
    </row>
    <row r="2265" spans="1:2">
      <c r="A2265">
        <v>12407</v>
      </c>
      <c r="B2265" s="11" t="s">
        <v>2838</v>
      </c>
    </row>
    <row r="2266" spans="1:2">
      <c r="A2266">
        <v>12410</v>
      </c>
      <c r="B2266" s="11" t="s">
        <v>2839</v>
      </c>
    </row>
    <row r="2267" spans="1:2">
      <c r="A2267">
        <v>12415</v>
      </c>
      <c r="B2267" s="11" t="s">
        <v>2840</v>
      </c>
    </row>
    <row r="2268" spans="1:2">
      <c r="A2268">
        <v>12418</v>
      </c>
      <c r="B2268" s="11" t="s">
        <v>2841</v>
      </c>
    </row>
    <row r="2269" spans="1:2">
      <c r="A2269">
        <v>12423</v>
      </c>
      <c r="B2269" s="11" t="s">
        <v>2842</v>
      </c>
    </row>
    <row r="2270" spans="1:2">
      <c r="A2270">
        <v>12426</v>
      </c>
      <c r="B2270" s="11" t="s">
        <v>2843</v>
      </c>
    </row>
    <row r="2271" spans="1:2">
      <c r="A2271">
        <v>12431</v>
      </c>
      <c r="B2271" s="11" t="s">
        <v>2844</v>
      </c>
    </row>
    <row r="2272" spans="1:2">
      <c r="A2272">
        <v>12434</v>
      </c>
      <c r="B2272" s="11" t="s">
        <v>2845</v>
      </c>
    </row>
    <row r="2273" spans="1:2">
      <c r="A2273">
        <v>12439</v>
      </c>
      <c r="B2273" s="11" t="s">
        <v>2846</v>
      </c>
    </row>
    <row r="2274" spans="1:2">
      <c r="A2274">
        <v>12442</v>
      </c>
      <c r="B2274" s="11" t="s">
        <v>2847</v>
      </c>
    </row>
    <row r="2275" spans="1:2">
      <c r="A2275">
        <v>12447</v>
      </c>
      <c r="B2275" s="11" t="s">
        <v>2848</v>
      </c>
    </row>
    <row r="2276" spans="1:2">
      <c r="A2276">
        <v>12450</v>
      </c>
      <c r="B2276" s="11" t="s">
        <v>2849</v>
      </c>
    </row>
    <row r="2277" spans="1:2">
      <c r="A2277">
        <v>12452</v>
      </c>
      <c r="B2277" t="s">
        <v>2850</v>
      </c>
    </row>
    <row r="2278" spans="1:2">
      <c r="A2278">
        <v>12453</v>
      </c>
      <c r="B2278" t="s">
        <v>2851</v>
      </c>
    </row>
    <row r="2279" spans="1:2">
      <c r="A2279">
        <v>12454</v>
      </c>
      <c r="B2279" s="19" t="s">
        <v>2852</v>
      </c>
    </row>
    <row r="2280" spans="1:2">
      <c r="A2280">
        <v>12456</v>
      </c>
      <c r="B2280" s="11" t="s">
        <v>2853</v>
      </c>
    </row>
    <row r="2281" spans="1:2">
      <c r="A2281">
        <v>12459</v>
      </c>
      <c r="B2281" s="11" t="s">
        <v>2854</v>
      </c>
    </row>
    <row r="2282" spans="1:2">
      <c r="A2282">
        <v>12464</v>
      </c>
      <c r="B2282" s="11" t="s">
        <v>2855</v>
      </c>
    </row>
    <row r="2283" spans="1:2">
      <c r="A2283">
        <v>12467</v>
      </c>
      <c r="B2283" s="11" t="s">
        <v>2856</v>
      </c>
    </row>
    <row r="2284" spans="1:2">
      <c r="A2284">
        <v>12472</v>
      </c>
      <c r="B2284" s="11" t="s">
        <v>2857</v>
      </c>
    </row>
    <row r="2285" spans="1:2">
      <c r="A2285">
        <v>12475</v>
      </c>
      <c r="B2285" s="11" t="s">
        <v>2858</v>
      </c>
    </row>
    <row r="2286" spans="1:2">
      <c r="A2286">
        <v>12480</v>
      </c>
      <c r="B2286" s="11" t="s">
        <v>2859</v>
      </c>
    </row>
    <row r="2287" spans="1:2">
      <c r="A2287">
        <v>12483</v>
      </c>
      <c r="B2287" s="11" t="s">
        <v>2860</v>
      </c>
    </row>
    <row r="2288" spans="1:2">
      <c r="A2288">
        <v>12488</v>
      </c>
      <c r="B2288" s="11" t="s">
        <v>2861</v>
      </c>
    </row>
    <row r="2289" spans="1:4">
      <c r="A2289">
        <v>12491</v>
      </c>
      <c r="B2289" s="11" t="s">
        <v>2862</v>
      </c>
    </row>
    <row r="2290" spans="1:4">
      <c r="A2290">
        <v>12493</v>
      </c>
      <c r="B2290" t="s">
        <v>2863</v>
      </c>
    </row>
    <row r="2291" spans="1:4">
      <c r="A2291">
        <v>12494</v>
      </c>
      <c r="B2291" t="s">
        <v>2864</v>
      </c>
    </row>
    <row r="2292" spans="1:4">
      <c r="A2292">
        <v>12495</v>
      </c>
      <c r="B2292" s="19" t="s">
        <v>2865</v>
      </c>
    </row>
    <row r="2293" spans="1:4">
      <c r="A2293">
        <v>12498</v>
      </c>
      <c r="B2293" s="11" t="s">
        <v>2866</v>
      </c>
    </row>
    <row r="2294" spans="1:4">
      <c r="A2294">
        <v>12501</v>
      </c>
      <c r="B2294" t="s">
        <v>2867</v>
      </c>
    </row>
    <row r="2295" spans="1:4">
      <c r="A2295">
        <v>12502</v>
      </c>
      <c r="B2295" s="19" t="s">
        <v>2868</v>
      </c>
    </row>
    <row r="2296" spans="1:4">
      <c r="A2296">
        <v>12521</v>
      </c>
      <c r="B2296" s="64" t="s">
        <v>2869</v>
      </c>
      <c r="C2296" t="s">
        <v>2977</v>
      </c>
    </row>
    <row r="2297" spans="1:4" ht="15.75" thickBot="1">
      <c r="A2297">
        <v>12522</v>
      </c>
      <c r="B2297" t="s">
        <v>2870</v>
      </c>
    </row>
    <row r="2298" spans="1:4" ht="16.5" thickTop="1" thickBot="1">
      <c r="A2298">
        <v>12526</v>
      </c>
      <c r="B2298" s="1" t="s">
        <v>2993</v>
      </c>
    </row>
    <row r="2299" spans="1:4" ht="15.75" thickTop="1">
      <c r="A2299">
        <v>12546</v>
      </c>
      <c r="B2299" s="11" t="s">
        <v>2871</v>
      </c>
      <c r="D2299" t="s">
        <v>733</v>
      </c>
    </row>
    <row r="2300" spans="1:4">
      <c r="A2300">
        <v>12548</v>
      </c>
      <c r="B2300" t="s">
        <v>2872</v>
      </c>
    </row>
    <row r="2301" spans="1:4">
      <c r="A2301">
        <v>12550</v>
      </c>
      <c r="B2301" t="s">
        <v>2873</v>
      </c>
    </row>
    <row r="2302" spans="1:4">
      <c r="A2302">
        <v>12552</v>
      </c>
      <c r="B2302" s="14" t="s">
        <v>2874</v>
      </c>
      <c r="C2302" t="s">
        <v>735</v>
      </c>
    </row>
    <row r="2303" spans="1:4">
      <c r="A2303">
        <v>12553</v>
      </c>
      <c r="B2303" t="s">
        <v>2875</v>
      </c>
    </row>
    <row r="2304" spans="1:4">
      <c r="A2304">
        <v>12554</v>
      </c>
      <c r="B2304" s="64" t="s">
        <v>2876</v>
      </c>
      <c r="C2304" t="s">
        <v>603</v>
      </c>
    </row>
    <row r="2305" spans="1:4">
      <c r="A2305">
        <v>12555</v>
      </c>
      <c r="B2305" s="64" t="s">
        <v>2877</v>
      </c>
      <c r="C2305" t="s">
        <v>603</v>
      </c>
    </row>
    <row r="2306" spans="1:4">
      <c r="A2306">
        <v>12576</v>
      </c>
      <c r="B2306" t="s">
        <v>2878</v>
      </c>
    </row>
    <row r="2307" spans="1:4">
      <c r="A2307">
        <v>12577</v>
      </c>
      <c r="B2307" t="s">
        <v>2879</v>
      </c>
    </row>
    <row r="2308" spans="1:4">
      <c r="A2308">
        <v>12578</v>
      </c>
      <c r="B2308" s="19" t="s">
        <v>2880</v>
      </c>
    </row>
    <row r="2309" spans="1:4">
      <c r="A2309">
        <v>13102</v>
      </c>
      <c r="B2309" t="s">
        <v>2881</v>
      </c>
    </row>
    <row r="2310" spans="1:4">
      <c r="A2310">
        <v>13103</v>
      </c>
      <c r="B2310" s="19" t="s">
        <v>2882</v>
      </c>
    </row>
    <row r="2311" spans="1:4">
      <c r="A2311">
        <v>13123</v>
      </c>
      <c r="B2311" s="11" t="s">
        <v>2883</v>
      </c>
      <c r="D2311" t="s">
        <v>665</v>
      </c>
    </row>
    <row r="2312" spans="1:4">
      <c r="A2312">
        <v>13126</v>
      </c>
      <c r="B2312" t="s">
        <v>2884</v>
      </c>
    </row>
    <row r="2313" spans="1:4">
      <c r="A2313">
        <v>13146</v>
      </c>
      <c r="B2313" s="64" t="s">
        <v>2885</v>
      </c>
      <c r="C2313" t="s">
        <v>2977</v>
      </c>
    </row>
    <row r="2314" spans="1:4">
      <c r="A2314">
        <v>13147</v>
      </c>
      <c r="B2314" t="s">
        <v>2886</v>
      </c>
    </row>
    <row r="2315" spans="1:4" ht="15.75" thickBot="1">
      <c r="A2315">
        <v>13148</v>
      </c>
      <c r="B2315" s="64" t="s">
        <v>2887</v>
      </c>
      <c r="C2315" t="s">
        <v>2976</v>
      </c>
    </row>
    <row r="2316" spans="1:4" ht="16.5" thickTop="1" thickBot="1">
      <c r="A2316">
        <v>13151</v>
      </c>
      <c r="B2316" s="1" t="s">
        <v>2994</v>
      </c>
    </row>
    <row r="2317" spans="1:4" ht="15.75" thickTop="1">
      <c r="A2317">
        <v>13171</v>
      </c>
      <c r="B2317" s="11" t="s">
        <v>2888</v>
      </c>
      <c r="D2317" t="s">
        <v>651</v>
      </c>
    </row>
    <row r="2318" spans="1:4">
      <c r="A2318">
        <v>13173</v>
      </c>
      <c r="B2318" t="s">
        <v>2889</v>
      </c>
    </row>
    <row r="2319" spans="1:4">
      <c r="A2319">
        <v>13177</v>
      </c>
      <c r="B2319" s="14" t="s">
        <v>2890</v>
      </c>
      <c r="C2319" t="s">
        <v>669</v>
      </c>
    </row>
    <row r="2320" spans="1:4">
      <c r="A2320">
        <v>13178</v>
      </c>
      <c r="B2320" t="s">
        <v>2891</v>
      </c>
    </row>
    <row r="2321" spans="1:4">
      <c r="A2321">
        <v>13179</v>
      </c>
      <c r="B2321" s="64" t="s">
        <v>2892</v>
      </c>
      <c r="C2321" t="s">
        <v>603</v>
      </c>
    </row>
    <row r="2322" spans="1:4">
      <c r="A2322">
        <v>13180</v>
      </c>
      <c r="B2322" s="64" t="s">
        <v>2893</v>
      </c>
      <c r="C2322" t="s">
        <v>603</v>
      </c>
    </row>
    <row r="2323" spans="1:4">
      <c r="A2323">
        <v>13201</v>
      </c>
      <c r="B2323" t="s">
        <v>2894</v>
      </c>
    </row>
    <row r="2324" spans="1:4">
      <c r="A2324">
        <v>13202</v>
      </c>
      <c r="B2324" t="s">
        <v>2895</v>
      </c>
    </row>
    <row r="2325" spans="1:4">
      <c r="A2325">
        <v>13203</v>
      </c>
      <c r="B2325" s="19" t="s">
        <v>2896</v>
      </c>
    </row>
    <row r="2326" spans="1:4">
      <c r="A2326">
        <v>13778</v>
      </c>
      <c r="B2326" t="s">
        <v>2897</v>
      </c>
    </row>
    <row r="2327" spans="1:4">
      <c r="A2327">
        <v>13779</v>
      </c>
      <c r="B2327" t="s">
        <v>2898</v>
      </c>
    </row>
    <row r="2328" spans="1:4">
      <c r="A2328">
        <v>13780</v>
      </c>
      <c r="B2328" s="19" t="s">
        <v>2899</v>
      </c>
    </row>
    <row r="2329" spans="1:4">
      <c r="A2329">
        <v>13823</v>
      </c>
      <c r="B2329" t="s">
        <v>2900</v>
      </c>
    </row>
    <row r="2330" spans="1:4">
      <c r="A2330">
        <v>13824</v>
      </c>
      <c r="B2330" t="s">
        <v>2901</v>
      </c>
    </row>
    <row r="2331" spans="1:4">
      <c r="A2331">
        <v>13825</v>
      </c>
      <c r="B2331" s="19" t="s">
        <v>2902</v>
      </c>
    </row>
    <row r="2332" spans="1:4">
      <c r="A2332">
        <v>13845</v>
      </c>
      <c r="B2332" s="11" t="s">
        <v>2903</v>
      </c>
      <c r="D2332" t="s">
        <v>39</v>
      </c>
    </row>
    <row r="2333" spans="1:4">
      <c r="A2333">
        <v>13849</v>
      </c>
      <c r="B2333" t="s">
        <v>2904</v>
      </c>
    </row>
    <row r="2334" spans="1:4">
      <c r="A2334">
        <v>13850</v>
      </c>
      <c r="B2334" s="19" t="s">
        <v>2905</v>
      </c>
    </row>
    <row r="2335" spans="1:4">
      <c r="A2335">
        <v>13851</v>
      </c>
      <c r="B2335" t="s">
        <v>2906</v>
      </c>
    </row>
    <row r="2336" spans="1:4">
      <c r="A2336">
        <v>13852</v>
      </c>
      <c r="B2336" s="64" t="s">
        <v>2907</v>
      </c>
      <c r="C2336" t="s">
        <v>2976</v>
      </c>
    </row>
    <row r="2337" spans="1:4">
      <c r="A2337">
        <v>13853</v>
      </c>
      <c r="B2337" s="4" t="s">
        <v>2908</v>
      </c>
    </row>
    <row r="2338" spans="1:4">
      <c r="A2338">
        <v>13854</v>
      </c>
      <c r="B2338" s="64" t="s">
        <v>2909</v>
      </c>
      <c r="C2338" t="s">
        <v>2976</v>
      </c>
    </row>
    <row r="2339" spans="1:4">
      <c r="A2339">
        <v>13874</v>
      </c>
      <c r="B2339" s="4" t="s">
        <v>2910</v>
      </c>
    </row>
    <row r="2340" spans="1:4">
      <c r="A2340">
        <v>13876</v>
      </c>
      <c r="B2340" t="s">
        <v>2911</v>
      </c>
    </row>
    <row r="2341" spans="1:4">
      <c r="A2341">
        <v>13897</v>
      </c>
      <c r="B2341" s="11" t="s">
        <v>2912</v>
      </c>
      <c r="D2341" t="s">
        <v>412</v>
      </c>
    </row>
    <row r="2342" spans="1:4">
      <c r="A2342">
        <v>13899</v>
      </c>
      <c r="B2342" s="4" t="s">
        <v>2913</v>
      </c>
    </row>
    <row r="2343" spans="1:4">
      <c r="A2343">
        <v>13901</v>
      </c>
      <c r="B2343" t="s">
        <v>2914</v>
      </c>
    </row>
    <row r="2344" spans="1:4">
      <c r="A2344">
        <v>13902</v>
      </c>
      <c r="B2344" t="s">
        <v>2915</v>
      </c>
    </row>
    <row r="2345" spans="1:4">
      <c r="A2345">
        <v>13903</v>
      </c>
      <c r="B2345" s="19" t="s">
        <v>2916</v>
      </c>
    </row>
    <row r="2346" spans="1:4">
      <c r="A2346">
        <v>13904</v>
      </c>
      <c r="B2346" s="14" t="s">
        <v>2917</v>
      </c>
      <c r="C2346" t="s">
        <v>603</v>
      </c>
    </row>
    <row r="2347" spans="1:4">
      <c r="A2347">
        <v>13905</v>
      </c>
      <c r="B2347" t="s">
        <v>2918</v>
      </c>
    </row>
    <row r="2348" spans="1:4">
      <c r="A2348">
        <v>13906</v>
      </c>
      <c r="B2348" s="64" t="s">
        <v>2919</v>
      </c>
      <c r="C2348" t="s">
        <v>603</v>
      </c>
    </row>
    <row r="2349" spans="1:4">
      <c r="A2349">
        <v>13907</v>
      </c>
      <c r="B2349" s="64" t="s">
        <v>2920</v>
      </c>
      <c r="C2349" t="s">
        <v>603</v>
      </c>
    </row>
    <row r="2350" spans="1:4">
      <c r="A2350">
        <v>13928</v>
      </c>
      <c r="B2350" t="s">
        <v>2921</v>
      </c>
    </row>
    <row r="2351" spans="1:4">
      <c r="A2351">
        <v>13929</v>
      </c>
      <c r="B2351" t="s">
        <v>2922</v>
      </c>
    </row>
    <row r="2352" spans="1:4">
      <c r="A2352">
        <v>13930</v>
      </c>
      <c r="B2352" s="19" t="s">
        <v>2923</v>
      </c>
    </row>
    <row r="2353" spans="1:4">
      <c r="A2353">
        <v>13935</v>
      </c>
      <c r="B2353" t="s">
        <v>2924</v>
      </c>
    </row>
    <row r="2354" spans="1:4">
      <c r="A2354">
        <v>13936</v>
      </c>
      <c r="B2354" t="s">
        <v>2925</v>
      </c>
    </row>
    <row r="2355" spans="1:4">
      <c r="A2355">
        <v>13937</v>
      </c>
      <c r="B2355" s="19" t="s">
        <v>2926</v>
      </c>
    </row>
    <row r="2356" spans="1:4">
      <c r="A2356">
        <v>14284</v>
      </c>
      <c r="B2356" t="s">
        <v>2927</v>
      </c>
    </row>
    <row r="2357" spans="1:4">
      <c r="A2357">
        <v>14285</v>
      </c>
      <c r="B2357" t="s">
        <v>2928</v>
      </c>
    </row>
    <row r="2358" spans="1:4">
      <c r="A2358">
        <v>14286</v>
      </c>
      <c r="B2358" s="19" t="s">
        <v>2929</v>
      </c>
    </row>
    <row r="2359" spans="1:4">
      <c r="A2359">
        <v>14306</v>
      </c>
      <c r="B2359" s="11" t="s">
        <v>2930</v>
      </c>
      <c r="D2359" t="s">
        <v>50</v>
      </c>
    </row>
    <row r="2360" spans="1:4">
      <c r="A2360">
        <v>14310</v>
      </c>
      <c r="B2360" t="s">
        <v>2931</v>
      </c>
    </row>
    <row r="2361" spans="1:4">
      <c r="A2361">
        <v>14311</v>
      </c>
      <c r="B2361" s="19" t="s">
        <v>2932</v>
      </c>
    </row>
    <row r="2362" spans="1:4">
      <c r="A2362">
        <v>14312</v>
      </c>
      <c r="B2362" s="14" t="s">
        <v>2933</v>
      </c>
      <c r="C2362" t="s">
        <v>45</v>
      </c>
    </row>
    <row r="2363" spans="1:4">
      <c r="A2363">
        <v>14313</v>
      </c>
      <c r="B2363" t="s">
        <v>2934</v>
      </c>
    </row>
    <row r="2364" spans="1:4">
      <c r="A2364">
        <v>14314</v>
      </c>
      <c r="B2364" s="64" t="s">
        <v>2935</v>
      </c>
      <c r="C2364" t="s">
        <v>45</v>
      </c>
    </row>
    <row r="2365" spans="1:4">
      <c r="A2365">
        <v>14315</v>
      </c>
      <c r="B2365" s="64" t="s">
        <v>2936</v>
      </c>
      <c r="C2365" t="s">
        <v>45</v>
      </c>
    </row>
    <row r="2366" spans="1:4">
      <c r="A2366">
        <v>14336</v>
      </c>
      <c r="B2366" t="s">
        <v>2937</v>
      </c>
    </row>
    <row r="2367" spans="1:4">
      <c r="A2367">
        <v>14842</v>
      </c>
      <c r="B2367" t="s">
        <v>2938</v>
      </c>
    </row>
    <row r="2368" spans="1:4">
      <c r="A2368">
        <v>14843</v>
      </c>
      <c r="B2368" t="s">
        <v>2939</v>
      </c>
    </row>
    <row r="2369" spans="1:4">
      <c r="A2369">
        <v>14844</v>
      </c>
      <c r="B2369" s="19" t="s">
        <v>2940</v>
      </c>
    </row>
    <row r="2370" spans="1:4">
      <c r="A2370">
        <v>14864</v>
      </c>
      <c r="B2370" s="11" t="s">
        <v>2941</v>
      </c>
      <c r="D2370" t="s">
        <v>43</v>
      </c>
    </row>
    <row r="2371" spans="1:4">
      <c r="A2371">
        <v>14887</v>
      </c>
      <c r="B2371" s="64" t="s">
        <v>2942</v>
      </c>
      <c r="C2371" t="s">
        <v>2977</v>
      </c>
    </row>
    <row r="2372" spans="1:4">
      <c r="A2372">
        <v>14888</v>
      </c>
      <c r="B2372" t="s">
        <v>2943</v>
      </c>
    </row>
    <row r="2373" spans="1:4">
      <c r="A2373">
        <v>14889</v>
      </c>
      <c r="B2373" s="64" t="s">
        <v>2944</v>
      </c>
      <c r="C2373" t="s">
        <v>2976</v>
      </c>
    </row>
    <row r="2374" spans="1:4">
      <c r="A2374">
        <v>14912</v>
      </c>
      <c r="B2374" s="11" t="s">
        <v>2945</v>
      </c>
      <c r="D2374" t="s">
        <v>48</v>
      </c>
    </row>
    <row r="2375" spans="1:4">
      <c r="A2375">
        <v>14914</v>
      </c>
      <c r="B2375" t="s">
        <v>2946</v>
      </c>
    </row>
    <row r="2376" spans="1:4">
      <c r="A2376">
        <v>14918</v>
      </c>
      <c r="B2376" s="14" t="s">
        <v>2947</v>
      </c>
      <c r="C2376" t="s">
        <v>44</v>
      </c>
    </row>
    <row r="2377" spans="1:4">
      <c r="A2377">
        <v>14919</v>
      </c>
      <c r="B2377" t="s">
        <v>2948</v>
      </c>
    </row>
    <row r="2378" spans="1:4">
      <c r="A2378">
        <v>14920</v>
      </c>
      <c r="B2378" s="64" t="s">
        <v>2949</v>
      </c>
      <c r="C2378" t="s">
        <v>44</v>
      </c>
    </row>
    <row r="2379" spans="1:4">
      <c r="A2379">
        <v>14921</v>
      </c>
      <c r="B2379" s="64" t="s">
        <v>2950</v>
      </c>
      <c r="C2379" t="s">
        <v>44</v>
      </c>
    </row>
    <row r="2380" spans="1:4">
      <c r="A2380">
        <v>14942</v>
      </c>
      <c r="B2380" t="s">
        <v>2951</v>
      </c>
    </row>
    <row r="2381" spans="1:4">
      <c r="A2381">
        <v>14943</v>
      </c>
      <c r="B2381" t="s">
        <v>2952</v>
      </c>
    </row>
    <row r="2382" spans="1:4">
      <c r="A2382">
        <v>14944</v>
      </c>
      <c r="B2382" s="19" t="s">
        <v>2953</v>
      </c>
    </row>
    <row r="2383" spans="1:4">
      <c r="A2383">
        <v>15240</v>
      </c>
      <c r="B2383" t="s">
        <v>2954</v>
      </c>
    </row>
    <row r="2384" spans="1:4">
      <c r="A2384">
        <v>15241</v>
      </c>
      <c r="B2384" t="s">
        <v>2955</v>
      </c>
    </row>
    <row r="2385" spans="1:4">
      <c r="A2385">
        <v>15242</v>
      </c>
      <c r="B2385" s="19" t="s">
        <v>2956</v>
      </c>
    </row>
    <row r="2386" spans="1:4">
      <c r="A2386">
        <v>15262</v>
      </c>
      <c r="B2386" s="11" t="s">
        <v>2957</v>
      </c>
      <c r="D2386" t="s">
        <v>46</v>
      </c>
    </row>
    <row r="2387" spans="1:4">
      <c r="A2387">
        <v>15285</v>
      </c>
      <c r="B2387" s="64" t="s">
        <v>2958</v>
      </c>
      <c r="C2387" t="s">
        <v>2977</v>
      </c>
    </row>
    <row r="2388" spans="1:4">
      <c r="A2388">
        <v>15286</v>
      </c>
      <c r="B2388" t="s">
        <v>2959</v>
      </c>
    </row>
    <row r="2389" spans="1:4">
      <c r="A2389">
        <v>15287</v>
      </c>
      <c r="B2389" s="64" t="s">
        <v>2960</v>
      </c>
      <c r="C2389" t="s">
        <v>2976</v>
      </c>
    </row>
    <row r="2390" spans="1:4">
      <c r="A2390">
        <v>15310</v>
      </c>
      <c r="B2390" s="11" t="s">
        <v>2961</v>
      </c>
      <c r="D2390" t="s">
        <v>39</v>
      </c>
    </row>
    <row r="2391" spans="1:4">
      <c r="A2391">
        <v>15312</v>
      </c>
      <c r="B2391" t="s">
        <v>2962</v>
      </c>
    </row>
    <row r="2392" spans="1:4">
      <c r="A2392">
        <v>15316</v>
      </c>
      <c r="B2392" t="s">
        <v>2963</v>
      </c>
    </row>
    <row r="2393" spans="1:4">
      <c r="A2393">
        <v>15317</v>
      </c>
      <c r="B2393" s="64" t="s">
        <v>2964</v>
      </c>
      <c r="C2393" t="s">
        <v>2976</v>
      </c>
    </row>
    <row r="2394" spans="1:4">
      <c r="A2394">
        <v>15318</v>
      </c>
      <c r="B2394" s="4" t="s">
        <v>2965</v>
      </c>
    </row>
    <row r="2395" spans="1:4">
      <c r="A2395">
        <v>15339</v>
      </c>
      <c r="B2395" s="4" t="s">
        <v>2966</v>
      </c>
    </row>
    <row r="2396" spans="1:4">
      <c r="A2396">
        <v>15362</v>
      </c>
      <c r="B2396" s="11" t="s">
        <v>2967</v>
      </c>
      <c r="D2396" t="s">
        <v>412</v>
      </c>
    </row>
    <row r="2397" spans="1:4">
      <c r="A2397">
        <v>15364</v>
      </c>
      <c r="B2397" s="4" t="s">
        <v>2968</v>
      </c>
    </row>
    <row r="2398" spans="1:4">
      <c r="A2398">
        <v>15368</v>
      </c>
      <c r="B2398" s="14" t="s">
        <v>2969</v>
      </c>
      <c r="C2398" t="s">
        <v>603</v>
      </c>
    </row>
    <row r="2399" spans="1:4">
      <c r="A2399">
        <v>15369</v>
      </c>
      <c r="B2399" t="s">
        <v>2970</v>
      </c>
    </row>
    <row r="2400" spans="1:4">
      <c r="A2400">
        <v>15370</v>
      </c>
      <c r="B2400" s="64" t="s">
        <v>2971</v>
      </c>
      <c r="C2400" t="s">
        <v>603</v>
      </c>
    </row>
    <row r="2401" spans="1:6">
      <c r="A2401">
        <v>15371</v>
      </c>
      <c r="B2401" s="64" t="s">
        <v>2972</v>
      </c>
      <c r="C2401" t="s">
        <v>603</v>
      </c>
    </row>
    <row r="2402" spans="1:6">
      <c r="A2402">
        <v>15392</v>
      </c>
      <c r="B2402" t="s">
        <v>2973</v>
      </c>
    </row>
    <row r="2403" spans="1:6">
      <c r="A2403">
        <v>15393</v>
      </c>
      <c r="B2403" t="s">
        <v>2974</v>
      </c>
    </row>
    <row r="2404" spans="1:6">
      <c r="A2404">
        <v>15394</v>
      </c>
      <c r="B2404" s="19" t="s">
        <v>2975</v>
      </c>
    </row>
    <row r="2406" spans="1:6" ht="15.75" thickBot="1"/>
    <row r="2407" spans="1:6" ht="16.5" thickTop="1" thickBot="1">
      <c r="B2407" s="1" t="s">
        <v>799</v>
      </c>
      <c r="F2407" s="20"/>
    </row>
    <row r="2408" spans="1:6" ht="15.75" thickTop="1">
      <c r="F2408" s="20"/>
    </row>
    <row r="2409" spans="1:6">
      <c r="B2409" t="s">
        <v>61</v>
      </c>
      <c r="E2409" t="s">
        <v>45</v>
      </c>
      <c r="F2409">
        <v>0</v>
      </c>
    </row>
    <row r="2410" spans="1:6">
      <c r="B2410" t="s">
        <v>632</v>
      </c>
      <c r="E2410" t="s">
        <v>44</v>
      </c>
      <c r="F2410">
        <v>10</v>
      </c>
    </row>
    <row r="2411" spans="1:6">
      <c r="B2411" t="s">
        <v>2979</v>
      </c>
      <c r="E2411" t="s">
        <v>33</v>
      </c>
      <c r="F2411">
        <v>20</v>
      </c>
    </row>
    <row r="2412" spans="1:6">
      <c r="B2412" t="s">
        <v>1075</v>
      </c>
      <c r="E2412" t="s">
        <v>34</v>
      </c>
      <c r="F2412">
        <v>30</v>
      </c>
    </row>
    <row r="2413" spans="1:6">
      <c r="B2413" t="s">
        <v>1076</v>
      </c>
      <c r="E2413" t="s">
        <v>32</v>
      </c>
      <c r="F2413">
        <v>40</v>
      </c>
    </row>
    <row r="2414" spans="1:6">
      <c r="B2414" t="s">
        <v>369</v>
      </c>
      <c r="E2414" t="s">
        <v>603</v>
      </c>
      <c r="F2414">
        <v>50</v>
      </c>
    </row>
    <row r="2415" spans="1:6">
      <c r="B2415" t="s">
        <v>633</v>
      </c>
    </row>
    <row r="2416" spans="1:6">
      <c r="B2416" t="s">
        <v>645</v>
      </c>
    </row>
    <row r="2417" spans="1:5">
      <c r="B2417" t="s">
        <v>800</v>
      </c>
    </row>
    <row r="2418" spans="1:5">
      <c r="B2418" t="s">
        <v>438</v>
      </c>
    </row>
    <row r="2420" spans="1:5">
      <c r="A2420" t="s">
        <v>371</v>
      </c>
      <c r="B2420" t="s">
        <v>550</v>
      </c>
      <c r="E2420" s="2" t="s">
        <v>2995</v>
      </c>
    </row>
    <row r="2421" spans="1:5">
      <c r="A2421">
        <v>24</v>
      </c>
      <c r="B2421" t="s">
        <v>801</v>
      </c>
    </row>
    <row r="2422" spans="1:5">
      <c r="A2422">
        <v>27</v>
      </c>
      <c r="B2422" t="s">
        <v>802</v>
      </c>
    </row>
    <row r="2423" spans="1:5">
      <c r="A2423">
        <v>28</v>
      </c>
      <c r="B2423" s="19" t="s">
        <v>803</v>
      </c>
    </row>
    <row r="2424" spans="1:5">
      <c r="A2424">
        <v>29</v>
      </c>
      <c r="B2424" t="s">
        <v>2997</v>
      </c>
    </row>
    <row r="2425" spans="1:5">
      <c r="A2425">
        <v>30</v>
      </c>
      <c r="B2425" s="79" t="s">
        <v>2998</v>
      </c>
      <c r="C2425" t="s">
        <v>1067</v>
      </c>
    </row>
    <row r="2426" spans="1:5">
      <c r="A2426">
        <v>31</v>
      </c>
      <c r="B2426" s="79" t="s">
        <v>2999</v>
      </c>
      <c r="C2426" t="s">
        <v>1067</v>
      </c>
    </row>
    <row r="2427" spans="1:5">
      <c r="A2427">
        <v>87</v>
      </c>
      <c r="B2427" s="11" t="s">
        <v>3000</v>
      </c>
      <c r="D2427" t="s">
        <v>552</v>
      </c>
    </row>
    <row r="2428" spans="1:5">
      <c r="A2428">
        <v>94</v>
      </c>
      <c r="B2428" s="14" t="s">
        <v>3001</v>
      </c>
      <c r="C2428" t="s">
        <v>32</v>
      </c>
    </row>
    <row r="2429" spans="1:5">
      <c r="A2429">
        <v>95</v>
      </c>
      <c r="B2429" t="s">
        <v>3002</v>
      </c>
    </row>
    <row r="2430" spans="1:5">
      <c r="A2430">
        <v>96</v>
      </c>
      <c r="B2430" s="79" t="s">
        <v>3003</v>
      </c>
      <c r="C2430" t="s">
        <v>32</v>
      </c>
    </row>
    <row r="2431" spans="1:5">
      <c r="A2431">
        <v>97</v>
      </c>
      <c r="B2431" s="79" t="s">
        <v>3004</v>
      </c>
      <c r="C2431" t="s">
        <v>32</v>
      </c>
    </row>
    <row r="2432" spans="1:5">
      <c r="A2432">
        <v>118</v>
      </c>
      <c r="B2432" t="s">
        <v>1068</v>
      </c>
    </row>
    <row r="2433" spans="1:4">
      <c r="A2433">
        <v>121</v>
      </c>
      <c r="B2433" t="s">
        <v>1069</v>
      </c>
    </row>
    <row r="2434" spans="1:4">
      <c r="A2434">
        <v>122</v>
      </c>
      <c r="B2434" s="19" t="s">
        <v>3005</v>
      </c>
    </row>
    <row r="2435" spans="1:4">
      <c r="A2435">
        <v>859</v>
      </c>
      <c r="B2435" t="s">
        <v>1070</v>
      </c>
    </row>
    <row r="2436" spans="1:4">
      <c r="A2436">
        <v>860</v>
      </c>
      <c r="B2436" t="s">
        <v>1071</v>
      </c>
    </row>
    <row r="2437" spans="1:4">
      <c r="A2437">
        <v>861</v>
      </c>
      <c r="B2437" s="19" t="s">
        <v>3006</v>
      </c>
    </row>
    <row r="2438" spans="1:4">
      <c r="A2438">
        <v>887</v>
      </c>
      <c r="B2438" s="11" t="s">
        <v>3007</v>
      </c>
      <c r="D2438" t="s">
        <v>39</v>
      </c>
    </row>
    <row r="2439" spans="1:4">
      <c r="A2439">
        <v>892</v>
      </c>
      <c r="B2439" t="s">
        <v>3008</v>
      </c>
    </row>
    <row r="2440" spans="1:4">
      <c r="A2440">
        <v>893</v>
      </c>
      <c r="B2440" s="79" t="s">
        <v>3009</v>
      </c>
      <c r="C2440" t="s">
        <v>1067</v>
      </c>
    </row>
    <row r="2441" spans="1:4">
      <c r="A2441">
        <v>894</v>
      </c>
      <c r="B2441" s="79" t="s">
        <v>3010</v>
      </c>
      <c r="C2441" t="s">
        <v>1067</v>
      </c>
    </row>
    <row r="2442" spans="1:4">
      <c r="A2442">
        <v>948</v>
      </c>
      <c r="B2442" s="11" t="s">
        <v>3011</v>
      </c>
      <c r="D2442" t="s">
        <v>412</v>
      </c>
    </row>
    <row r="2443" spans="1:4">
      <c r="A2443">
        <v>953</v>
      </c>
      <c r="B2443" s="14" t="s">
        <v>3012</v>
      </c>
      <c r="C2443" t="s">
        <v>603</v>
      </c>
    </row>
    <row r="2444" spans="1:4">
      <c r="A2444">
        <v>954</v>
      </c>
      <c r="B2444" t="s">
        <v>3013</v>
      </c>
    </row>
    <row r="2445" spans="1:4">
      <c r="A2445">
        <v>955</v>
      </c>
      <c r="B2445" s="79" t="s">
        <v>3014</v>
      </c>
      <c r="C2445" t="s">
        <v>603</v>
      </c>
    </row>
    <row r="2446" spans="1:4">
      <c r="A2446">
        <v>956</v>
      </c>
      <c r="B2446" s="79" t="s">
        <v>3015</v>
      </c>
      <c r="C2446" t="s">
        <v>603</v>
      </c>
    </row>
    <row r="2447" spans="1:4">
      <c r="A2447">
        <v>977</v>
      </c>
      <c r="B2447" t="s">
        <v>1072</v>
      </c>
    </row>
    <row r="2448" spans="1:4">
      <c r="A2448">
        <v>978</v>
      </c>
      <c r="B2448" t="s">
        <v>1073</v>
      </c>
    </row>
    <row r="2449" spans="1:4">
      <c r="A2449">
        <v>979</v>
      </c>
      <c r="B2449" s="19" t="s">
        <v>3016</v>
      </c>
    </row>
    <row r="2450" spans="1:4">
      <c r="A2450">
        <v>2043</v>
      </c>
      <c r="B2450" t="s">
        <v>3017</v>
      </c>
    </row>
    <row r="2451" spans="1:4">
      <c r="A2451">
        <v>2044</v>
      </c>
      <c r="B2451" s="19" t="s">
        <v>3018</v>
      </c>
    </row>
    <row r="2452" spans="1:4">
      <c r="A2452">
        <v>2071</v>
      </c>
      <c r="B2452" t="s">
        <v>3019</v>
      </c>
    </row>
    <row r="2453" spans="1:4">
      <c r="A2453">
        <v>2099</v>
      </c>
      <c r="B2453" t="s">
        <v>3020</v>
      </c>
    </row>
    <row r="2454" spans="1:4">
      <c r="A2454">
        <v>2100</v>
      </c>
      <c r="B2454" t="s">
        <v>3021</v>
      </c>
    </row>
    <row r="2455" spans="1:4">
      <c r="A2455">
        <v>2101</v>
      </c>
      <c r="B2455" s="19" t="s">
        <v>3022</v>
      </c>
    </row>
    <row r="2456" spans="1:4">
      <c r="A2456">
        <v>2129</v>
      </c>
      <c r="B2456" s="11" t="s">
        <v>3023</v>
      </c>
      <c r="D2456" t="s">
        <v>666</v>
      </c>
    </row>
    <row r="2457" spans="1:4">
      <c r="A2457">
        <v>2132</v>
      </c>
      <c r="B2457" t="s">
        <v>3024</v>
      </c>
    </row>
    <row r="2458" spans="1:4">
      <c r="A2458">
        <v>2133</v>
      </c>
      <c r="B2458" t="s">
        <v>3025</v>
      </c>
    </row>
    <row r="2459" spans="1:4">
      <c r="A2459">
        <v>2134</v>
      </c>
      <c r="B2459" s="19" t="s">
        <v>3026</v>
      </c>
    </row>
    <row r="2460" spans="1:4">
      <c r="A2460">
        <v>2135</v>
      </c>
      <c r="B2460" s="14" t="s">
        <v>3027</v>
      </c>
      <c r="C2460" t="s">
        <v>625</v>
      </c>
    </row>
    <row r="2461" spans="1:4">
      <c r="A2461">
        <v>2136</v>
      </c>
      <c r="B2461" t="s">
        <v>3028</v>
      </c>
    </row>
    <row r="2462" spans="1:4">
      <c r="A2462">
        <v>2159</v>
      </c>
      <c r="B2462" t="s">
        <v>3029</v>
      </c>
    </row>
    <row r="2463" spans="1:4">
      <c r="A2463">
        <v>2160</v>
      </c>
      <c r="B2463" t="s">
        <v>3030</v>
      </c>
    </row>
    <row r="2464" spans="1:4">
      <c r="A2464">
        <v>2161</v>
      </c>
      <c r="B2464" s="19" t="s">
        <v>3031</v>
      </c>
    </row>
    <row r="2465" spans="1:4">
      <c r="A2465">
        <v>2469</v>
      </c>
      <c r="B2465" t="s">
        <v>3032</v>
      </c>
    </row>
    <row r="2466" spans="1:4">
      <c r="A2466">
        <v>2470</v>
      </c>
      <c r="B2466" s="19" t="s">
        <v>3033</v>
      </c>
    </row>
    <row r="2467" spans="1:4">
      <c r="A2467">
        <v>2498</v>
      </c>
      <c r="B2467" s="11" t="s">
        <v>3034</v>
      </c>
      <c r="D2467" t="s">
        <v>665</v>
      </c>
    </row>
    <row r="2468" spans="1:4">
      <c r="A2468">
        <v>2501</v>
      </c>
      <c r="B2468" t="s">
        <v>3035</v>
      </c>
    </row>
    <row r="2469" spans="1:4">
      <c r="A2469">
        <v>2502</v>
      </c>
      <c r="B2469" t="s">
        <v>3036</v>
      </c>
    </row>
    <row r="2470" spans="1:4">
      <c r="A2470">
        <v>2503</v>
      </c>
      <c r="B2470" s="19" t="s">
        <v>3037</v>
      </c>
    </row>
    <row r="2471" spans="1:4">
      <c r="A2471">
        <v>2522</v>
      </c>
      <c r="B2471" s="79" t="s">
        <v>3038</v>
      </c>
      <c r="C2471" t="s">
        <v>2977</v>
      </c>
    </row>
    <row r="2472" spans="1:4">
      <c r="A2472">
        <v>2523</v>
      </c>
      <c r="B2472" t="s">
        <v>3039</v>
      </c>
    </row>
    <row r="2473" spans="1:4">
      <c r="A2473">
        <v>2524</v>
      </c>
      <c r="B2473" s="79" t="s">
        <v>3040</v>
      </c>
      <c r="C2473" t="s">
        <v>1067</v>
      </c>
    </row>
    <row r="2474" spans="1:4" ht="15.75" thickBot="1">
      <c r="A2474">
        <v>2525</v>
      </c>
      <c r="B2474" t="s">
        <v>3041</v>
      </c>
    </row>
    <row r="2475" spans="1:4" ht="16.5" thickTop="1" thickBot="1">
      <c r="A2475">
        <v>2533</v>
      </c>
      <c r="B2475" s="1" t="s">
        <v>3042</v>
      </c>
    </row>
    <row r="2476" spans="1:4" ht="15.75" thickTop="1">
      <c r="A2476">
        <v>2553</v>
      </c>
      <c r="B2476" s="11" t="s">
        <v>3043</v>
      </c>
      <c r="D2476" t="s">
        <v>651</v>
      </c>
    </row>
    <row r="2477" spans="1:4">
      <c r="A2477">
        <v>2555</v>
      </c>
      <c r="B2477" t="s">
        <v>3044</v>
      </c>
    </row>
    <row r="2478" spans="1:4">
      <c r="A2478">
        <v>2559</v>
      </c>
      <c r="B2478" s="14" t="s">
        <v>3045</v>
      </c>
      <c r="C2478" t="s">
        <v>669</v>
      </c>
    </row>
    <row r="2479" spans="1:4">
      <c r="A2479">
        <v>2560</v>
      </c>
      <c r="B2479" t="s">
        <v>3046</v>
      </c>
    </row>
    <row r="2480" spans="1:4">
      <c r="A2480">
        <v>2561</v>
      </c>
      <c r="B2480" s="79" t="s">
        <v>3047</v>
      </c>
      <c r="C2480" t="s">
        <v>603</v>
      </c>
    </row>
    <row r="2481" spans="1:4">
      <c r="A2481">
        <v>2562</v>
      </c>
      <c r="B2481" s="79" t="s">
        <v>3048</v>
      </c>
      <c r="C2481" t="s">
        <v>603</v>
      </c>
    </row>
    <row r="2482" spans="1:4">
      <c r="A2482">
        <v>2935</v>
      </c>
      <c r="B2482" t="s">
        <v>3049</v>
      </c>
    </row>
    <row r="2483" spans="1:4">
      <c r="A2483">
        <v>2936</v>
      </c>
      <c r="B2483" t="s">
        <v>3050</v>
      </c>
    </row>
    <row r="2484" spans="1:4">
      <c r="A2484">
        <v>2937</v>
      </c>
      <c r="B2484" s="19" t="s">
        <v>3051</v>
      </c>
    </row>
    <row r="2485" spans="1:4">
      <c r="A2485">
        <v>2965</v>
      </c>
      <c r="B2485" s="11" t="s">
        <v>3052</v>
      </c>
      <c r="D2485" t="s">
        <v>652</v>
      </c>
    </row>
    <row r="2486" spans="1:4">
      <c r="A2486">
        <v>2968</v>
      </c>
      <c r="B2486" t="s">
        <v>3053</v>
      </c>
    </row>
    <row r="2487" spans="1:4">
      <c r="A2487">
        <v>2969</v>
      </c>
      <c r="B2487" t="s">
        <v>3054</v>
      </c>
    </row>
    <row r="2488" spans="1:4">
      <c r="A2488">
        <v>2970</v>
      </c>
      <c r="B2488" s="19" t="s">
        <v>3055</v>
      </c>
    </row>
    <row r="2489" spans="1:4">
      <c r="A2489">
        <v>2971</v>
      </c>
      <c r="B2489" t="s">
        <v>3056</v>
      </c>
    </row>
    <row r="2490" spans="1:4">
      <c r="A2490">
        <v>2972</v>
      </c>
      <c r="B2490" s="14" t="s">
        <v>3057</v>
      </c>
      <c r="C2490" t="s">
        <v>707</v>
      </c>
    </row>
    <row r="2491" spans="1:4">
      <c r="A2491">
        <v>2973</v>
      </c>
      <c r="B2491" t="s">
        <v>3058</v>
      </c>
    </row>
    <row r="2492" spans="1:4">
      <c r="A2492">
        <v>2974</v>
      </c>
      <c r="B2492" s="79" t="s">
        <v>3059</v>
      </c>
      <c r="C2492" t="s">
        <v>2977</v>
      </c>
    </row>
    <row r="2493" spans="1:4">
      <c r="A2493">
        <v>2975</v>
      </c>
      <c r="B2493" s="79" t="s">
        <v>3060</v>
      </c>
    </row>
    <row r="2494" spans="1:4">
      <c r="A2494">
        <v>3348</v>
      </c>
      <c r="B2494" t="s">
        <v>3061</v>
      </c>
    </row>
    <row r="2495" spans="1:4">
      <c r="A2495">
        <v>3349</v>
      </c>
      <c r="B2495" t="s">
        <v>3062</v>
      </c>
    </row>
    <row r="2496" spans="1:4">
      <c r="A2496">
        <v>3350</v>
      </c>
      <c r="B2496" s="19" t="s">
        <v>3063</v>
      </c>
    </row>
    <row r="2497" spans="1:4">
      <c r="A2497">
        <v>3387</v>
      </c>
      <c r="B2497" t="s">
        <v>3064</v>
      </c>
    </row>
    <row r="2498" spans="1:4">
      <c r="A2498">
        <v>3388</v>
      </c>
      <c r="B2498" s="14" t="s">
        <v>3065</v>
      </c>
      <c r="C2498" t="s">
        <v>707</v>
      </c>
    </row>
    <row r="2499" spans="1:4">
      <c r="A2499">
        <v>3391</v>
      </c>
      <c r="B2499" t="s">
        <v>3066</v>
      </c>
    </row>
    <row r="2500" spans="1:4">
      <c r="A2500">
        <v>3392</v>
      </c>
      <c r="B2500" t="s">
        <v>3067</v>
      </c>
    </row>
    <row r="2501" spans="1:4">
      <c r="A2501">
        <v>3393</v>
      </c>
      <c r="B2501" s="19" t="s">
        <v>3068</v>
      </c>
    </row>
    <row r="2502" spans="1:4">
      <c r="A2502">
        <v>3421</v>
      </c>
      <c r="B2502" s="11" t="s">
        <v>3069</v>
      </c>
      <c r="D2502" t="s">
        <v>653</v>
      </c>
    </row>
    <row r="2503" spans="1:4">
      <c r="A2503">
        <v>3424</v>
      </c>
      <c r="B2503" t="s">
        <v>3070</v>
      </c>
    </row>
    <row r="2504" spans="1:4">
      <c r="A2504">
        <v>3425</v>
      </c>
      <c r="B2504" t="s">
        <v>3071</v>
      </c>
    </row>
    <row r="2505" spans="1:4">
      <c r="A2505">
        <v>3426</v>
      </c>
      <c r="B2505" s="19" t="s">
        <v>3072</v>
      </c>
    </row>
    <row r="2506" spans="1:4">
      <c r="A2506">
        <v>3446</v>
      </c>
      <c r="B2506" t="s">
        <v>3073</v>
      </c>
    </row>
    <row r="2507" spans="1:4" ht="15.75" thickBot="1">
      <c r="A2507">
        <v>3447</v>
      </c>
      <c r="B2507" s="79" t="s">
        <v>3074</v>
      </c>
    </row>
    <row r="2508" spans="1:4" ht="16.5" thickTop="1" thickBot="1">
      <c r="A2508">
        <v>3456</v>
      </c>
      <c r="B2508" s="1" t="s">
        <v>3075</v>
      </c>
    </row>
    <row r="2509" spans="1:4" ht="15.75" thickTop="1">
      <c r="A2509">
        <v>3477</v>
      </c>
      <c r="B2509" s="11" t="s">
        <v>3076</v>
      </c>
      <c r="D2509" t="s">
        <v>652</v>
      </c>
    </row>
    <row r="2510" spans="1:4">
      <c r="A2510">
        <v>3479</v>
      </c>
      <c r="B2510" t="s">
        <v>3077</v>
      </c>
    </row>
    <row r="2511" spans="1:4">
      <c r="A2511">
        <v>3483</v>
      </c>
      <c r="B2511" t="s">
        <v>3078</v>
      </c>
    </row>
    <row r="2512" spans="1:4">
      <c r="A2512">
        <v>3484</v>
      </c>
      <c r="B2512" s="14" t="s">
        <v>3079</v>
      </c>
      <c r="C2512" t="s">
        <v>708</v>
      </c>
    </row>
    <row r="2513" spans="1:4">
      <c r="A2513">
        <v>3485</v>
      </c>
      <c r="B2513" t="s">
        <v>3080</v>
      </c>
    </row>
    <row r="2514" spans="1:4">
      <c r="A2514">
        <v>3487</v>
      </c>
      <c r="B2514" s="79" t="s">
        <v>3081</v>
      </c>
    </row>
    <row r="2515" spans="1:4">
      <c r="A2515">
        <v>3772</v>
      </c>
      <c r="B2515" t="s">
        <v>3082</v>
      </c>
    </row>
    <row r="2516" spans="1:4">
      <c r="A2516">
        <v>3773</v>
      </c>
      <c r="B2516" t="s">
        <v>3083</v>
      </c>
    </row>
    <row r="2517" spans="1:4">
      <c r="A2517">
        <v>3774</v>
      </c>
      <c r="B2517" s="19" t="s">
        <v>3084</v>
      </c>
    </row>
    <row r="2518" spans="1:4">
      <c r="A2518">
        <v>3839</v>
      </c>
      <c r="B2518" t="s">
        <v>3085</v>
      </c>
    </row>
    <row r="2519" spans="1:4">
      <c r="A2519">
        <v>3840</v>
      </c>
      <c r="B2519" t="s">
        <v>3086</v>
      </c>
    </row>
    <row r="2520" spans="1:4">
      <c r="A2520">
        <v>3841</v>
      </c>
      <c r="B2520" s="19" t="s">
        <v>3087</v>
      </c>
    </row>
    <row r="2521" spans="1:4">
      <c r="A2521">
        <v>3876</v>
      </c>
      <c r="B2521" s="11" t="s">
        <v>3088</v>
      </c>
      <c r="D2521" s="13" t="s">
        <v>654</v>
      </c>
    </row>
    <row r="2522" spans="1:4">
      <c r="A2522">
        <v>3879</v>
      </c>
      <c r="B2522" t="s">
        <v>3089</v>
      </c>
    </row>
    <row r="2523" spans="1:4">
      <c r="A2523">
        <v>3880</v>
      </c>
      <c r="B2523" t="s">
        <v>3090</v>
      </c>
    </row>
    <row r="2524" spans="1:4">
      <c r="A2524">
        <v>3881</v>
      </c>
      <c r="B2524" s="19" t="s">
        <v>3091</v>
      </c>
    </row>
    <row r="2525" spans="1:4">
      <c r="A2525">
        <v>3901</v>
      </c>
      <c r="B2525" t="s">
        <v>3092</v>
      </c>
    </row>
    <row r="2526" spans="1:4">
      <c r="A2526">
        <v>3902</v>
      </c>
      <c r="B2526" s="79" t="s">
        <v>3093</v>
      </c>
    </row>
    <row r="2527" spans="1:4">
      <c r="A2527">
        <v>3930</v>
      </c>
      <c r="B2527" s="11" t="s">
        <v>3094</v>
      </c>
      <c r="D2527" t="s">
        <v>655</v>
      </c>
    </row>
    <row r="2528" spans="1:4">
      <c r="A2528">
        <v>3932</v>
      </c>
      <c r="B2528" t="s">
        <v>3095</v>
      </c>
    </row>
    <row r="2529" spans="1:4" ht="15.75" thickBot="1">
      <c r="A2529">
        <v>3955</v>
      </c>
      <c r="B2529" t="s">
        <v>3096</v>
      </c>
    </row>
    <row r="2530" spans="1:4" ht="16.5" thickTop="1" thickBot="1">
      <c r="A2530">
        <v>3965</v>
      </c>
      <c r="B2530" s="1" t="s">
        <v>3097</v>
      </c>
    </row>
    <row r="2531" spans="1:4" ht="15.75" thickTop="1">
      <c r="A2531">
        <v>3985</v>
      </c>
      <c r="B2531" s="11" t="s">
        <v>3098</v>
      </c>
      <c r="D2531" t="s">
        <v>656</v>
      </c>
    </row>
    <row r="2532" spans="1:4">
      <c r="A2532">
        <v>3987</v>
      </c>
      <c r="B2532" t="s">
        <v>3099</v>
      </c>
    </row>
    <row r="2533" spans="1:4">
      <c r="A2533">
        <v>3991</v>
      </c>
      <c r="B2533" s="14" t="s">
        <v>3100</v>
      </c>
      <c r="C2533" t="s">
        <v>670</v>
      </c>
    </row>
    <row r="2534" spans="1:4">
      <c r="A2534">
        <v>3992</v>
      </c>
      <c r="B2534" t="s">
        <v>3101</v>
      </c>
    </row>
    <row r="2535" spans="1:4">
      <c r="A2535">
        <v>3993</v>
      </c>
      <c r="B2535" s="79" t="s">
        <v>3102</v>
      </c>
    </row>
    <row r="2536" spans="1:4">
      <c r="A2536">
        <v>3994</v>
      </c>
      <c r="B2536" s="79" t="s">
        <v>3103</v>
      </c>
    </row>
    <row r="2537" spans="1:4">
      <c r="A2537">
        <v>4411</v>
      </c>
      <c r="B2537" t="s">
        <v>3104</v>
      </c>
    </row>
    <row r="2538" spans="1:4">
      <c r="A2538">
        <v>4412</v>
      </c>
      <c r="B2538" t="s">
        <v>3105</v>
      </c>
    </row>
    <row r="2539" spans="1:4">
      <c r="A2539">
        <v>4413</v>
      </c>
      <c r="B2539" s="19" t="s">
        <v>3106</v>
      </c>
    </row>
    <row r="2540" spans="1:4">
      <c r="A2540">
        <v>4441</v>
      </c>
      <c r="B2540" s="11" t="s">
        <v>3107</v>
      </c>
      <c r="D2540" t="s">
        <v>657</v>
      </c>
    </row>
    <row r="2541" spans="1:4">
      <c r="A2541">
        <v>4445</v>
      </c>
      <c r="B2541" t="s">
        <v>3108</v>
      </c>
    </row>
    <row r="2542" spans="1:4">
      <c r="A2542">
        <v>4446</v>
      </c>
      <c r="B2542" s="19" t="s">
        <v>3109</v>
      </c>
    </row>
    <row r="2543" spans="1:4">
      <c r="A2543">
        <v>4447</v>
      </c>
      <c r="B2543" t="s">
        <v>3110</v>
      </c>
    </row>
    <row r="2544" spans="1:4">
      <c r="A2544">
        <v>4448</v>
      </c>
      <c r="B2544" s="14" t="s">
        <v>3111</v>
      </c>
      <c r="C2544" t="s">
        <v>695</v>
      </c>
    </row>
    <row r="2545" spans="1:4">
      <c r="A2545">
        <v>4449</v>
      </c>
      <c r="B2545" t="s">
        <v>3112</v>
      </c>
    </row>
    <row r="2546" spans="1:4">
      <c r="A2546">
        <v>4450</v>
      </c>
      <c r="B2546" s="79" t="s">
        <v>3113</v>
      </c>
    </row>
    <row r="2547" spans="1:4">
      <c r="A2547">
        <v>4451</v>
      </c>
      <c r="B2547" s="79" t="s">
        <v>3114</v>
      </c>
    </row>
    <row r="2548" spans="1:4">
      <c r="A2548">
        <v>4472</v>
      </c>
      <c r="B2548" t="s">
        <v>3115</v>
      </c>
    </row>
    <row r="2549" spans="1:4">
      <c r="A2549">
        <v>4936</v>
      </c>
      <c r="B2549" t="s">
        <v>3116</v>
      </c>
    </row>
    <row r="2550" spans="1:4">
      <c r="A2550">
        <v>4937</v>
      </c>
      <c r="B2550" t="s">
        <v>3117</v>
      </c>
    </row>
    <row r="2551" spans="1:4">
      <c r="A2551">
        <v>4938</v>
      </c>
      <c r="B2551" s="19" t="s">
        <v>3118</v>
      </c>
    </row>
    <row r="2552" spans="1:4">
      <c r="A2552">
        <v>4966</v>
      </c>
      <c r="B2552" s="11" t="s">
        <v>3119</v>
      </c>
      <c r="D2552" t="s">
        <v>658</v>
      </c>
    </row>
    <row r="2553" spans="1:4">
      <c r="A2553">
        <v>4969</v>
      </c>
      <c r="B2553" t="s">
        <v>3120</v>
      </c>
    </row>
    <row r="2554" spans="1:4">
      <c r="A2554">
        <v>4970</v>
      </c>
      <c r="B2554" t="s">
        <v>3121</v>
      </c>
    </row>
    <row r="2555" spans="1:4">
      <c r="A2555">
        <v>4971</v>
      </c>
      <c r="B2555" s="19" t="s">
        <v>3122</v>
      </c>
    </row>
    <row r="2556" spans="1:4">
      <c r="A2556">
        <v>4991</v>
      </c>
      <c r="B2556" t="s">
        <v>3123</v>
      </c>
    </row>
    <row r="2557" spans="1:4" ht="15.75" thickBot="1">
      <c r="A2557">
        <v>4992</v>
      </c>
      <c r="B2557" s="79" t="s">
        <v>3124</v>
      </c>
    </row>
    <row r="2558" spans="1:4" ht="16.5" thickTop="1" thickBot="1">
      <c r="A2558">
        <v>5001</v>
      </c>
      <c r="B2558" s="1" t="s">
        <v>3125</v>
      </c>
    </row>
    <row r="2559" spans="1:4" ht="15.75" thickTop="1">
      <c r="A2559">
        <v>5022</v>
      </c>
      <c r="B2559" s="11" t="s">
        <v>3126</v>
      </c>
      <c r="D2559" t="s">
        <v>657</v>
      </c>
    </row>
    <row r="2560" spans="1:4">
      <c r="A2560">
        <v>5024</v>
      </c>
      <c r="B2560" t="s">
        <v>3127</v>
      </c>
    </row>
    <row r="2561" spans="1:4">
      <c r="A2561">
        <v>5028</v>
      </c>
      <c r="B2561" t="s">
        <v>3128</v>
      </c>
    </row>
    <row r="2562" spans="1:4">
      <c r="A2562">
        <v>5029</v>
      </c>
      <c r="B2562" s="14" t="s">
        <v>3129</v>
      </c>
      <c r="C2562" t="s">
        <v>694</v>
      </c>
    </row>
    <row r="2563" spans="1:4">
      <c r="A2563">
        <v>5030</v>
      </c>
      <c r="B2563" t="s">
        <v>3130</v>
      </c>
    </row>
    <row r="2564" spans="1:4">
      <c r="A2564">
        <v>5032</v>
      </c>
      <c r="B2564" s="79" t="s">
        <v>3131</v>
      </c>
    </row>
    <row r="2565" spans="1:4">
      <c r="A2565">
        <v>5053</v>
      </c>
      <c r="B2565" t="s">
        <v>3132</v>
      </c>
    </row>
    <row r="2566" spans="1:4">
      <c r="A2566">
        <v>5054</v>
      </c>
      <c r="B2566" t="s">
        <v>3133</v>
      </c>
    </row>
    <row r="2567" spans="1:4">
      <c r="A2567">
        <v>5055</v>
      </c>
      <c r="B2567" s="19" t="s">
        <v>3134</v>
      </c>
    </row>
    <row r="2568" spans="1:4">
      <c r="A2568">
        <v>5070</v>
      </c>
      <c r="B2568" t="s">
        <v>3135</v>
      </c>
    </row>
    <row r="2569" spans="1:4">
      <c r="A2569">
        <v>5071</v>
      </c>
      <c r="B2569" t="s">
        <v>3136</v>
      </c>
    </row>
    <row r="2570" spans="1:4">
      <c r="A2570">
        <v>5072</v>
      </c>
      <c r="B2570" s="19" t="s">
        <v>3137</v>
      </c>
    </row>
    <row r="2571" spans="1:4">
      <c r="A2571">
        <v>5320</v>
      </c>
      <c r="B2571" t="s">
        <v>3138</v>
      </c>
    </row>
    <row r="2572" spans="1:4">
      <c r="A2572">
        <v>5321</v>
      </c>
      <c r="B2572" s="19" t="s">
        <v>3139</v>
      </c>
    </row>
    <row r="2573" spans="1:4">
      <c r="A2573">
        <v>5341</v>
      </c>
      <c r="B2573" s="11" t="s">
        <v>3140</v>
      </c>
      <c r="D2573" t="s">
        <v>658</v>
      </c>
    </row>
    <row r="2574" spans="1:4">
      <c r="A2574">
        <v>5344</v>
      </c>
      <c r="B2574" t="s">
        <v>3141</v>
      </c>
    </row>
    <row r="2575" spans="1:4">
      <c r="A2575">
        <v>5345</v>
      </c>
      <c r="B2575" t="s">
        <v>3142</v>
      </c>
    </row>
    <row r="2576" spans="1:4">
      <c r="A2576">
        <v>5346</v>
      </c>
      <c r="B2576" s="19" t="s">
        <v>3143</v>
      </c>
    </row>
    <row r="2577" spans="1:4">
      <c r="A2577">
        <v>5366</v>
      </c>
      <c r="B2577" t="s">
        <v>3144</v>
      </c>
    </row>
    <row r="2578" spans="1:4">
      <c r="A2578">
        <v>5367</v>
      </c>
      <c r="B2578" s="79" t="s">
        <v>3145</v>
      </c>
    </row>
    <row r="2579" spans="1:4" ht="15.75" thickBot="1">
      <c r="A2579">
        <v>5368</v>
      </c>
      <c r="B2579" t="s">
        <v>3146</v>
      </c>
    </row>
    <row r="2580" spans="1:4" ht="16.5" thickTop="1" thickBot="1">
      <c r="A2580">
        <v>5370</v>
      </c>
      <c r="B2580" s="1" t="s">
        <v>3147</v>
      </c>
    </row>
    <row r="2581" spans="1:4" ht="15.75" thickTop="1">
      <c r="A2581">
        <v>5391</v>
      </c>
      <c r="B2581" s="11" t="s">
        <v>3148</v>
      </c>
      <c r="D2581" t="s">
        <v>657</v>
      </c>
    </row>
    <row r="2582" spans="1:4">
      <c r="A2582">
        <v>5393</v>
      </c>
      <c r="B2582" t="s">
        <v>3149</v>
      </c>
    </row>
    <row r="2583" spans="1:4">
      <c r="A2583">
        <v>5397</v>
      </c>
      <c r="B2583" t="s">
        <v>3150</v>
      </c>
    </row>
    <row r="2584" spans="1:4">
      <c r="A2584">
        <v>5398</v>
      </c>
      <c r="B2584" s="14" t="s">
        <v>3151</v>
      </c>
      <c r="C2584" t="s">
        <v>696</v>
      </c>
    </row>
    <row r="2585" spans="1:4">
      <c r="A2585">
        <v>5399</v>
      </c>
      <c r="B2585" t="s">
        <v>3152</v>
      </c>
    </row>
    <row r="2586" spans="1:4">
      <c r="A2586">
        <v>5401</v>
      </c>
      <c r="B2586" s="79" t="s">
        <v>3153</v>
      </c>
    </row>
    <row r="2587" spans="1:4">
      <c r="A2587">
        <v>5519</v>
      </c>
      <c r="B2587" t="s">
        <v>3154</v>
      </c>
    </row>
    <row r="2588" spans="1:4">
      <c r="A2588">
        <v>5520</v>
      </c>
      <c r="B2588" s="19" t="s">
        <v>3155</v>
      </c>
    </row>
    <row r="2589" spans="1:4">
      <c r="A2589">
        <v>5540</v>
      </c>
      <c r="B2589" s="11" t="s">
        <v>3156</v>
      </c>
      <c r="D2589" t="s">
        <v>658</v>
      </c>
    </row>
    <row r="2590" spans="1:4">
      <c r="A2590">
        <v>5543</v>
      </c>
      <c r="B2590" t="s">
        <v>3157</v>
      </c>
    </row>
    <row r="2591" spans="1:4">
      <c r="A2591">
        <v>5544</v>
      </c>
      <c r="B2591" t="s">
        <v>3158</v>
      </c>
    </row>
    <row r="2592" spans="1:4">
      <c r="A2592">
        <v>5545</v>
      </c>
      <c r="B2592" s="19" t="s">
        <v>3159</v>
      </c>
    </row>
    <row r="2593" spans="1:4">
      <c r="A2593">
        <v>5565</v>
      </c>
      <c r="B2593" t="s">
        <v>3160</v>
      </c>
    </row>
    <row r="2594" spans="1:4" ht="15.75" thickBot="1">
      <c r="A2594">
        <v>5566</v>
      </c>
      <c r="B2594" s="79" t="s">
        <v>3161</v>
      </c>
    </row>
    <row r="2595" spans="1:4" ht="16.5" thickTop="1" thickBot="1">
      <c r="A2595">
        <v>5569</v>
      </c>
      <c r="B2595" s="1" t="s">
        <v>3162</v>
      </c>
    </row>
    <row r="2596" spans="1:4" ht="15.75" thickTop="1">
      <c r="A2596">
        <v>5590</v>
      </c>
      <c r="B2596" s="11" t="s">
        <v>3163</v>
      </c>
      <c r="D2596" t="s">
        <v>657</v>
      </c>
    </row>
    <row r="2597" spans="1:4">
      <c r="A2597">
        <v>5592</v>
      </c>
      <c r="B2597" t="s">
        <v>3164</v>
      </c>
    </row>
    <row r="2598" spans="1:4">
      <c r="A2598">
        <v>5594</v>
      </c>
      <c r="B2598" t="s">
        <v>3165</v>
      </c>
    </row>
    <row r="2599" spans="1:4">
      <c r="A2599">
        <v>5596</v>
      </c>
      <c r="B2599" t="s">
        <v>3166</v>
      </c>
    </row>
    <row r="2600" spans="1:4">
      <c r="A2600">
        <v>5597</v>
      </c>
      <c r="B2600" s="14" t="s">
        <v>3167</v>
      </c>
      <c r="C2600" t="s">
        <v>697</v>
      </c>
    </row>
    <row r="2601" spans="1:4">
      <c r="A2601">
        <v>5598</v>
      </c>
      <c r="B2601" t="s">
        <v>3168</v>
      </c>
    </row>
    <row r="2602" spans="1:4">
      <c r="A2602">
        <v>5600</v>
      </c>
      <c r="B2602" s="79" t="s">
        <v>3169</v>
      </c>
    </row>
    <row r="2603" spans="1:4">
      <c r="A2603">
        <v>5621</v>
      </c>
      <c r="B2603" t="s">
        <v>3170</v>
      </c>
    </row>
    <row r="2604" spans="1:4">
      <c r="A2604">
        <v>5622</v>
      </c>
      <c r="B2604" t="s">
        <v>3171</v>
      </c>
    </row>
    <row r="2605" spans="1:4">
      <c r="A2605">
        <v>5623</v>
      </c>
      <c r="B2605" s="19" t="s">
        <v>3172</v>
      </c>
    </row>
    <row r="2606" spans="1:4">
      <c r="A2606">
        <v>5628</v>
      </c>
      <c r="B2606" t="s">
        <v>3173</v>
      </c>
    </row>
    <row r="2607" spans="1:4">
      <c r="A2607">
        <v>5629</v>
      </c>
      <c r="B2607" t="s">
        <v>3174</v>
      </c>
    </row>
    <row r="2608" spans="1:4">
      <c r="A2608">
        <v>5630</v>
      </c>
      <c r="B2608" s="19" t="s">
        <v>3175</v>
      </c>
    </row>
    <row r="2609" spans="1:4">
      <c r="A2609">
        <v>5743</v>
      </c>
      <c r="B2609" t="s">
        <v>3176</v>
      </c>
    </row>
    <row r="2610" spans="1:4">
      <c r="A2610">
        <v>5744</v>
      </c>
      <c r="B2610" t="s">
        <v>3177</v>
      </c>
    </row>
    <row r="2611" spans="1:4">
      <c r="A2611">
        <v>5745</v>
      </c>
      <c r="B2611" s="19" t="s">
        <v>3178</v>
      </c>
    </row>
    <row r="2612" spans="1:4">
      <c r="A2612">
        <v>5765</v>
      </c>
      <c r="B2612" s="11" t="s">
        <v>3179</v>
      </c>
      <c r="D2612" t="s">
        <v>658</v>
      </c>
    </row>
    <row r="2613" spans="1:4">
      <c r="A2613">
        <v>5769</v>
      </c>
      <c r="B2613" t="s">
        <v>3180</v>
      </c>
    </row>
    <row r="2614" spans="1:4">
      <c r="A2614">
        <v>5770</v>
      </c>
      <c r="B2614" s="19" t="s">
        <v>3181</v>
      </c>
    </row>
    <row r="2615" spans="1:4">
      <c r="A2615">
        <v>5790</v>
      </c>
      <c r="B2615" t="s">
        <v>3182</v>
      </c>
    </row>
    <row r="2616" spans="1:4">
      <c r="A2616">
        <v>5791</v>
      </c>
      <c r="B2616" s="79" t="s">
        <v>3183</v>
      </c>
    </row>
    <row r="2617" spans="1:4" ht="15.75" thickBot="1">
      <c r="A2617">
        <v>5792</v>
      </c>
      <c r="B2617" t="s">
        <v>3184</v>
      </c>
    </row>
    <row r="2618" spans="1:4" ht="16.5" thickTop="1" thickBot="1">
      <c r="A2618">
        <v>5794</v>
      </c>
      <c r="B2618" s="1" t="s">
        <v>3185</v>
      </c>
    </row>
    <row r="2619" spans="1:4" ht="15.75" thickTop="1">
      <c r="A2619">
        <v>5815</v>
      </c>
      <c r="B2619" s="11" t="s">
        <v>3186</v>
      </c>
      <c r="D2619" t="s">
        <v>657</v>
      </c>
    </row>
    <row r="2620" spans="1:4">
      <c r="A2620">
        <v>5817</v>
      </c>
      <c r="B2620" t="s">
        <v>3187</v>
      </c>
    </row>
    <row r="2621" spans="1:4">
      <c r="A2621">
        <v>5821</v>
      </c>
      <c r="B2621" t="s">
        <v>3188</v>
      </c>
    </row>
    <row r="2622" spans="1:4">
      <c r="A2622">
        <v>5822</v>
      </c>
      <c r="B2622" s="14" t="s">
        <v>3189</v>
      </c>
      <c r="C2622" t="s">
        <v>698</v>
      </c>
    </row>
    <row r="2623" spans="1:4">
      <c r="A2623">
        <v>5823</v>
      </c>
      <c r="B2623" t="s">
        <v>3190</v>
      </c>
    </row>
    <row r="2624" spans="1:4">
      <c r="A2624">
        <v>5825</v>
      </c>
      <c r="B2624" s="79" t="s">
        <v>3191</v>
      </c>
    </row>
    <row r="2625" spans="1:4">
      <c r="A2625">
        <v>6260</v>
      </c>
      <c r="B2625" t="s">
        <v>3192</v>
      </c>
    </row>
    <row r="2626" spans="1:4">
      <c r="A2626">
        <v>6261</v>
      </c>
      <c r="B2626" t="s">
        <v>3193</v>
      </c>
    </row>
    <row r="2627" spans="1:4">
      <c r="A2627">
        <v>6262</v>
      </c>
      <c r="B2627" s="19" t="s">
        <v>3194</v>
      </c>
    </row>
    <row r="2628" spans="1:4">
      <c r="A2628">
        <v>6282</v>
      </c>
      <c r="B2628" s="11" t="s">
        <v>3195</v>
      </c>
      <c r="D2628" t="s">
        <v>658</v>
      </c>
    </row>
    <row r="2629" spans="1:4">
      <c r="A2629">
        <v>6285</v>
      </c>
      <c r="B2629" t="s">
        <v>3196</v>
      </c>
    </row>
    <row r="2630" spans="1:4">
      <c r="A2630">
        <v>6286</v>
      </c>
      <c r="B2630" t="s">
        <v>3197</v>
      </c>
    </row>
    <row r="2631" spans="1:4">
      <c r="A2631">
        <v>6287</v>
      </c>
      <c r="B2631" s="19" t="s">
        <v>3198</v>
      </c>
    </row>
    <row r="2632" spans="1:4">
      <c r="A2632">
        <v>6307</v>
      </c>
      <c r="B2632" t="s">
        <v>3199</v>
      </c>
    </row>
    <row r="2633" spans="1:4" ht="15.75" thickBot="1">
      <c r="A2633">
        <v>6308</v>
      </c>
      <c r="B2633" s="79" t="s">
        <v>3200</v>
      </c>
    </row>
    <row r="2634" spans="1:4" ht="16.5" thickTop="1" thickBot="1">
      <c r="A2634">
        <v>6311</v>
      </c>
      <c r="B2634" s="1" t="s">
        <v>3201</v>
      </c>
    </row>
    <row r="2635" spans="1:4" ht="15.75" thickTop="1">
      <c r="A2635">
        <v>6332</v>
      </c>
      <c r="B2635" s="11" t="s">
        <v>3202</v>
      </c>
      <c r="D2635" t="s">
        <v>657</v>
      </c>
    </row>
    <row r="2636" spans="1:4">
      <c r="A2636">
        <v>6334</v>
      </c>
      <c r="B2636" t="s">
        <v>3203</v>
      </c>
    </row>
    <row r="2637" spans="1:4">
      <c r="A2637">
        <v>6338</v>
      </c>
      <c r="B2637" t="s">
        <v>3204</v>
      </c>
    </row>
    <row r="2638" spans="1:4">
      <c r="A2638">
        <v>6339</v>
      </c>
      <c r="B2638" s="14" t="s">
        <v>3205</v>
      </c>
      <c r="C2638" t="s">
        <v>699</v>
      </c>
    </row>
    <row r="2639" spans="1:4">
      <c r="A2639">
        <v>6340</v>
      </c>
      <c r="B2639" t="s">
        <v>3206</v>
      </c>
    </row>
    <row r="2640" spans="1:4">
      <c r="A2640">
        <v>6342</v>
      </c>
      <c r="B2640" s="79" t="s">
        <v>3207</v>
      </c>
    </row>
    <row r="2641" spans="1:3">
      <c r="A2641">
        <v>6363</v>
      </c>
      <c r="B2641" t="s">
        <v>3208</v>
      </c>
    </row>
    <row r="2642" spans="1:3">
      <c r="A2642">
        <v>6364</v>
      </c>
      <c r="B2642" t="s">
        <v>3209</v>
      </c>
    </row>
    <row r="2643" spans="1:3">
      <c r="A2643">
        <v>6365</v>
      </c>
      <c r="B2643" s="19" t="s">
        <v>3210</v>
      </c>
    </row>
    <row r="2644" spans="1:3">
      <c r="A2644">
        <v>6766</v>
      </c>
      <c r="B2644" t="s">
        <v>3211</v>
      </c>
    </row>
    <row r="2645" spans="1:3">
      <c r="A2645">
        <v>6767</v>
      </c>
      <c r="B2645" t="s">
        <v>3212</v>
      </c>
    </row>
    <row r="2646" spans="1:3">
      <c r="A2646">
        <v>6768</v>
      </c>
      <c r="B2646" s="19" t="s">
        <v>3213</v>
      </c>
    </row>
    <row r="2647" spans="1:3">
      <c r="A2647">
        <v>6787</v>
      </c>
      <c r="B2647" t="s">
        <v>3214</v>
      </c>
    </row>
    <row r="2648" spans="1:3">
      <c r="A2648">
        <v>6788</v>
      </c>
      <c r="B2648" s="14" t="s">
        <v>3215</v>
      </c>
      <c r="C2648" t="s">
        <v>699</v>
      </c>
    </row>
    <row r="2649" spans="1:3">
      <c r="A2649">
        <v>6792</v>
      </c>
      <c r="B2649" t="s">
        <v>3216</v>
      </c>
    </row>
    <row r="2650" spans="1:3">
      <c r="A2650">
        <v>6793</v>
      </c>
      <c r="B2650" s="19" t="s">
        <v>3217</v>
      </c>
    </row>
    <row r="2651" spans="1:3">
      <c r="A2651">
        <v>6798</v>
      </c>
      <c r="B2651" t="s">
        <v>3218</v>
      </c>
    </row>
    <row r="2652" spans="1:3">
      <c r="A2652">
        <v>6799</v>
      </c>
      <c r="B2652" t="s">
        <v>3219</v>
      </c>
    </row>
    <row r="2653" spans="1:3">
      <c r="A2653">
        <v>6800</v>
      </c>
      <c r="B2653" s="19" t="s">
        <v>3220</v>
      </c>
    </row>
    <row r="2654" spans="1:3">
      <c r="A2654">
        <v>6829</v>
      </c>
      <c r="B2654" t="s">
        <v>3221</v>
      </c>
    </row>
    <row r="2655" spans="1:3">
      <c r="A2655">
        <v>6830</v>
      </c>
      <c r="B2655" t="s">
        <v>3222</v>
      </c>
    </row>
    <row r="2656" spans="1:3">
      <c r="A2656">
        <v>6831</v>
      </c>
      <c r="B2656" s="19" t="s">
        <v>3223</v>
      </c>
    </row>
    <row r="2657" spans="1:4">
      <c r="A2657">
        <v>6872</v>
      </c>
      <c r="B2657" t="s">
        <v>3224</v>
      </c>
    </row>
    <row r="2658" spans="1:4">
      <c r="A2658">
        <v>6873</v>
      </c>
      <c r="B2658" t="s">
        <v>3225</v>
      </c>
    </row>
    <row r="2659" spans="1:4">
      <c r="A2659">
        <v>6874</v>
      </c>
      <c r="B2659" s="19" t="s">
        <v>3226</v>
      </c>
    </row>
    <row r="2660" spans="1:4">
      <c r="A2660">
        <v>6894</v>
      </c>
      <c r="B2660" s="11" t="s">
        <v>3227</v>
      </c>
      <c r="D2660" s="13" t="s">
        <v>659</v>
      </c>
    </row>
    <row r="2661" spans="1:4">
      <c r="A2661">
        <v>6898</v>
      </c>
      <c r="B2661" t="s">
        <v>3228</v>
      </c>
    </row>
    <row r="2662" spans="1:4">
      <c r="A2662">
        <v>6899</v>
      </c>
      <c r="B2662" s="19" t="s">
        <v>3229</v>
      </c>
    </row>
    <row r="2663" spans="1:4">
      <c r="A2663">
        <v>6919</v>
      </c>
      <c r="B2663" t="s">
        <v>3230</v>
      </c>
    </row>
    <row r="2664" spans="1:4">
      <c r="A2664">
        <v>6920</v>
      </c>
      <c r="B2664" s="79" t="s">
        <v>3231</v>
      </c>
    </row>
    <row r="2665" spans="1:4">
      <c r="A2665">
        <v>6921</v>
      </c>
      <c r="B2665" t="s">
        <v>3232</v>
      </c>
    </row>
    <row r="2666" spans="1:4">
      <c r="A2666">
        <v>6942</v>
      </c>
      <c r="B2666" s="11" t="s">
        <v>3233</v>
      </c>
      <c r="D2666" t="s">
        <v>664</v>
      </c>
    </row>
    <row r="2667" spans="1:4">
      <c r="A2667">
        <v>6944</v>
      </c>
      <c r="B2667" t="s">
        <v>3234</v>
      </c>
    </row>
    <row r="2668" spans="1:4">
      <c r="A2668">
        <v>6967</v>
      </c>
      <c r="B2668" t="s">
        <v>3235</v>
      </c>
    </row>
    <row r="2669" spans="1:4">
      <c r="A2669">
        <v>6969</v>
      </c>
      <c r="B2669" t="s">
        <v>3236</v>
      </c>
    </row>
    <row r="2670" spans="1:4">
      <c r="A2670">
        <v>6970</v>
      </c>
      <c r="B2670" t="s">
        <v>3237</v>
      </c>
    </row>
    <row r="2671" spans="1:4" ht="15.75" thickBot="1">
      <c r="A2671">
        <v>6971</v>
      </c>
      <c r="B2671" s="19" t="s">
        <v>3238</v>
      </c>
    </row>
    <row r="2672" spans="1:4" ht="16.5" thickTop="1" thickBot="1">
      <c r="A2672">
        <v>6972</v>
      </c>
      <c r="B2672" s="1" t="s">
        <v>3239</v>
      </c>
    </row>
    <row r="2673" spans="1:4" ht="15.75" thickTop="1">
      <c r="A2673">
        <v>6992</v>
      </c>
      <c r="B2673" s="11" t="s">
        <v>3240</v>
      </c>
      <c r="D2673" t="s">
        <v>660</v>
      </c>
    </row>
    <row r="2674" spans="1:4">
      <c r="A2674">
        <v>6994</v>
      </c>
      <c r="B2674" t="s">
        <v>3241</v>
      </c>
    </row>
    <row r="2675" spans="1:4">
      <c r="A2675">
        <v>6998</v>
      </c>
      <c r="B2675" s="14" t="s">
        <v>3242</v>
      </c>
      <c r="C2675" t="s">
        <v>736</v>
      </c>
    </row>
    <row r="2676" spans="1:4">
      <c r="A2676">
        <v>6999</v>
      </c>
      <c r="B2676" t="s">
        <v>3243</v>
      </c>
    </row>
    <row r="2677" spans="1:4">
      <c r="A2677">
        <v>7000</v>
      </c>
      <c r="B2677" s="79" t="s">
        <v>3244</v>
      </c>
    </row>
    <row r="2678" spans="1:4">
      <c r="A2678">
        <v>7001</v>
      </c>
      <c r="B2678" s="79" t="s">
        <v>3245</v>
      </c>
    </row>
    <row r="2679" spans="1:4">
      <c r="A2679">
        <v>7622</v>
      </c>
      <c r="B2679" t="s">
        <v>3246</v>
      </c>
    </row>
    <row r="2680" spans="1:4">
      <c r="A2680">
        <v>7623</v>
      </c>
      <c r="B2680" t="s">
        <v>3247</v>
      </c>
    </row>
    <row r="2681" spans="1:4">
      <c r="A2681">
        <v>7624</v>
      </c>
      <c r="B2681" s="19" t="s">
        <v>3248</v>
      </c>
    </row>
    <row r="2682" spans="1:4">
      <c r="A2682">
        <v>7644</v>
      </c>
      <c r="B2682" s="11" t="s">
        <v>3249</v>
      </c>
      <c r="D2682" t="s">
        <v>661</v>
      </c>
    </row>
    <row r="2683" spans="1:4">
      <c r="A2683">
        <v>7648</v>
      </c>
      <c r="B2683" t="s">
        <v>3250</v>
      </c>
    </row>
    <row r="2684" spans="1:4">
      <c r="A2684">
        <v>7649</v>
      </c>
      <c r="B2684" s="19" t="s">
        <v>3251</v>
      </c>
    </row>
    <row r="2685" spans="1:4">
      <c r="A2685">
        <v>7650</v>
      </c>
      <c r="B2685" t="s">
        <v>3252</v>
      </c>
    </row>
    <row r="2686" spans="1:4">
      <c r="A2686">
        <v>7651</v>
      </c>
      <c r="B2686" t="s">
        <v>3253</v>
      </c>
    </row>
    <row r="2687" spans="1:4">
      <c r="A2687">
        <v>7652</v>
      </c>
      <c r="B2687" s="79" t="s">
        <v>3254</v>
      </c>
    </row>
    <row r="2688" spans="1:4">
      <c r="A2688">
        <v>7653</v>
      </c>
      <c r="B2688" s="79" t="s">
        <v>3255</v>
      </c>
    </row>
    <row r="2689" spans="1:4">
      <c r="A2689">
        <v>7674</v>
      </c>
      <c r="B2689" t="s">
        <v>3256</v>
      </c>
    </row>
    <row r="2690" spans="1:4">
      <c r="A2690">
        <v>8898</v>
      </c>
      <c r="B2690" t="s">
        <v>3257</v>
      </c>
    </row>
    <row r="2691" spans="1:4">
      <c r="A2691">
        <v>8899</v>
      </c>
      <c r="B2691" t="s">
        <v>3258</v>
      </c>
    </row>
    <row r="2692" spans="1:4">
      <c r="A2692">
        <v>8900</v>
      </c>
      <c r="B2692" s="19" t="s">
        <v>3259</v>
      </c>
    </row>
    <row r="2693" spans="1:4">
      <c r="A2693">
        <v>8920</v>
      </c>
      <c r="B2693" s="11" t="s">
        <v>3260</v>
      </c>
      <c r="D2693" t="s">
        <v>662</v>
      </c>
    </row>
    <row r="2694" spans="1:4">
      <c r="A2694">
        <v>8924</v>
      </c>
      <c r="B2694" t="s">
        <v>3261</v>
      </c>
    </row>
    <row r="2695" spans="1:4">
      <c r="A2695">
        <v>8925</v>
      </c>
      <c r="B2695" s="19" t="s">
        <v>3262</v>
      </c>
    </row>
    <row r="2696" spans="1:4">
      <c r="A2696">
        <v>8945</v>
      </c>
      <c r="B2696" t="s">
        <v>3263</v>
      </c>
    </row>
    <row r="2697" spans="1:4">
      <c r="A2697">
        <v>8946</v>
      </c>
      <c r="B2697" s="79" t="s">
        <v>3264</v>
      </c>
    </row>
    <row r="2698" spans="1:4" ht="15.75" thickBot="1">
      <c r="A2698">
        <v>8947</v>
      </c>
      <c r="B2698" t="s">
        <v>3265</v>
      </c>
    </row>
    <row r="2699" spans="1:4" ht="16.5" thickTop="1" thickBot="1">
      <c r="A2699">
        <v>8949</v>
      </c>
      <c r="B2699" s="1" t="s">
        <v>3266</v>
      </c>
    </row>
    <row r="2700" spans="1:4" ht="15.75" thickTop="1">
      <c r="A2700">
        <v>8970</v>
      </c>
      <c r="B2700" s="11" t="s">
        <v>3267</v>
      </c>
      <c r="D2700" t="s">
        <v>662</v>
      </c>
    </row>
    <row r="2701" spans="1:4">
      <c r="A2701">
        <v>8972</v>
      </c>
      <c r="B2701" t="s">
        <v>3268</v>
      </c>
    </row>
    <row r="2702" spans="1:4">
      <c r="A2702">
        <v>8976</v>
      </c>
      <c r="B2702" t="s">
        <v>3269</v>
      </c>
    </row>
    <row r="2703" spans="1:4">
      <c r="A2703">
        <v>8977</v>
      </c>
      <c r="B2703" t="s">
        <v>3270</v>
      </c>
    </row>
    <row r="2704" spans="1:4">
      <c r="A2704">
        <v>8979</v>
      </c>
      <c r="B2704" s="79" t="s">
        <v>3271</v>
      </c>
    </row>
    <row r="2705" spans="1:4">
      <c r="A2705">
        <v>9355</v>
      </c>
      <c r="B2705" t="s">
        <v>3272</v>
      </c>
    </row>
    <row r="2706" spans="1:4">
      <c r="A2706">
        <v>9356</v>
      </c>
      <c r="B2706" s="19" t="s">
        <v>3273</v>
      </c>
    </row>
    <row r="2707" spans="1:4">
      <c r="A2707">
        <v>9376</v>
      </c>
      <c r="B2707" s="11" t="s">
        <v>3274</v>
      </c>
      <c r="D2707" t="s">
        <v>662</v>
      </c>
    </row>
    <row r="2708" spans="1:4">
      <c r="A2708">
        <v>9379</v>
      </c>
      <c r="B2708" t="s">
        <v>3275</v>
      </c>
    </row>
    <row r="2709" spans="1:4">
      <c r="A2709">
        <v>9380</v>
      </c>
      <c r="B2709" t="s">
        <v>3276</v>
      </c>
    </row>
    <row r="2710" spans="1:4">
      <c r="A2710">
        <v>9381</v>
      </c>
      <c r="B2710" s="19" t="s">
        <v>3277</v>
      </c>
    </row>
    <row r="2711" spans="1:4">
      <c r="A2711">
        <v>9401</v>
      </c>
      <c r="B2711" t="s">
        <v>3278</v>
      </c>
    </row>
    <row r="2712" spans="1:4" ht="15.75" thickBot="1">
      <c r="A2712">
        <v>9402</v>
      </c>
      <c r="B2712" s="79" t="s">
        <v>3279</v>
      </c>
    </row>
    <row r="2713" spans="1:4" ht="16.5" thickTop="1" thickBot="1">
      <c r="A2713">
        <v>9405</v>
      </c>
      <c r="B2713" s="1" t="s">
        <v>3280</v>
      </c>
    </row>
    <row r="2714" spans="1:4" ht="15.75" thickTop="1">
      <c r="A2714">
        <v>9426</v>
      </c>
      <c r="B2714" s="11" t="s">
        <v>3281</v>
      </c>
      <c r="D2714" t="s">
        <v>662</v>
      </c>
    </row>
    <row r="2715" spans="1:4">
      <c r="A2715">
        <v>9428</v>
      </c>
      <c r="B2715" t="s">
        <v>3282</v>
      </c>
    </row>
    <row r="2716" spans="1:4">
      <c r="A2716">
        <v>9430</v>
      </c>
      <c r="B2716" t="s">
        <v>3283</v>
      </c>
    </row>
    <row r="2717" spans="1:4">
      <c r="A2717">
        <v>9432</v>
      </c>
      <c r="B2717" t="s">
        <v>3284</v>
      </c>
    </row>
    <row r="2718" spans="1:4">
      <c r="A2718">
        <v>9433</v>
      </c>
      <c r="B2718" t="s">
        <v>3285</v>
      </c>
    </row>
    <row r="2719" spans="1:4">
      <c r="A2719">
        <v>9435</v>
      </c>
      <c r="B2719" s="79" t="s">
        <v>3286</v>
      </c>
    </row>
    <row r="2720" spans="1:4">
      <c r="A2720">
        <v>10504</v>
      </c>
      <c r="B2720" t="s">
        <v>3287</v>
      </c>
    </row>
    <row r="2721" spans="1:5">
      <c r="A2721">
        <v>10505</v>
      </c>
      <c r="B2721" t="s">
        <v>3288</v>
      </c>
    </row>
    <row r="2722" spans="1:5">
      <c r="A2722">
        <v>10506</v>
      </c>
      <c r="B2722" s="19" t="s">
        <v>3289</v>
      </c>
    </row>
    <row r="2723" spans="1:5">
      <c r="A2723">
        <v>10659</v>
      </c>
      <c r="B2723" t="s">
        <v>3290</v>
      </c>
    </row>
    <row r="2724" spans="1:5">
      <c r="A2724">
        <v>10660</v>
      </c>
      <c r="B2724" t="s">
        <v>3291</v>
      </c>
    </row>
    <row r="2725" spans="1:5">
      <c r="A2725">
        <v>10661</v>
      </c>
      <c r="B2725" s="19" t="s">
        <v>3292</v>
      </c>
    </row>
    <row r="2726" spans="1:5">
      <c r="A2726">
        <v>10722</v>
      </c>
      <c r="B2726" t="s">
        <v>3293</v>
      </c>
    </row>
    <row r="2727" spans="1:5">
      <c r="A2727">
        <v>10723</v>
      </c>
      <c r="B2727" t="s">
        <v>3294</v>
      </c>
    </row>
    <row r="2728" spans="1:5">
      <c r="A2728">
        <v>10724</v>
      </c>
      <c r="B2728" s="19" t="s">
        <v>3295</v>
      </c>
      <c r="C2728" s="13" t="s">
        <v>3406</v>
      </c>
    </row>
    <row r="2729" spans="1:5">
      <c r="A2729">
        <v>10729</v>
      </c>
      <c r="B2729" t="s">
        <v>3296</v>
      </c>
    </row>
    <row r="2730" spans="1:5">
      <c r="A2730">
        <v>10730</v>
      </c>
      <c r="B2730" s="79" t="s">
        <v>3297</v>
      </c>
    </row>
    <row r="2731" spans="1:5">
      <c r="A2731">
        <v>10732</v>
      </c>
      <c r="B2731" t="s">
        <v>3298</v>
      </c>
    </row>
    <row r="2732" spans="1:5">
      <c r="A2732">
        <v>10733</v>
      </c>
      <c r="B2732" s="19" t="s">
        <v>3299</v>
      </c>
    </row>
    <row r="2733" spans="1:5">
      <c r="A2733">
        <v>10753</v>
      </c>
      <c r="B2733" t="s">
        <v>3300</v>
      </c>
    </row>
    <row r="2734" spans="1:5" ht="15.75" thickBot="1">
      <c r="A2734">
        <v>10755</v>
      </c>
      <c r="B2734" t="s">
        <v>3301</v>
      </c>
    </row>
    <row r="2735" spans="1:5" ht="16.5" thickTop="1" thickBot="1">
      <c r="A2735">
        <v>10757</v>
      </c>
      <c r="B2735" s="1" t="s">
        <v>3302</v>
      </c>
      <c r="E2735" s="11" t="s">
        <v>3407</v>
      </c>
    </row>
    <row r="2736" spans="1:5" ht="15.75" thickTop="1">
      <c r="A2736">
        <v>10777</v>
      </c>
      <c r="B2736" s="4" t="s">
        <v>3303</v>
      </c>
      <c r="D2736" s="13" t="s">
        <v>3405</v>
      </c>
    </row>
    <row r="2737" spans="1:4">
      <c r="A2737">
        <v>10779</v>
      </c>
      <c r="B2737" t="s">
        <v>3304</v>
      </c>
    </row>
    <row r="2738" spans="1:4">
      <c r="A2738">
        <v>10781</v>
      </c>
      <c r="B2738" t="s">
        <v>3305</v>
      </c>
    </row>
    <row r="2739" spans="1:4">
      <c r="A2739">
        <v>10782</v>
      </c>
      <c r="B2739" t="s">
        <v>3306</v>
      </c>
    </row>
    <row r="2740" spans="1:4">
      <c r="A2740">
        <v>10783</v>
      </c>
      <c r="B2740" s="19" t="s">
        <v>3307</v>
      </c>
    </row>
    <row r="2741" spans="1:4">
      <c r="A2741">
        <v>10784</v>
      </c>
      <c r="B2741" s="14" t="s">
        <v>3308</v>
      </c>
      <c r="C2741" t="s">
        <v>735</v>
      </c>
    </row>
    <row r="2742" spans="1:4">
      <c r="A2742">
        <v>10785</v>
      </c>
      <c r="B2742" t="s">
        <v>3309</v>
      </c>
    </row>
    <row r="2743" spans="1:4">
      <c r="A2743">
        <v>10786</v>
      </c>
      <c r="B2743" s="79" t="s">
        <v>3310</v>
      </c>
    </row>
    <row r="2744" spans="1:4">
      <c r="A2744">
        <v>10787</v>
      </c>
      <c r="B2744" s="79" t="s">
        <v>3311</v>
      </c>
    </row>
    <row r="2745" spans="1:4">
      <c r="A2745">
        <v>10808</v>
      </c>
      <c r="B2745" t="s">
        <v>3312</v>
      </c>
    </row>
    <row r="2746" spans="1:4">
      <c r="A2746">
        <v>10809</v>
      </c>
      <c r="B2746" t="s">
        <v>3313</v>
      </c>
    </row>
    <row r="2747" spans="1:4">
      <c r="A2747">
        <v>10810</v>
      </c>
      <c r="B2747" s="19" t="s">
        <v>3314</v>
      </c>
    </row>
    <row r="2748" spans="1:4">
      <c r="A2748">
        <v>11313</v>
      </c>
      <c r="B2748" t="s">
        <v>3315</v>
      </c>
    </row>
    <row r="2749" spans="1:4">
      <c r="A2749">
        <v>11314</v>
      </c>
      <c r="B2749" t="s">
        <v>3316</v>
      </c>
    </row>
    <row r="2750" spans="1:4">
      <c r="A2750">
        <v>11315</v>
      </c>
      <c r="B2750" s="19" t="s">
        <v>3317</v>
      </c>
    </row>
    <row r="2751" spans="1:4">
      <c r="A2751">
        <v>11335</v>
      </c>
      <c r="B2751" s="11" t="s">
        <v>3318</v>
      </c>
      <c r="D2751" t="s">
        <v>665</v>
      </c>
    </row>
    <row r="2752" spans="1:4">
      <c r="A2752">
        <v>11358</v>
      </c>
      <c r="B2752" s="79" t="s">
        <v>3319</v>
      </c>
    </row>
    <row r="2753" spans="1:4">
      <c r="A2753">
        <v>11359</v>
      </c>
      <c r="B2753" t="s">
        <v>3320</v>
      </c>
    </row>
    <row r="2754" spans="1:4" ht="15.75" thickBot="1">
      <c r="A2754">
        <v>11360</v>
      </c>
      <c r="B2754" s="79" t="s">
        <v>3321</v>
      </c>
    </row>
    <row r="2755" spans="1:4" ht="16.5" thickTop="1" thickBot="1">
      <c r="A2755">
        <v>11363</v>
      </c>
      <c r="B2755" s="1" t="s">
        <v>3322</v>
      </c>
    </row>
    <row r="2756" spans="1:4" ht="15.75" thickTop="1">
      <c r="A2756">
        <v>11383</v>
      </c>
      <c r="B2756" s="11" t="s">
        <v>3323</v>
      </c>
      <c r="D2756" t="s">
        <v>651</v>
      </c>
    </row>
    <row r="2757" spans="1:4">
      <c r="A2757">
        <v>11385</v>
      </c>
      <c r="B2757" t="s">
        <v>3324</v>
      </c>
    </row>
    <row r="2758" spans="1:4">
      <c r="A2758">
        <v>11389</v>
      </c>
      <c r="B2758" s="14" t="s">
        <v>3325</v>
      </c>
      <c r="C2758" t="s">
        <v>669</v>
      </c>
    </row>
    <row r="2759" spans="1:4">
      <c r="A2759">
        <v>11390</v>
      </c>
      <c r="B2759" t="s">
        <v>3326</v>
      </c>
    </row>
    <row r="2760" spans="1:4">
      <c r="A2760">
        <v>11391</v>
      </c>
      <c r="B2760" s="79" t="s">
        <v>3327</v>
      </c>
    </row>
    <row r="2761" spans="1:4">
      <c r="A2761">
        <v>11392</v>
      </c>
      <c r="B2761" s="79" t="s">
        <v>3328</v>
      </c>
    </row>
    <row r="2762" spans="1:4">
      <c r="A2762">
        <v>11413</v>
      </c>
      <c r="B2762" t="s">
        <v>3329</v>
      </c>
    </row>
    <row r="2763" spans="1:4">
      <c r="A2763">
        <v>11414</v>
      </c>
      <c r="B2763" t="s">
        <v>3330</v>
      </c>
    </row>
    <row r="2764" spans="1:4">
      <c r="A2764">
        <v>11415</v>
      </c>
      <c r="B2764" s="19" t="s">
        <v>3331</v>
      </c>
    </row>
    <row r="2765" spans="1:4">
      <c r="A2765">
        <v>12500</v>
      </c>
      <c r="B2765" t="s">
        <v>3332</v>
      </c>
    </row>
    <row r="2766" spans="1:4">
      <c r="A2766">
        <v>12501</v>
      </c>
      <c r="B2766" t="s">
        <v>3333</v>
      </c>
    </row>
    <row r="2767" spans="1:4">
      <c r="A2767">
        <v>12502</v>
      </c>
      <c r="B2767" s="19" t="s">
        <v>3334</v>
      </c>
    </row>
    <row r="2768" spans="1:4">
      <c r="A2768">
        <v>12585</v>
      </c>
      <c r="B2768" t="s">
        <v>3335</v>
      </c>
    </row>
    <row r="2769" spans="1:4">
      <c r="A2769">
        <v>12586</v>
      </c>
      <c r="B2769" t="s">
        <v>3336</v>
      </c>
    </row>
    <row r="2770" spans="1:4">
      <c r="A2770">
        <v>12587</v>
      </c>
      <c r="B2770" s="19" t="s">
        <v>3337</v>
      </c>
    </row>
    <row r="2771" spans="1:4">
      <c r="A2771">
        <v>12607</v>
      </c>
      <c r="B2771" s="11" t="s">
        <v>3338</v>
      </c>
      <c r="D2771" t="s">
        <v>39</v>
      </c>
    </row>
    <row r="2772" spans="1:4">
      <c r="A2772">
        <v>12611</v>
      </c>
      <c r="B2772" t="s">
        <v>3339</v>
      </c>
    </row>
    <row r="2773" spans="1:4">
      <c r="A2773">
        <v>12612</v>
      </c>
      <c r="B2773" s="19" t="s">
        <v>3340</v>
      </c>
    </row>
    <row r="2774" spans="1:4">
      <c r="A2774">
        <v>12613</v>
      </c>
      <c r="B2774" t="s">
        <v>3341</v>
      </c>
    </row>
    <row r="2775" spans="1:4">
      <c r="A2775">
        <v>12614</v>
      </c>
      <c r="B2775" s="79" t="s">
        <v>3342</v>
      </c>
    </row>
    <row r="2776" spans="1:4">
      <c r="A2776">
        <v>12615</v>
      </c>
      <c r="B2776" s="79" t="s">
        <v>3343</v>
      </c>
    </row>
    <row r="2777" spans="1:4">
      <c r="A2777">
        <v>12636</v>
      </c>
      <c r="B2777" t="s">
        <v>3344</v>
      </c>
    </row>
    <row r="2778" spans="1:4">
      <c r="A2778">
        <v>12657</v>
      </c>
      <c r="B2778" s="11" t="s">
        <v>3345</v>
      </c>
      <c r="D2778" t="s">
        <v>412</v>
      </c>
    </row>
    <row r="2779" spans="1:4">
      <c r="A2779">
        <v>12660</v>
      </c>
      <c r="B2779" t="s">
        <v>3346</v>
      </c>
    </row>
    <row r="2780" spans="1:4">
      <c r="A2780">
        <v>12661</v>
      </c>
      <c r="B2780" t="s">
        <v>3347</v>
      </c>
    </row>
    <row r="2781" spans="1:4">
      <c r="A2781">
        <v>12662</v>
      </c>
      <c r="B2781" s="19" t="s">
        <v>3348</v>
      </c>
    </row>
    <row r="2782" spans="1:4">
      <c r="A2782">
        <v>12663</v>
      </c>
      <c r="B2782" s="14" t="s">
        <v>3349</v>
      </c>
      <c r="C2782" t="s">
        <v>603</v>
      </c>
    </row>
    <row r="2783" spans="1:4">
      <c r="A2783">
        <v>12664</v>
      </c>
      <c r="B2783" t="s">
        <v>3350</v>
      </c>
    </row>
    <row r="2784" spans="1:4">
      <c r="A2784">
        <v>12665</v>
      </c>
      <c r="B2784" s="79" t="s">
        <v>3351</v>
      </c>
    </row>
    <row r="2785" spans="1:5">
      <c r="A2785">
        <v>12666</v>
      </c>
      <c r="B2785" s="79" t="s">
        <v>3352</v>
      </c>
      <c r="E2785" s="11" t="s">
        <v>3408</v>
      </c>
    </row>
    <row r="2786" spans="1:5">
      <c r="A2786">
        <v>12687</v>
      </c>
      <c r="B2786" t="s">
        <v>3353</v>
      </c>
    </row>
    <row r="2787" spans="1:5">
      <c r="A2787">
        <v>12688</v>
      </c>
      <c r="B2787" t="s">
        <v>3354</v>
      </c>
    </row>
    <row r="2788" spans="1:5">
      <c r="A2788">
        <v>12689</v>
      </c>
      <c r="B2788" s="19" t="s">
        <v>3355</v>
      </c>
    </row>
    <row r="2789" spans="1:5">
      <c r="A2789">
        <v>12694</v>
      </c>
      <c r="B2789" t="s">
        <v>3356</v>
      </c>
    </row>
    <row r="2790" spans="1:5">
      <c r="A2790">
        <v>12695</v>
      </c>
      <c r="B2790" t="s">
        <v>3357</v>
      </c>
    </row>
    <row r="2791" spans="1:5">
      <c r="A2791">
        <v>12696</v>
      </c>
      <c r="B2791" s="19" t="s">
        <v>3358</v>
      </c>
    </row>
    <row r="2792" spans="1:5">
      <c r="A2792">
        <v>13745</v>
      </c>
      <c r="B2792" t="s">
        <v>3359</v>
      </c>
    </row>
    <row r="2793" spans="1:5">
      <c r="A2793">
        <v>13746</v>
      </c>
      <c r="B2793" t="s">
        <v>3360</v>
      </c>
    </row>
    <row r="2794" spans="1:5">
      <c r="A2794">
        <v>13747</v>
      </c>
      <c r="B2794" s="19" t="s">
        <v>3361</v>
      </c>
    </row>
    <row r="2795" spans="1:5">
      <c r="A2795">
        <v>13767</v>
      </c>
      <c r="B2795" s="11" t="s">
        <v>3362</v>
      </c>
      <c r="D2795" t="s">
        <v>50</v>
      </c>
    </row>
    <row r="2796" spans="1:5">
      <c r="A2796">
        <v>13771</v>
      </c>
      <c r="B2796" t="s">
        <v>3363</v>
      </c>
    </row>
    <row r="2797" spans="1:5">
      <c r="A2797">
        <v>13772</v>
      </c>
      <c r="B2797" s="19" t="s">
        <v>3364</v>
      </c>
    </row>
    <row r="2798" spans="1:5">
      <c r="A2798">
        <v>13773</v>
      </c>
      <c r="B2798" s="14" t="s">
        <v>3365</v>
      </c>
      <c r="C2798" t="s">
        <v>45</v>
      </c>
    </row>
    <row r="2799" spans="1:5">
      <c r="A2799">
        <v>13774</v>
      </c>
      <c r="B2799" t="s">
        <v>3366</v>
      </c>
    </row>
    <row r="2800" spans="1:5">
      <c r="A2800">
        <v>13775</v>
      </c>
      <c r="B2800" s="79" t="s">
        <v>3367</v>
      </c>
    </row>
    <row r="2801" spans="1:4">
      <c r="A2801">
        <v>13776</v>
      </c>
      <c r="B2801" s="79" t="s">
        <v>3368</v>
      </c>
    </row>
    <row r="2802" spans="1:4">
      <c r="A2802">
        <v>13797</v>
      </c>
      <c r="B2802" t="s">
        <v>3369</v>
      </c>
    </row>
    <row r="2803" spans="1:4">
      <c r="A2803">
        <v>14277</v>
      </c>
      <c r="B2803" t="s">
        <v>3370</v>
      </c>
    </row>
    <row r="2804" spans="1:4">
      <c r="A2804">
        <v>14278</v>
      </c>
      <c r="B2804" t="s">
        <v>3371</v>
      </c>
    </row>
    <row r="2805" spans="1:4">
      <c r="A2805">
        <v>14279</v>
      </c>
      <c r="B2805" s="19" t="s">
        <v>3372</v>
      </c>
    </row>
    <row r="2806" spans="1:4">
      <c r="A2806">
        <v>14299</v>
      </c>
      <c r="B2806" s="11" t="s">
        <v>3373</v>
      </c>
      <c r="D2806" t="s">
        <v>43</v>
      </c>
    </row>
    <row r="2807" spans="1:4">
      <c r="A2807">
        <v>14322</v>
      </c>
      <c r="B2807" s="79" t="s">
        <v>3374</v>
      </c>
    </row>
    <row r="2808" spans="1:4">
      <c r="A2808">
        <v>14323</v>
      </c>
      <c r="B2808" t="s">
        <v>3375</v>
      </c>
    </row>
    <row r="2809" spans="1:4">
      <c r="A2809">
        <v>14324</v>
      </c>
      <c r="B2809" s="79" t="s">
        <v>3376</v>
      </c>
    </row>
    <row r="2810" spans="1:4">
      <c r="A2810">
        <v>14347</v>
      </c>
      <c r="B2810" s="11" t="s">
        <v>3377</v>
      </c>
      <c r="D2810" t="s">
        <v>48</v>
      </c>
    </row>
    <row r="2811" spans="1:4">
      <c r="A2811">
        <v>14349</v>
      </c>
      <c r="B2811" t="s">
        <v>3378</v>
      </c>
    </row>
    <row r="2812" spans="1:4">
      <c r="A2812">
        <v>14353</v>
      </c>
      <c r="B2812" s="14" t="s">
        <v>3379</v>
      </c>
      <c r="C2812" t="s">
        <v>44</v>
      </c>
    </row>
    <row r="2813" spans="1:4">
      <c r="A2813">
        <v>14354</v>
      </c>
      <c r="B2813" t="s">
        <v>3380</v>
      </c>
    </row>
    <row r="2814" spans="1:4">
      <c r="A2814">
        <v>14355</v>
      </c>
      <c r="B2814" s="79" t="s">
        <v>3381</v>
      </c>
    </row>
    <row r="2815" spans="1:4">
      <c r="A2815">
        <v>14356</v>
      </c>
      <c r="B2815" s="79" t="s">
        <v>3382</v>
      </c>
    </row>
    <row r="2816" spans="1:4">
      <c r="A2816">
        <v>14377</v>
      </c>
      <c r="B2816" t="s">
        <v>3383</v>
      </c>
    </row>
    <row r="2817" spans="1:9">
      <c r="A2817">
        <v>14378</v>
      </c>
      <c r="B2817" t="s">
        <v>3384</v>
      </c>
    </row>
    <row r="2818" spans="1:9">
      <c r="A2818">
        <v>14379</v>
      </c>
      <c r="B2818" s="19" t="s">
        <v>3385</v>
      </c>
    </row>
    <row r="2819" spans="1:9">
      <c r="A2819">
        <v>14665</v>
      </c>
      <c r="B2819" t="s">
        <v>3386</v>
      </c>
      <c r="H2819" t="s">
        <v>38</v>
      </c>
      <c r="I2819">
        <v>0</v>
      </c>
    </row>
    <row r="2820" spans="1:9">
      <c r="A2820">
        <v>14666</v>
      </c>
      <c r="B2820" t="s">
        <v>3387</v>
      </c>
      <c r="H2820" t="s">
        <v>551</v>
      </c>
      <c r="I2820">
        <v>2</v>
      </c>
    </row>
    <row r="2821" spans="1:9">
      <c r="A2821">
        <v>14667</v>
      </c>
      <c r="B2821" s="19" t="s">
        <v>3388</v>
      </c>
      <c r="H2821" t="s">
        <v>552</v>
      </c>
      <c r="I2821">
        <v>4</v>
      </c>
    </row>
    <row r="2822" spans="1:9">
      <c r="A2822">
        <v>14687</v>
      </c>
      <c r="B2822" s="11" t="s">
        <v>3389</v>
      </c>
      <c r="D2822" t="s">
        <v>46</v>
      </c>
      <c r="H2822" t="s">
        <v>39</v>
      </c>
      <c r="I2822">
        <v>7</v>
      </c>
    </row>
    <row r="2823" spans="1:9">
      <c r="A2823">
        <v>14710</v>
      </c>
      <c r="B2823" s="79" t="s">
        <v>3390</v>
      </c>
      <c r="H2823" t="s">
        <v>413</v>
      </c>
      <c r="I2823">
        <v>9</v>
      </c>
    </row>
    <row r="2824" spans="1:9">
      <c r="A2824">
        <v>14711</v>
      </c>
      <c r="B2824" t="s">
        <v>3391</v>
      </c>
      <c r="H2824" t="s">
        <v>412</v>
      </c>
      <c r="I2824">
        <v>11</v>
      </c>
    </row>
    <row r="2825" spans="1:9">
      <c r="A2825">
        <v>14712</v>
      </c>
      <c r="B2825" s="79" t="s">
        <v>3392</v>
      </c>
      <c r="H2825" t="s">
        <v>50</v>
      </c>
      <c r="I2825">
        <v>15</v>
      </c>
    </row>
    <row r="2826" spans="1:9">
      <c r="A2826">
        <v>14735</v>
      </c>
      <c r="B2826" s="11" t="s">
        <v>3393</v>
      </c>
      <c r="D2826" t="s">
        <v>39</v>
      </c>
      <c r="H2826" t="s">
        <v>43</v>
      </c>
      <c r="I2826">
        <v>16</v>
      </c>
    </row>
    <row r="2827" spans="1:9">
      <c r="A2827">
        <v>14737</v>
      </c>
      <c r="B2827" t="s">
        <v>3394</v>
      </c>
      <c r="H2827" t="s">
        <v>48</v>
      </c>
      <c r="I2827">
        <v>17</v>
      </c>
    </row>
    <row r="2828" spans="1:9">
      <c r="A2828">
        <v>14741</v>
      </c>
      <c r="B2828" t="s">
        <v>3395</v>
      </c>
      <c r="H2828" t="s">
        <v>46</v>
      </c>
      <c r="I2828">
        <v>18</v>
      </c>
    </row>
    <row r="2829" spans="1:9">
      <c r="A2829">
        <v>14742</v>
      </c>
      <c r="B2829" s="79" t="s">
        <v>3396</v>
      </c>
      <c r="H2829" t="s">
        <v>41</v>
      </c>
      <c r="I2829">
        <v>19</v>
      </c>
    </row>
    <row r="2830" spans="1:9">
      <c r="A2830">
        <v>14785</v>
      </c>
      <c r="B2830" s="11" t="s">
        <v>3397</v>
      </c>
      <c r="D2830" t="s">
        <v>412</v>
      </c>
      <c r="H2830" t="s">
        <v>42</v>
      </c>
      <c r="I2830">
        <v>21</v>
      </c>
    </row>
    <row r="2831" spans="1:9">
      <c r="A2831">
        <v>14790</v>
      </c>
      <c r="B2831" s="14" t="s">
        <v>3398</v>
      </c>
      <c r="C2831" t="s">
        <v>603</v>
      </c>
      <c r="H2831" t="s">
        <v>666</v>
      </c>
      <c r="I2831">
        <v>24</v>
      </c>
    </row>
    <row r="2832" spans="1:9">
      <c r="A2832">
        <v>14791</v>
      </c>
      <c r="B2832" t="s">
        <v>3399</v>
      </c>
      <c r="H2832" t="s">
        <v>665</v>
      </c>
      <c r="I2832">
        <v>27</v>
      </c>
    </row>
    <row r="2833" spans="1:9">
      <c r="A2833">
        <v>14792</v>
      </c>
      <c r="B2833" s="79" t="s">
        <v>3400</v>
      </c>
      <c r="H2833" t="s">
        <v>651</v>
      </c>
      <c r="I2833">
        <v>28</v>
      </c>
    </row>
    <row r="2834" spans="1:9">
      <c r="A2834">
        <v>14793</v>
      </c>
      <c r="B2834" s="79" t="s">
        <v>3401</v>
      </c>
      <c r="H2834" t="s">
        <v>652</v>
      </c>
      <c r="I2834">
        <v>31</v>
      </c>
    </row>
    <row r="2835" spans="1:9">
      <c r="A2835">
        <v>14814</v>
      </c>
      <c r="B2835" t="s">
        <v>3402</v>
      </c>
      <c r="H2835" t="s">
        <v>653</v>
      </c>
      <c r="I2835">
        <v>34</v>
      </c>
    </row>
    <row r="2836" spans="1:9">
      <c r="A2836">
        <v>14815</v>
      </c>
      <c r="B2836" t="s">
        <v>3403</v>
      </c>
      <c r="H2836" t="s">
        <v>654</v>
      </c>
      <c r="I2836">
        <v>35</v>
      </c>
    </row>
    <row r="2837" spans="1:9">
      <c r="A2837">
        <v>14816</v>
      </c>
      <c r="B2837" s="19" t="s">
        <v>3404</v>
      </c>
      <c r="H2837" t="s">
        <v>655</v>
      </c>
      <c r="I2837">
        <v>36</v>
      </c>
    </row>
    <row r="2838" spans="1:9">
      <c r="H2838" t="s">
        <v>656</v>
      </c>
      <c r="I2838">
        <v>37</v>
      </c>
    </row>
    <row r="2839" spans="1:9" ht="15.75" thickBot="1">
      <c r="H2839" t="s">
        <v>657</v>
      </c>
      <c r="I2839">
        <v>40</v>
      </c>
    </row>
    <row r="2840" spans="1:9" ht="16.5" thickTop="1" thickBot="1">
      <c r="B2840" s="1" t="s">
        <v>799</v>
      </c>
      <c r="F2840" s="20"/>
      <c r="H2840" t="s">
        <v>658</v>
      </c>
      <c r="I2840">
        <v>42</v>
      </c>
    </row>
    <row r="2841" spans="1:9" ht="15.75" thickTop="1">
      <c r="F2841" s="20"/>
      <c r="H2841" t="s">
        <v>659</v>
      </c>
      <c r="I2841">
        <v>43</v>
      </c>
    </row>
    <row r="2842" spans="1:9">
      <c r="B2842" t="s">
        <v>61</v>
      </c>
      <c r="E2842" t="s">
        <v>45</v>
      </c>
      <c r="F2842">
        <v>0</v>
      </c>
      <c r="H2842" t="s">
        <v>664</v>
      </c>
      <c r="I2842">
        <v>44</v>
      </c>
    </row>
    <row r="2843" spans="1:9">
      <c r="B2843" t="s">
        <v>632</v>
      </c>
      <c r="E2843" t="s">
        <v>44</v>
      </c>
      <c r="F2843">
        <v>10</v>
      </c>
      <c r="H2843" t="s">
        <v>660</v>
      </c>
      <c r="I2843">
        <v>45</v>
      </c>
    </row>
    <row r="2844" spans="1:9">
      <c r="B2844" t="s">
        <v>2979</v>
      </c>
      <c r="E2844" t="s">
        <v>33</v>
      </c>
      <c r="F2844">
        <v>20</v>
      </c>
      <c r="H2844" t="s">
        <v>661</v>
      </c>
      <c r="I2844">
        <v>46</v>
      </c>
    </row>
    <row r="2845" spans="1:9">
      <c r="B2845" t="s">
        <v>3997</v>
      </c>
      <c r="E2845" t="s">
        <v>34</v>
      </c>
      <c r="F2845">
        <v>30</v>
      </c>
      <c r="H2845" t="s">
        <v>662</v>
      </c>
      <c r="I2845">
        <v>48</v>
      </c>
    </row>
    <row r="2846" spans="1:9">
      <c r="B2846" t="s">
        <v>3998</v>
      </c>
      <c r="E2846" t="s">
        <v>32</v>
      </c>
      <c r="F2846">
        <v>40</v>
      </c>
      <c r="H2846" t="s">
        <v>663</v>
      </c>
      <c r="I2846">
        <v>49</v>
      </c>
    </row>
    <row r="2847" spans="1:9">
      <c r="B2847" t="s">
        <v>1076</v>
      </c>
      <c r="E2847" t="s">
        <v>603</v>
      </c>
      <c r="F2847">
        <v>50</v>
      </c>
      <c r="H2847" t="s">
        <v>733</v>
      </c>
      <c r="I2847">
        <v>50</v>
      </c>
    </row>
    <row r="2848" spans="1:9">
      <c r="B2848" t="s">
        <v>369</v>
      </c>
    </row>
    <row r="2849" spans="1:5">
      <c r="B2849" t="s">
        <v>633</v>
      </c>
    </row>
    <row r="2850" spans="1:5">
      <c r="B2850" t="s">
        <v>645</v>
      </c>
    </row>
    <row r="2851" spans="1:5">
      <c r="B2851" t="s">
        <v>800</v>
      </c>
    </row>
    <row r="2852" spans="1:5">
      <c r="B2852" t="s">
        <v>438</v>
      </c>
    </row>
    <row r="2855" spans="1:5">
      <c r="A2855" t="s">
        <v>371</v>
      </c>
      <c r="B2855" t="s">
        <v>550</v>
      </c>
      <c r="E2855" s="2" t="s">
        <v>2995</v>
      </c>
    </row>
    <row r="2856" spans="1:5">
      <c r="A2856">
        <v>24</v>
      </c>
      <c r="B2856" t="s">
        <v>801</v>
      </c>
    </row>
    <row r="2857" spans="1:5">
      <c r="A2857">
        <v>27</v>
      </c>
      <c r="B2857" t="s">
        <v>802</v>
      </c>
    </row>
    <row r="2858" spans="1:5">
      <c r="A2858">
        <v>28</v>
      </c>
      <c r="B2858" t="s">
        <v>803</v>
      </c>
    </row>
    <row r="2859" spans="1:5">
      <c r="A2859">
        <v>29</v>
      </c>
      <c r="B2859" t="s">
        <v>3409</v>
      </c>
    </row>
    <row r="2860" spans="1:5">
      <c r="A2860">
        <v>30</v>
      </c>
      <c r="B2860" s="80" t="s">
        <v>2998</v>
      </c>
    </row>
    <row r="2861" spans="1:5">
      <c r="A2861">
        <v>31</v>
      </c>
      <c r="B2861" s="80" t="s">
        <v>3410</v>
      </c>
    </row>
    <row r="2862" spans="1:5">
      <c r="A2862">
        <v>32</v>
      </c>
      <c r="B2862" t="s">
        <v>3411</v>
      </c>
    </row>
    <row r="2863" spans="1:5">
      <c r="A2863">
        <v>34</v>
      </c>
      <c r="B2863" s="80" t="s">
        <v>3412</v>
      </c>
    </row>
    <row r="2864" spans="1:5">
      <c r="A2864">
        <v>54</v>
      </c>
      <c r="B2864" s="80" t="s">
        <v>3413</v>
      </c>
    </row>
    <row r="2865" spans="1:2">
      <c r="A2865">
        <v>55</v>
      </c>
      <c r="B2865" t="s">
        <v>3414</v>
      </c>
    </row>
    <row r="2866" spans="1:2">
      <c r="A2866">
        <v>93</v>
      </c>
      <c r="B2866" t="s">
        <v>3415</v>
      </c>
    </row>
    <row r="2867" spans="1:2">
      <c r="A2867">
        <v>95</v>
      </c>
      <c r="B2867" s="80" t="s">
        <v>3416</v>
      </c>
    </row>
    <row r="2868" spans="1:2">
      <c r="A2868">
        <v>96</v>
      </c>
      <c r="B2868" t="s">
        <v>3417</v>
      </c>
    </row>
    <row r="2869" spans="1:2">
      <c r="A2869">
        <v>103</v>
      </c>
      <c r="B2869" s="14" t="s">
        <v>3418</v>
      </c>
    </row>
    <row r="2870" spans="1:2">
      <c r="A2870">
        <v>104</v>
      </c>
      <c r="B2870" t="s">
        <v>3419</v>
      </c>
    </row>
    <row r="2871" spans="1:2">
      <c r="A2871">
        <v>105</v>
      </c>
      <c r="B2871" s="80" t="s">
        <v>3420</v>
      </c>
    </row>
    <row r="2872" spans="1:2">
      <c r="A2872">
        <v>106</v>
      </c>
      <c r="B2872" s="80" t="s">
        <v>3421</v>
      </c>
    </row>
    <row r="2873" spans="1:2">
      <c r="A2873">
        <v>107</v>
      </c>
      <c r="B2873" s="80" t="s">
        <v>3422</v>
      </c>
    </row>
    <row r="2874" spans="1:2">
      <c r="A2874">
        <v>129</v>
      </c>
      <c r="B2874" t="s">
        <v>3423</v>
      </c>
    </row>
    <row r="2875" spans="1:2">
      <c r="A2875">
        <v>132</v>
      </c>
      <c r="B2875" t="s">
        <v>3424</v>
      </c>
    </row>
    <row r="2876" spans="1:2">
      <c r="A2876">
        <v>133</v>
      </c>
      <c r="B2876" t="s">
        <v>3425</v>
      </c>
    </row>
    <row r="2877" spans="1:2">
      <c r="A2877">
        <v>811</v>
      </c>
      <c r="B2877" t="s">
        <v>3426</v>
      </c>
    </row>
    <row r="2878" spans="1:2">
      <c r="A2878">
        <v>812</v>
      </c>
      <c r="B2878" t="s">
        <v>3427</v>
      </c>
    </row>
    <row r="2879" spans="1:2">
      <c r="A2879">
        <v>813</v>
      </c>
      <c r="B2879" t="s">
        <v>3428</v>
      </c>
    </row>
    <row r="2880" spans="1:2">
      <c r="A2880">
        <v>839</v>
      </c>
      <c r="B2880" t="s">
        <v>3429</v>
      </c>
    </row>
    <row r="2881" spans="1:2">
      <c r="A2881">
        <v>845</v>
      </c>
      <c r="B2881" t="s">
        <v>3430</v>
      </c>
    </row>
    <row r="2882" spans="1:2">
      <c r="A2882">
        <v>846</v>
      </c>
      <c r="B2882" s="80" t="s">
        <v>3431</v>
      </c>
    </row>
    <row r="2883" spans="1:2">
      <c r="A2883">
        <v>847</v>
      </c>
      <c r="B2883" s="80" t="s">
        <v>3432</v>
      </c>
    </row>
    <row r="2884" spans="1:2">
      <c r="A2884">
        <v>848</v>
      </c>
      <c r="B2884" t="s">
        <v>3433</v>
      </c>
    </row>
    <row r="2885" spans="1:2">
      <c r="A2885">
        <v>850</v>
      </c>
      <c r="B2885" s="80" t="s">
        <v>3434</v>
      </c>
    </row>
    <row r="2886" spans="1:2">
      <c r="A2886">
        <v>870</v>
      </c>
      <c r="B2886" s="80" t="s">
        <v>3435</v>
      </c>
    </row>
    <row r="2887" spans="1:2">
      <c r="A2887">
        <v>871</v>
      </c>
      <c r="B2887" t="s">
        <v>3436</v>
      </c>
    </row>
    <row r="2888" spans="1:2">
      <c r="A2888">
        <v>907</v>
      </c>
      <c r="B2888" t="s">
        <v>3437</v>
      </c>
    </row>
    <row r="2889" spans="1:2">
      <c r="A2889">
        <v>909</v>
      </c>
      <c r="B2889" s="80" t="s">
        <v>3438</v>
      </c>
    </row>
    <row r="2890" spans="1:2">
      <c r="A2890">
        <v>910</v>
      </c>
      <c r="B2890" t="s">
        <v>3439</v>
      </c>
    </row>
    <row r="2891" spans="1:2">
      <c r="A2891">
        <v>915</v>
      </c>
      <c r="B2891" s="14" t="s">
        <v>3440</v>
      </c>
    </row>
    <row r="2892" spans="1:2">
      <c r="A2892">
        <v>916</v>
      </c>
      <c r="B2892" t="s">
        <v>3441</v>
      </c>
    </row>
    <row r="2893" spans="1:2">
      <c r="A2893">
        <v>917</v>
      </c>
      <c r="B2893" s="80" t="s">
        <v>3442</v>
      </c>
    </row>
    <row r="2894" spans="1:2">
      <c r="A2894">
        <v>918</v>
      </c>
      <c r="B2894" s="80" t="s">
        <v>3443</v>
      </c>
    </row>
    <row r="2895" spans="1:2">
      <c r="A2895">
        <v>919</v>
      </c>
      <c r="B2895" s="80" t="s">
        <v>3444</v>
      </c>
    </row>
    <row r="2896" spans="1:2">
      <c r="A2896">
        <v>941</v>
      </c>
      <c r="B2896" t="s">
        <v>3445</v>
      </c>
    </row>
    <row r="2897" spans="1:2">
      <c r="A2897">
        <v>942</v>
      </c>
      <c r="B2897" t="s">
        <v>3446</v>
      </c>
    </row>
    <row r="2898" spans="1:2">
      <c r="A2898">
        <v>943</v>
      </c>
      <c r="B2898" t="s">
        <v>3447</v>
      </c>
    </row>
    <row r="2899" spans="1:2">
      <c r="A2899">
        <v>1261</v>
      </c>
      <c r="B2899" t="s">
        <v>3448</v>
      </c>
    </row>
    <row r="2900" spans="1:2">
      <c r="A2900">
        <v>1262</v>
      </c>
      <c r="B2900" t="s">
        <v>3449</v>
      </c>
    </row>
    <row r="2901" spans="1:2">
      <c r="A2901">
        <v>1263</v>
      </c>
      <c r="B2901" t="s">
        <v>3450</v>
      </c>
    </row>
    <row r="2902" spans="1:2">
      <c r="A2902">
        <v>1349</v>
      </c>
      <c r="B2902" t="s">
        <v>3451</v>
      </c>
    </row>
    <row r="2903" spans="1:2">
      <c r="A2903">
        <v>1350</v>
      </c>
      <c r="B2903" t="s">
        <v>3452</v>
      </c>
    </row>
    <row r="2904" spans="1:2">
      <c r="A2904">
        <v>1351</v>
      </c>
      <c r="B2904" t="s">
        <v>3453</v>
      </c>
    </row>
    <row r="2905" spans="1:2">
      <c r="A2905">
        <v>1379</v>
      </c>
      <c r="B2905" t="s">
        <v>3454</v>
      </c>
    </row>
    <row r="2906" spans="1:2">
      <c r="A2906">
        <v>1383</v>
      </c>
      <c r="B2906" t="s">
        <v>3455</v>
      </c>
    </row>
    <row r="2907" spans="1:2">
      <c r="A2907">
        <v>1384</v>
      </c>
      <c r="B2907" t="s">
        <v>3456</v>
      </c>
    </row>
    <row r="2908" spans="1:2">
      <c r="A2908">
        <v>1385</v>
      </c>
      <c r="B2908" t="s">
        <v>3457</v>
      </c>
    </row>
    <row r="2909" spans="1:2">
      <c r="A2909">
        <v>1386</v>
      </c>
      <c r="B2909" s="14" t="s">
        <v>3458</v>
      </c>
    </row>
    <row r="2910" spans="1:2">
      <c r="A2910">
        <v>1387</v>
      </c>
      <c r="B2910" t="s">
        <v>3459</v>
      </c>
    </row>
    <row r="2911" spans="1:2">
      <c r="A2911">
        <v>1458</v>
      </c>
      <c r="B2911" t="s">
        <v>3460</v>
      </c>
    </row>
    <row r="2912" spans="1:2">
      <c r="A2912">
        <v>1459</v>
      </c>
      <c r="B2912" t="s">
        <v>3461</v>
      </c>
    </row>
    <row r="2913" spans="1:2">
      <c r="A2913">
        <v>1460</v>
      </c>
      <c r="B2913" t="s">
        <v>3462</v>
      </c>
    </row>
    <row r="2914" spans="1:2">
      <c r="A2914">
        <v>1781</v>
      </c>
      <c r="B2914" t="s">
        <v>3463</v>
      </c>
    </row>
    <row r="2915" spans="1:2">
      <c r="A2915">
        <v>1782</v>
      </c>
      <c r="B2915" t="s">
        <v>3464</v>
      </c>
    </row>
    <row r="2916" spans="1:2">
      <c r="A2916">
        <v>1783</v>
      </c>
      <c r="B2916" t="s">
        <v>3465</v>
      </c>
    </row>
    <row r="2917" spans="1:2">
      <c r="A2917">
        <v>1811</v>
      </c>
      <c r="B2917" t="s">
        <v>3466</v>
      </c>
    </row>
    <row r="2918" spans="1:2">
      <c r="A2918">
        <v>1815</v>
      </c>
      <c r="B2918" t="s">
        <v>3467</v>
      </c>
    </row>
    <row r="2919" spans="1:2">
      <c r="A2919">
        <v>1816</v>
      </c>
      <c r="B2919" t="s">
        <v>3468</v>
      </c>
    </row>
    <row r="2920" spans="1:2">
      <c r="A2920">
        <v>1817</v>
      </c>
      <c r="B2920" t="s">
        <v>3469</v>
      </c>
    </row>
    <row r="2921" spans="1:2">
      <c r="A2921">
        <v>1836</v>
      </c>
      <c r="B2921" s="80" t="s">
        <v>3470</v>
      </c>
    </row>
    <row r="2922" spans="1:2">
      <c r="A2922">
        <v>1837</v>
      </c>
      <c r="B2922" s="80" t="s">
        <v>3471</v>
      </c>
    </row>
    <row r="2923" spans="1:2">
      <c r="A2923">
        <v>1838</v>
      </c>
      <c r="B2923" t="s">
        <v>3472</v>
      </c>
    </row>
    <row r="2924" spans="1:2">
      <c r="A2924">
        <v>1840</v>
      </c>
      <c r="B2924" t="s">
        <v>3473</v>
      </c>
    </row>
    <row r="2925" spans="1:2" ht="15.75" thickBot="1">
      <c r="A2925">
        <v>1841</v>
      </c>
      <c r="B2925" s="80" t="s">
        <v>3474</v>
      </c>
    </row>
    <row r="2926" spans="1:2" ht="16.5" thickTop="1" thickBot="1">
      <c r="A2926">
        <v>1850</v>
      </c>
      <c r="B2926" s="1" t="s">
        <v>3475</v>
      </c>
    </row>
    <row r="2927" spans="1:2" ht="15.75" thickTop="1">
      <c r="A2927">
        <v>1870</v>
      </c>
      <c r="B2927" t="s">
        <v>3476</v>
      </c>
    </row>
    <row r="2928" spans="1:2">
      <c r="A2928">
        <v>1872</v>
      </c>
      <c r="B2928" s="80" t="s">
        <v>3477</v>
      </c>
    </row>
    <row r="2929" spans="1:2">
      <c r="A2929">
        <v>1873</v>
      </c>
      <c r="B2929" t="s">
        <v>3478</v>
      </c>
    </row>
    <row r="2930" spans="1:2">
      <c r="A2930">
        <v>1875</v>
      </c>
      <c r="B2930" t="s">
        <v>3479</v>
      </c>
    </row>
    <row r="2931" spans="1:2">
      <c r="A2931">
        <v>1879</v>
      </c>
      <c r="B2931" s="14" t="s">
        <v>3480</v>
      </c>
    </row>
    <row r="2932" spans="1:2">
      <c r="A2932">
        <v>1880</v>
      </c>
      <c r="B2932" t="s">
        <v>3481</v>
      </c>
    </row>
    <row r="2933" spans="1:2">
      <c r="A2933">
        <v>1881</v>
      </c>
      <c r="B2933" s="80" t="s">
        <v>3482</v>
      </c>
    </row>
    <row r="2934" spans="1:2">
      <c r="A2934">
        <v>1882</v>
      </c>
      <c r="B2934" s="80" t="s">
        <v>3483</v>
      </c>
    </row>
    <row r="2935" spans="1:2">
      <c r="A2935">
        <v>1883</v>
      </c>
      <c r="B2935" s="80" t="s">
        <v>3484</v>
      </c>
    </row>
    <row r="2936" spans="1:2">
      <c r="A2936">
        <v>2595</v>
      </c>
      <c r="B2936" t="s">
        <v>3485</v>
      </c>
    </row>
    <row r="2937" spans="1:2">
      <c r="A2937">
        <v>2596</v>
      </c>
      <c r="B2937" t="s">
        <v>3486</v>
      </c>
    </row>
    <row r="2938" spans="1:2">
      <c r="A2938">
        <v>2597</v>
      </c>
      <c r="B2938" t="s">
        <v>3487</v>
      </c>
    </row>
    <row r="2939" spans="1:2">
      <c r="A2939">
        <v>2625</v>
      </c>
      <c r="B2939" t="s">
        <v>3488</v>
      </c>
    </row>
    <row r="2940" spans="1:2">
      <c r="A2940">
        <v>2629</v>
      </c>
      <c r="B2940" t="s">
        <v>3489</v>
      </c>
    </row>
    <row r="2941" spans="1:2">
      <c r="A2941">
        <v>2630</v>
      </c>
      <c r="B2941" t="s">
        <v>3490</v>
      </c>
    </row>
    <row r="2942" spans="1:2">
      <c r="A2942">
        <v>2631</v>
      </c>
      <c r="B2942" t="s">
        <v>3491</v>
      </c>
    </row>
    <row r="2943" spans="1:2">
      <c r="A2943">
        <v>2632</v>
      </c>
      <c r="B2943" t="s">
        <v>3492</v>
      </c>
    </row>
    <row r="2944" spans="1:2">
      <c r="A2944">
        <v>2633</v>
      </c>
      <c r="B2944" s="14" t="s">
        <v>3493</v>
      </c>
    </row>
    <row r="2945" spans="1:2">
      <c r="A2945">
        <v>2634</v>
      </c>
      <c r="B2945" t="s">
        <v>3494</v>
      </c>
    </row>
    <row r="2946" spans="1:2">
      <c r="A2946">
        <v>2635</v>
      </c>
      <c r="B2946" s="80" t="s">
        <v>3495</v>
      </c>
    </row>
    <row r="2947" spans="1:2">
      <c r="A2947">
        <v>2636</v>
      </c>
      <c r="B2947" s="80" t="s">
        <v>3496</v>
      </c>
    </row>
    <row r="2948" spans="1:2">
      <c r="A2948">
        <v>2912</v>
      </c>
      <c r="B2948" t="s">
        <v>3497</v>
      </c>
    </row>
    <row r="2949" spans="1:2">
      <c r="A2949">
        <v>2913</v>
      </c>
      <c r="B2949" t="s">
        <v>3498</v>
      </c>
    </row>
    <row r="2950" spans="1:2">
      <c r="A2950">
        <v>2914</v>
      </c>
      <c r="B2950" t="s">
        <v>3499</v>
      </c>
    </row>
    <row r="2951" spans="1:2">
      <c r="A2951">
        <v>2942</v>
      </c>
      <c r="B2951" t="s">
        <v>3500</v>
      </c>
    </row>
    <row r="2952" spans="1:2">
      <c r="A2952">
        <v>2946</v>
      </c>
      <c r="B2952" t="s">
        <v>3501</v>
      </c>
    </row>
    <row r="2953" spans="1:2">
      <c r="A2953">
        <v>2947</v>
      </c>
      <c r="B2953" t="s">
        <v>3502</v>
      </c>
    </row>
    <row r="2954" spans="1:2">
      <c r="A2954">
        <v>2948</v>
      </c>
      <c r="B2954" t="s">
        <v>3503</v>
      </c>
    </row>
    <row r="2955" spans="1:2">
      <c r="A2955">
        <v>2968</v>
      </c>
      <c r="B2955" s="80" t="s">
        <v>3504</v>
      </c>
    </row>
    <row r="2956" spans="1:2">
      <c r="A2956">
        <v>2969</v>
      </c>
      <c r="B2956" t="s">
        <v>3505</v>
      </c>
    </row>
    <row r="2957" spans="1:2">
      <c r="A2957">
        <v>2971</v>
      </c>
      <c r="B2957" t="s">
        <v>3506</v>
      </c>
    </row>
    <row r="2958" spans="1:2" ht="15.75" thickBot="1">
      <c r="A2958">
        <v>2972</v>
      </c>
      <c r="B2958" s="80" t="s">
        <v>3507</v>
      </c>
    </row>
    <row r="2959" spans="1:2" ht="16.5" thickTop="1" thickBot="1">
      <c r="A2959">
        <v>2981</v>
      </c>
      <c r="B2959" s="1" t="s">
        <v>3508</v>
      </c>
    </row>
    <row r="2960" spans="1:2" ht="15.75" thickTop="1">
      <c r="A2960">
        <v>3002</v>
      </c>
      <c r="B2960" t="s">
        <v>3509</v>
      </c>
    </row>
    <row r="2961" spans="1:2">
      <c r="A2961">
        <v>3004</v>
      </c>
      <c r="B2961" s="80" t="s">
        <v>3510</v>
      </c>
    </row>
    <row r="2962" spans="1:2">
      <c r="A2962">
        <v>3005</v>
      </c>
      <c r="B2962" t="s">
        <v>3511</v>
      </c>
    </row>
    <row r="2963" spans="1:2">
      <c r="A2963">
        <v>3007</v>
      </c>
      <c r="B2963" t="s">
        <v>3512</v>
      </c>
    </row>
    <row r="2964" spans="1:2">
      <c r="A2964">
        <v>3009</v>
      </c>
      <c r="B2964" t="s">
        <v>3513</v>
      </c>
    </row>
    <row r="2965" spans="1:2">
      <c r="A2965">
        <v>3010</v>
      </c>
      <c r="B2965" t="s">
        <v>3514</v>
      </c>
    </row>
    <row r="2966" spans="1:2">
      <c r="A2966">
        <v>3011</v>
      </c>
      <c r="B2966" t="s">
        <v>3515</v>
      </c>
    </row>
    <row r="2967" spans="1:2">
      <c r="A2967">
        <v>3012</v>
      </c>
      <c r="B2967" t="s">
        <v>3516</v>
      </c>
    </row>
    <row r="2968" spans="1:2">
      <c r="A2968">
        <v>3013</v>
      </c>
      <c r="B2968" s="14" t="s">
        <v>3517</v>
      </c>
    </row>
    <row r="2969" spans="1:2">
      <c r="A2969">
        <v>3014</v>
      </c>
      <c r="B2969" t="s">
        <v>3518</v>
      </c>
    </row>
    <row r="2970" spans="1:2">
      <c r="A2970">
        <v>3016</v>
      </c>
      <c r="B2970" s="80" t="s">
        <v>3519</v>
      </c>
    </row>
    <row r="2971" spans="1:2">
      <c r="A2971">
        <v>3017</v>
      </c>
      <c r="B2971" s="80" t="s">
        <v>3520</v>
      </c>
    </row>
    <row r="2972" spans="1:2">
      <c r="A2972">
        <v>3039</v>
      </c>
      <c r="B2972" t="s">
        <v>3521</v>
      </c>
    </row>
    <row r="2973" spans="1:2">
      <c r="A2973">
        <v>3040</v>
      </c>
      <c r="B2973" t="s">
        <v>3522</v>
      </c>
    </row>
    <row r="2974" spans="1:2">
      <c r="A2974">
        <v>3041</v>
      </c>
      <c r="B2974" t="s">
        <v>3523</v>
      </c>
    </row>
    <row r="2975" spans="1:2">
      <c r="A2975">
        <v>3316</v>
      </c>
      <c r="B2975" t="s">
        <v>3524</v>
      </c>
    </row>
    <row r="2976" spans="1:2">
      <c r="A2976">
        <v>3317</v>
      </c>
      <c r="B2976" t="s">
        <v>3525</v>
      </c>
    </row>
    <row r="2977" spans="1:2">
      <c r="A2977">
        <v>3318</v>
      </c>
      <c r="B2977" t="s">
        <v>3526</v>
      </c>
    </row>
    <row r="2978" spans="1:2">
      <c r="A2978">
        <v>3363</v>
      </c>
      <c r="B2978" t="s">
        <v>3527</v>
      </c>
    </row>
    <row r="2979" spans="1:2">
      <c r="A2979">
        <v>3386</v>
      </c>
      <c r="B2979" t="s">
        <v>3528</v>
      </c>
    </row>
    <row r="2980" spans="1:2">
      <c r="A2980">
        <v>3387</v>
      </c>
      <c r="B2980" t="s">
        <v>3529</v>
      </c>
    </row>
    <row r="2981" spans="1:2">
      <c r="A2981">
        <v>3388</v>
      </c>
      <c r="B2981" t="s">
        <v>3530</v>
      </c>
    </row>
    <row r="2982" spans="1:2">
      <c r="A2982">
        <v>3502</v>
      </c>
      <c r="B2982" t="s">
        <v>3531</v>
      </c>
    </row>
    <row r="2983" spans="1:2">
      <c r="A2983">
        <v>3503</v>
      </c>
      <c r="B2983" t="s">
        <v>3532</v>
      </c>
    </row>
    <row r="2984" spans="1:2">
      <c r="A2984">
        <v>3504</v>
      </c>
      <c r="B2984" t="s">
        <v>3533</v>
      </c>
    </row>
    <row r="2985" spans="1:2">
      <c r="A2985">
        <v>3541</v>
      </c>
      <c r="B2985" t="s">
        <v>3534</v>
      </c>
    </row>
    <row r="2986" spans="1:2">
      <c r="A2986">
        <v>3542</v>
      </c>
      <c r="B2986" s="14" t="s">
        <v>3535</v>
      </c>
    </row>
    <row r="2987" spans="1:2">
      <c r="A2987">
        <v>3546</v>
      </c>
      <c r="B2987" t="s">
        <v>3536</v>
      </c>
    </row>
    <row r="2988" spans="1:2">
      <c r="A2988">
        <v>3547</v>
      </c>
      <c r="B2988" t="s">
        <v>3537</v>
      </c>
    </row>
    <row r="2989" spans="1:2">
      <c r="A2989">
        <v>3548</v>
      </c>
      <c r="B2989" t="s">
        <v>3538</v>
      </c>
    </row>
    <row r="2990" spans="1:2">
      <c r="A2990">
        <v>3892</v>
      </c>
      <c r="B2990" t="s">
        <v>3539</v>
      </c>
    </row>
    <row r="2991" spans="1:2">
      <c r="A2991">
        <v>3893</v>
      </c>
      <c r="B2991" t="s">
        <v>3540</v>
      </c>
    </row>
    <row r="2992" spans="1:2">
      <c r="A2992">
        <v>3894</v>
      </c>
      <c r="B2992" t="s">
        <v>3541</v>
      </c>
    </row>
    <row r="2993" spans="1:2">
      <c r="A2993">
        <v>3962</v>
      </c>
      <c r="B2993" t="s">
        <v>3542</v>
      </c>
    </row>
    <row r="2994" spans="1:2">
      <c r="A2994">
        <v>3963</v>
      </c>
      <c r="B2994" t="s">
        <v>3543</v>
      </c>
    </row>
    <row r="2995" spans="1:2">
      <c r="A2995">
        <v>3964</v>
      </c>
      <c r="B2995" t="s">
        <v>3544</v>
      </c>
    </row>
    <row r="2996" spans="1:2">
      <c r="A2996">
        <v>3999</v>
      </c>
      <c r="B2996" t="s">
        <v>3545</v>
      </c>
    </row>
    <row r="2997" spans="1:2">
      <c r="A2997">
        <v>4004</v>
      </c>
      <c r="B2997" t="s">
        <v>3546</v>
      </c>
    </row>
    <row r="2998" spans="1:2">
      <c r="A2998">
        <v>4005</v>
      </c>
      <c r="B2998" t="s">
        <v>3547</v>
      </c>
    </row>
    <row r="2999" spans="1:2">
      <c r="A2999">
        <v>4025</v>
      </c>
      <c r="B2999" s="80" t="s">
        <v>3548</v>
      </c>
    </row>
    <row r="3000" spans="1:2">
      <c r="A3000">
        <v>4026</v>
      </c>
      <c r="B3000" t="s">
        <v>3549</v>
      </c>
    </row>
    <row r="3001" spans="1:2">
      <c r="A3001">
        <v>4028</v>
      </c>
      <c r="B3001" t="s">
        <v>3550</v>
      </c>
    </row>
    <row r="3002" spans="1:2">
      <c r="A3002">
        <v>4029</v>
      </c>
      <c r="B3002" s="80" t="s">
        <v>3551</v>
      </c>
    </row>
    <row r="3003" spans="1:2">
      <c r="A3003">
        <v>4030</v>
      </c>
      <c r="B3003" t="s">
        <v>3552</v>
      </c>
    </row>
    <row r="3004" spans="1:2">
      <c r="A3004">
        <v>4031</v>
      </c>
      <c r="B3004" t="s">
        <v>3553</v>
      </c>
    </row>
    <row r="3005" spans="1:2">
      <c r="A3005">
        <v>4032</v>
      </c>
      <c r="B3005" t="s">
        <v>3554</v>
      </c>
    </row>
    <row r="3006" spans="1:2">
      <c r="A3006">
        <v>4058</v>
      </c>
      <c r="B3006" t="s">
        <v>3555</v>
      </c>
    </row>
    <row r="3007" spans="1:2">
      <c r="A3007">
        <v>4060</v>
      </c>
      <c r="B3007" s="80" t="s">
        <v>3556</v>
      </c>
    </row>
    <row r="3008" spans="1:2">
      <c r="A3008">
        <v>4061</v>
      </c>
      <c r="B3008" t="s">
        <v>3557</v>
      </c>
    </row>
    <row r="3009" spans="1:2">
      <c r="A3009">
        <v>4063</v>
      </c>
      <c r="B3009" t="s">
        <v>3558</v>
      </c>
    </row>
    <row r="3010" spans="1:2">
      <c r="A3010">
        <v>4065</v>
      </c>
      <c r="B3010" t="s">
        <v>3559</v>
      </c>
    </row>
    <row r="3011" spans="1:2">
      <c r="A3011">
        <v>4066</v>
      </c>
      <c r="B3011" t="s">
        <v>3560</v>
      </c>
    </row>
    <row r="3012" spans="1:2">
      <c r="A3012">
        <v>4067</v>
      </c>
      <c r="B3012" t="s">
        <v>3561</v>
      </c>
    </row>
    <row r="3013" spans="1:2">
      <c r="A3013">
        <v>4087</v>
      </c>
      <c r="B3013" s="80" t="s">
        <v>3562</v>
      </c>
    </row>
    <row r="3014" spans="1:2">
      <c r="A3014">
        <v>4088</v>
      </c>
      <c r="B3014" t="s">
        <v>3563</v>
      </c>
    </row>
    <row r="3015" spans="1:2" ht="15.75" thickBot="1">
      <c r="A3015">
        <v>4090</v>
      </c>
      <c r="B3015" t="s">
        <v>3564</v>
      </c>
    </row>
    <row r="3016" spans="1:2" ht="16.5" thickTop="1" thickBot="1">
      <c r="A3016">
        <v>4100</v>
      </c>
      <c r="B3016" s="1" t="s">
        <v>3565</v>
      </c>
    </row>
    <row r="3017" spans="1:2" ht="15.75" thickTop="1">
      <c r="A3017">
        <v>4120</v>
      </c>
      <c r="B3017" t="s">
        <v>3566</v>
      </c>
    </row>
    <row r="3018" spans="1:2">
      <c r="A3018">
        <v>4122</v>
      </c>
      <c r="B3018" s="80" t="s">
        <v>3567</v>
      </c>
    </row>
    <row r="3019" spans="1:2">
      <c r="A3019">
        <v>4123</v>
      </c>
      <c r="B3019" t="s">
        <v>3568</v>
      </c>
    </row>
    <row r="3020" spans="1:2">
      <c r="A3020">
        <v>4125</v>
      </c>
      <c r="B3020" t="s">
        <v>3569</v>
      </c>
    </row>
    <row r="3021" spans="1:2">
      <c r="A3021">
        <v>4129</v>
      </c>
      <c r="B3021" s="14" t="s">
        <v>3570</v>
      </c>
    </row>
    <row r="3022" spans="1:2">
      <c r="A3022">
        <v>4130</v>
      </c>
      <c r="B3022" t="s">
        <v>3571</v>
      </c>
    </row>
    <row r="3023" spans="1:2">
      <c r="A3023">
        <v>4131</v>
      </c>
      <c r="B3023" s="80" t="s">
        <v>3572</v>
      </c>
    </row>
    <row r="3024" spans="1:2">
      <c r="A3024">
        <v>4132</v>
      </c>
      <c r="B3024" s="80" t="s">
        <v>3573</v>
      </c>
    </row>
    <row r="3025" spans="1:2">
      <c r="A3025">
        <v>4133</v>
      </c>
      <c r="B3025" s="80" t="s">
        <v>3574</v>
      </c>
    </row>
    <row r="3026" spans="1:2">
      <c r="A3026">
        <v>4155</v>
      </c>
      <c r="B3026" t="s">
        <v>3575</v>
      </c>
    </row>
    <row r="3027" spans="1:2">
      <c r="A3027">
        <v>4156</v>
      </c>
      <c r="B3027" t="s">
        <v>3576</v>
      </c>
    </row>
    <row r="3028" spans="1:2">
      <c r="A3028">
        <v>4157</v>
      </c>
      <c r="B3028" t="s">
        <v>3577</v>
      </c>
    </row>
    <row r="3029" spans="1:2">
      <c r="A3029">
        <v>5468</v>
      </c>
      <c r="B3029" t="s">
        <v>3578</v>
      </c>
    </row>
    <row r="3030" spans="1:2">
      <c r="A3030">
        <v>5469</v>
      </c>
      <c r="B3030" t="s">
        <v>3579</v>
      </c>
    </row>
    <row r="3031" spans="1:2">
      <c r="A3031">
        <v>5470</v>
      </c>
      <c r="B3031" t="s">
        <v>3580</v>
      </c>
    </row>
    <row r="3032" spans="1:2">
      <c r="A3032">
        <v>5490</v>
      </c>
      <c r="B3032" t="s">
        <v>3581</v>
      </c>
    </row>
    <row r="3033" spans="1:2">
      <c r="A3033">
        <v>5495</v>
      </c>
      <c r="B3033" t="s">
        <v>3582</v>
      </c>
    </row>
    <row r="3034" spans="1:2">
      <c r="A3034">
        <v>5496</v>
      </c>
      <c r="B3034" t="s">
        <v>3583</v>
      </c>
    </row>
    <row r="3035" spans="1:2">
      <c r="A3035">
        <v>5497</v>
      </c>
      <c r="B3035" t="s">
        <v>3584</v>
      </c>
    </row>
    <row r="3036" spans="1:2">
      <c r="A3036">
        <v>5498</v>
      </c>
      <c r="B3036" s="14" t="s">
        <v>3585</v>
      </c>
    </row>
    <row r="3037" spans="1:2">
      <c r="A3037">
        <v>5499</v>
      </c>
      <c r="B3037" t="s">
        <v>3586</v>
      </c>
    </row>
    <row r="3038" spans="1:2">
      <c r="A3038">
        <v>5500</v>
      </c>
      <c r="B3038" s="80" t="s">
        <v>3587</v>
      </c>
    </row>
    <row r="3039" spans="1:2">
      <c r="A3039">
        <v>5501</v>
      </c>
      <c r="B3039" s="80" t="s">
        <v>3588</v>
      </c>
    </row>
    <row r="3040" spans="1:2">
      <c r="A3040">
        <v>5524</v>
      </c>
      <c r="B3040" t="s">
        <v>1064</v>
      </c>
    </row>
    <row r="3041" spans="1:2">
      <c r="A3041">
        <v>5919</v>
      </c>
      <c r="B3041" t="s">
        <v>3589</v>
      </c>
    </row>
    <row r="3042" spans="1:2">
      <c r="A3042">
        <v>5920</v>
      </c>
      <c r="B3042" t="s">
        <v>3590</v>
      </c>
    </row>
    <row r="3043" spans="1:2">
      <c r="A3043">
        <v>5921</v>
      </c>
      <c r="B3043" t="s">
        <v>3591</v>
      </c>
    </row>
    <row r="3044" spans="1:2">
      <c r="A3044">
        <v>5940</v>
      </c>
      <c r="B3044" t="s">
        <v>3592</v>
      </c>
    </row>
    <row r="3045" spans="1:2">
      <c r="A3045">
        <v>5941</v>
      </c>
      <c r="B3045" s="14" t="s">
        <v>3593</v>
      </c>
    </row>
    <row r="3046" spans="1:2">
      <c r="A3046">
        <v>5945</v>
      </c>
      <c r="B3046" t="s">
        <v>3594</v>
      </c>
    </row>
    <row r="3047" spans="1:2">
      <c r="A3047">
        <v>5946</v>
      </c>
      <c r="B3047" t="s">
        <v>1065</v>
      </c>
    </row>
    <row r="3048" spans="1:2">
      <c r="A3048">
        <v>5947</v>
      </c>
      <c r="B3048" t="s">
        <v>3595</v>
      </c>
    </row>
    <row r="3049" spans="1:2">
      <c r="A3049">
        <v>6342</v>
      </c>
      <c r="B3049" t="s">
        <v>3596</v>
      </c>
    </row>
    <row r="3050" spans="1:2">
      <c r="A3050">
        <v>6343</v>
      </c>
      <c r="B3050" t="s">
        <v>3597</v>
      </c>
    </row>
    <row r="3051" spans="1:2">
      <c r="A3051">
        <v>6362</v>
      </c>
      <c r="B3051" t="s">
        <v>3598</v>
      </c>
    </row>
    <row r="3052" spans="1:2">
      <c r="A3052">
        <v>6363</v>
      </c>
      <c r="B3052" s="14" t="s">
        <v>3599</v>
      </c>
    </row>
    <row r="3053" spans="1:2">
      <c r="A3053">
        <v>6368</v>
      </c>
      <c r="B3053" t="s">
        <v>3600</v>
      </c>
    </row>
    <row r="3054" spans="1:2">
      <c r="A3054">
        <v>6369</v>
      </c>
      <c r="B3054" t="s">
        <v>3601</v>
      </c>
    </row>
    <row r="3055" spans="1:2">
      <c r="A3055">
        <v>6378</v>
      </c>
      <c r="B3055" t="s">
        <v>3602</v>
      </c>
    </row>
    <row r="3056" spans="1:2">
      <c r="A3056">
        <v>6379</v>
      </c>
      <c r="B3056" t="s">
        <v>3603</v>
      </c>
    </row>
    <row r="3057" spans="1:2">
      <c r="A3057">
        <v>6380</v>
      </c>
      <c r="B3057" t="s">
        <v>3604</v>
      </c>
    </row>
    <row r="3058" spans="1:2">
      <c r="A3058">
        <v>6400</v>
      </c>
      <c r="B3058" t="s">
        <v>3605</v>
      </c>
    </row>
    <row r="3059" spans="1:2">
      <c r="A3059">
        <v>6405</v>
      </c>
      <c r="B3059" t="s">
        <v>3606</v>
      </c>
    </row>
    <row r="3060" spans="1:2">
      <c r="A3060">
        <v>6406</v>
      </c>
      <c r="B3060" t="s">
        <v>3607</v>
      </c>
    </row>
    <row r="3061" spans="1:2">
      <c r="A3061">
        <v>6426</v>
      </c>
      <c r="B3061" s="80" t="s">
        <v>3608</v>
      </c>
    </row>
    <row r="3062" spans="1:2">
      <c r="A3062">
        <v>6427</v>
      </c>
      <c r="B3062" t="s">
        <v>3609</v>
      </c>
    </row>
    <row r="3063" spans="1:2">
      <c r="A3063">
        <v>6429</v>
      </c>
      <c r="B3063" t="s">
        <v>3610</v>
      </c>
    </row>
    <row r="3064" spans="1:2">
      <c r="A3064">
        <v>6430</v>
      </c>
      <c r="B3064" s="80" t="s">
        <v>3611</v>
      </c>
    </row>
    <row r="3065" spans="1:2" ht="15.75" thickBot="1">
      <c r="A3065">
        <v>6431</v>
      </c>
      <c r="B3065" t="s">
        <v>3612</v>
      </c>
    </row>
    <row r="3066" spans="1:2" ht="16.5" thickTop="1" thickBot="1">
      <c r="A3066">
        <v>6433</v>
      </c>
      <c r="B3066" s="1" t="s">
        <v>3613</v>
      </c>
    </row>
    <row r="3067" spans="1:2" ht="15.75" thickTop="1">
      <c r="A3067">
        <v>6454</v>
      </c>
      <c r="B3067" t="s">
        <v>3614</v>
      </c>
    </row>
    <row r="3068" spans="1:2">
      <c r="A3068">
        <v>6456</v>
      </c>
      <c r="B3068" s="80" t="s">
        <v>3615</v>
      </c>
    </row>
    <row r="3069" spans="1:2">
      <c r="A3069">
        <v>6457</v>
      </c>
      <c r="B3069" t="s">
        <v>3616</v>
      </c>
    </row>
    <row r="3070" spans="1:2">
      <c r="A3070">
        <v>6459</v>
      </c>
      <c r="B3070" t="s">
        <v>3617</v>
      </c>
    </row>
    <row r="3071" spans="1:2">
      <c r="A3071">
        <v>6463</v>
      </c>
      <c r="B3071" t="s">
        <v>3618</v>
      </c>
    </row>
    <row r="3072" spans="1:2">
      <c r="A3072">
        <v>6464</v>
      </c>
      <c r="B3072" s="14" t="s">
        <v>3619</v>
      </c>
    </row>
    <row r="3073" spans="1:2">
      <c r="A3073">
        <v>6465</v>
      </c>
      <c r="B3073" t="s">
        <v>3620</v>
      </c>
    </row>
    <row r="3074" spans="1:2">
      <c r="A3074">
        <v>6467</v>
      </c>
      <c r="B3074" s="80" t="s">
        <v>3621</v>
      </c>
    </row>
    <row r="3075" spans="1:2">
      <c r="A3075">
        <v>6468</v>
      </c>
      <c r="B3075" s="80" t="s">
        <v>3622</v>
      </c>
    </row>
    <row r="3076" spans="1:2">
      <c r="A3076">
        <v>6785</v>
      </c>
      <c r="B3076" t="s">
        <v>3623</v>
      </c>
    </row>
    <row r="3077" spans="1:2">
      <c r="A3077">
        <v>6786</v>
      </c>
      <c r="B3077" t="s">
        <v>3624</v>
      </c>
    </row>
    <row r="3078" spans="1:2">
      <c r="A3078">
        <v>6787</v>
      </c>
      <c r="B3078" t="s">
        <v>3625</v>
      </c>
    </row>
    <row r="3079" spans="1:2">
      <c r="A3079">
        <v>6807</v>
      </c>
      <c r="B3079" t="s">
        <v>3626</v>
      </c>
    </row>
    <row r="3080" spans="1:2">
      <c r="A3080">
        <v>6812</v>
      </c>
      <c r="B3080" t="s">
        <v>3627</v>
      </c>
    </row>
    <row r="3081" spans="1:2">
      <c r="A3081">
        <v>6813</v>
      </c>
      <c r="B3081" t="s">
        <v>3628</v>
      </c>
    </row>
    <row r="3082" spans="1:2">
      <c r="A3082">
        <v>6833</v>
      </c>
      <c r="B3082" s="80" t="s">
        <v>3629</v>
      </c>
    </row>
    <row r="3083" spans="1:2">
      <c r="A3083">
        <v>6834</v>
      </c>
      <c r="B3083" t="s">
        <v>3630</v>
      </c>
    </row>
    <row r="3084" spans="1:2">
      <c r="A3084">
        <v>6836</v>
      </c>
      <c r="B3084" t="s">
        <v>3631</v>
      </c>
    </row>
    <row r="3085" spans="1:2">
      <c r="A3085">
        <v>6837</v>
      </c>
      <c r="B3085" s="80" t="s">
        <v>3632</v>
      </c>
    </row>
    <row r="3086" spans="1:2" ht="15.75" thickBot="1">
      <c r="A3086">
        <v>6838</v>
      </c>
      <c r="B3086" t="s">
        <v>3633</v>
      </c>
    </row>
    <row r="3087" spans="1:2" ht="16.5" thickTop="1" thickBot="1">
      <c r="A3087">
        <v>6840</v>
      </c>
      <c r="B3087" s="1" t="s">
        <v>3634</v>
      </c>
    </row>
    <row r="3088" spans="1:2" ht="15.75" thickTop="1">
      <c r="A3088">
        <v>6861</v>
      </c>
      <c r="B3088" t="s">
        <v>3635</v>
      </c>
    </row>
    <row r="3089" spans="1:2">
      <c r="A3089">
        <v>6863</v>
      </c>
      <c r="B3089" s="80" t="s">
        <v>3636</v>
      </c>
    </row>
    <row r="3090" spans="1:2">
      <c r="A3090">
        <v>6864</v>
      </c>
      <c r="B3090" t="s">
        <v>3637</v>
      </c>
    </row>
    <row r="3091" spans="1:2">
      <c r="A3091">
        <v>6866</v>
      </c>
      <c r="B3091" t="s">
        <v>3638</v>
      </c>
    </row>
    <row r="3092" spans="1:2">
      <c r="A3092">
        <v>6870</v>
      </c>
      <c r="B3092" t="s">
        <v>3639</v>
      </c>
    </row>
    <row r="3093" spans="1:2">
      <c r="A3093">
        <v>6871</v>
      </c>
      <c r="B3093" s="14" t="s">
        <v>3640</v>
      </c>
    </row>
    <row r="3094" spans="1:2">
      <c r="A3094">
        <v>6872</v>
      </c>
      <c r="B3094" t="s">
        <v>3641</v>
      </c>
    </row>
    <row r="3095" spans="1:2">
      <c r="A3095">
        <v>6874</v>
      </c>
      <c r="B3095" s="80" t="s">
        <v>3642</v>
      </c>
    </row>
    <row r="3096" spans="1:2">
      <c r="A3096">
        <v>6875</v>
      </c>
      <c r="B3096" s="80" t="s">
        <v>3643</v>
      </c>
    </row>
    <row r="3097" spans="1:2">
      <c r="A3097">
        <v>7227</v>
      </c>
      <c r="B3097" t="s">
        <v>3644</v>
      </c>
    </row>
    <row r="3098" spans="1:2">
      <c r="A3098">
        <v>7228</v>
      </c>
      <c r="B3098" t="s">
        <v>3645</v>
      </c>
    </row>
    <row r="3099" spans="1:2">
      <c r="A3099">
        <v>7229</v>
      </c>
      <c r="B3099" t="s">
        <v>3646</v>
      </c>
    </row>
    <row r="3100" spans="1:2">
      <c r="A3100">
        <v>7249</v>
      </c>
      <c r="B3100" t="s">
        <v>3647</v>
      </c>
    </row>
    <row r="3101" spans="1:2">
      <c r="A3101">
        <v>7254</v>
      </c>
      <c r="B3101" t="s">
        <v>3648</v>
      </c>
    </row>
    <row r="3102" spans="1:2">
      <c r="A3102">
        <v>7255</v>
      </c>
      <c r="B3102" t="s">
        <v>3649</v>
      </c>
    </row>
    <row r="3103" spans="1:2">
      <c r="A3103">
        <v>7275</v>
      </c>
      <c r="B3103" s="80" t="s">
        <v>3650</v>
      </c>
    </row>
    <row r="3104" spans="1:2">
      <c r="A3104">
        <v>7276</v>
      </c>
      <c r="B3104" t="s">
        <v>3651</v>
      </c>
    </row>
    <row r="3105" spans="1:2">
      <c r="A3105">
        <v>7278</v>
      </c>
      <c r="B3105" t="s">
        <v>3652</v>
      </c>
    </row>
    <row r="3106" spans="1:2">
      <c r="A3106">
        <v>7279</v>
      </c>
      <c r="B3106" s="80" t="s">
        <v>3653</v>
      </c>
    </row>
    <row r="3107" spans="1:2" ht="15.75" thickBot="1">
      <c r="A3107">
        <v>7280</v>
      </c>
      <c r="B3107" t="s">
        <v>3654</v>
      </c>
    </row>
    <row r="3108" spans="1:2" ht="16.5" thickTop="1" thickBot="1">
      <c r="A3108">
        <v>7282</v>
      </c>
      <c r="B3108" s="1" t="s">
        <v>3655</v>
      </c>
    </row>
    <row r="3109" spans="1:2" ht="15.75" thickTop="1">
      <c r="A3109">
        <v>7303</v>
      </c>
      <c r="B3109" t="s">
        <v>3656</v>
      </c>
    </row>
    <row r="3110" spans="1:2">
      <c r="A3110">
        <v>7305</v>
      </c>
      <c r="B3110" s="80" t="s">
        <v>3657</v>
      </c>
    </row>
    <row r="3111" spans="1:2">
      <c r="A3111">
        <v>7306</v>
      </c>
      <c r="B3111" t="s">
        <v>3658</v>
      </c>
    </row>
    <row r="3112" spans="1:2">
      <c r="A3112">
        <v>7308</v>
      </c>
      <c r="B3112" t="s">
        <v>1074</v>
      </c>
    </row>
    <row r="3113" spans="1:2">
      <c r="A3113">
        <v>7310</v>
      </c>
      <c r="B3113" t="s">
        <v>3659</v>
      </c>
    </row>
    <row r="3114" spans="1:2">
      <c r="A3114">
        <v>7311</v>
      </c>
      <c r="B3114" t="s">
        <v>3660</v>
      </c>
    </row>
    <row r="3115" spans="1:2">
      <c r="A3115">
        <v>7312</v>
      </c>
      <c r="B3115" t="s">
        <v>3661</v>
      </c>
    </row>
    <row r="3116" spans="1:2">
      <c r="A3116">
        <v>7313</v>
      </c>
      <c r="B3116" t="s">
        <v>3662</v>
      </c>
    </row>
    <row r="3117" spans="1:2">
      <c r="A3117">
        <v>7314</v>
      </c>
      <c r="B3117" s="14" t="s">
        <v>3663</v>
      </c>
    </row>
    <row r="3118" spans="1:2">
      <c r="A3118">
        <v>7315</v>
      </c>
      <c r="B3118" t="s">
        <v>3664</v>
      </c>
    </row>
    <row r="3119" spans="1:2">
      <c r="A3119">
        <v>7317</v>
      </c>
      <c r="B3119" s="80" t="s">
        <v>3665</v>
      </c>
    </row>
    <row r="3120" spans="1:2">
      <c r="A3120">
        <v>7318</v>
      </c>
      <c r="B3120" s="80" t="s">
        <v>3666</v>
      </c>
    </row>
    <row r="3121" spans="1:2">
      <c r="A3121">
        <v>7340</v>
      </c>
      <c r="B3121" t="s">
        <v>3667</v>
      </c>
    </row>
    <row r="3122" spans="1:2">
      <c r="A3122">
        <v>7341</v>
      </c>
      <c r="B3122" t="s">
        <v>3668</v>
      </c>
    </row>
    <row r="3123" spans="1:2">
      <c r="A3123">
        <v>7342</v>
      </c>
      <c r="B3123" t="s">
        <v>3669</v>
      </c>
    </row>
    <row r="3124" spans="1:2">
      <c r="A3124">
        <v>7731</v>
      </c>
      <c r="B3124" t="s">
        <v>3670</v>
      </c>
    </row>
    <row r="3125" spans="1:2">
      <c r="A3125">
        <v>7732</v>
      </c>
      <c r="B3125" t="s">
        <v>3671</v>
      </c>
    </row>
    <row r="3126" spans="1:2">
      <c r="A3126">
        <v>7733</v>
      </c>
      <c r="B3126" t="s">
        <v>3672</v>
      </c>
    </row>
    <row r="3127" spans="1:2">
      <c r="A3127">
        <v>7752</v>
      </c>
      <c r="B3127" t="s">
        <v>3673</v>
      </c>
    </row>
    <row r="3128" spans="1:2">
      <c r="A3128">
        <v>7753</v>
      </c>
      <c r="B3128" s="14" t="s">
        <v>3674</v>
      </c>
    </row>
    <row r="3129" spans="1:2">
      <c r="A3129">
        <v>7757</v>
      </c>
      <c r="B3129" t="s">
        <v>3675</v>
      </c>
    </row>
    <row r="3130" spans="1:2">
      <c r="A3130">
        <v>7758</v>
      </c>
      <c r="B3130" t="s">
        <v>3676</v>
      </c>
    </row>
    <row r="3131" spans="1:2">
      <c r="A3131">
        <v>7759</v>
      </c>
      <c r="B3131" t="s">
        <v>3677</v>
      </c>
    </row>
    <row r="3132" spans="1:2">
      <c r="A3132">
        <v>7779</v>
      </c>
      <c r="B3132" t="s">
        <v>3678</v>
      </c>
    </row>
    <row r="3133" spans="1:2">
      <c r="A3133">
        <v>7783</v>
      </c>
      <c r="B3133" t="s">
        <v>3679</v>
      </c>
    </row>
    <row r="3134" spans="1:2">
      <c r="A3134">
        <v>7784</v>
      </c>
      <c r="B3134" t="s">
        <v>3680</v>
      </c>
    </row>
    <row r="3135" spans="1:2">
      <c r="A3135">
        <v>7785</v>
      </c>
      <c r="B3135" t="s">
        <v>3681</v>
      </c>
    </row>
    <row r="3136" spans="1:2">
      <c r="A3136">
        <v>7805</v>
      </c>
      <c r="B3136" s="80" t="s">
        <v>3682</v>
      </c>
    </row>
    <row r="3137" spans="1:2">
      <c r="A3137">
        <v>7806</v>
      </c>
      <c r="B3137" t="s">
        <v>3683</v>
      </c>
    </row>
    <row r="3138" spans="1:2">
      <c r="A3138">
        <v>7808</v>
      </c>
      <c r="B3138" t="s">
        <v>3684</v>
      </c>
    </row>
    <row r="3139" spans="1:2" ht="15.75" thickBot="1">
      <c r="A3139">
        <v>7809</v>
      </c>
      <c r="B3139" s="80" t="s">
        <v>3685</v>
      </c>
    </row>
    <row r="3140" spans="1:2" ht="16.5" thickTop="1" thickBot="1">
      <c r="A3140">
        <v>7812</v>
      </c>
      <c r="B3140" s="1" t="s">
        <v>3686</v>
      </c>
    </row>
    <row r="3141" spans="1:2" ht="15.75" thickTop="1">
      <c r="A3141">
        <v>7833</v>
      </c>
      <c r="B3141" t="s">
        <v>3687</v>
      </c>
    </row>
    <row r="3142" spans="1:2">
      <c r="A3142">
        <v>7835</v>
      </c>
      <c r="B3142" s="80" t="s">
        <v>3688</v>
      </c>
    </row>
    <row r="3143" spans="1:2">
      <c r="A3143">
        <v>7836</v>
      </c>
      <c r="B3143" t="s">
        <v>3689</v>
      </c>
    </row>
    <row r="3144" spans="1:2">
      <c r="A3144">
        <v>7838</v>
      </c>
      <c r="B3144" t="s">
        <v>3690</v>
      </c>
    </row>
    <row r="3145" spans="1:2">
      <c r="A3145">
        <v>7842</v>
      </c>
      <c r="B3145" t="s">
        <v>3691</v>
      </c>
    </row>
    <row r="3146" spans="1:2">
      <c r="A3146">
        <v>7843</v>
      </c>
      <c r="B3146" s="14" t="s">
        <v>3692</v>
      </c>
    </row>
    <row r="3147" spans="1:2">
      <c r="A3147">
        <v>7844</v>
      </c>
      <c r="B3147" t="s">
        <v>3693</v>
      </c>
    </row>
    <row r="3148" spans="1:2">
      <c r="A3148">
        <v>7846</v>
      </c>
      <c r="B3148" s="80" t="s">
        <v>3694</v>
      </c>
    </row>
    <row r="3149" spans="1:2">
      <c r="A3149">
        <v>7847</v>
      </c>
      <c r="B3149" s="80" t="s">
        <v>3695</v>
      </c>
    </row>
    <row r="3150" spans="1:2">
      <c r="A3150">
        <v>8179</v>
      </c>
      <c r="B3150" t="s">
        <v>3696</v>
      </c>
    </row>
    <row r="3151" spans="1:2">
      <c r="A3151">
        <v>8180</v>
      </c>
      <c r="B3151" t="s">
        <v>3697</v>
      </c>
    </row>
    <row r="3152" spans="1:2">
      <c r="A3152">
        <v>8181</v>
      </c>
      <c r="B3152" t="s">
        <v>3698</v>
      </c>
    </row>
    <row r="3153" spans="1:2">
      <c r="A3153">
        <v>8201</v>
      </c>
      <c r="B3153" t="s">
        <v>3699</v>
      </c>
    </row>
    <row r="3154" spans="1:2">
      <c r="A3154">
        <v>8206</v>
      </c>
      <c r="B3154" t="s">
        <v>3700</v>
      </c>
    </row>
    <row r="3155" spans="1:2">
      <c r="A3155">
        <v>8207</v>
      </c>
      <c r="B3155" t="s">
        <v>3701</v>
      </c>
    </row>
    <row r="3156" spans="1:2">
      <c r="A3156">
        <v>8227</v>
      </c>
      <c r="B3156" s="80" t="s">
        <v>3702</v>
      </c>
    </row>
    <row r="3157" spans="1:2">
      <c r="A3157">
        <v>8228</v>
      </c>
      <c r="B3157" t="s">
        <v>3703</v>
      </c>
    </row>
    <row r="3158" spans="1:2">
      <c r="A3158">
        <v>8230</v>
      </c>
      <c r="B3158" t="s">
        <v>3704</v>
      </c>
    </row>
    <row r="3159" spans="1:2">
      <c r="A3159">
        <v>8231</v>
      </c>
      <c r="B3159" s="80" t="s">
        <v>3705</v>
      </c>
    </row>
    <row r="3160" spans="1:2" ht="15.75" thickBot="1">
      <c r="A3160">
        <v>8232</v>
      </c>
      <c r="B3160" t="s">
        <v>3706</v>
      </c>
    </row>
    <row r="3161" spans="1:2" ht="16.5" thickTop="1" thickBot="1">
      <c r="A3161">
        <v>8234</v>
      </c>
      <c r="B3161" s="1" t="s">
        <v>3707</v>
      </c>
    </row>
    <row r="3162" spans="1:2" ht="15.75" thickTop="1">
      <c r="A3162">
        <v>8255</v>
      </c>
      <c r="B3162" t="s">
        <v>3708</v>
      </c>
    </row>
    <row r="3163" spans="1:2">
      <c r="A3163">
        <v>8257</v>
      </c>
      <c r="B3163" s="80" t="s">
        <v>3709</v>
      </c>
    </row>
    <row r="3164" spans="1:2">
      <c r="A3164">
        <v>8258</v>
      </c>
      <c r="B3164" t="s">
        <v>3710</v>
      </c>
    </row>
    <row r="3165" spans="1:2">
      <c r="A3165">
        <v>8260</v>
      </c>
      <c r="B3165" t="s">
        <v>3711</v>
      </c>
    </row>
    <row r="3166" spans="1:2">
      <c r="A3166">
        <v>8264</v>
      </c>
      <c r="B3166" t="s">
        <v>3712</v>
      </c>
    </row>
    <row r="3167" spans="1:2">
      <c r="A3167">
        <v>8265</v>
      </c>
      <c r="B3167" s="14" t="s">
        <v>3713</v>
      </c>
    </row>
    <row r="3168" spans="1:2">
      <c r="A3168">
        <v>8266</v>
      </c>
      <c r="B3168" t="s">
        <v>3714</v>
      </c>
    </row>
    <row r="3169" spans="1:2">
      <c r="A3169">
        <v>8268</v>
      </c>
      <c r="B3169" s="80" t="s">
        <v>3715</v>
      </c>
    </row>
    <row r="3170" spans="1:2">
      <c r="A3170">
        <v>8269</v>
      </c>
      <c r="B3170" s="80" t="s">
        <v>3716</v>
      </c>
    </row>
    <row r="3171" spans="1:2">
      <c r="A3171">
        <v>8621</v>
      </c>
      <c r="B3171" t="s">
        <v>3717</v>
      </c>
    </row>
    <row r="3172" spans="1:2">
      <c r="A3172">
        <v>8622</v>
      </c>
      <c r="B3172" t="s">
        <v>3718</v>
      </c>
    </row>
    <row r="3173" spans="1:2">
      <c r="A3173">
        <v>8623</v>
      </c>
      <c r="B3173" t="s">
        <v>3719</v>
      </c>
    </row>
    <row r="3174" spans="1:2">
      <c r="A3174">
        <v>8642</v>
      </c>
      <c r="B3174" t="s">
        <v>3720</v>
      </c>
    </row>
    <row r="3175" spans="1:2">
      <c r="A3175">
        <v>8643</v>
      </c>
      <c r="B3175" s="14" t="s">
        <v>3721</v>
      </c>
    </row>
    <row r="3176" spans="1:2">
      <c r="A3176">
        <v>8647</v>
      </c>
      <c r="B3176" t="s">
        <v>3722</v>
      </c>
    </row>
    <row r="3177" spans="1:2">
      <c r="A3177">
        <v>8648</v>
      </c>
      <c r="B3177" t="s">
        <v>3723</v>
      </c>
    </row>
    <row r="3178" spans="1:2">
      <c r="A3178">
        <v>8649</v>
      </c>
      <c r="B3178" t="s">
        <v>3724</v>
      </c>
    </row>
    <row r="3179" spans="1:2">
      <c r="A3179">
        <v>8673</v>
      </c>
      <c r="B3179" t="s">
        <v>3725</v>
      </c>
    </row>
    <row r="3180" spans="1:2">
      <c r="A3180">
        <v>8674</v>
      </c>
      <c r="B3180" t="s">
        <v>3726</v>
      </c>
    </row>
    <row r="3181" spans="1:2">
      <c r="A3181">
        <v>8675</v>
      </c>
      <c r="B3181" t="s">
        <v>3727</v>
      </c>
    </row>
    <row r="3182" spans="1:2">
      <c r="A3182">
        <v>8695</v>
      </c>
      <c r="B3182" t="s">
        <v>3728</v>
      </c>
    </row>
    <row r="3183" spans="1:2">
      <c r="A3183">
        <v>8700</v>
      </c>
      <c r="B3183" t="s">
        <v>3729</v>
      </c>
    </row>
    <row r="3184" spans="1:2">
      <c r="A3184">
        <v>8701</v>
      </c>
      <c r="B3184" t="s">
        <v>3730</v>
      </c>
    </row>
    <row r="3185" spans="1:5">
      <c r="A3185">
        <v>8721</v>
      </c>
      <c r="B3185" s="80" t="s">
        <v>3731</v>
      </c>
    </row>
    <row r="3186" spans="1:5">
      <c r="A3186">
        <v>8722</v>
      </c>
      <c r="B3186" t="s">
        <v>3732</v>
      </c>
    </row>
    <row r="3187" spans="1:5">
      <c r="A3187">
        <v>8724</v>
      </c>
      <c r="B3187" t="s">
        <v>3733</v>
      </c>
    </row>
    <row r="3188" spans="1:5">
      <c r="A3188">
        <v>8725</v>
      </c>
      <c r="B3188" s="80" t="s">
        <v>3734</v>
      </c>
    </row>
    <row r="3189" spans="1:5">
      <c r="A3189">
        <v>8726</v>
      </c>
      <c r="B3189" t="s">
        <v>3735</v>
      </c>
    </row>
    <row r="3190" spans="1:5">
      <c r="A3190">
        <v>8747</v>
      </c>
      <c r="B3190" t="s">
        <v>3736</v>
      </c>
    </row>
    <row r="3191" spans="1:5">
      <c r="A3191">
        <v>8749</v>
      </c>
      <c r="B3191" s="80" t="s">
        <v>3737</v>
      </c>
    </row>
    <row r="3192" spans="1:5">
      <c r="A3192">
        <v>8750</v>
      </c>
      <c r="B3192" t="s">
        <v>3738</v>
      </c>
    </row>
    <row r="3193" spans="1:5">
      <c r="A3193">
        <v>8752</v>
      </c>
      <c r="B3193" t="s">
        <v>3739</v>
      </c>
    </row>
    <row r="3194" spans="1:5">
      <c r="A3194">
        <v>8754</v>
      </c>
      <c r="B3194" t="s">
        <v>3740</v>
      </c>
    </row>
    <row r="3195" spans="1:5">
      <c r="A3195">
        <v>8755</v>
      </c>
      <c r="B3195" t="s">
        <v>3741</v>
      </c>
    </row>
    <row r="3196" spans="1:5">
      <c r="A3196">
        <v>8756</v>
      </c>
      <c r="B3196" t="s">
        <v>3742</v>
      </c>
    </row>
    <row r="3197" spans="1:5">
      <c r="A3197">
        <v>8776</v>
      </c>
      <c r="B3197" s="80" t="s">
        <v>3743</v>
      </c>
    </row>
    <row r="3198" spans="1:5">
      <c r="A3198">
        <v>8777</v>
      </c>
      <c r="B3198" t="s">
        <v>3744</v>
      </c>
    </row>
    <row r="3199" spans="1:5" ht="15.75" thickBot="1">
      <c r="A3199">
        <v>8779</v>
      </c>
      <c r="B3199" t="s">
        <v>3745</v>
      </c>
    </row>
    <row r="3200" spans="1:5" ht="16.5" thickTop="1" thickBot="1">
      <c r="A3200">
        <v>8783</v>
      </c>
      <c r="B3200" s="1" t="s">
        <v>3746</v>
      </c>
      <c r="E3200" s="20" t="s">
        <v>3999</v>
      </c>
    </row>
    <row r="3201" spans="1:2" ht="15.75" thickTop="1">
      <c r="A3201">
        <v>8803</v>
      </c>
      <c r="B3201" t="s">
        <v>3747</v>
      </c>
    </row>
    <row r="3202" spans="1:2">
      <c r="A3202">
        <v>8805</v>
      </c>
      <c r="B3202" s="80" t="s">
        <v>3748</v>
      </c>
    </row>
    <row r="3203" spans="1:2">
      <c r="A3203">
        <v>8806</v>
      </c>
      <c r="B3203" t="s">
        <v>3749</v>
      </c>
    </row>
    <row r="3204" spans="1:2">
      <c r="A3204">
        <v>8808</v>
      </c>
      <c r="B3204" t="s">
        <v>3750</v>
      </c>
    </row>
    <row r="3205" spans="1:2">
      <c r="A3205">
        <v>8812</v>
      </c>
      <c r="B3205" s="14" t="s">
        <v>3751</v>
      </c>
    </row>
    <row r="3206" spans="1:2">
      <c r="A3206">
        <v>8813</v>
      </c>
      <c r="B3206" t="s">
        <v>3752</v>
      </c>
    </row>
    <row r="3207" spans="1:2">
      <c r="A3207">
        <v>8814</v>
      </c>
      <c r="B3207" s="80" t="s">
        <v>3753</v>
      </c>
    </row>
    <row r="3208" spans="1:2">
      <c r="A3208">
        <v>8815</v>
      </c>
      <c r="B3208" s="80" t="s">
        <v>3754</v>
      </c>
    </row>
    <row r="3209" spans="1:2">
      <c r="A3209">
        <v>8816</v>
      </c>
      <c r="B3209" s="80" t="s">
        <v>3755</v>
      </c>
    </row>
    <row r="3210" spans="1:2">
      <c r="A3210">
        <v>9263</v>
      </c>
      <c r="B3210" t="s">
        <v>3756</v>
      </c>
    </row>
    <row r="3211" spans="1:2">
      <c r="A3211">
        <v>9264</v>
      </c>
      <c r="B3211" t="s">
        <v>3757</v>
      </c>
    </row>
    <row r="3212" spans="1:2">
      <c r="A3212">
        <v>9265</v>
      </c>
      <c r="B3212" t="s">
        <v>3758</v>
      </c>
    </row>
    <row r="3213" spans="1:2">
      <c r="A3213">
        <v>9285</v>
      </c>
      <c r="B3213" t="s">
        <v>3759</v>
      </c>
    </row>
    <row r="3214" spans="1:2">
      <c r="A3214">
        <v>9290</v>
      </c>
      <c r="B3214" t="s">
        <v>3760</v>
      </c>
    </row>
    <row r="3215" spans="1:2">
      <c r="A3215">
        <v>9291</v>
      </c>
      <c r="B3215" t="s">
        <v>3761</v>
      </c>
    </row>
    <row r="3216" spans="1:2">
      <c r="A3216">
        <v>9292</v>
      </c>
      <c r="B3216" s="14" t="s">
        <v>3762</v>
      </c>
    </row>
    <row r="3217" spans="1:2">
      <c r="A3217">
        <v>9293</v>
      </c>
      <c r="B3217" t="s">
        <v>3763</v>
      </c>
    </row>
    <row r="3218" spans="1:2">
      <c r="A3218">
        <v>9294</v>
      </c>
      <c r="B3218" t="s">
        <v>3764</v>
      </c>
    </row>
    <row r="3219" spans="1:2">
      <c r="A3219">
        <v>9295</v>
      </c>
      <c r="B3219" s="80" t="s">
        <v>3765</v>
      </c>
    </row>
    <row r="3220" spans="1:2">
      <c r="A3220">
        <v>9296</v>
      </c>
      <c r="B3220" s="80" t="s">
        <v>3766</v>
      </c>
    </row>
    <row r="3221" spans="1:2">
      <c r="A3221">
        <v>9297</v>
      </c>
      <c r="B3221" s="80" t="s">
        <v>3767</v>
      </c>
    </row>
    <row r="3222" spans="1:2">
      <c r="A3222">
        <v>9319</v>
      </c>
      <c r="B3222" t="s">
        <v>3768</v>
      </c>
    </row>
    <row r="3223" spans="1:2">
      <c r="A3223">
        <v>9629</v>
      </c>
      <c r="B3223" t="s">
        <v>3769</v>
      </c>
    </row>
    <row r="3224" spans="1:2">
      <c r="A3224">
        <v>9630</v>
      </c>
      <c r="B3224" t="s">
        <v>3770</v>
      </c>
    </row>
    <row r="3225" spans="1:2">
      <c r="A3225">
        <v>9631</v>
      </c>
      <c r="B3225" t="s">
        <v>3771</v>
      </c>
    </row>
    <row r="3226" spans="1:2">
      <c r="A3226">
        <v>9651</v>
      </c>
      <c r="B3226" t="s">
        <v>3772</v>
      </c>
    </row>
    <row r="3227" spans="1:2">
      <c r="A3227">
        <v>9655</v>
      </c>
      <c r="B3227" t="s">
        <v>3773</v>
      </c>
    </row>
    <row r="3228" spans="1:2">
      <c r="A3228">
        <v>9656</v>
      </c>
      <c r="B3228" t="s">
        <v>3774</v>
      </c>
    </row>
    <row r="3229" spans="1:2">
      <c r="A3229">
        <v>9657</v>
      </c>
      <c r="B3229" t="s">
        <v>3775</v>
      </c>
    </row>
    <row r="3230" spans="1:2">
      <c r="A3230">
        <v>9677</v>
      </c>
      <c r="B3230" s="80" t="s">
        <v>3776</v>
      </c>
    </row>
    <row r="3231" spans="1:2">
      <c r="A3231">
        <v>9678</v>
      </c>
      <c r="B3231" t="s">
        <v>3777</v>
      </c>
    </row>
    <row r="3232" spans="1:2">
      <c r="A3232">
        <v>9680</v>
      </c>
      <c r="B3232" t="s">
        <v>3778</v>
      </c>
    </row>
    <row r="3233" spans="1:5" ht="15.75" thickBot="1">
      <c r="A3233">
        <v>9681</v>
      </c>
      <c r="B3233" s="80" t="s">
        <v>3779</v>
      </c>
    </row>
    <row r="3234" spans="1:5" ht="16.5" thickTop="1" thickBot="1">
      <c r="A3234">
        <v>9684</v>
      </c>
      <c r="B3234" s="1" t="s">
        <v>3780</v>
      </c>
      <c r="E3234" s="20" t="s">
        <v>3993</v>
      </c>
    </row>
    <row r="3235" spans="1:5" ht="15.75" thickTop="1">
      <c r="A3235">
        <v>9705</v>
      </c>
      <c r="B3235" t="s">
        <v>3781</v>
      </c>
    </row>
    <row r="3236" spans="1:5">
      <c r="A3236">
        <v>9707</v>
      </c>
      <c r="B3236" s="80" t="s">
        <v>3782</v>
      </c>
    </row>
    <row r="3237" spans="1:5">
      <c r="A3237">
        <v>9708</v>
      </c>
      <c r="B3237" t="s">
        <v>3783</v>
      </c>
    </row>
    <row r="3238" spans="1:5">
      <c r="A3238">
        <v>9710</v>
      </c>
      <c r="B3238" t="s">
        <v>3784</v>
      </c>
    </row>
    <row r="3239" spans="1:5">
      <c r="A3239">
        <v>9714</v>
      </c>
      <c r="B3239" s="14" t="s">
        <v>3785</v>
      </c>
    </row>
    <row r="3240" spans="1:5">
      <c r="A3240">
        <v>9715</v>
      </c>
      <c r="B3240" t="s">
        <v>3786</v>
      </c>
    </row>
    <row r="3241" spans="1:5">
      <c r="A3241">
        <v>9716</v>
      </c>
      <c r="B3241" t="s">
        <v>3787</v>
      </c>
    </row>
    <row r="3242" spans="1:5">
      <c r="A3242">
        <v>9718</v>
      </c>
      <c r="B3242" s="80" t="s">
        <v>3788</v>
      </c>
    </row>
    <row r="3243" spans="1:5">
      <c r="A3243">
        <v>9719</v>
      </c>
      <c r="B3243" s="80" t="s">
        <v>3789</v>
      </c>
    </row>
    <row r="3244" spans="1:5">
      <c r="A3244">
        <v>9991</v>
      </c>
      <c r="B3244" t="s">
        <v>3790</v>
      </c>
    </row>
    <row r="3245" spans="1:5">
      <c r="A3245">
        <v>9992</v>
      </c>
      <c r="B3245" t="s">
        <v>3791</v>
      </c>
    </row>
    <row r="3246" spans="1:5">
      <c r="A3246">
        <v>9993</v>
      </c>
      <c r="B3246" t="s">
        <v>3792</v>
      </c>
    </row>
    <row r="3247" spans="1:5">
      <c r="A3247">
        <v>10013</v>
      </c>
      <c r="B3247" t="s">
        <v>3793</v>
      </c>
    </row>
    <row r="3248" spans="1:5">
      <c r="A3248">
        <v>10018</v>
      </c>
      <c r="B3248" t="s">
        <v>3794</v>
      </c>
    </row>
    <row r="3249" spans="1:5">
      <c r="A3249">
        <v>10019</v>
      </c>
      <c r="B3249" t="s">
        <v>3795</v>
      </c>
    </row>
    <row r="3250" spans="1:5">
      <c r="A3250">
        <v>10039</v>
      </c>
      <c r="B3250" s="80" t="s">
        <v>3796</v>
      </c>
    </row>
    <row r="3251" spans="1:5">
      <c r="A3251">
        <v>10040</v>
      </c>
      <c r="B3251" t="s">
        <v>3797</v>
      </c>
    </row>
    <row r="3252" spans="1:5">
      <c r="A3252">
        <v>10042</v>
      </c>
      <c r="B3252" t="s">
        <v>3798</v>
      </c>
    </row>
    <row r="3253" spans="1:5">
      <c r="A3253">
        <v>10043</v>
      </c>
      <c r="B3253" s="80" t="s">
        <v>3799</v>
      </c>
    </row>
    <row r="3254" spans="1:5" ht="15.75" thickBot="1">
      <c r="A3254">
        <v>10044</v>
      </c>
      <c r="B3254" t="s">
        <v>3800</v>
      </c>
    </row>
    <row r="3255" spans="1:5" ht="16.5" thickTop="1" thickBot="1">
      <c r="A3255">
        <v>10046</v>
      </c>
      <c r="B3255" s="1" t="s">
        <v>3801</v>
      </c>
      <c r="E3255" s="20" t="s">
        <v>3994</v>
      </c>
    </row>
    <row r="3256" spans="1:5" ht="15.75" thickTop="1">
      <c r="A3256">
        <v>10067</v>
      </c>
      <c r="B3256" t="s">
        <v>3802</v>
      </c>
    </row>
    <row r="3257" spans="1:5">
      <c r="A3257">
        <v>10069</v>
      </c>
      <c r="B3257" s="80" t="s">
        <v>3803</v>
      </c>
    </row>
    <row r="3258" spans="1:5">
      <c r="A3258">
        <v>10070</v>
      </c>
      <c r="B3258" t="s">
        <v>3804</v>
      </c>
    </row>
    <row r="3259" spans="1:5">
      <c r="A3259">
        <v>10072</v>
      </c>
      <c r="B3259" t="s">
        <v>3805</v>
      </c>
    </row>
    <row r="3260" spans="1:5">
      <c r="A3260">
        <v>10076</v>
      </c>
      <c r="B3260" s="14" t="s">
        <v>3806</v>
      </c>
    </row>
    <row r="3261" spans="1:5">
      <c r="A3261">
        <v>10077</v>
      </c>
      <c r="B3261" t="s">
        <v>3807</v>
      </c>
    </row>
    <row r="3262" spans="1:5">
      <c r="A3262">
        <v>10078</v>
      </c>
      <c r="B3262" t="s">
        <v>3808</v>
      </c>
    </row>
    <row r="3263" spans="1:5">
      <c r="A3263">
        <v>10080</v>
      </c>
      <c r="B3263" s="80" t="s">
        <v>3809</v>
      </c>
    </row>
    <row r="3264" spans="1:5">
      <c r="A3264">
        <v>10081</v>
      </c>
      <c r="B3264" s="80" t="s">
        <v>3810</v>
      </c>
    </row>
    <row r="3265" spans="1:5">
      <c r="A3265">
        <v>10373</v>
      </c>
      <c r="B3265" t="s">
        <v>3811</v>
      </c>
    </row>
    <row r="3266" spans="1:5">
      <c r="A3266">
        <v>10374</v>
      </c>
      <c r="B3266" t="s">
        <v>3812</v>
      </c>
    </row>
    <row r="3267" spans="1:5">
      <c r="A3267">
        <v>10375</v>
      </c>
      <c r="B3267" t="s">
        <v>3813</v>
      </c>
    </row>
    <row r="3268" spans="1:5">
      <c r="A3268">
        <v>10395</v>
      </c>
      <c r="B3268" t="s">
        <v>3814</v>
      </c>
    </row>
    <row r="3269" spans="1:5">
      <c r="A3269">
        <v>10400</v>
      </c>
      <c r="B3269" t="s">
        <v>3815</v>
      </c>
    </row>
    <row r="3270" spans="1:5">
      <c r="A3270">
        <v>10401</v>
      </c>
      <c r="B3270" t="s">
        <v>3816</v>
      </c>
    </row>
    <row r="3271" spans="1:5">
      <c r="A3271">
        <v>10421</v>
      </c>
      <c r="B3271" s="80" t="s">
        <v>3817</v>
      </c>
    </row>
    <row r="3272" spans="1:5">
      <c r="A3272">
        <v>10422</v>
      </c>
      <c r="B3272" t="s">
        <v>3818</v>
      </c>
    </row>
    <row r="3273" spans="1:5">
      <c r="A3273">
        <v>10424</v>
      </c>
      <c r="B3273" t="s">
        <v>3819</v>
      </c>
    </row>
    <row r="3274" spans="1:5">
      <c r="A3274">
        <v>10425</v>
      </c>
      <c r="B3274" s="80" t="s">
        <v>3820</v>
      </c>
    </row>
    <row r="3275" spans="1:5" ht="15.75" thickBot="1">
      <c r="A3275">
        <v>10426</v>
      </c>
      <c r="B3275" t="s">
        <v>3821</v>
      </c>
    </row>
    <row r="3276" spans="1:5" ht="16.5" thickTop="1" thickBot="1">
      <c r="A3276">
        <v>10428</v>
      </c>
      <c r="B3276" s="1" t="s">
        <v>3822</v>
      </c>
      <c r="E3276" s="20" t="s">
        <v>3995</v>
      </c>
    </row>
    <row r="3277" spans="1:5" ht="15.75" thickTop="1">
      <c r="A3277">
        <v>10449</v>
      </c>
      <c r="B3277" t="s">
        <v>3823</v>
      </c>
    </row>
    <row r="3278" spans="1:5">
      <c r="A3278">
        <v>10451</v>
      </c>
      <c r="B3278" s="80" t="s">
        <v>3824</v>
      </c>
    </row>
    <row r="3279" spans="1:5">
      <c r="A3279">
        <v>10452</v>
      </c>
      <c r="B3279" t="s">
        <v>3825</v>
      </c>
    </row>
    <row r="3280" spans="1:5">
      <c r="A3280">
        <v>10454</v>
      </c>
      <c r="B3280" t="s">
        <v>3826</v>
      </c>
    </row>
    <row r="3281" spans="1:2">
      <c r="A3281">
        <v>10458</v>
      </c>
      <c r="B3281" s="14" t="s">
        <v>3827</v>
      </c>
    </row>
    <row r="3282" spans="1:2">
      <c r="A3282">
        <v>10459</v>
      </c>
      <c r="B3282" t="s">
        <v>3828</v>
      </c>
    </row>
    <row r="3283" spans="1:2">
      <c r="A3283">
        <v>10460</v>
      </c>
      <c r="B3283" t="s">
        <v>3829</v>
      </c>
    </row>
    <row r="3284" spans="1:2">
      <c r="A3284">
        <v>10462</v>
      </c>
      <c r="B3284" s="80" t="s">
        <v>3830</v>
      </c>
    </row>
    <row r="3285" spans="1:2">
      <c r="A3285">
        <v>10463</v>
      </c>
      <c r="B3285" s="80" t="s">
        <v>3831</v>
      </c>
    </row>
    <row r="3286" spans="1:2">
      <c r="A3286">
        <v>10855</v>
      </c>
      <c r="B3286" t="s">
        <v>3832</v>
      </c>
    </row>
    <row r="3287" spans="1:2">
      <c r="A3287">
        <v>10856</v>
      </c>
      <c r="B3287" t="s">
        <v>3833</v>
      </c>
    </row>
    <row r="3288" spans="1:2">
      <c r="A3288">
        <v>10857</v>
      </c>
      <c r="B3288" t="s">
        <v>3834</v>
      </c>
    </row>
    <row r="3289" spans="1:2">
      <c r="A3289">
        <v>10877</v>
      </c>
      <c r="B3289" t="s">
        <v>3835</v>
      </c>
    </row>
    <row r="3290" spans="1:2">
      <c r="A3290">
        <v>10882</v>
      </c>
      <c r="B3290" t="s">
        <v>3836</v>
      </c>
    </row>
    <row r="3291" spans="1:2">
      <c r="A3291">
        <v>10883</v>
      </c>
      <c r="B3291" t="s">
        <v>3837</v>
      </c>
    </row>
    <row r="3292" spans="1:2">
      <c r="A3292">
        <v>10903</v>
      </c>
      <c r="B3292" s="80" t="s">
        <v>3838</v>
      </c>
    </row>
    <row r="3293" spans="1:2">
      <c r="A3293">
        <v>10904</v>
      </c>
      <c r="B3293" t="s">
        <v>3839</v>
      </c>
    </row>
    <row r="3294" spans="1:2">
      <c r="A3294">
        <v>10906</v>
      </c>
      <c r="B3294" t="s">
        <v>3840</v>
      </c>
    </row>
    <row r="3295" spans="1:2">
      <c r="A3295">
        <v>10907</v>
      </c>
      <c r="B3295" s="80" t="s">
        <v>3841</v>
      </c>
    </row>
    <row r="3296" spans="1:2" ht="15.75" thickBot="1">
      <c r="A3296">
        <v>10908</v>
      </c>
      <c r="B3296" t="s">
        <v>3842</v>
      </c>
    </row>
    <row r="3297" spans="1:5" ht="16.5" thickTop="1" thickBot="1">
      <c r="A3297">
        <v>10910</v>
      </c>
      <c r="B3297" s="1" t="s">
        <v>3843</v>
      </c>
      <c r="E3297" s="20" t="s">
        <v>3996</v>
      </c>
    </row>
    <row r="3298" spans="1:5" ht="15.75" thickTop="1">
      <c r="A3298">
        <v>10931</v>
      </c>
      <c r="B3298" t="s">
        <v>3844</v>
      </c>
    </row>
    <row r="3299" spans="1:5">
      <c r="A3299">
        <v>10933</v>
      </c>
      <c r="B3299" s="80" t="s">
        <v>3845</v>
      </c>
    </row>
    <row r="3300" spans="1:5">
      <c r="A3300">
        <v>10934</v>
      </c>
      <c r="B3300" t="s">
        <v>3846</v>
      </c>
    </row>
    <row r="3301" spans="1:5">
      <c r="A3301">
        <v>10936</v>
      </c>
      <c r="B3301" t="s">
        <v>3847</v>
      </c>
    </row>
    <row r="3302" spans="1:5">
      <c r="A3302">
        <v>10940</v>
      </c>
      <c r="B3302" s="14" t="s">
        <v>3848</v>
      </c>
    </row>
    <row r="3303" spans="1:5">
      <c r="A3303">
        <v>10941</v>
      </c>
      <c r="B3303" t="s">
        <v>3849</v>
      </c>
    </row>
    <row r="3304" spans="1:5">
      <c r="A3304">
        <v>10942</v>
      </c>
      <c r="B3304" t="s">
        <v>3850</v>
      </c>
    </row>
    <row r="3305" spans="1:5">
      <c r="A3305">
        <v>10944</v>
      </c>
      <c r="B3305" s="80" t="s">
        <v>3851</v>
      </c>
    </row>
    <row r="3306" spans="1:5">
      <c r="A3306">
        <v>10945</v>
      </c>
      <c r="B3306" s="80" t="s">
        <v>3852</v>
      </c>
      <c r="D3306" s="20"/>
    </row>
    <row r="3307" spans="1:5">
      <c r="A3307">
        <v>11342</v>
      </c>
      <c r="B3307" t="s">
        <v>3853</v>
      </c>
    </row>
    <row r="3308" spans="1:5">
      <c r="A3308">
        <v>11343</v>
      </c>
      <c r="B3308" t="s">
        <v>3854</v>
      </c>
    </row>
    <row r="3309" spans="1:5">
      <c r="A3309">
        <v>11344</v>
      </c>
      <c r="B3309" t="s">
        <v>3855</v>
      </c>
    </row>
    <row r="3310" spans="1:5">
      <c r="A3310">
        <v>11384</v>
      </c>
      <c r="B3310" t="s">
        <v>3856</v>
      </c>
    </row>
    <row r="3311" spans="1:5">
      <c r="A3311">
        <v>11385</v>
      </c>
      <c r="B3311" t="s">
        <v>3857</v>
      </c>
    </row>
    <row r="3312" spans="1:5">
      <c r="A3312">
        <v>11405</v>
      </c>
      <c r="B3312" t="s">
        <v>3858</v>
      </c>
    </row>
    <row r="3313" spans="1:5">
      <c r="A3313">
        <v>11409</v>
      </c>
      <c r="B3313" t="s">
        <v>3859</v>
      </c>
    </row>
    <row r="3314" spans="1:5">
      <c r="A3314">
        <v>11410</v>
      </c>
      <c r="B3314" t="s">
        <v>3860</v>
      </c>
    </row>
    <row r="3315" spans="1:5">
      <c r="A3315">
        <v>11411</v>
      </c>
      <c r="B3315" t="s">
        <v>3861</v>
      </c>
    </row>
    <row r="3316" spans="1:5">
      <c r="A3316">
        <v>11431</v>
      </c>
      <c r="B3316" s="80" t="s">
        <v>3862</v>
      </c>
    </row>
    <row r="3317" spans="1:5">
      <c r="A3317">
        <v>11432</v>
      </c>
      <c r="B3317" t="s">
        <v>3863</v>
      </c>
    </row>
    <row r="3318" spans="1:5">
      <c r="A3318">
        <v>11434</v>
      </c>
      <c r="B3318" t="s">
        <v>3864</v>
      </c>
    </row>
    <row r="3319" spans="1:5">
      <c r="A3319">
        <v>11435</v>
      </c>
      <c r="B3319" s="80" t="s">
        <v>3865</v>
      </c>
    </row>
    <row r="3320" spans="1:5" ht="15.75" thickBot="1">
      <c r="A3320">
        <v>11436</v>
      </c>
      <c r="B3320" t="s">
        <v>3866</v>
      </c>
    </row>
    <row r="3321" spans="1:5" ht="16.5" thickTop="1" thickBot="1">
      <c r="A3321">
        <v>11438</v>
      </c>
      <c r="B3321" s="1" t="s">
        <v>3867</v>
      </c>
      <c r="E3321" s="13" t="s">
        <v>4000</v>
      </c>
    </row>
    <row r="3322" spans="1:5" ht="15.75" thickTop="1">
      <c r="A3322">
        <v>11458</v>
      </c>
      <c r="B3322" t="s">
        <v>3868</v>
      </c>
    </row>
    <row r="3323" spans="1:5">
      <c r="A3323">
        <v>11460</v>
      </c>
      <c r="B3323" s="80" t="s">
        <v>3869</v>
      </c>
    </row>
    <row r="3324" spans="1:5">
      <c r="A3324">
        <v>11461</v>
      </c>
      <c r="B3324" t="s">
        <v>3870</v>
      </c>
    </row>
    <row r="3325" spans="1:5">
      <c r="A3325">
        <v>11463</v>
      </c>
      <c r="B3325" t="s">
        <v>3871</v>
      </c>
    </row>
    <row r="3326" spans="1:5">
      <c r="A3326">
        <v>11465</v>
      </c>
      <c r="B3326" t="s">
        <v>3872</v>
      </c>
    </row>
    <row r="3327" spans="1:5">
      <c r="A3327">
        <v>11466</v>
      </c>
      <c r="B3327" t="s">
        <v>3873</v>
      </c>
    </row>
    <row r="3328" spans="1:5">
      <c r="A3328">
        <v>11467</v>
      </c>
      <c r="B3328" t="s">
        <v>3874</v>
      </c>
    </row>
    <row r="3329" spans="1:2">
      <c r="A3329">
        <v>11468</v>
      </c>
      <c r="B3329" s="14" t="s">
        <v>3875</v>
      </c>
    </row>
    <row r="3330" spans="1:2">
      <c r="A3330">
        <v>11469</v>
      </c>
      <c r="B3330" t="s">
        <v>3876</v>
      </c>
    </row>
    <row r="3331" spans="1:2">
      <c r="A3331">
        <v>11470</v>
      </c>
      <c r="B3331" s="80" t="s">
        <v>3877</v>
      </c>
    </row>
    <row r="3332" spans="1:2">
      <c r="A3332">
        <v>11471</v>
      </c>
      <c r="B3332" s="80" t="s">
        <v>3878</v>
      </c>
    </row>
    <row r="3333" spans="1:2">
      <c r="A3333">
        <v>11472</v>
      </c>
      <c r="B3333" s="80" t="s">
        <v>3879</v>
      </c>
    </row>
    <row r="3334" spans="1:2">
      <c r="A3334">
        <v>11909</v>
      </c>
      <c r="B3334" t="s">
        <v>3880</v>
      </c>
    </row>
    <row r="3335" spans="1:2">
      <c r="A3335">
        <v>11910</v>
      </c>
      <c r="B3335" t="s">
        <v>3881</v>
      </c>
    </row>
    <row r="3336" spans="1:2">
      <c r="A3336">
        <v>11911</v>
      </c>
      <c r="B3336" t="s">
        <v>3882</v>
      </c>
    </row>
    <row r="3337" spans="1:2">
      <c r="A3337">
        <v>11931</v>
      </c>
      <c r="B3337" t="s">
        <v>3883</v>
      </c>
    </row>
    <row r="3338" spans="1:2">
      <c r="A3338">
        <v>11955</v>
      </c>
      <c r="B3338" s="80" t="s">
        <v>3884</v>
      </c>
    </row>
    <row r="3339" spans="1:2">
      <c r="A3339">
        <v>11956</v>
      </c>
      <c r="B3339" s="80" t="s">
        <v>3885</v>
      </c>
    </row>
    <row r="3340" spans="1:2">
      <c r="A3340">
        <v>11957</v>
      </c>
      <c r="B3340" t="s">
        <v>3886</v>
      </c>
    </row>
    <row r="3341" spans="1:2">
      <c r="A3341">
        <v>11959</v>
      </c>
      <c r="B3341" t="s">
        <v>3887</v>
      </c>
    </row>
    <row r="3342" spans="1:2" ht="15.75" thickBot="1">
      <c r="A3342">
        <v>11960</v>
      </c>
      <c r="B3342" s="80" t="s">
        <v>3888</v>
      </c>
    </row>
    <row r="3343" spans="1:2" ht="16.5" thickTop="1" thickBot="1">
      <c r="A3343">
        <v>11963</v>
      </c>
      <c r="B3343" s="1" t="s">
        <v>3889</v>
      </c>
    </row>
    <row r="3344" spans="1:2" ht="15.75" thickTop="1">
      <c r="A3344">
        <v>11983</v>
      </c>
      <c r="B3344" t="s">
        <v>3890</v>
      </c>
    </row>
    <row r="3345" spans="1:5">
      <c r="A3345">
        <v>11985</v>
      </c>
      <c r="B3345" s="80" t="s">
        <v>3891</v>
      </c>
    </row>
    <row r="3346" spans="1:5">
      <c r="A3346">
        <v>11986</v>
      </c>
      <c r="B3346" t="s">
        <v>3892</v>
      </c>
    </row>
    <row r="3347" spans="1:5">
      <c r="A3347">
        <v>11988</v>
      </c>
      <c r="B3347" t="s">
        <v>3893</v>
      </c>
    </row>
    <row r="3348" spans="1:5">
      <c r="A3348">
        <v>11992</v>
      </c>
      <c r="B3348" s="14" t="s">
        <v>3894</v>
      </c>
    </row>
    <row r="3349" spans="1:5">
      <c r="A3349">
        <v>11993</v>
      </c>
      <c r="B3349" t="s">
        <v>3895</v>
      </c>
      <c r="E3349" s="13" t="s">
        <v>4001</v>
      </c>
    </row>
    <row r="3350" spans="1:5">
      <c r="A3350">
        <v>11994</v>
      </c>
      <c r="B3350" s="80" t="s">
        <v>3896</v>
      </c>
    </row>
    <row r="3351" spans="1:5">
      <c r="A3351">
        <v>11995</v>
      </c>
      <c r="B3351" s="80" t="s">
        <v>3897</v>
      </c>
    </row>
    <row r="3352" spans="1:5">
      <c r="A3352">
        <v>11996</v>
      </c>
      <c r="B3352" s="80" t="s">
        <v>3898</v>
      </c>
    </row>
    <row r="3353" spans="1:5">
      <c r="A3353">
        <v>12018</v>
      </c>
      <c r="B3353" t="s">
        <v>3899</v>
      </c>
    </row>
    <row r="3354" spans="1:5">
      <c r="A3354">
        <v>12019</v>
      </c>
      <c r="B3354" t="s">
        <v>3900</v>
      </c>
    </row>
    <row r="3355" spans="1:5">
      <c r="A3355">
        <v>12020</v>
      </c>
      <c r="B3355" t="s">
        <v>3901</v>
      </c>
    </row>
    <row r="3356" spans="1:5">
      <c r="A3356">
        <v>12244</v>
      </c>
      <c r="B3356" t="s">
        <v>3902</v>
      </c>
    </row>
    <row r="3357" spans="1:5">
      <c r="A3357">
        <v>12245</v>
      </c>
      <c r="B3357" t="s">
        <v>3903</v>
      </c>
    </row>
    <row r="3358" spans="1:5">
      <c r="A3358">
        <v>12246</v>
      </c>
      <c r="B3358" t="s">
        <v>3904</v>
      </c>
    </row>
    <row r="3359" spans="1:5">
      <c r="A3359">
        <v>12296</v>
      </c>
      <c r="B3359" t="s">
        <v>3905</v>
      </c>
    </row>
    <row r="3360" spans="1:5">
      <c r="A3360">
        <v>12297</v>
      </c>
      <c r="B3360" t="s">
        <v>3906</v>
      </c>
    </row>
    <row r="3361" spans="1:2">
      <c r="A3361">
        <v>12317</v>
      </c>
      <c r="B3361" t="s">
        <v>3907</v>
      </c>
    </row>
    <row r="3362" spans="1:2">
      <c r="A3362">
        <v>12321</v>
      </c>
      <c r="B3362" t="s">
        <v>3908</v>
      </c>
    </row>
    <row r="3363" spans="1:2">
      <c r="A3363">
        <v>12322</v>
      </c>
      <c r="B3363" t="s">
        <v>3909</v>
      </c>
    </row>
    <row r="3364" spans="1:2">
      <c r="A3364">
        <v>12323</v>
      </c>
      <c r="B3364" t="s">
        <v>3910</v>
      </c>
    </row>
    <row r="3365" spans="1:2">
      <c r="A3365">
        <v>12324</v>
      </c>
      <c r="B3365" t="s">
        <v>3911</v>
      </c>
    </row>
    <row r="3366" spans="1:2">
      <c r="A3366">
        <v>12325</v>
      </c>
      <c r="B3366" s="80" t="s">
        <v>3912</v>
      </c>
    </row>
    <row r="3367" spans="1:2">
      <c r="A3367">
        <v>12326</v>
      </c>
      <c r="B3367" s="80" t="s">
        <v>3913</v>
      </c>
    </row>
    <row r="3368" spans="1:2">
      <c r="A3368">
        <v>12327</v>
      </c>
      <c r="B3368" t="s">
        <v>3914</v>
      </c>
    </row>
    <row r="3369" spans="1:2">
      <c r="A3369">
        <v>12329</v>
      </c>
      <c r="B3369" s="80" t="s">
        <v>3915</v>
      </c>
    </row>
    <row r="3370" spans="1:2">
      <c r="A3370">
        <v>12349</v>
      </c>
      <c r="B3370" s="80" t="s">
        <v>3916</v>
      </c>
    </row>
    <row r="3371" spans="1:2">
      <c r="A3371">
        <v>12350</v>
      </c>
      <c r="B3371" t="s">
        <v>3917</v>
      </c>
    </row>
    <row r="3372" spans="1:2">
      <c r="A3372">
        <v>12353</v>
      </c>
      <c r="B3372" t="s">
        <v>3918</v>
      </c>
    </row>
    <row r="3373" spans="1:2">
      <c r="A3373">
        <v>12374</v>
      </c>
      <c r="B3373" t="s">
        <v>3919</v>
      </c>
    </row>
    <row r="3374" spans="1:2">
      <c r="A3374">
        <v>12376</v>
      </c>
      <c r="B3374" s="80" t="s">
        <v>3920</v>
      </c>
    </row>
    <row r="3375" spans="1:2">
      <c r="A3375">
        <v>12377</v>
      </c>
      <c r="B3375" t="s">
        <v>3921</v>
      </c>
    </row>
    <row r="3376" spans="1:2">
      <c r="A3376">
        <v>12380</v>
      </c>
      <c r="B3376" t="s">
        <v>3922</v>
      </c>
    </row>
    <row r="3377" spans="1:2">
      <c r="A3377">
        <v>12381</v>
      </c>
      <c r="B3377" t="s">
        <v>3923</v>
      </c>
    </row>
    <row r="3378" spans="1:2">
      <c r="A3378">
        <v>12382</v>
      </c>
      <c r="B3378" t="s">
        <v>3924</v>
      </c>
    </row>
    <row r="3379" spans="1:2">
      <c r="A3379">
        <v>12383</v>
      </c>
      <c r="B3379" s="14" t="s">
        <v>3925</v>
      </c>
    </row>
    <row r="3380" spans="1:2">
      <c r="A3380">
        <v>12384</v>
      </c>
      <c r="B3380" t="s">
        <v>3926</v>
      </c>
    </row>
    <row r="3381" spans="1:2">
      <c r="A3381">
        <v>12385</v>
      </c>
      <c r="B3381" s="80" t="s">
        <v>3927</v>
      </c>
    </row>
    <row r="3382" spans="1:2">
      <c r="A3382">
        <v>12386</v>
      </c>
      <c r="B3382" s="80" t="s">
        <v>3928</v>
      </c>
    </row>
    <row r="3383" spans="1:2">
      <c r="A3383">
        <v>12387</v>
      </c>
      <c r="B3383" s="80" t="s">
        <v>3929</v>
      </c>
    </row>
    <row r="3384" spans="1:2">
      <c r="A3384">
        <v>12614</v>
      </c>
      <c r="B3384" t="s">
        <v>3930</v>
      </c>
    </row>
    <row r="3385" spans="1:2">
      <c r="A3385">
        <v>12615</v>
      </c>
      <c r="B3385" t="s">
        <v>3931</v>
      </c>
    </row>
    <row r="3386" spans="1:2">
      <c r="A3386">
        <v>12616</v>
      </c>
      <c r="B3386" t="s">
        <v>3932</v>
      </c>
    </row>
    <row r="3387" spans="1:2">
      <c r="A3387">
        <v>12636</v>
      </c>
      <c r="B3387" t="s">
        <v>3933</v>
      </c>
    </row>
    <row r="3388" spans="1:2">
      <c r="A3388">
        <v>12641</v>
      </c>
      <c r="B3388" t="s">
        <v>3934</v>
      </c>
    </row>
    <row r="3389" spans="1:2">
      <c r="A3389">
        <v>12642</v>
      </c>
      <c r="B3389" t="s">
        <v>3935</v>
      </c>
    </row>
    <row r="3390" spans="1:2">
      <c r="A3390">
        <v>12643</v>
      </c>
      <c r="B3390" s="14" t="s">
        <v>3936</v>
      </c>
    </row>
    <row r="3391" spans="1:2">
      <c r="A3391">
        <v>12644</v>
      </c>
      <c r="B3391" t="s">
        <v>3937</v>
      </c>
    </row>
    <row r="3392" spans="1:2">
      <c r="A3392">
        <v>12645</v>
      </c>
      <c r="B3392" s="80" t="s">
        <v>3938</v>
      </c>
    </row>
    <row r="3393" spans="1:2">
      <c r="A3393">
        <v>12646</v>
      </c>
      <c r="B3393" s="80" t="s">
        <v>3939</v>
      </c>
    </row>
    <row r="3394" spans="1:2">
      <c r="A3394">
        <v>12647</v>
      </c>
      <c r="B3394" s="80" t="s">
        <v>3940</v>
      </c>
    </row>
    <row r="3395" spans="1:2">
      <c r="A3395">
        <v>12669</v>
      </c>
      <c r="B3395" t="s">
        <v>3941</v>
      </c>
    </row>
    <row r="3396" spans="1:2">
      <c r="A3396">
        <v>13064</v>
      </c>
      <c r="B3396" t="s">
        <v>3942</v>
      </c>
    </row>
    <row r="3397" spans="1:2">
      <c r="A3397">
        <v>13065</v>
      </c>
      <c r="B3397" t="s">
        <v>3943</v>
      </c>
    </row>
    <row r="3398" spans="1:2">
      <c r="A3398">
        <v>13066</v>
      </c>
      <c r="B3398" t="s">
        <v>3944</v>
      </c>
    </row>
    <row r="3399" spans="1:2">
      <c r="A3399">
        <v>13086</v>
      </c>
      <c r="B3399" t="s">
        <v>3945</v>
      </c>
    </row>
    <row r="3400" spans="1:2">
      <c r="A3400">
        <v>13110</v>
      </c>
      <c r="B3400" s="80" t="s">
        <v>3946</v>
      </c>
    </row>
    <row r="3401" spans="1:2">
      <c r="A3401">
        <v>13111</v>
      </c>
      <c r="B3401" s="80" t="s">
        <v>3947</v>
      </c>
    </row>
    <row r="3402" spans="1:2">
      <c r="A3402">
        <v>13112</v>
      </c>
      <c r="B3402" t="s">
        <v>3948</v>
      </c>
    </row>
    <row r="3403" spans="1:2">
      <c r="A3403">
        <v>13114</v>
      </c>
      <c r="B3403" t="s">
        <v>3949</v>
      </c>
    </row>
    <row r="3404" spans="1:2">
      <c r="A3404">
        <v>13115</v>
      </c>
      <c r="B3404" s="80" t="s">
        <v>3950</v>
      </c>
    </row>
    <row r="3405" spans="1:2">
      <c r="A3405">
        <v>13138</v>
      </c>
      <c r="B3405" t="s">
        <v>3951</v>
      </c>
    </row>
    <row r="3406" spans="1:2">
      <c r="A3406">
        <v>13140</v>
      </c>
      <c r="B3406" s="80" t="s">
        <v>3952</v>
      </c>
    </row>
    <row r="3407" spans="1:2">
      <c r="A3407">
        <v>13141</v>
      </c>
      <c r="B3407" t="s">
        <v>3953</v>
      </c>
    </row>
    <row r="3408" spans="1:2">
      <c r="A3408">
        <v>13143</v>
      </c>
      <c r="B3408" t="s">
        <v>3954</v>
      </c>
    </row>
    <row r="3409" spans="1:2">
      <c r="A3409">
        <v>13147</v>
      </c>
      <c r="B3409" s="14" t="s">
        <v>3955</v>
      </c>
    </row>
    <row r="3410" spans="1:2">
      <c r="A3410">
        <v>13148</v>
      </c>
      <c r="B3410" t="s">
        <v>3956</v>
      </c>
    </row>
    <row r="3411" spans="1:2">
      <c r="A3411">
        <v>13149</v>
      </c>
      <c r="B3411" s="80" t="s">
        <v>3957</v>
      </c>
    </row>
    <row r="3412" spans="1:2">
      <c r="A3412">
        <v>13150</v>
      </c>
      <c r="B3412" s="80" t="s">
        <v>3958</v>
      </c>
    </row>
    <row r="3413" spans="1:2">
      <c r="A3413">
        <v>13151</v>
      </c>
      <c r="B3413" s="80" t="s">
        <v>3959</v>
      </c>
    </row>
    <row r="3414" spans="1:2">
      <c r="A3414">
        <v>13174</v>
      </c>
      <c r="B3414" t="s">
        <v>3960</v>
      </c>
    </row>
    <row r="3415" spans="1:2">
      <c r="A3415">
        <v>13175</v>
      </c>
      <c r="B3415" t="s">
        <v>3961</v>
      </c>
    </row>
    <row r="3416" spans="1:2">
      <c r="A3416">
        <v>13176</v>
      </c>
      <c r="B3416" t="s">
        <v>3962</v>
      </c>
    </row>
    <row r="3417" spans="1:2">
      <c r="A3417">
        <v>13415</v>
      </c>
      <c r="B3417" t="s">
        <v>3963</v>
      </c>
    </row>
    <row r="3418" spans="1:2">
      <c r="A3418">
        <v>13416</v>
      </c>
      <c r="B3418" t="s">
        <v>3964</v>
      </c>
    </row>
    <row r="3419" spans="1:2">
      <c r="A3419">
        <v>13417</v>
      </c>
      <c r="B3419" t="s">
        <v>3965</v>
      </c>
    </row>
    <row r="3420" spans="1:2">
      <c r="A3420">
        <v>13437</v>
      </c>
      <c r="B3420" t="s">
        <v>3966</v>
      </c>
    </row>
    <row r="3421" spans="1:2">
      <c r="A3421">
        <v>13461</v>
      </c>
      <c r="B3421" s="80" t="s">
        <v>3967</v>
      </c>
    </row>
    <row r="3422" spans="1:2">
      <c r="A3422">
        <v>13462</v>
      </c>
      <c r="B3422" s="80" t="s">
        <v>3968</v>
      </c>
    </row>
    <row r="3423" spans="1:2">
      <c r="A3423">
        <v>13463</v>
      </c>
      <c r="B3423" t="s">
        <v>3969</v>
      </c>
    </row>
    <row r="3424" spans="1:2">
      <c r="A3424">
        <v>13465</v>
      </c>
      <c r="B3424" t="s">
        <v>3970</v>
      </c>
    </row>
    <row r="3425" spans="1:2">
      <c r="A3425">
        <v>13466</v>
      </c>
      <c r="B3425" s="80" t="s">
        <v>3971</v>
      </c>
    </row>
    <row r="3426" spans="1:2">
      <c r="A3426">
        <v>13489</v>
      </c>
      <c r="B3426" t="s">
        <v>3972</v>
      </c>
    </row>
    <row r="3427" spans="1:2">
      <c r="A3427">
        <v>13491</v>
      </c>
      <c r="B3427" s="80" t="s">
        <v>3973</v>
      </c>
    </row>
    <row r="3428" spans="1:2">
      <c r="A3428">
        <v>13492</v>
      </c>
      <c r="B3428" t="s">
        <v>3974</v>
      </c>
    </row>
    <row r="3429" spans="1:2">
      <c r="A3429">
        <v>13494</v>
      </c>
      <c r="B3429" t="s">
        <v>3975</v>
      </c>
    </row>
    <row r="3430" spans="1:2">
      <c r="A3430">
        <v>13498</v>
      </c>
      <c r="B3430" t="s">
        <v>3976</v>
      </c>
    </row>
    <row r="3431" spans="1:2">
      <c r="A3431">
        <v>13499</v>
      </c>
      <c r="B3431" s="80" t="s">
        <v>3977</v>
      </c>
    </row>
    <row r="3432" spans="1:2">
      <c r="A3432">
        <v>13500</v>
      </c>
      <c r="B3432" s="80" t="s">
        <v>3978</v>
      </c>
    </row>
    <row r="3433" spans="1:2">
      <c r="A3433">
        <v>13501</v>
      </c>
      <c r="B3433" t="s">
        <v>3979</v>
      </c>
    </row>
    <row r="3434" spans="1:2">
      <c r="A3434">
        <v>13523</v>
      </c>
      <c r="B3434" s="80" t="s">
        <v>3980</v>
      </c>
    </row>
    <row r="3435" spans="1:2">
      <c r="A3435">
        <v>13524</v>
      </c>
      <c r="B3435" t="s">
        <v>3981</v>
      </c>
    </row>
    <row r="3436" spans="1:2">
      <c r="A3436">
        <v>13548</v>
      </c>
      <c r="B3436" t="s">
        <v>3982</v>
      </c>
    </row>
    <row r="3437" spans="1:2">
      <c r="A3437">
        <v>13550</v>
      </c>
      <c r="B3437" s="80" t="s">
        <v>3983</v>
      </c>
    </row>
    <row r="3438" spans="1:2">
      <c r="A3438">
        <v>13551</v>
      </c>
      <c r="B3438" t="s">
        <v>3984</v>
      </c>
    </row>
    <row r="3439" spans="1:2">
      <c r="A3439">
        <v>13556</v>
      </c>
      <c r="B3439" s="14" t="s">
        <v>3985</v>
      </c>
    </row>
    <row r="3440" spans="1:2">
      <c r="A3440">
        <v>13557</v>
      </c>
      <c r="B3440" t="s">
        <v>3986</v>
      </c>
    </row>
    <row r="3441" spans="1:2">
      <c r="A3441">
        <v>13558</v>
      </c>
      <c r="B3441" s="80" t="s">
        <v>3987</v>
      </c>
    </row>
    <row r="3442" spans="1:2">
      <c r="A3442">
        <v>13559</v>
      </c>
      <c r="B3442" s="80" t="s">
        <v>3988</v>
      </c>
    </row>
    <row r="3443" spans="1:2">
      <c r="A3443">
        <v>13560</v>
      </c>
      <c r="B3443" s="80" t="s">
        <v>3989</v>
      </c>
    </row>
    <row r="3444" spans="1:2">
      <c r="A3444">
        <v>13582</v>
      </c>
      <c r="B3444" t="s">
        <v>3990</v>
      </c>
    </row>
    <row r="3445" spans="1:2">
      <c r="A3445">
        <v>13583</v>
      </c>
      <c r="B3445" t="s">
        <v>3991</v>
      </c>
    </row>
    <row r="3446" spans="1:2">
      <c r="A3446">
        <v>13584</v>
      </c>
      <c r="B3446" t="s">
        <v>3992</v>
      </c>
    </row>
  </sheetData>
  <autoFilter ref="A2855:B3446" xr:uid="{A58AE150-09D8-4947-9EC8-B957DF6F8FC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1024-75D8-48F9-9553-B187B93722A9}">
  <dimension ref="A1:V286"/>
  <sheetViews>
    <sheetView topLeftCell="A169" workbookViewId="0">
      <selection activeCell="C177" sqref="C177"/>
    </sheetView>
  </sheetViews>
  <sheetFormatPr defaultColWidth="8.85546875" defaultRowHeight="15"/>
  <cols>
    <col min="1" max="1" width="39.7109375" customWidth="1"/>
    <col min="2" max="2" width="32.42578125" bestFit="1" customWidth="1"/>
    <col min="3" max="3" width="49.85546875" bestFit="1" customWidth="1"/>
    <col min="4" max="4" width="25.42578125" customWidth="1"/>
    <col min="13" max="13" width="83" bestFit="1" customWidth="1"/>
  </cols>
  <sheetData>
    <row r="1" spans="1:22">
      <c r="A1" t="s">
        <v>81</v>
      </c>
      <c r="B1" t="s">
        <v>80</v>
      </c>
      <c r="C1" t="s">
        <v>79</v>
      </c>
      <c r="D1" t="s">
        <v>204</v>
      </c>
      <c r="F1" s="16" t="s">
        <v>62</v>
      </c>
    </row>
    <row r="2" spans="1:22">
      <c r="A2" s="15" t="s">
        <v>170</v>
      </c>
      <c r="B2" s="15" t="s">
        <v>63</v>
      </c>
      <c r="C2" s="15"/>
    </row>
    <row r="3" spans="1:22">
      <c r="A3" s="15" t="s">
        <v>179</v>
      </c>
      <c r="B3" s="15" t="s">
        <v>77</v>
      </c>
      <c r="C3" s="15" t="s">
        <v>87</v>
      </c>
    </row>
    <row r="4" spans="1:22">
      <c r="A4" s="15" t="s">
        <v>180</v>
      </c>
      <c r="B4" s="15" t="s">
        <v>78</v>
      </c>
      <c r="C4" s="15" t="s">
        <v>88</v>
      </c>
      <c r="U4" t="s">
        <v>40</v>
      </c>
    </row>
    <row r="5" spans="1:22">
      <c r="A5" t="s">
        <v>206</v>
      </c>
      <c r="B5" t="s">
        <v>205</v>
      </c>
      <c r="C5" s="15"/>
    </row>
    <row r="6" spans="1:22">
      <c r="A6" t="s">
        <v>207</v>
      </c>
      <c r="B6" t="s">
        <v>208</v>
      </c>
      <c r="C6" s="15"/>
    </row>
    <row r="7" spans="1:22">
      <c r="A7" t="s">
        <v>209</v>
      </c>
      <c r="B7" t="s">
        <v>210</v>
      </c>
      <c r="C7" s="15"/>
    </row>
    <row r="8" spans="1:22">
      <c r="A8" t="s">
        <v>211</v>
      </c>
      <c r="B8" t="s">
        <v>212</v>
      </c>
      <c r="C8" s="15"/>
    </row>
    <row r="9" spans="1:22">
      <c r="A9" t="s">
        <v>213</v>
      </c>
      <c r="B9" t="s">
        <v>214</v>
      </c>
      <c r="C9" s="15"/>
    </row>
    <row r="10" spans="1:22">
      <c r="A10" t="s">
        <v>215</v>
      </c>
      <c r="B10" t="s">
        <v>216</v>
      </c>
      <c r="C10" s="15"/>
    </row>
    <row r="11" spans="1:22">
      <c r="A11" t="s">
        <v>217</v>
      </c>
      <c r="B11" t="s">
        <v>218</v>
      </c>
      <c r="C11" s="15"/>
    </row>
    <row r="12" spans="1:22">
      <c r="A12" t="s">
        <v>219</v>
      </c>
      <c r="B12" t="s">
        <v>222</v>
      </c>
      <c r="C12" s="15" t="s">
        <v>221</v>
      </c>
    </row>
    <row r="13" spans="1:22">
      <c r="A13" t="s">
        <v>220</v>
      </c>
      <c r="B13" t="s">
        <v>223</v>
      </c>
      <c r="C13" s="15" t="s">
        <v>221</v>
      </c>
    </row>
    <row r="14" spans="1:22">
      <c r="A14" s="15" t="s">
        <v>171</v>
      </c>
      <c r="B14" s="15" t="s">
        <v>64</v>
      </c>
      <c r="C14" s="15"/>
      <c r="U14" t="s">
        <v>40</v>
      </c>
    </row>
    <row r="15" spans="1:22">
      <c r="A15" s="15" t="s">
        <v>172</v>
      </c>
      <c r="B15" s="15" t="s">
        <v>65</v>
      </c>
      <c r="C15" s="15" t="s">
        <v>82</v>
      </c>
      <c r="U15" t="s">
        <v>40</v>
      </c>
    </row>
    <row r="16" spans="1:22">
      <c r="A16" s="15" t="s">
        <v>190</v>
      </c>
      <c r="B16" s="15" t="s">
        <v>263</v>
      </c>
      <c r="C16" s="15"/>
      <c r="U16" t="s">
        <v>40</v>
      </c>
      <c r="V16" t="s">
        <v>40</v>
      </c>
    </row>
    <row r="17" spans="1:22">
      <c r="A17" s="15" t="s">
        <v>191</v>
      </c>
      <c r="B17" s="15" t="s">
        <v>263</v>
      </c>
      <c r="C17" s="15"/>
      <c r="U17" t="s">
        <v>40</v>
      </c>
      <c r="V17" t="s">
        <v>40</v>
      </c>
    </row>
    <row r="18" spans="1:22">
      <c r="A18" s="15" t="s">
        <v>192</v>
      </c>
      <c r="B18" s="15" t="s">
        <v>263</v>
      </c>
      <c r="C18" s="15"/>
      <c r="U18" t="s">
        <v>40</v>
      </c>
      <c r="V18" t="s">
        <v>40</v>
      </c>
    </row>
    <row r="19" spans="1:22">
      <c r="A19" s="15" t="s">
        <v>193</v>
      </c>
      <c r="B19" s="15" t="s">
        <v>89</v>
      </c>
      <c r="C19" s="15" t="s">
        <v>90</v>
      </c>
      <c r="U19" t="s">
        <v>40</v>
      </c>
      <c r="V19" t="s">
        <v>40</v>
      </c>
    </row>
    <row r="20" spans="1:22">
      <c r="A20" s="15" t="s">
        <v>173</v>
      </c>
      <c r="B20" s="15" t="s">
        <v>66</v>
      </c>
      <c r="C20" s="15"/>
      <c r="U20" t="s">
        <v>40</v>
      </c>
      <c r="V20" t="s">
        <v>40</v>
      </c>
    </row>
    <row r="21" spans="1:22">
      <c r="A21" s="15" t="s">
        <v>181</v>
      </c>
      <c r="B21" s="15" t="s">
        <v>91</v>
      </c>
      <c r="C21" s="15"/>
      <c r="U21" t="s">
        <v>40</v>
      </c>
      <c r="V21" t="s">
        <v>40</v>
      </c>
    </row>
    <row r="22" spans="1:22">
      <c r="A22" s="15" t="s">
        <v>182</v>
      </c>
      <c r="B22" s="15" t="s">
        <v>92</v>
      </c>
      <c r="C22" s="15"/>
      <c r="U22" t="s">
        <v>40</v>
      </c>
      <c r="V22" t="s">
        <v>40</v>
      </c>
    </row>
    <row r="23" spans="1:22">
      <c r="A23" s="15" t="s">
        <v>183</v>
      </c>
      <c r="B23" s="15" t="s">
        <v>93</v>
      </c>
      <c r="C23" s="15"/>
      <c r="U23" t="s">
        <v>40</v>
      </c>
      <c r="V23" t="s">
        <v>40</v>
      </c>
    </row>
    <row r="24" spans="1:22">
      <c r="A24" s="15" t="s">
        <v>184</v>
      </c>
      <c r="B24" s="15" t="s">
        <v>95</v>
      </c>
      <c r="C24" s="15"/>
      <c r="U24" t="s">
        <v>40</v>
      </c>
      <c r="V24" t="s">
        <v>40</v>
      </c>
    </row>
    <row r="25" spans="1:22">
      <c r="A25" s="15" t="s">
        <v>185</v>
      </c>
      <c r="B25" s="15" t="s">
        <v>96</v>
      </c>
      <c r="C25" s="15"/>
      <c r="U25" t="s">
        <v>40</v>
      </c>
      <c r="V25" t="s">
        <v>40</v>
      </c>
    </row>
    <row r="26" spans="1:22">
      <c r="A26" s="15" t="s">
        <v>186</v>
      </c>
      <c r="B26" s="15" t="s">
        <v>97</v>
      </c>
      <c r="C26" s="15"/>
      <c r="U26" t="s">
        <v>40</v>
      </c>
      <c r="V26" t="s">
        <v>40</v>
      </c>
    </row>
    <row r="27" spans="1:22">
      <c r="A27" s="15" t="s">
        <v>187</v>
      </c>
      <c r="B27" s="15" t="s">
        <v>98</v>
      </c>
      <c r="C27" s="15"/>
      <c r="U27" t="s">
        <v>40</v>
      </c>
      <c r="V27" t="s">
        <v>40</v>
      </c>
    </row>
    <row r="28" spans="1:22">
      <c r="A28" s="15" t="s">
        <v>188</v>
      </c>
      <c r="B28" s="15" t="s">
        <v>99</v>
      </c>
      <c r="C28" s="15"/>
      <c r="U28" t="s">
        <v>40</v>
      </c>
      <c r="V28" t="s">
        <v>40</v>
      </c>
    </row>
    <row r="29" spans="1:22">
      <c r="A29" s="15" t="s">
        <v>189</v>
      </c>
      <c r="B29" s="15" t="s">
        <v>100</v>
      </c>
      <c r="C29" s="15"/>
      <c r="U29" t="s">
        <v>40</v>
      </c>
      <c r="V29" t="s">
        <v>40</v>
      </c>
    </row>
    <row r="30" spans="1:22">
      <c r="A30" s="15" t="s">
        <v>194</v>
      </c>
      <c r="B30" s="15" t="s">
        <v>94</v>
      </c>
      <c r="C30" s="15"/>
      <c r="U30" t="s">
        <v>40</v>
      </c>
      <c r="V30" t="s">
        <v>40</v>
      </c>
    </row>
    <row r="31" spans="1:22">
      <c r="A31" s="15" t="s">
        <v>195</v>
      </c>
      <c r="B31" s="15" t="s">
        <v>101</v>
      </c>
      <c r="C31" s="15"/>
      <c r="U31" t="s">
        <v>40</v>
      </c>
      <c r="V31" t="s">
        <v>40</v>
      </c>
    </row>
    <row r="32" spans="1:22">
      <c r="A32" s="15" t="s">
        <v>196</v>
      </c>
      <c r="B32" s="15" t="s">
        <v>102</v>
      </c>
      <c r="C32" s="15"/>
      <c r="U32" t="s">
        <v>40</v>
      </c>
      <c r="V32" t="s">
        <v>40</v>
      </c>
    </row>
    <row r="33" spans="1:22">
      <c r="A33" s="15" t="s">
        <v>197</v>
      </c>
      <c r="B33" s="15" t="s">
        <v>103</v>
      </c>
      <c r="C33" s="15"/>
      <c r="U33" t="s">
        <v>40</v>
      </c>
      <c r="V33" t="s">
        <v>40</v>
      </c>
    </row>
    <row r="34" spans="1:22">
      <c r="A34" s="15" t="s">
        <v>174</v>
      </c>
      <c r="B34" s="15" t="s">
        <v>67</v>
      </c>
      <c r="C34" s="15"/>
      <c r="U34" t="s">
        <v>40</v>
      </c>
      <c r="V34" t="s">
        <v>40</v>
      </c>
    </row>
    <row r="35" spans="1:22">
      <c r="A35" s="15" t="s">
        <v>175</v>
      </c>
      <c r="B35" s="15" t="s">
        <v>68</v>
      </c>
      <c r="C35" s="15" t="s">
        <v>83</v>
      </c>
      <c r="U35" t="s">
        <v>40</v>
      </c>
      <c r="V35" t="s">
        <v>40</v>
      </c>
    </row>
    <row r="36" spans="1:22">
      <c r="A36" s="15" t="s">
        <v>176</v>
      </c>
      <c r="B36" s="15" t="s">
        <v>69</v>
      </c>
      <c r="C36" s="15" t="s">
        <v>84</v>
      </c>
      <c r="U36" t="s">
        <v>40</v>
      </c>
      <c r="V36" t="s">
        <v>40</v>
      </c>
    </row>
    <row r="37" spans="1:22">
      <c r="A37" s="15" t="s">
        <v>177</v>
      </c>
      <c r="B37" s="15" t="s">
        <v>70</v>
      </c>
      <c r="C37" s="15" t="s">
        <v>85</v>
      </c>
      <c r="U37" t="s">
        <v>40</v>
      </c>
      <c r="V37" t="s">
        <v>40</v>
      </c>
    </row>
    <row r="38" spans="1:22">
      <c r="A38" s="15" t="s">
        <v>178</v>
      </c>
      <c r="B38" s="15" t="s">
        <v>105</v>
      </c>
      <c r="C38" s="15" t="s">
        <v>86</v>
      </c>
      <c r="D38" t="s">
        <v>106</v>
      </c>
      <c r="U38" t="s">
        <v>40</v>
      </c>
      <c r="V38" t="s">
        <v>40</v>
      </c>
    </row>
    <row r="39" spans="1:22">
      <c r="A39" s="15" t="s">
        <v>198</v>
      </c>
      <c r="B39" s="15" t="s">
        <v>71</v>
      </c>
      <c r="C39" s="15"/>
      <c r="U39" t="s">
        <v>40</v>
      </c>
      <c r="V39" t="s">
        <v>40</v>
      </c>
    </row>
    <row r="40" spans="1:22">
      <c r="A40" s="15" t="s">
        <v>199</v>
      </c>
      <c r="B40" s="15" t="s">
        <v>72</v>
      </c>
      <c r="C40" s="15"/>
      <c r="U40" t="s">
        <v>40</v>
      </c>
      <c r="V40" t="s">
        <v>40</v>
      </c>
    </row>
    <row r="41" spans="1:22">
      <c r="A41" s="15" t="s">
        <v>200</v>
      </c>
      <c r="B41" s="15" t="s">
        <v>73</v>
      </c>
      <c r="C41" s="15"/>
      <c r="U41" t="s">
        <v>40</v>
      </c>
      <c r="V41" t="s">
        <v>40</v>
      </c>
    </row>
    <row r="42" spans="1:22">
      <c r="A42" s="15" t="s">
        <v>201</v>
      </c>
      <c r="B42" s="15" t="s">
        <v>74</v>
      </c>
      <c r="C42" s="15"/>
      <c r="U42" t="s">
        <v>40</v>
      </c>
      <c r="V42" t="s">
        <v>40</v>
      </c>
    </row>
    <row r="43" spans="1:22">
      <c r="A43" s="15" t="s">
        <v>202</v>
      </c>
      <c r="B43" s="15" t="s">
        <v>75</v>
      </c>
      <c r="C43" s="15"/>
    </row>
    <row r="44" spans="1:22">
      <c r="A44" s="15" t="s">
        <v>203</v>
      </c>
      <c r="B44" s="15" t="s">
        <v>76</v>
      </c>
      <c r="C44" s="15" t="s">
        <v>104</v>
      </c>
    </row>
    <row r="57" spans="2:13">
      <c r="B57" t="s">
        <v>107</v>
      </c>
      <c r="D57" t="s">
        <v>121</v>
      </c>
    </row>
    <row r="58" spans="2:13">
      <c r="B58" t="s">
        <v>108</v>
      </c>
      <c r="D58" t="s">
        <v>122</v>
      </c>
      <c r="J58" t="str">
        <f>IF(L58,MID(M59,FIND("0x",M59),4),"")</f>
        <v>0x12</v>
      </c>
      <c r="K58" t="str">
        <f>IF(L58,SUBSTITUTE(MID(M58,FIND("::",M58)+2,999),"{",""),"")</f>
        <v>playMp3Folder(int fileNumber)</v>
      </c>
      <c r="L58">
        <f>COUNTIF(M58,"*::*")</f>
        <v>1</v>
      </c>
      <c r="M58" t="s">
        <v>148</v>
      </c>
    </row>
    <row r="59" spans="2:13">
      <c r="B59" t="s">
        <v>109</v>
      </c>
      <c r="D59" t="s">
        <v>123</v>
      </c>
      <c r="J59" t="str">
        <f t="shared" ref="J59:J98" si="0">IF(L59,MID(M60,FIND("0x",M60),4),"")</f>
        <v/>
      </c>
      <c r="L59">
        <f t="shared" ref="L59:L100" si="1">COUNTIF(M59,"*::*")</f>
        <v>0</v>
      </c>
      <c r="M59" t="s">
        <v>149</v>
      </c>
    </row>
    <row r="60" spans="2:13">
      <c r="B60" t="s">
        <v>110</v>
      </c>
      <c r="D60" t="s">
        <v>124</v>
      </c>
      <c r="J60" t="str">
        <f t="shared" si="0"/>
        <v/>
      </c>
      <c r="L60">
        <f t="shared" si="1"/>
        <v>0</v>
      </c>
      <c r="M60" t="s">
        <v>113</v>
      </c>
    </row>
    <row r="61" spans="2:13">
      <c r="B61" t="s">
        <v>111</v>
      </c>
      <c r="D61" t="s">
        <v>125</v>
      </c>
      <c r="J61" t="str">
        <f t="shared" si="0"/>
        <v/>
      </c>
      <c r="L61">
        <f t="shared" si="1"/>
        <v>0</v>
      </c>
    </row>
    <row r="62" spans="2:13">
      <c r="B62" t="s">
        <v>112</v>
      </c>
      <c r="D62" t="s">
        <v>126</v>
      </c>
      <c r="J62" t="str">
        <f t="shared" si="0"/>
        <v>0x13</v>
      </c>
      <c r="K62" t="str">
        <f t="shared" ref="K62:K98" si="2">IF(L62,SUBSTITUTE(MID(M62,FIND("::",M62)+2,999),"{",""),"")</f>
        <v>advertise(int fileNumber)</v>
      </c>
      <c r="L62">
        <f t="shared" si="1"/>
        <v>1</v>
      </c>
      <c r="M62" t="s">
        <v>150</v>
      </c>
    </row>
    <row r="63" spans="2:13">
      <c r="B63" t="s">
        <v>113</v>
      </c>
      <c r="D63" t="s">
        <v>127</v>
      </c>
      <c r="J63" t="str">
        <f t="shared" si="0"/>
        <v/>
      </c>
      <c r="K63" t="str">
        <f t="shared" si="2"/>
        <v/>
      </c>
      <c r="L63">
        <f t="shared" si="1"/>
        <v>0</v>
      </c>
      <c r="M63" t="s">
        <v>151</v>
      </c>
    </row>
    <row r="64" spans="2:13">
      <c r="B64" t="s">
        <v>114</v>
      </c>
      <c r="D64" t="s">
        <v>128</v>
      </c>
      <c r="J64" t="str">
        <f t="shared" si="0"/>
        <v/>
      </c>
      <c r="K64" t="str">
        <f t="shared" si="2"/>
        <v/>
      </c>
      <c r="L64">
        <f t="shared" si="1"/>
        <v>0</v>
      </c>
      <c r="M64" t="s">
        <v>113</v>
      </c>
    </row>
    <row r="65" spans="2:13">
      <c r="B65" t="s">
        <v>115</v>
      </c>
      <c r="D65" t="s">
        <v>129</v>
      </c>
      <c r="J65" t="str">
        <f t="shared" si="0"/>
        <v/>
      </c>
      <c r="K65" t="str">
        <f t="shared" si="2"/>
        <v/>
      </c>
      <c r="L65">
        <f t="shared" si="1"/>
        <v>0</v>
      </c>
    </row>
    <row r="66" spans="2:13">
      <c r="B66" t="s">
        <v>116</v>
      </c>
      <c r="D66" t="s">
        <v>130</v>
      </c>
      <c r="J66" t="str">
        <f t="shared" si="0"/>
        <v>0x14</v>
      </c>
      <c r="K66" t="str">
        <f t="shared" si="2"/>
        <v>playLargeFolder(uint8_t folderNumber, uint16_t fileNumber)</v>
      </c>
      <c r="L66">
        <f t="shared" si="1"/>
        <v>1</v>
      </c>
      <c r="M66" t="s">
        <v>152</v>
      </c>
    </row>
    <row r="67" spans="2:13">
      <c r="B67" t="s">
        <v>117</v>
      </c>
      <c r="D67" t="s">
        <v>131</v>
      </c>
      <c r="J67" t="str">
        <f t="shared" si="0"/>
        <v/>
      </c>
      <c r="K67" t="str">
        <f t="shared" si="2"/>
        <v/>
      </c>
      <c r="L67">
        <f t="shared" si="1"/>
        <v>0</v>
      </c>
      <c r="M67" t="s">
        <v>153</v>
      </c>
    </row>
    <row r="68" spans="2:13">
      <c r="B68" t="s">
        <v>113</v>
      </c>
      <c r="D68" t="s">
        <v>132</v>
      </c>
      <c r="J68" t="str">
        <f t="shared" si="0"/>
        <v/>
      </c>
      <c r="K68" t="str">
        <f t="shared" si="2"/>
        <v/>
      </c>
      <c r="L68">
        <f t="shared" si="1"/>
        <v>0</v>
      </c>
      <c r="M68" t="s">
        <v>113</v>
      </c>
    </row>
    <row r="69" spans="2:13">
      <c r="J69" t="str">
        <f t="shared" si="0"/>
        <v/>
      </c>
      <c r="K69" t="str">
        <f t="shared" si="2"/>
        <v/>
      </c>
      <c r="L69">
        <f t="shared" si="1"/>
        <v>0</v>
      </c>
    </row>
    <row r="70" spans="2:13">
      <c r="B70" t="s">
        <v>118</v>
      </c>
      <c r="D70" t="s">
        <v>133</v>
      </c>
      <c r="J70" t="str">
        <f t="shared" si="0"/>
        <v>0x15</v>
      </c>
      <c r="K70" t="str">
        <f t="shared" si="2"/>
        <v>stopAdvertise()</v>
      </c>
      <c r="L70">
        <f t="shared" si="1"/>
        <v>1</v>
      </c>
      <c r="M70" t="s">
        <v>154</v>
      </c>
    </row>
    <row r="71" spans="2:13">
      <c r="B71" t="s">
        <v>119</v>
      </c>
      <c r="D71" t="s">
        <v>134</v>
      </c>
      <c r="J71" t="str">
        <f t="shared" si="0"/>
        <v/>
      </c>
      <c r="K71" t="str">
        <f t="shared" si="2"/>
        <v/>
      </c>
      <c r="L71">
        <f t="shared" si="1"/>
        <v>0</v>
      </c>
      <c r="M71" t="s">
        <v>155</v>
      </c>
    </row>
    <row r="72" spans="2:13">
      <c r="B72" t="s">
        <v>120</v>
      </c>
      <c r="D72" t="s">
        <v>135</v>
      </c>
      <c r="J72" t="str">
        <f t="shared" si="0"/>
        <v/>
      </c>
      <c r="K72" t="str">
        <f t="shared" si="2"/>
        <v/>
      </c>
      <c r="L72">
        <f t="shared" si="1"/>
        <v>0</v>
      </c>
      <c r="M72" t="s">
        <v>113</v>
      </c>
    </row>
    <row r="73" spans="2:13">
      <c r="D73" t="s">
        <v>136</v>
      </c>
      <c r="J73" t="str">
        <f t="shared" si="0"/>
        <v/>
      </c>
      <c r="K73" t="str">
        <f t="shared" si="2"/>
        <v/>
      </c>
      <c r="L73">
        <f t="shared" si="1"/>
        <v>0</v>
      </c>
    </row>
    <row r="74" spans="2:13">
      <c r="D74" t="s">
        <v>137</v>
      </c>
      <c r="J74" t="str">
        <f t="shared" si="0"/>
        <v>0x16</v>
      </c>
      <c r="K74" t="str">
        <f t="shared" si="2"/>
        <v>stop()</v>
      </c>
      <c r="L74">
        <f t="shared" si="1"/>
        <v>1</v>
      </c>
      <c r="M74" t="s">
        <v>156</v>
      </c>
    </row>
    <row r="75" spans="2:13">
      <c r="D75" t="s">
        <v>138</v>
      </c>
      <c r="J75" t="str">
        <f t="shared" si="0"/>
        <v/>
      </c>
      <c r="K75" t="str">
        <f t="shared" si="2"/>
        <v/>
      </c>
      <c r="L75">
        <f t="shared" si="1"/>
        <v>0</v>
      </c>
      <c r="M75" t="s">
        <v>157</v>
      </c>
    </row>
    <row r="76" spans="2:13">
      <c r="D76" t="s">
        <v>139</v>
      </c>
      <c r="J76" t="str">
        <f t="shared" si="0"/>
        <v/>
      </c>
      <c r="K76" t="str">
        <f t="shared" si="2"/>
        <v/>
      </c>
      <c r="L76">
        <f t="shared" si="1"/>
        <v>0</v>
      </c>
      <c r="M76" t="s">
        <v>113</v>
      </c>
    </row>
    <row r="77" spans="2:13">
      <c r="J77" t="str">
        <f t="shared" si="0"/>
        <v/>
      </c>
      <c r="K77" t="str">
        <f t="shared" si="2"/>
        <v/>
      </c>
      <c r="L77">
        <f t="shared" si="1"/>
        <v>0</v>
      </c>
    </row>
    <row r="78" spans="2:13">
      <c r="D78" t="s">
        <v>140</v>
      </c>
      <c r="J78" t="str">
        <f t="shared" si="0"/>
        <v>0x17</v>
      </c>
      <c r="K78" t="str">
        <f t="shared" si="2"/>
        <v>loopFolder(int folderNumber)</v>
      </c>
      <c r="L78">
        <f t="shared" si="1"/>
        <v>1</v>
      </c>
      <c r="M78" t="s">
        <v>158</v>
      </c>
    </row>
    <row r="79" spans="2:13">
      <c r="D79" t="s">
        <v>141</v>
      </c>
      <c r="J79" t="str">
        <f t="shared" si="0"/>
        <v/>
      </c>
      <c r="K79" t="str">
        <f t="shared" si="2"/>
        <v/>
      </c>
      <c r="L79">
        <f t="shared" si="1"/>
        <v>0</v>
      </c>
      <c r="M79" t="s">
        <v>159</v>
      </c>
    </row>
    <row r="80" spans="2:13">
      <c r="D80" t="s">
        <v>142</v>
      </c>
      <c r="J80" t="str">
        <f t="shared" si="0"/>
        <v/>
      </c>
      <c r="K80" t="str">
        <f t="shared" si="2"/>
        <v/>
      </c>
      <c r="L80">
        <f t="shared" si="1"/>
        <v>0</v>
      </c>
      <c r="M80" t="s">
        <v>113</v>
      </c>
    </row>
    <row r="81" spans="4:13">
      <c r="D81" t="s">
        <v>143</v>
      </c>
      <c r="J81" t="str">
        <f t="shared" si="0"/>
        <v/>
      </c>
      <c r="K81" t="str">
        <f t="shared" si="2"/>
        <v/>
      </c>
      <c r="L81">
        <f t="shared" si="1"/>
        <v>0</v>
      </c>
    </row>
    <row r="82" spans="4:13">
      <c r="D82" t="s">
        <v>144</v>
      </c>
      <c r="J82" t="str">
        <f t="shared" si="0"/>
        <v>0x18</v>
      </c>
      <c r="K82" t="str">
        <f t="shared" si="2"/>
        <v>randomAll()</v>
      </c>
      <c r="L82">
        <f t="shared" si="1"/>
        <v>1</v>
      </c>
      <c r="M82" t="s">
        <v>160</v>
      </c>
    </row>
    <row r="83" spans="4:13">
      <c r="D83" t="s">
        <v>145</v>
      </c>
      <c r="J83" t="str">
        <f t="shared" si="0"/>
        <v/>
      </c>
      <c r="K83" t="str">
        <f t="shared" si="2"/>
        <v/>
      </c>
      <c r="L83">
        <f t="shared" si="1"/>
        <v>0</v>
      </c>
      <c r="M83" t="s">
        <v>161</v>
      </c>
    </row>
    <row r="84" spans="4:13">
      <c r="D84" t="s">
        <v>146</v>
      </c>
      <c r="J84" t="str">
        <f t="shared" si="0"/>
        <v/>
      </c>
      <c r="K84" t="str">
        <f t="shared" si="2"/>
        <v/>
      </c>
      <c r="L84">
        <f t="shared" si="1"/>
        <v>0</v>
      </c>
      <c r="M84" t="s">
        <v>113</v>
      </c>
    </row>
    <row r="85" spans="4:13">
      <c r="D85" t="s">
        <v>147</v>
      </c>
      <c r="J85" t="str">
        <f t="shared" si="0"/>
        <v/>
      </c>
      <c r="K85" t="str">
        <f t="shared" si="2"/>
        <v/>
      </c>
      <c r="L85">
        <f t="shared" si="1"/>
        <v>0</v>
      </c>
    </row>
    <row r="86" spans="4:13">
      <c r="J86" t="str">
        <f t="shared" si="0"/>
        <v>0x19</v>
      </c>
      <c r="K86" t="str">
        <f t="shared" si="2"/>
        <v>enableLoop()</v>
      </c>
      <c r="L86">
        <f t="shared" si="1"/>
        <v>1</v>
      </c>
      <c r="M86" t="s">
        <v>162</v>
      </c>
    </row>
    <row r="87" spans="4:13">
      <c r="J87" t="str">
        <f t="shared" si="0"/>
        <v/>
      </c>
      <c r="K87" t="str">
        <f t="shared" si="2"/>
        <v/>
      </c>
      <c r="L87">
        <f t="shared" si="1"/>
        <v>0</v>
      </c>
      <c r="M87" t="s">
        <v>163</v>
      </c>
    </row>
    <row r="88" spans="4:13">
      <c r="J88" t="str">
        <f t="shared" si="0"/>
        <v/>
      </c>
      <c r="K88" t="str">
        <f t="shared" si="2"/>
        <v/>
      </c>
      <c r="L88">
        <f t="shared" si="1"/>
        <v>0</v>
      </c>
      <c r="M88" t="s">
        <v>113</v>
      </c>
    </row>
    <row r="89" spans="4:13">
      <c r="J89" t="str">
        <f t="shared" si="0"/>
        <v/>
      </c>
      <c r="K89" t="str">
        <f t="shared" si="2"/>
        <v/>
      </c>
      <c r="L89">
        <f t="shared" si="1"/>
        <v>0</v>
      </c>
    </row>
    <row r="90" spans="4:13">
      <c r="J90" t="str">
        <f t="shared" si="0"/>
        <v>0x19</v>
      </c>
      <c r="K90" t="str">
        <f t="shared" si="2"/>
        <v>disableLoop()</v>
      </c>
      <c r="L90">
        <f t="shared" si="1"/>
        <v>1</v>
      </c>
      <c r="M90" t="s">
        <v>164</v>
      </c>
    </row>
    <row r="91" spans="4:13">
      <c r="J91" t="str">
        <f t="shared" si="0"/>
        <v/>
      </c>
      <c r="K91" t="str">
        <f t="shared" si="2"/>
        <v/>
      </c>
      <c r="L91">
        <f t="shared" si="1"/>
        <v>0</v>
      </c>
      <c r="M91" t="s">
        <v>165</v>
      </c>
    </row>
    <row r="92" spans="4:13">
      <c r="J92" t="str">
        <f t="shared" si="0"/>
        <v/>
      </c>
      <c r="K92" t="str">
        <f t="shared" si="2"/>
        <v/>
      </c>
      <c r="L92">
        <f t="shared" si="1"/>
        <v>0</v>
      </c>
      <c r="M92" t="s">
        <v>113</v>
      </c>
    </row>
    <row r="93" spans="4:13">
      <c r="J93" t="str">
        <f t="shared" si="0"/>
        <v/>
      </c>
      <c r="K93" t="str">
        <f t="shared" si="2"/>
        <v/>
      </c>
      <c r="L93">
        <f t="shared" si="1"/>
        <v>0</v>
      </c>
    </row>
    <row r="94" spans="4:13">
      <c r="J94" t="str">
        <f t="shared" si="0"/>
        <v>0x1A</v>
      </c>
      <c r="K94" t="str">
        <f t="shared" si="2"/>
        <v>enableDAC()</v>
      </c>
      <c r="L94">
        <f t="shared" si="1"/>
        <v>1</v>
      </c>
      <c r="M94" t="s">
        <v>166</v>
      </c>
    </row>
    <row r="95" spans="4:13">
      <c r="J95" t="str">
        <f t="shared" si="0"/>
        <v/>
      </c>
      <c r="K95" t="str">
        <f t="shared" si="2"/>
        <v/>
      </c>
      <c r="L95">
        <f t="shared" si="1"/>
        <v>0</v>
      </c>
      <c r="M95" t="s">
        <v>167</v>
      </c>
    </row>
    <row r="96" spans="4:13">
      <c r="J96" t="str">
        <f t="shared" si="0"/>
        <v/>
      </c>
      <c r="K96" t="str">
        <f t="shared" si="2"/>
        <v/>
      </c>
      <c r="L96">
        <f t="shared" si="1"/>
        <v>0</v>
      </c>
      <c r="M96" t="s">
        <v>113</v>
      </c>
    </row>
    <row r="97" spans="10:14">
      <c r="J97" t="str">
        <f t="shared" si="0"/>
        <v/>
      </c>
      <c r="K97" t="str">
        <f t="shared" si="2"/>
        <v/>
      </c>
      <c r="L97">
        <f t="shared" si="1"/>
        <v>0</v>
      </c>
    </row>
    <row r="98" spans="10:14">
      <c r="J98" t="str">
        <f t="shared" si="0"/>
        <v>0x1A</v>
      </c>
      <c r="K98" t="str">
        <f t="shared" si="2"/>
        <v>disableDAC()</v>
      </c>
      <c r="L98">
        <f t="shared" si="1"/>
        <v>1</v>
      </c>
      <c r="M98" t="s">
        <v>168</v>
      </c>
    </row>
    <row r="99" spans="10:14">
      <c r="L99">
        <f t="shared" si="1"/>
        <v>0</v>
      </c>
      <c r="M99" t="s">
        <v>169</v>
      </c>
    </row>
    <row r="100" spans="10:14">
      <c r="L100">
        <f t="shared" si="1"/>
        <v>0</v>
      </c>
      <c r="M100" t="s">
        <v>113</v>
      </c>
    </row>
    <row r="103" spans="10:14">
      <c r="M103" t="s">
        <v>224</v>
      </c>
    </row>
    <row r="104" spans="10:14">
      <c r="M104" t="s">
        <v>225</v>
      </c>
    </row>
    <row r="105" spans="10:14">
      <c r="M105" t="s">
        <v>226</v>
      </c>
      <c r="N105" t="s">
        <v>126</v>
      </c>
    </row>
    <row r="106" spans="10:14">
      <c r="M106" t="s">
        <v>227</v>
      </c>
    </row>
    <row r="107" spans="10:14">
      <c r="M107" t="s">
        <v>228</v>
      </c>
    </row>
    <row r="108" spans="10:14">
      <c r="M108" t="s">
        <v>229</v>
      </c>
    </row>
    <row r="109" spans="10:14">
      <c r="M109" t="s">
        <v>230</v>
      </c>
      <c r="N109" t="s">
        <v>130</v>
      </c>
    </row>
    <row r="110" spans="10:14">
      <c r="M110" t="s">
        <v>231</v>
      </c>
    </row>
    <row r="111" spans="10:14">
      <c r="M111" t="s">
        <v>232</v>
      </c>
    </row>
    <row r="112" spans="10:14">
      <c r="M112" t="s">
        <v>233</v>
      </c>
      <c r="N112" t="s">
        <v>125</v>
      </c>
    </row>
    <row r="113" spans="13:14">
      <c r="M113" t="s">
        <v>231</v>
      </c>
    </row>
    <row r="114" spans="13:14">
      <c r="M114" t="s">
        <v>234</v>
      </c>
    </row>
    <row r="115" spans="13:14">
      <c r="M115" t="s">
        <v>235</v>
      </c>
      <c r="N115" t="s">
        <v>131</v>
      </c>
    </row>
    <row r="116" spans="13:14">
      <c r="M116" t="s">
        <v>231</v>
      </c>
    </row>
    <row r="117" spans="13:14">
      <c r="M117" t="s">
        <v>227</v>
      </c>
    </row>
    <row r="118" spans="13:14">
      <c r="M118" t="s">
        <v>236</v>
      </c>
    </row>
    <row r="119" spans="13:14">
      <c r="M119" t="s">
        <v>229</v>
      </c>
    </row>
    <row r="120" spans="13:14">
      <c r="M120" t="s">
        <v>237</v>
      </c>
      <c r="N120" t="s">
        <v>128</v>
      </c>
    </row>
    <row r="121" spans="13:14">
      <c r="M121" t="s">
        <v>231</v>
      </c>
    </row>
    <row r="122" spans="13:14">
      <c r="M122" t="s">
        <v>232</v>
      </c>
    </row>
    <row r="123" spans="13:14">
      <c r="M123" t="s">
        <v>238</v>
      </c>
      <c r="N123" t="s">
        <v>123</v>
      </c>
    </row>
    <row r="124" spans="13:14">
      <c r="M124" t="s">
        <v>231</v>
      </c>
    </row>
    <row r="125" spans="13:14">
      <c r="M125" t="s">
        <v>227</v>
      </c>
    </row>
    <row r="126" spans="13:14">
      <c r="M126" t="s">
        <v>239</v>
      </c>
    </row>
    <row r="127" spans="13:14">
      <c r="M127" t="s">
        <v>229</v>
      </c>
    </row>
    <row r="128" spans="13:14">
      <c r="M128" t="s">
        <v>240</v>
      </c>
      <c r="N128" t="s">
        <v>129</v>
      </c>
    </row>
    <row r="129" spans="13:14">
      <c r="M129" t="s">
        <v>231</v>
      </c>
    </row>
    <row r="130" spans="13:14">
      <c r="M130" t="s">
        <v>232</v>
      </c>
    </row>
    <row r="131" spans="13:14">
      <c r="M131" t="s">
        <v>241</v>
      </c>
      <c r="N131" t="s">
        <v>124</v>
      </c>
    </row>
    <row r="132" spans="13:14">
      <c r="M132" t="s">
        <v>231</v>
      </c>
    </row>
    <row r="133" spans="13:14">
      <c r="M133" t="s">
        <v>227</v>
      </c>
    </row>
    <row r="134" spans="13:14">
      <c r="M134" t="s">
        <v>242</v>
      </c>
    </row>
    <row r="135" spans="13:14">
      <c r="M135" t="s">
        <v>243</v>
      </c>
      <c r="N135" t="s">
        <v>127</v>
      </c>
    </row>
    <row r="136" spans="13:14">
      <c r="M136" t="s">
        <v>227</v>
      </c>
    </row>
    <row r="137" spans="13:14">
      <c r="M137" t="s">
        <v>244</v>
      </c>
    </row>
    <row r="138" spans="13:14">
      <c r="M138" t="s">
        <v>245</v>
      </c>
    </row>
    <row r="139" spans="13:14">
      <c r="M139" t="s">
        <v>246</v>
      </c>
    </row>
    <row r="140" spans="13:14">
      <c r="M140" t="s">
        <v>247</v>
      </c>
    </row>
    <row r="141" spans="13:14">
      <c r="M141" t="s">
        <v>248</v>
      </c>
    </row>
    <row r="142" spans="13:14">
      <c r="M142" t="s">
        <v>249</v>
      </c>
    </row>
    <row r="143" spans="13:14">
      <c r="M143" t="s">
        <v>250</v>
      </c>
    </row>
    <row r="144" spans="13:14">
      <c r="M144" t="s">
        <v>251</v>
      </c>
    </row>
    <row r="145" spans="13:14">
      <c r="M145" t="s">
        <v>252</v>
      </c>
    </row>
    <row r="146" spans="13:14">
      <c r="M146" t="s">
        <v>253</v>
      </c>
    </row>
    <row r="147" spans="13:14">
      <c r="M147" t="s">
        <v>254</v>
      </c>
    </row>
    <row r="148" spans="13:14">
      <c r="M148" t="s">
        <v>255</v>
      </c>
    </row>
    <row r="149" spans="13:14">
      <c r="M149" t="s">
        <v>256</v>
      </c>
    </row>
    <row r="150" spans="13:14">
      <c r="M150" t="s">
        <v>257</v>
      </c>
    </row>
    <row r="151" spans="13:14">
      <c r="M151" t="s">
        <v>258</v>
      </c>
    </row>
    <row r="152" spans="13:14">
      <c r="M152" t="s">
        <v>259</v>
      </c>
      <c r="N152" t="s">
        <v>132</v>
      </c>
    </row>
    <row r="153" spans="13:14">
      <c r="M153" t="s">
        <v>227</v>
      </c>
    </row>
    <row r="154" spans="13:14">
      <c r="M154" t="s">
        <v>260</v>
      </c>
    </row>
    <row r="155" spans="13:14">
      <c r="M155" t="s">
        <v>261</v>
      </c>
    </row>
    <row r="156" spans="13:14">
      <c r="M156" t="s">
        <v>227</v>
      </c>
    </row>
    <row r="157" spans="13:14">
      <c r="M157" t="s">
        <v>120</v>
      </c>
    </row>
    <row r="160" spans="13:14">
      <c r="M160" t="s">
        <v>107</v>
      </c>
    </row>
    <row r="161" spans="13:14">
      <c r="M161" t="s">
        <v>108</v>
      </c>
    </row>
    <row r="162" spans="13:14">
      <c r="M162" t="s">
        <v>109</v>
      </c>
    </row>
    <row r="163" spans="13:14">
      <c r="M163" t="s">
        <v>110</v>
      </c>
      <c r="N163" t="s">
        <v>262</v>
      </c>
    </row>
    <row r="164" spans="13:14">
      <c r="M164" t="s">
        <v>111</v>
      </c>
    </row>
    <row r="165" spans="13:14">
      <c r="M165" t="s">
        <v>112</v>
      </c>
    </row>
    <row r="166" spans="13:14">
      <c r="M166" t="s">
        <v>113</v>
      </c>
    </row>
    <row r="168" spans="13:14">
      <c r="M168" t="s">
        <v>114</v>
      </c>
    </row>
    <row r="169" spans="13:14">
      <c r="M169" t="s">
        <v>115</v>
      </c>
    </row>
    <row r="170" spans="13:14">
      <c r="M170" t="s">
        <v>116</v>
      </c>
    </row>
    <row r="171" spans="13:14">
      <c r="M171" t="s">
        <v>117</v>
      </c>
    </row>
    <row r="172" spans="13:14">
      <c r="M172" t="s">
        <v>113</v>
      </c>
    </row>
    <row r="180" spans="1:3">
      <c r="A180" t="s">
        <v>368</v>
      </c>
    </row>
    <row r="182" spans="1:3">
      <c r="A182" t="s">
        <v>266</v>
      </c>
    </row>
    <row r="183" spans="1:3">
      <c r="A183" s="16" t="s">
        <v>265</v>
      </c>
    </row>
    <row r="184" spans="1:3">
      <c r="A184" s="17" t="s">
        <v>267</v>
      </c>
      <c r="B184" s="17" t="s">
        <v>268</v>
      </c>
      <c r="C184" s="17" t="s">
        <v>282</v>
      </c>
    </row>
    <row r="185" spans="1:3">
      <c r="A185" s="17" t="s">
        <v>269</v>
      </c>
      <c r="B185" s="17" t="s">
        <v>270</v>
      </c>
      <c r="C185" s="17"/>
    </row>
    <row r="186" spans="1:3">
      <c r="A186" s="17" t="s">
        <v>271</v>
      </c>
      <c r="B186" s="17" t="s">
        <v>272</v>
      </c>
      <c r="C186" s="17"/>
    </row>
    <row r="187" spans="1:3">
      <c r="A187" s="17" t="s">
        <v>273</v>
      </c>
      <c r="B187" s="17" t="s">
        <v>274</v>
      </c>
      <c r="C187" s="17" t="s">
        <v>275</v>
      </c>
    </row>
    <row r="188" spans="1:3">
      <c r="A188" s="17" t="s">
        <v>273</v>
      </c>
      <c r="B188" s="17" t="s">
        <v>278</v>
      </c>
      <c r="C188" s="17" t="s">
        <v>276</v>
      </c>
    </row>
    <row r="189" spans="1:3">
      <c r="A189" s="17" t="s">
        <v>273</v>
      </c>
      <c r="B189" s="17" t="s">
        <v>279</v>
      </c>
      <c r="C189" s="17" t="s">
        <v>277</v>
      </c>
    </row>
    <row r="190" spans="1:3">
      <c r="A190" s="17" t="s">
        <v>68</v>
      </c>
      <c r="B190" s="17" t="s">
        <v>280</v>
      </c>
      <c r="C190" s="17" t="s">
        <v>281</v>
      </c>
    </row>
    <row r="191" spans="1:3">
      <c r="A191" s="17" t="s">
        <v>283</v>
      </c>
      <c r="B191" s="17" t="s">
        <v>284</v>
      </c>
      <c r="C191" s="17" t="s">
        <v>285</v>
      </c>
    </row>
    <row r="192" spans="1:3">
      <c r="A192" s="17" t="s">
        <v>286</v>
      </c>
      <c r="B192" s="17" t="s">
        <v>287</v>
      </c>
      <c r="C192" s="17" t="s">
        <v>288</v>
      </c>
    </row>
    <row r="193" spans="1:4">
      <c r="A193" s="17" t="s">
        <v>264</v>
      </c>
      <c r="B193" s="17" t="s">
        <v>289</v>
      </c>
      <c r="C193" s="17" t="s">
        <v>290</v>
      </c>
    </row>
    <row r="194" spans="1:4">
      <c r="A194" s="17" t="s">
        <v>294</v>
      </c>
      <c r="B194" s="17" t="s">
        <v>295</v>
      </c>
      <c r="C194" s="17" t="s">
        <v>296</v>
      </c>
    </row>
    <row r="195" spans="1:4">
      <c r="A195" s="17" t="s">
        <v>372</v>
      </c>
      <c r="B195" s="17" t="s">
        <v>373</v>
      </c>
      <c r="C195" s="17" t="s">
        <v>374</v>
      </c>
    </row>
    <row r="196" spans="1:4">
      <c r="A196" s="17" t="s">
        <v>291</v>
      </c>
      <c r="B196" s="17" t="s">
        <v>292</v>
      </c>
      <c r="C196" s="17" t="s">
        <v>293</v>
      </c>
      <c r="D196" t="s">
        <v>339</v>
      </c>
    </row>
    <row r="197" spans="1:4">
      <c r="A197" s="17" t="s">
        <v>297</v>
      </c>
      <c r="B197" s="17" t="s">
        <v>298</v>
      </c>
      <c r="C197" s="17"/>
      <c r="D197" t="s">
        <v>347</v>
      </c>
    </row>
    <row r="198" spans="1:4">
      <c r="A198" s="17" t="s">
        <v>299</v>
      </c>
      <c r="B198" s="17" t="s">
        <v>300</v>
      </c>
      <c r="C198" s="17"/>
    </row>
    <row r="200" spans="1:4">
      <c r="A200" s="16" t="s">
        <v>340</v>
      </c>
    </row>
    <row r="201" spans="1:4">
      <c r="A201" s="18" t="s">
        <v>343</v>
      </c>
      <c r="B201" s="17" t="s">
        <v>344</v>
      </c>
    </row>
    <row r="202" spans="1:4">
      <c r="A202" s="18" t="s">
        <v>345</v>
      </c>
      <c r="B202" s="17" t="s">
        <v>346</v>
      </c>
    </row>
    <row r="204" spans="1:4">
      <c r="A204" t="s">
        <v>342</v>
      </c>
    </row>
    <row r="205" spans="1:4">
      <c r="A205" t="s">
        <v>341</v>
      </c>
    </row>
    <row r="207" spans="1:4">
      <c r="A207" s="16" t="s">
        <v>302</v>
      </c>
    </row>
    <row r="208" spans="1:4">
      <c r="A208" t="s">
        <v>301</v>
      </c>
    </row>
    <row r="209" spans="1:3">
      <c r="A209" s="17" t="s">
        <v>303</v>
      </c>
      <c r="B209" s="17" t="s">
        <v>304</v>
      </c>
    </row>
    <row r="210" spans="1:3">
      <c r="A210" s="17" t="s">
        <v>301</v>
      </c>
      <c r="B210" s="17" t="s">
        <v>305</v>
      </c>
    </row>
    <row r="212" spans="1:3">
      <c r="A212" s="16" t="s">
        <v>306</v>
      </c>
    </row>
    <row r="213" spans="1:3">
      <c r="A213" s="17" t="s">
        <v>314</v>
      </c>
      <c r="B213" s="17" t="s">
        <v>304</v>
      </c>
      <c r="C213" s="17"/>
    </row>
    <row r="214" spans="1:3">
      <c r="A214" s="17" t="s">
        <v>307</v>
      </c>
      <c r="B214" s="17" t="s">
        <v>309</v>
      </c>
      <c r="C214" s="17" t="s">
        <v>311</v>
      </c>
    </row>
    <row r="215" spans="1:3">
      <c r="A215" s="17" t="s">
        <v>308</v>
      </c>
      <c r="B215" s="17" t="s">
        <v>310</v>
      </c>
      <c r="C215" s="17" t="s">
        <v>312</v>
      </c>
    </row>
    <row r="217" spans="1:3">
      <c r="A217" s="16" t="s">
        <v>313</v>
      </c>
    </row>
    <row r="218" spans="1:3">
      <c r="A218" s="17" t="s">
        <v>315</v>
      </c>
      <c r="B218" s="17" t="s">
        <v>316</v>
      </c>
      <c r="C218" s="17" t="s">
        <v>317</v>
      </c>
    </row>
    <row r="220" spans="1:3">
      <c r="A220" s="16" t="s">
        <v>318</v>
      </c>
    </row>
    <row r="221" spans="1:3">
      <c r="B221" s="17" t="s">
        <v>319</v>
      </c>
      <c r="C221" s="17" t="s">
        <v>320</v>
      </c>
    </row>
    <row r="222" spans="1:3">
      <c r="B222" s="17" t="s">
        <v>321</v>
      </c>
      <c r="C222" s="17" t="s">
        <v>322</v>
      </c>
    </row>
    <row r="223" spans="1:3">
      <c r="B223" s="17" t="s">
        <v>323</v>
      </c>
      <c r="C223" s="17" t="s">
        <v>325</v>
      </c>
    </row>
    <row r="224" spans="1:3">
      <c r="B224" s="17" t="s">
        <v>324</v>
      </c>
      <c r="C224" s="17" t="s">
        <v>326</v>
      </c>
    </row>
    <row r="225" spans="1:3">
      <c r="B225" s="17" t="s">
        <v>328</v>
      </c>
      <c r="C225" s="17" t="s">
        <v>327</v>
      </c>
    </row>
    <row r="226" spans="1:3">
      <c r="B226" s="17" t="s">
        <v>330</v>
      </c>
      <c r="C226" s="17" t="s">
        <v>329</v>
      </c>
    </row>
    <row r="227" spans="1:3">
      <c r="B227" s="17" t="s">
        <v>332</v>
      </c>
      <c r="C227" s="17" t="s">
        <v>331</v>
      </c>
    </row>
    <row r="228" spans="1:3">
      <c r="B228" s="17" t="s">
        <v>333</v>
      </c>
      <c r="C228" s="17" t="s">
        <v>334</v>
      </c>
    </row>
    <row r="229" spans="1:3">
      <c r="B229" s="17" t="s">
        <v>335</v>
      </c>
      <c r="C229" s="17" t="s">
        <v>336</v>
      </c>
    </row>
    <row r="230" spans="1:3">
      <c r="B230" s="17" t="s">
        <v>338</v>
      </c>
      <c r="C230" s="17" t="s">
        <v>337</v>
      </c>
    </row>
    <row r="233" spans="1:3">
      <c r="A233" s="16" t="s">
        <v>348</v>
      </c>
    </row>
    <row r="234" spans="1:3">
      <c r="B234" s="17" t="s">
        <v>297</v>
      </c>
      <c r="C234" s="17" t="s">
        <v>298</v>
      </c>
    </row>
    <row r="235" spans="1:3">
      <c r="B235" t="s">
        <v>349</v>
      </c>
    </row>
    <row r="236" spans="1:3">
      <c r="B236" t="s">
        <v>350</v>
      </c>
    </row>
    <row r="237" spans="1:3">
      <c r="B237" s="17" t="s">
        <v>304</v>
      </c>
      <c r="C237" s="17" t="s">
        <v>351</v>
      </c>
    </row>
    <row r="238" spans="1:3">
      <c r="B238" s="17" t="s">
        <v>352</v>
      </c>
      <c r="C238" s="17" t="s">
        <v>359</v>
      </c>
    </row>
    <row r="239" spans="1:3">
      <c r="B239" s="17" t="s">
        <v>353</v>
      </c>
      <c r="C239" s="17" t="s">
        <v>358</v>
      </c>
    </row>
    <row r="240" spans="1:3">
      <c r="B240" s="17" t="s">
        <v>354</v>
      </c>
      <c r="C240" s="17" t="s">
        <v>357</v>
      </c>
    </row>
    <row r="241" spans="1:3">
      <c r="B241" s="17" t="s">
        <v>355</v>
      </c>
      <c r="C241" s="17" t="s">
        <v>356</v>
      </c>
    </row>
    <row r="243" spans="1:3">
      <c r="B243" s="17" t="s">
        <v>360</v>
      </c>
      <c r="C243" s="17" t="s">
        <v>361</v>
      </c>
    </row>
    <row r="244" spans="1:3">
      <c r="B244" s="17" t="s">
        <v>362</v>
      </c>
      <c r="C244" s="17" t="s">
        <v>365</v>
      </c>
    </row>
    <row r="245" spans="1:3">
      <c r="B245" s="17" t="s">
        <v>363</v>
      </c>
      <c r="C245" s="17" t="s">
        <v>366</v>
      </c>
    </row>
    <row r="246" spans="1:3">
      <c r="B246" s="17" t="s">
        <v>364</v>
      </c>
      <c r="C246" s="17" t="s">
        <v>367</v>
      </c>
    </row>
    <row r="249" spans="1:3">
      <c r="A249" s="16" t="s">
        <v>375</v>
      </c>
    </row>
    <row r="250" spans="1:3">
      <c r="A250" s="17" t="s">
        <v>377</v>
      </c>
      <c r="B250" s="17" t="s">
        <v>378</v>
      </c>
    </row>
    <row r="251" spans="1:3">
      <c r="A251" s="17" t="s">
        <v>374</v>
      </c>
      <c r="B251" s="17" t="s">
        <v>373</v>
      </c>
    </row>
    <row r="252" spans="1:3">
      <c r="A252" s="17" t="s">
        <v>376</v>
      </c>
      <c r="B252" s="17" t="s">
        <v>379</v>
      </c>
    </row>
    <row r="254" spans="1:3">
      <c r="A254" t="s">
        <v>380</v>
      </c>
    </row>
    <row r="255" spans="1:3">
      <c r="A255" t="s">
        <v>381</v>
      </c>
    </row>
    <row r="256" spans="1:3">
      <c r="A256" t="s">
        <v>382</v>
      </c>
    </row>
    <row r="257" spans="1:1">
      <c r="A257" t="s">
        <v>383</v>
      </c>
    </row>
    <row r="258" spans="1:1">
      <c r="A258" t="s">
        <v>384</v>
      </c>
    </row>
    <row r="259" spans="1:1">
      <c r="A259" t="s">
        <v>385</v>
      </c>
    </row>
    <row r="260" spans="1:1">
      <c r="A260" t="s">
        <v>386</v>
      </c>
    </row>
    <row r="261" spans="1:1">
      <c r="A261" t="s">
        <v>387</v>
      </c>
    </row>
    <row r="262" spans="1:1">
      <c r="A262" t="s">
        <v>388</v>
      </c>
    </row>
    <row r="263" spans="1:1">
      <c r="A263" t="s">
        <v>389</v>
      </c>
    </row>
    <row r="264" spans="1:1">
      <c r="A264" t="s">
        <v>390</v>
      </c>
    </row>
    <row r="266" spans="1:1">
      <c r="A266" s="16" t="s">
        <v>391</v>
      </c>
    </row>
    <row r="267" spans="1:1">
      <c r="A267" t="s">
        <v>392</v>
      </c>
    </row>
    <row r="268" spans="1:1">
      <c r="A268" t="s">
        <v>393</v>
      </c>
    </row>
    <row r="269" spans="1:1">
      <c r="A269" t="s">
        <v>394</v>
      </c>
    </row>
    <row r="270" spans="1:1">
      <c r="A270" t="s">
        <v>395</v>
      </c>
    </row>
    <row r="271" spans="1:1">
      <c r="A271" t="s">
        <v>396</v>
      </c>
    </row>
    <row r="272" spans="1:1">
      <c r="A272" t="s">
        <v>397</v>
      </c>
    </row>
    <row r="273" spans="1:1">
      <c r="A273" t="s">
        <v>398</v>
      </c>
    </row>
    <row r="274" spans="1:1">
      <c r="A274" t="s">
        <v>399</v>
      </c>
    </row>
    <row r="275" spans="1:1">
      <c r="A275" t="s">
        <v>400</v>
      </c>
    </row>
    <row r="276" spans="1:1">
      <c r="A276" t="s">
        <v>401</v>
      </c>
    </row>
    <row r="277" spans="1:1">
      <c r="A277" t="s">
        <v>402</v>
      </c>
    </row>
    <row r="278" spans="1:1">
      <c r="A278" t="s">
        <v>403</v>
      </c>
    </row>
    <row r="279" spans="1:1">
      <c r="A279" t="s">
        <v>404</v>
      </c>
    </row>
    <row r="280" spans="1:1">
      <c r="A280" t="s">
        <v>405</v>
      </c>
    </row>
    <row r="281" spans="1:1">
      <c r="A281" t="s">
        <v>406</v>
      </c>
    </row>
    <row r="282" spans="1:1">
      <c r="A282" t="s">
        <v>407</v>
      </c>
    </row>
    <row r="283" spans="1:1">
      <c r="A283" t="s">
        <v>408</v>
      </c>
    </row>
    <row r="284" spans="1:1">
      <c r="A284" t="s">
        <v>409</v>
      </c>
    </row>
    <row r="285" spans="1:1">
      <c r="A285" t="s">
        <v>410</v>
      </c>
    </row>
    <row r="286" spans="1:1">
      <c r="A286" t="s">
        <v>411</v>
      </c>
    </row>
  </sheetData>
  <sortState ref="U4:V53">
    <sortCondition ref="U4:U5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A58D-C8A4-4858-A89B-E853C083564F}">
  <dimension ref="A1:AK168"/>
  <sheetViews>
    <sheetView topLeftCell="B39" zoomScale="85" zoomScaleNormal="85" workbookViewId="0">
      <selection activeCell="I44" sqref="I44"/>
    </sheetView>
  </sheetViews>
  <sheetFormatPr defaultColWidth="8.85546875" defaultRowHeight="15"/>
  <cols>
    <col min="1" max="1" width="10.28515625" bestFit="1" customWidth="1"/>
    <col min="2" max="2" width="10.28515625" customWidth="1"/>
    <col min="3" max="3" width="76.140625" customWidth="1"/>
    <col min="4" max="4" width="45.85546875" customWidth="1"/>
    <col min="5" max="5" width="20.140625" customWidth="1"/>
    <col min="6" max="6" width="15.140625" customWidth="1"/>
    <col min="7" max="7" width="22" bestFit="1" customWidth="1"/>
    <col min="8" max="8" width="44.7109375" bestFit="1" customWidth="1"/>
    <col min="9" max="9" width="60" customWidth="1"/>
    <col min="10" max="10" width="13" bestFit="1" customWidth="1"/>
    <col min="11" max="11" width="78.42578125" customWidth="1"/>
    <col min="12" max="12" width="26.7109375" bestFit="1" customWidth="1"/>
  </cols>
  <sheetData>
    <row r="1" spans="1:37" ht="16.5" thickTop="1" thickBot="1">
      <c r="A1" s="49" t="s">
        <v>498</v>
      </c>
      <c r="B1" s="49" t="s">
        <v>563</v>
      </c>
      <c r="C1" s="49" t="s">
        <v>462</v>
      </c>
      <c r="D1" s="49" t="s">
        <v>80</v>
      </c>
      <c r="E1" s="49" t="s">
        <v>577</v>
      </c>
      <c r="F1" s="49" t="s">
        <v>522</v>
      </c>
      <c r="G1" s="49" t="s">
        <v>464</v>
      </c>
      <c r="H1" s="49" t="s">
        <v>463</v>
      </c>
      <c r="I1" s="1" t="s">
        <v>617</v>
      </c>
      <c r="J1" s="59" t="s">
        <v>738</v>
      </c>
      <c r="K1" s="59" t="s">
        <v>739</v>
      </c>
      <c r="L1" s="59" t="s">
        <v>554</v>
      </c>
    </row>
    <row r="2" spans="1:37" ht="21" thickTop="1">
      <c r="A2" s="50" t="s">
        <v>459</v>
      </c>
      <c r="B2" s="49">
        <v>1</v>
      </c>
      <c r="C2" s="51" t="s">
        <v>449</v>
      </c>
      <c r="D2" s="52" t="s">
        <v>450</v>
      </c>
      <c r="E2" s="52" t="s">
        <v>459</v>
      </c>
      <c r="F2" s="53" t="s">
        <v>473</v>
      </c>
      <c r="G2" s="53" t="s">
        <v>484</v>
      </c>
      <c r="H2" s="54" t="s">
        <v>483</v>
      </c>
      <c r="I2" s="22"/>
      <c r="AK2" s="23"/>
    </row>
    <row r="3" spans="1:37" ht="30">
      <c r="A3" s="50" t="s">
        <v>459</v>
      </c>
      <c r="B3" s="50">
        <v>2</v>
      </c>
      <c r="C3" s="51" t="s">
        <v>439</v>
      </c>
      <c r="D3" s="52" t="s">
        <v>440</v>
      </c>
      <c r="E3" s="52" t="s">
        <v>459</v>
      </c>
      <c r="F3" s="53" t="s">
        <v>465</v>
      </c>
      <c r="G3" s="53" t="s">
        <v>523</v>
      </c>
      <c r="H3" s="54" t="s">
        <v>468</v>
      </c>
      <c r="I3" s="22"/>
      <c r="AK3" s="23"/>
    </row>
    <row r="4" spans="1:37" ht="20.25">
      <c r="A4" s="55" t="s">
        <v>459</v>
      </c>
      <c r="B4" s="49">
        <v>3</v>
      </c>
      <c r="C4" s="51" t="s">
        <v>477</v>
      </c>
      <c r="D4" s="56" t="s">
        <v>560</v>
      </c>
      <c r="E4" s="56" t="s">
        <v>579</v>
      </c>
      <c r="F4" s="53" t="s">
        <v>473</v>
      </c>
      <c r="G4" s="53" t="s">
        <v>479</v>
      </c>
      <c r="H4" s="54" t="s">
        <v>478</v>
      </c>
      <c r="I4" s="22"/>
      <c r="AK4" s="23"/>
    </row>
    <row r="5" spans="1:37" ht="20.25">
      <c r="A5" s="55" t="s">
        <v>459</v>
      </c>
      <c r="B5" s="55">
        <v>4</v>
      </c>
      <c r="C5" s="51" t="s">
        <v>441</v>
      </c>
      <c r="D5" s="52" t="s">
        <v>442</v>
      </c>
      <c r="E5" s="52" t="s">
        <v>459</v>
      </c>
      <c r="F5" s="53" t="s">
        <v>465</v>
      </c>
      <c r="G5" s="53" t="s">
        <v>524</v>
      </c>
      <c r="H5" s="54" t="s">
        <v>466</v>
      </c>
      <c r="I5" s="22"/>
      <c r="AK5" s="23"/>
    </row>
    <row r="6" spans="1:37" ht="30">
      <c r="A6" s="55" t="s">
        <v>459</v>
      </c>
      <c r="B6" s="55">
        <v>5</v>
      </c>
      <c r="C6" s="50" t="s">
        <v>607</v>
      </c>
      <c r="D6" s="52" t="s">
        <v>606</v>
      </c>
      <c r="E6" s="52" t="s">
        <v>459</v>
      </c>
      <c r="F6" s="53" t="s">
        <v>473</v>
      </c>
      <c r="G6" s="57" t="s">
        <v>580</v>
      </c>
      <c r="H6" s="55" t="s">
        <v>581</v>
      </c>
      <c r="I6" s="22"/>
      <c r="AK6" s="23"/>
    </row>
    <row r="7" spans="1:37" ht="30">
      <c r="A7" s="55" t="s">
        <v>459</v>
      </c>
      <c r="B7" s="49">
        <v>6</v>
      </c>
      <c r="C7" s="58" t="s">
        <v>453</v>
      </c>
      <c r="D7" s="52" t="s">
        <v>454</v>
      </c>
      <c r="E7" s="52" t="s">
        <v>458</v>
      </c>
      <c r="F7" s="53" t="s">
        <v>473</v>
      </c>
      <c r="G7" s="53" t="s">
        <v>527</v>
      </c>
      <c r="H7" s="54" t="s">
        <v>536</v>
      </c>
      <c r="I7" s="22"/>
      <c r="AK7" s="23"/>
    </row>
    <row r="8" spans="1:37" ht="21" thickBot="1">
      <c r="A8" s="50" t="s">
        <v>458</v>
      </c>
      <c r="B8" s="50">
        <v>11</v>
      </c>
      <c r="C8" s="58" t="s">
        <v>451</v>
      </c>
      <c r="D8" s="52" t="s">
        <v>452</v>
      </c>
      <c r="E8" s="52" t="s">
        <v>458</v>
      </c>
      <c r="F8" s="53" t="s">
        <v>465</v>
      </c>
      <c r="G8" s="53" t="s">
        <v>528</v>
      </c>
      <c r="H8" s="54" t="s">
        <v>537</v>
      </c>
      <c r="AK8" s="23"/>
    </row>
    <row r="9" spans="1:37" ht="21.75" thickTop="1" thickBot="1">
      <c r="A9" s="50" t="s">
        <v>458</v>
      </c>
      <c r="B9" s="59">
        <v>12</v>
      </c>
      <c r="C9" s="51" t="s">
        <v>480</v>
      </c>
      <c r="D9" s="56" t="s">
        <v>562</v>
      </c>
      <c r="E9" s="56" t="s">
        <v>458</v>
      </c>
      <c r="F9" s="53" t="s">
        <v>473</v>
      </c>
      <c r="G9" s="53" t="s">
        <v>482</v>
      </c>
      <c r="H9" s="54" t="s">
        <v>481</v>
      </c>
      <c r="I9" s="22"/>
      <c r="AK9" s="23"/>
    </row>
    <row r="10" spans="1:37" ht="31.5" thickTop="1" thickBot="1">
      <c r="A10" s="55" t="s">
        <v>458</v>
      </c>
      <c r="B10" s="49">
        <v>13</v>
      </c>
      <c r="C10" s="58" t="s">
        <v>453</v>
      </c>
      <c r="D10" s="52" t="s">
        <v>454</v>
      </c>
      <c r="E10" s="52" t="s">
        <v>458</v>
      </c>
      <c r="F10" s="53" t="s">
        <v>473</v>
      </c>
      <c r="G10" s="53" t="s">
        <v>527</v>
      </c>
      <c r="H10" s="54" t="s">
        <v>536</v>
      </c>
      <c r="I10" s="23"/>
      <c r="AK10" s="23"/>
    </row>
    <row r="11" spans="1:37" ht="31.5" thickTop="1" thickBot="1">
      <c r="A11" s="55" t="s">
        <v>458</v>
      </c>
      <c r="B11" s="59">
        <v>14</v>
      </c>
      <c r="C11" s="58" t="s">
        <v>443</v>
      </c>
      <c r="D11" s="52" t="s">
        <v>444</v>
      </c>
      <c r="E11" s="52" t="s">
        <v>458</v>
      </c>
      <c r="F11" s="53" t="s">
        <v>473</v>
      </c>
      <c r="G11" s="53" t="s">
        <v>531</v>
      </c>
      <c r="H11" s="54" t="s">
        <v>538</v>
      </c>
      <c r="I11" s="23"/>
      <c r="AK11" s="23"/>
    </row>
    <row r="12" spans="1:37" ht="21" thickTop="1">
      <c r="A12" s="55" t="s">
        <v>458</v>
      </c>
      <c r="B12" s="49">
        <v>15</v>
      </c>
      <c r="C12" s="58" t="s">
        <v>497</v>
      </c>
      <c r="D12" s="52" t="s">
        <v>575</v>
      </c>
      <c r="E12" s="55" t="s">
        <v>458</v>
      </c>
      <c r="F12" s="53" t="s">
        <v>485</v>
      </c>
      <c r="G12" s="53" t="s">
        <v>533</v>
      </c>
      <c r="H12" s="54" t="s">
        <v>546</v>
      </c>
      <c r="I12" s="23"/>
      <c r="AK12" s="23"/>
    </row>
    <row r="13" spans="1:37" ht="30">
      <c r="A13" s="55" t="s">
        <v>458</v>
      </c>
      <c r="B13" s="49">
        <v>16</v>
      </c>
      <c r="C13" s="51" t="s">
        <v>470</v>
      </c>
      <c r="D13" s="52" t="s">
        <v>584</v>
      </c>
      <c r="E13" s="55" t="s">
        <v>583</v>
      </c>
      <c r="F13" s="53" t="s">
        <v>465</v>
      </c>
      <c r="G13" s="53" t="s">
        <v>472</v>
      </c>
      <c r="H13" s="54" t="s">
        <v>471</v>
      </c>
      <c r="I13" s="23"/>
    </row>
    <row r="14" spans="1:37" ht="20.25">
      <c r="A14" s="55" t="s">
        <v>458</v>
      </c>
      <c r="B14" s="17">
        <v>17</v>
      </c>
      <c r="C14" s="50" t="s">
        <v>612</v>
      </c>
      <c r="D14" s="52" t="s">
        <v>614</v>
      </c>
      <c r="E14" s="55" t="s">
        <v>458</v>
      </c>
      <c r="F14" s="53" t="s">
        <v>473</v>
      </c>
      <c r="G14" s="57" t="s">
        <v>580</v>
      </c>
      <c r="H14" s="55" t="s">
        <v>581</v>
      </c>
      <c r="I14" s="23"/>
    </row>
    <row r="15" spans="1:37" ht="20.25">
      <c r="A15" s="55" t="s">
        <v>458</v>
      </c>
      <c r="B15" s="17">
        <v>18</v>
      </c>
      <c r="C15" s="50" t="s">
        <v>611</v>
      </c>
      <c r="D15" s="52" t="s">
        <v>615</v>
      </c>
      <c r="E15" s="55" t="s">
        <v>458</v>
      </c>
      <c r="F15" s="53" t="s">
        <v>473</v>
      </c>
      <c r="G15" s="57" t="s">
        <v>580</v>
      </c>
      <c r="H15" s="55" t="s">
        <v>581</v>
      </c>
      <c r="I15" s="23"/>
    </row>
    <row r="16" spans="1:37" ht="20.25">
      <c r="A16" s="55" t="s">
        <v>458</v>
      </c>
      <c r="B16" s="17">
        <v>19</v>
      </c>
      <c r="C16" s="50" t="s">
        <v>613</v>
      </c>
      <c r="D16" s="52" t="s">
        <v>616</v>
      </c>
      <c r="E16" s="55" t="s">
        <v>458</v>
      </c>
      <c r="F16" s="53" t="s">
        <v>473</v>
      </c>
      <c r="G16" s="57" t="s">
        <v>580</v>
      </c>
      <c r="H16" s="55" t="s">
        <v>581</v>
      </c>
      <c r="I16" s="23"/>
    </row>
    <row r="17" spans="1:37" ht="20.25">
      <c r="A17" s="50" t="s">
        <v>3</v>
      </c>
      <c r="B17" s="50">
        <v>21</v>
      </c>
      <c r="C17" s="58" t="s">
        <v>510</v>
      </c>
      <c r="D17" s="56" t="s">
        <v>521</v>
      </c>
      <c r="E17" s="55" t="s">
        <v>578</v>
      </c>
      <c r="F17" s="53" t="s">
        <v>473</v>
      </c>
      <c r="G17" s="53" t="s">
        <v>511</v>
      </c>
      <c r="H17" s="54" t="s">
        <v>516</v>
      </c>
      <c r="I17" s="23"/>
      <c r="AK17" s="23"/>
    </row>
    <row r="18" spans="1:37" ht="20.25">
      <c r="A18" s="50" t="s">
        <v>3</v>
      </c>
      <c r="B18" s="50">
        <v>22</v>
      </c>
      <c r="C18" s="58" t="s">
        <v>512</v>
      </c>
      <c r="D18" s="52" t="s">
        <v>519</v>
      </c>
      <c r="E18" s="55" t="s">
        <v>578</v>
      </c>
      <c r="F18" s="53" t="s">
        <v>465</v>
      </c>
      <c r="G18" s="53" t="s">
        <v>513</v>
      </c>
      <c r="H18" s="54" t="s">
        <v>517</v>
      </c>
      <c r="I18" s="23"/>
      <c r="AK18" s="23"/>
    </row>
    <row r="19" spans="1:37" ht="20.25">
      <c r="A19" s="50" t="s">
        <v>3</v>
      </c>
      <c r="B19" s="50">
        <v>23</v>
      </c>
      <c r="C19" s="58" t="s">
        <v>507</v>
      </c>
      <c r="D19" s="56" t="s">
        <v>508</v>
      </c>
      <c r="E19" s="55" t="s">
        <v>578</v>
      </c>
      <c r="F19" s="53" t="s">
        <v>473</v>
      </c>
      <c r="G19" s="53" t="s">
        <v>506</v>
      </c>
      <c r="H19" s="54" t="s">
        <v>509</v>
      </c>
      <c r="I19" s="23"/>
      <c r="AK19" s="23"/>
    </row>
    <row r="20" spans="1:37" ht="20.25">
      <c r="A20" s="50" t="s">
        <v>3</v>
      </c>
      <c r="B20" s="50">
        <v>24</v>
      </c>
      <c r="C20" s="58" t="s">
        <v>514</v>
      </c>
      <c r="D20" s="52" t="s">
        <v>520</v>
      </c>
      <c r="E20" s="55" t="s">
        <v>578</v>
      </c>
      <c r="F20" s="53" t="s">
        <v>473</v>
      </c>
      <c r="G20" s="53" t="s">
        <v>515</v>
      </c>
      <c r="H20" s="54" t="s">
        <v>518</v>
      </c>
      <c r="I20" s="23"/>
    </row>
    <row r="21" spans="1:37" ht="30">
      <c r="A21" s="55" t="s">
        <v>3</v>
      </c>
      <c r="B21" s="49">
        <v>25</v>
      </c>
      <c r="C21" s="51" t="s">
        <v>470</v>
      </c>
      <c r="D21" s="52" t="s">
        <v>495</v>
      </c>
      <c r="E21" s="55" t="s">
        <v>583</v>
      </c>
      <c r="F21" s="53" t="s">
        <v>465</v>
      </c>
      <c r="G21" s="53" t="s">
        <v>472</v>
      </c>
      <c r="H21" s="54" t="s">
        <v>471</v>
      </c>
      <c r="I21" s="23"/>
    </row>
    <row r="22" spans="1:37" ht="20.25">
      <c r="A22" s="50" t="s">
        <v>3</v>
      </c>
      <c r="B22" s="50">
        <v>26</v>
      </c>
      <c r="C22" s="58" t="s">
        <v>503</v>
      </c>
      <c r="D22" s="56" t="s">
        <v>502</v>
      </c>
      <c r="E22" s="55" t="s">
        <v>578</v>
      </c>
      <c r="F22" s="53" t="s">
        <v>465</v>
      </c>
      <c r="G22" s="53" t="s">
        <v>501</v>
      </c>
      <c r="H22" s="54" t="s">
        <v>504</v>
      </c>
      <c r="I22" s="23"/>
    </row>
    <row r="23" spans="1:37" ht="20.25">
      <c r="A23" s="50" t="s">
        <v>496</v>
      </c>
      <c r="B23" s="50">
        <v>31</v>
      </c>
      <c r="C23" s="58" t="s">
        <v>510</v>
      </c>
      <c r="D23" s="56" t="s">
        <v>521</v>
      </c>
      <c r="E23" s="55" t="s">
        <v>578</v>
      </c>
      <c r="F23" s="53" t="s">
        <v>473</v>
      </c>
      <c r="G23" s="53" t="s">
        <v>511</v>
      </c>
      <c r="H23" s="54" t="s">
        <v>516</v>
      </c>
      <c r="I23" s="23"/>
    </row>
    <row r="24" spans="1:37" ht="20.25">
      <c r="A24" s="50" t="s">
        <v>496</v>
      </c>
      <c r="B24" s="50">
        <v>32</v>
      </c>
      <c r="C24" s="58" t="s">
        <v>512</v>
      </c>
      <c r="D24" s="52" t="s">
        <v>519</v>
      </c>
      <c r="E24" s="55" t="s">
        <v>578</v>
      </c>
      <c r="F24" s="53" t="s">
        <v>465</v>
      </c>
      <c r="G24" s="53" t="s">
        <v>513</v>
      </c>
      <c r="H24" s="54" t="s">
        <v>517</v>
      </c>
      <c r="I24" s="23"/>
    </row>
    <row r="25" spans="1:37" ht="20.25">
      <c r="A25" s="50" t="s">
        <v>496</v>
      </c>
      <c r="B25" s="50">
        <v>33</v>
      </c>
      <c r="C25" s="58" t="s">
        <v>507</v>
      </c>
      <c r="D25" s="56" t="s">
        <v>508</v>
      </c>
      <c r="E25" s="55" t="s">
        <v>578</v>
      </c>
      <c r="F25" s="53" t="s">
        <v>473</v>
      </c>
      <c r="G25" s="53" t="s">
        <v>506</v>
      </c>
      <c r="H25" s="54" t="s">
        <v>509</v>
      </c>
      <c r="I25" s="23"/>
    </row>
    <row r="26" spans="1:37" ht="20.25">
      <c r="A26" s="50" t="s">
        <v>496</v>
      </c>
      <c r="B26" s="50">
        <v>34</v>
      </c>
      <c r="C26" s="58" t="s">
        <v>514</v>
      </c>
      <c r="D26" s="52" t="s">
        <v>520</v>
      </c>
      <c r="E26" s="55" t="s">
        <v>578</v>
      </c>
      <c r="F26" s="53" t="s">
        <v>473</v>
      </c>
      <c r="G26" s="53" t="s">
        <v>515</v>
      </c>
      <c r="H26" s="54" t="s">
        <v>518</v>
      </c>
      <c r="I26" s="23"/>
    </row>
    <row r="27" spans="1:37" ht="30">
      <c r="A27" s="55" t="s">
        <v>496</v>
      </c>
      <c r="B27" s="49">
        <v>35</v>
      </c>
      <c r="C27" s="51" t="s">
        <v>470</v>
      </c>
      <c r="D27" s="52" t="s">
        <v>495</v>
      </c>
      <c r="E27" s="55" t="s">
        <v>583</v>
      </c>
      <c r="F27" s="53" t="s">
        <v>465</v>
      </c>
      <c r="G27" s="53" t="s">
        <v>472</v>
      </c>
      <c r="H27" s="54" t="s">
        <v>471</v>
      </c>
      <c r="I27" s="23"/>
    </row>
    <row r="28" spans="1:37" ht="20.25">
      <c r="A28" s="50" t="s">
        <v>496</v>
      </c>
      <c r="B28" s="50">
        <v>36</v>
      </c>
      <c r="C28" s="58" t="s">
        <v>503</v>
      </c>
      <c r="D28" s="56" t="s">
        <v>502</v>
      </c>
      <c r="E28" s="55" t="s">
        <v>578</v>
      </c>
      <c r="F28" s="53" t="s">
        <v>465</v>
      </c>
      <c r="G28" s="53" t="s">
        <v>501</v>
      </c>
      <c r="H28" s="54" t="s">
        <v>504</v>
      </c>
      <c r="I28" s="23"/>
    </row>
    <row r="29" spans="1:37" ht="30">
      <c r="A29" s="55" t="s">
        <v>582</v>
      </c>
      <c r="B29" s="17">
        <v>41</v>
      </c>
      <c r="C29" s="50" t="s">
        <v>608</v>
      </c>
      <c r="D29" s="56" t="s">
        <v>716</v>
      </c>
      <c r="E29" s="55" t="s">
        <v>582</v>
      </c>
      <c r="F29" s="53" t="s">
        <v>473</v>
      </c>
      <c r="G29" s="57" t="s">
        <v>580</v>
      </c>
      <c r="H29" s="55" t="s">
        <v>581</v>
      </c>
      <c r="I29" s="22" t="s">
        <v>721</v>
      </c>
      <c r="J29">
        <f t="shared" ref="J29:J31" si="0">LEN(I29)</f>
        <v>17</v>
      </c>
      <c r="L29" s="65" t="str">
        <f t="shared" ref="L29:L31" si="1">"#define "&amp;I29&amp;" "&amp;REPT(" ",$J$40-J29)&amp;RIGHT(TEXT(B29,"    #"),3)&amp;" // "&amp;RIGHT(LEFT(D29,LEN(D29)-1),LEN(D29)-1-FIND("""",D29))</f>
        <v>#define mEFCT_PWRON_LFOOF               41 // This is the awesome FOOF Rubber Band Gun, darling.</v>
      </c>
    </row>
    <row r="30" spans="1:37" ht="30">
      <c r="A30" s="55" t="s">
        <v>582</v>
      </c>
      <c r="B30" s="17">
        <v>42</v>
      </c>
      <c r="C30" s="50" t="s">
        <v>609</v>
      </c>
      <c r="D30" s="56" t="s">
        <v>715</v>
      </c>
      <c r="E30" s="55" t="s">
        <v>582</v>
      </c>
      <c r="F30" s="53" t="s">
        <v>473</v>
      </c>
      <c r="G30" s="57" t="s">
        <v>580</v>
      </c>
      <c r="H30" s="55" t="s">
        <v>581</v>
      </c>
      <c r="I30" s="22" t="s">
        <v>722</v>
      </c>
      <c r="J30">
        <f t="shared" si="0"/>
        <v>17</v>
      </c>
      <c r="L30" s="65" t="str">
        <f t="shared" si="1"/>
        <v>#define mEFCT_PWRON_MFOOF               42 // This is the awesome FOOF Rubber Band Gun.</v>
      </c>
    </row>
    <row r="31" spans="1:37" ht="30">
      <c r="A31" s="55" t="s">
        <v>582</v>
      </c>
      <c r="B31" s="17">
        <v>43</v>
      </c>
      <c r="C31" s="50" t="s">
        <v>634</v>
      </c>
      <c r="D31" s="56" t="s">
        <v>717</v>
      </c>
      <c r="E31" s="55" t="s">
        <v>582</v>
      </c>
      <c r="F31" s="53" t="s">
        <v>473</v>
      </c>
      <c r="G31" s="57" t="s">
        <v>580</v>
      </c>
      <c r="H31" s="55" t="s">
        <v>581</v>
      </c>
      <c r="I31" s="22" t="s">
        <v>723</v>
      </c>
      <c r="J31">
        <f t="shared" si="0"/>
        <v>17</v>
      </c>
      <c r="L31" s="65" t="str">
        <f t="shared" si="1"/>
        <v>#define mEFCT_PWRON_CFOOF               43 // Achtung! This is the awesome FOOF Rubber Band Gun.</v>
      </c>
      <c r="P31" t="str">
        <f>REPT(" ",J40-J41)</f>
        <v xml:space="preserve">              </v>
      </c>
    </row>
    <row r="32" spans="1:37" ht="30">
      <c r="A32" s="55" t="s">
        <v>582</v>
      </c>
      <c r="B32" s="17">
        <v>44</v>
      </c>
      <c r="C32" s="50" t="s">
        <v>740</v>
      </c>
      <c r="D32" s="56" t="s">
        <v>741</v>
      </c>
      <c r="E32" s="55" t="s">
        <v>582</v>
      </c>
      <c r="F32" s="75" t="s">
        <v>719</v>
      </c>
      <c r="G32" s="75" t="s">
        <v>720</v>
      </c>
      <c r="H32" s="75" t="s">
        <v>718</v>
      </c>
      <c r="I32" s="22" t="s">
        <v>724</v>
      </c>
      <c r="J32">
        <f t="shared" ref="J32" si="2">LEN(I32)</f>
        <v>17</v>
      </c>
      <c r="L32" s="65" t="str">
        <f t="shared" ref="L32" si="3">"#define "&amp;I32&amp;" "&amp;REPT(" ",$J$40-J32)&amp;RIGHT(TEXT(B32,"    #"),3)&amp;" // "&amp;RIGHT(LEFT(D32,LEN(D32)-1),LEN(D32)-1-FIND("""",D32))</f>
        <v>#define mEFCT_PWRON_RFOOF               44 // This is the awesome FOOF Rubber Band Gun. Be afraid.</v>
      </c>
      <c r="N32" s="24"/>
    </row>
    <row r="33" spans="1:12" ht="20.25">
      <c r="A33" s="50" t="s">
        <v>457</v>
      </c>
      <c r="B33" s="50">
        <v>51</v>
      </c>
      <c r="C33" s="58" t="s">
        <v>455</v>
      </c>
      <c r="D33" s="52" t="s">
        <v>456</v>
      </c>
      <c r="E33" s="52" t="s">
        <v>457</v>
      </c>
      <c r="F33" s="53" t="s">
        <v>473</v>
      </c>
      <c r="G33" s="53" t="s">
        <v>526</v>
      </c>
      <c r="H33" s="54" t="s">
        <v>540</v>
      </c>
      <c r="I33" s="23"/>
    </row>
    <row r="34" spans="1:12" ht="20.25">
      <c r="A34" s="50" t="s">
        <v>457</v>
      </c>
      <c r="B34" s="50">
        <v>52</v>
      </c>
      <c r="C34" s="58" t="s">
        <v>447</v>
      </c>
      <c r="D34" s="52" t="s">
        <v>448</v>
      </c>
      <c r="E34" s="52" t="s">
        <v>457</v>
      </c>
      <c r="F34" s="53" t="s">
        <v>465</v>
      </c>
      <c r="G34" s="53" t="s">
        <v>529</v>
      </c>
      <c r="H34" s="54" t="s">
        <v>535</v>
      </c>
      <c r="I34" s="23"/>
    </row>
    <row r="35" spans="1:12" ht="30">
      <c r="A35" s="50" t="s">
        <v>457</v>
      </c>
      <c r="B35" s="50">
        <v>53</v>
      </c>
      <c r="C35" s="58" t="s">
        <v>489</v>
      </c>
      <c r="D35" s="52" t="s">
        <v>572</v>
      </c>
      <c r="E35" s="52" t="s">
        <v>457</v>
      </c>
      <c r="F35" s="53" t="s">
        <v>465</v>
      </c>
      <c r="G35" s="53" t="s">
        <v>532</v>
      </c>
      <c r="H35" s="54" t="s">
        <v>542</v>
      </c>
      <c r="I35" s="23"/>
    </row>
    <row r="36" spans="1:12" ht="30">
      <c r="A36" s="50" t="s">
        <v>457</v>
      </c>
      <c r="B36" s="49">
        <v>54</v>
      </c>
      <c r="C36" s="58" t="s">
        <v>499</v>
      </c>
      <c r="D36" s="56" t="s">
        <v>574</v>
      </c>
      <c r="E36" s="56" t="s">
        <v>457</v>
      </c>
      <c r="F36" s="53" t="s">
        <v>465</v>
      </c>
      <c r="G36" s="53" t="s">
        <v>500</v>
      </c>
      <c r="H36" s="54" t="s">
        <v>505</v>
      </c>
      <c r="I36" s="23"/>
    </row>
    <row r="37" spans="1:12" ht="30">
      <c r="A37" s="55" t="s">
        <v>457</v>
      </c>
      <c r="B37" s="9">
        <v>55</v>
      </c>
      <c r="C37" s="58" t="s">
        <v>491</v>
      </c>
      <c r="D37" s="52" t="s">
        <v>490</v>
      </c>
      <c r="E37" s="52" t="s">
        <v>457</v>
      </c>
      <c r="F37" s="53" t="s">
        <v>473</v>
      </c>
      <c r="G37" s="53" t="s">
        <v>532</v>
      </c>
      <c r="H37" s="54" t="s">
        <v>543</v>
      </c>
      <c r="I37" s="23"/>
    </row>
    <row r="38" spans="1:12" ht="20.25">
      <c r="A38" s="55" t="s">
        <v>457</v>
      </c>
      <c r="B38" s="49">
        <v>56</v>
      </c>
      <c r="C38" s="51" t="s">
        <v>477</v>
      </c>
      <c r="D38" s="56" t="s">
        <v>560</v>
      </c>
      <c r="E38" s="56" t="s">
        <v>579</v>
      </c>
      <c r="F38" s="53" t="s">
        <v>473</v>
      </c>
      <c r="G38" s="53" t="s">
        <v>479</v>
      </c>
      <c r="H38" s="54" t="s">
        <v>478</v>
      </c>
      <c r="I38" s="23"/>
    </row>
    <row r="39" spans="1:12" ht="30">
      <c r="A39" s="55" t="s">
        <v>457</v>
      </c>
      <c r="B39" s="49">
        <v>57</v>
      </c>
      <c r="C39" s="58" t="s">
        <v>445</v>
      </c>
      <c r="D39" s="52" t="s">
        <v>446</v>
      </c>
      <c r="E39" s="52" t="s">
        <v>457</v>
      </c>
      <c r="F39" s="53" t="s">
        <v>473</v>
      </c>
      <c r="G39" s="53" t="s">
        <v>530</v>
      </c>
      <c r="H39" s="54" t="s">
        <v>541</v>
      </c>
      <c r="I39" s="23"/>
    </row>
    <row r="40" spans="1:12" ht="30">
      <c r="A40" s="55" t="s">
        <v>457</v>
      </c>
      <c r="B40" s="49">
        <v>58</v>
      </c>
      <c r="C40" s="58" t="s">
        <v>460</v>
      </c>
      <c r="D40" s="52" t="s">
        <v>576</v>
      </c>
      <c r="E40" s="52" t="s">
        <v>457</v>
      </c>
      <c r="F40" s="53" t="s">
        <v>473</v>
      </c>
      <c r="G40" s="53" t="s">
        <v>525</v>
      </c>
      <c r="H40" s="54" t="s">
        <v>539</v>
      </c>
      <c r="J40">
        <f>MAX(J41:J56)</f>
        <v>30</v>
      </c>
      <c r="K40" t="s">
        <v>647</v>
      </c>
    </row>
    <row r="41" spans="1:12" ht="120">
      <c r="A41" s="56" t="s">
        <v>585</v>
      </c>
      <c r="B41" s="55">
        <v>62</v>
      </c>
      <c r="C41" s="50" t="s">
        <v>610</v>
      </c>
      <c r="D41" s="10" t="s">
        <v>729</v>
      </c>
      <c r="E41" s="56" t="s">
        <v>585</v>
      </c>
      <c r="F41" s="53" t="s">
        <v>473</v>
      </c>
      <c r="G41" s="57" t="s">
        <v>580</v>
      </c>
      <c r="H41" s="55" t="s">
        <v>581</v>
      </c>
      <c r="I41" s="22" t="s">
        <v>625</v>
      </c>
      <c r="J41">
        <f>LEN(I41)</f>
        <v>16</v>
      </c>
      <c r="L41" s="65" t="str">
        <f>"#define "&amp;I41&amp;" "&amp;REPT(" ",$J$40-J41)&amp;RIGHT(TEXT(B41,"    #"),3)&amp;" // "&amp;RIGHT(LEFT(D41,LEN(D41)-1),LEN(D41)-1-FIND("""",D41))</f>
        <v>#define mEFCT_UNIQ_INTRO                62 // Welcome to the FOOF Rubber Band Gun configuration! Your call is important to us. Press trigger by itself to go forward to next step or to cycle through choices. To select a choice, first hold down any combination of Yellow or Green button then press trigger. To exit configuration, hold down Red button then press trigger.</v>
      </c>
    </row>
    <row r="42" spans="1:12" ht="120">
      <c r="A42" s="56" t="s">
        <v>585</v>
      </c>
      <c r="B42" s="55">
        <v>63</v>
      </c>
      <c r="C42" s="50" t="s">
        <v>691</v>
      </c>
      <c r="D42" s="10" t="s">
        <v>730</v>
      </c>
      <c r="E42" s="56" t="s">
        <v>585</v>
      </c>
      <c r="F42" s="53" t="s">
        <v>473</v>
      </c>
      <c r="G42" s="57" t="s">
        <v>580</v>
      </c>
      <c r="H42" s="55" t="s">
        <v>581</v>
      </c>
      <c r="I42" s="22" t="s">
        <v>669</v>
      </c>
      <c r="J42">
        <f t="shared" ref="J42:J44" si="4">LEN(I42)</f>
        <v>23</v>
      </c>
      <c r="L42" s="65" t="str">
        <f t="shared" ref="L42:L46" si="5">"#define "&amp;I42&amp;" "&amp;REPT(" ",$J$40-J42)&amp;RIGHT(TEXT(B42,"    #"),3)&amp;" // "&amp;RIGHT(LEFT(D42,LEN(D42)-1),LEN(D42)-1-FIND("""",D42))</f>
        <v>#define mEFCT_UNIQ_CFG_CATEGORY         63 // Now choose which effect category: sounds or LED patterns. As always, press trigger by itself to go forward to next step or to cycle through choices. To select a choice, first hold down any combination of Yellow or Green button then press trigger. To exit configuration, hold down Red button then press trigger.</v>
      </c>
    </row>
    <row r="43" spans="1:12" ht="120">
      <c r="A43" s="56" t="s">
        <v>585</v>
      </c>
      <c r="B43" s="55">
        <v>64</v>
      </c>
      <c r="C43" s="50" t="s">
        <v>692</v>
      </c>
      <c r="D43" s="10" t="s">
        <v>731</v>
      </c>
      <c r="E43" s="56" t="s">
        <v>585</v>
      </c>
      <c r="F43" s="53" t="s">
        <v>473</v>
      </c>
      <c r="G43" s="57" t="s">
        <v>580</v>
      </c>
      <c r="H43" s="55" t="s">
        <v>581</v>
      </c>
      <c r="I43" s="22" t="s">
        <v>670</v>
      </c>
      <c r="J43">
        <f t="shared" si="4"/>
        <v>19</v>
      </c>
      <c r="L43" s="65" t="str">
        <f t="shared" si="5"/>
        <v>#define mEFCT_UNIQ_CFG_TYPE             64 // Now choose when the effect happens. This list includes when powering-on, when shooting, etc. As always, press trigger by itself to go forward to next step or to cycle through choices. To select a choice, first hold down any combination of Yellow or Green button then press trigger. To exit configuration, hold down Red button then press trigger.</v>
      </c>
    </row>
    <row r="44" spans="1:12" ht="120">
      <c r="A44" s="56" t="s">
        <v>585</v>
      </c>
      <c r="B44" s="55">
        <v>65</v>
      </c>
      <c r="C44" s="50" t="s">
        <v>693</v>
      </c>
      <c r="D44" s="10" t="s">
        <v>732</v>
      </c>
      <c r="E44" s="56" t="s">
        <v>585</v>
      </c>
      <c r="F44" s="53" t="s">
        <v>473</v>
      </c>
      <c r="G44" s="57" t="s">
        <v>580</v>
      </c>
      <c r="H44" s="55" t="s">
        <v>581</v>
      </c>
      <c r="I44" s="22" t="s">
        <v>736</v>
      </c>
      <c r="J44">
        <f t="shared" si="4"/>
        <v>21</v>
      </c>
      <c r="L44" s="65" t="str">
        <f t="shared" si="5"/>
        <v>#define mEFCT_UNIQ_CFG_EFFECT           65 // Now choose the effect itself. This list cycles through the effects one by one. As always, press trigger by itself to go forward to next step or to cycle through choices. To select a choice, first hold down any combination of Yellow or Green button then press trigger. To exit configuration, hold down Red button then press trigger.</v>
      </c>
    </row>
    <row r="45" spans="1:12" ht="30">
      <c r="A45" s="56" t="s">
        <v>585</v>
      </c>
      <c r="B45" s="55">
        <v>66</v>
      </c>
      <c r="C45" s="50" t="s">
        <v>737</v>
      </c>
      <c r="D45" s="10" t="s">
        <v>734</v>
      </c>
      <c r="E45" s="56" t="s">
        <v>585</v>
      </c>
      <c r="F45" s="53" t="s">
        <v>473</v>
      </c>
      <c r="G45" s="57" t="s">
        <v>580</v>
      </c>
      <c r="H45" s="55" t="s">
        <v>581</v>
      </c>
      <c r="I45" s="22" t="s">
        <v>735</v>
      </c>
      <c r="J45">
        <f t="shared" ref="J45" si="6">LEN(I45)</f>
        <v>21</v>
      </c>
      <c r="L45" s="65" t="str">
        <f t="shared" ref="L45" si="7">"#define "&amp;I45&amp;" "&amp;REPT(" ",$J$40-J45)&amp;RIGHT(TEXT(B45,"    #"),3)&amp;" // "&amp;RIGHT(LEFT(D45,LEN(D45)-1),LEN(D45)-1-FIND("""",D45))</f>
        <v>#define mEFCT_UNIQ_CFG_ACCEPT           66 // Your choice has been saved into the default settings.</v>
      </c>
    </row>
    <row r="46" spans="1:12" ht="30">
      <c r="A46" s="56" t="s">
        <v>585</v>
      </c>
      <c r="B46" s="55">
        <v>71</v>
      </c>
      <c r="C46" s="50" t="s">
        <v>700</v>
      </c>
      <c r="D46" s="10" t="s">
        <v>742</v>
      </c>
      <c r="E46" s="56" t="s">
        <v>585</v>
      </c>
      <c r="F46" s="53" t="s">
        <v>473</v>
      </c>
      <c r="G46" s="57" t="s">
        <v>580</v>
      </c>
      <c r="H46" s="55" t="s">
        <v>581</v>
      </c>
      <c r="I46" s="22" t="s">
        <v>695</v>
      </c>
      <c r="J46">
        <f>LEN(I46)</f>
        <v>29</v>
      </c>
      <c r="L46" s="65" t="str">
        <f t="shared" si="5"/>
        <v>#define mEFCT_UNIQ_CFG_WINDUP_DESCRIP   71 // The effect happens during wind-up to shooting.</v>
      </c>
    </row>
    <row r="47" spans="1:12" ht="30">
      <c r="A47" s="56" t="s">
        <v>585</v>
      </c>
      <c r="B47" s="55">
        <v>72</v>
      </c>
      <c r="C47" s="50" t="s">
        <v>701</v>
      </c>
      <c r="D47" s="10" t="s">
        <v>743</v>
      </c>
      <c r="E47" s="56" t="s">
        <v>585</v>
      </c>
      <c r="F47" s="53" t="s">
        <v>473</v>
      </c>
      <c r="G47" s="57" t="s">
        <v>580</v>
      </c>
      <c r="H47" s="55" t="s">
        <v>581</v>
      </c>
      <c r="I47" s="22" t="s">
        <v>694</v>
      </c>
      <c r="J47">
        <f t="shared" ref="J47:J53" si="8">LEN(I47)</f>
        <v>28</v>
      </c>
      <c r="L47" s="65" t="str">
        <f t="shared" ref="L47:L51" si="9">"#define "&amp;I47&amp;" "&amp;REPT(" ",$J$40-J47)&amp;RIGHT(TEXT(B47,"    #"),3)&amp;" // "&amp;RIGHT(LEFT(D47,LEN(D47)-1),LEN(D47)-1-FIND("""",D47))</f>
        <v>#define mEFCT_UNIQ_CFG_SHOOT_DESCRIP    72 // The effect happens during shooting itself.</v>
      </c>
    </row>
    <row r="48" spans="1:12" ht="30">
      <c r="A48" s="69" t="s">
        <v>585</v>
      </c>
      <c r="B48" s="70">
        <v>73</v>
      </c>
      <c r="C48" s="71" t="s">
        <v>702</v>
      </c>
      <c r="D48" s="10" t="s">
        <v>744</v>
      </c>
      <c r="E48" s="69" t="s">
        <v>585</v>
      </c>
      <c r="F48" s="72" t="s">
        <v>473</v>
      </c>
      <c r="G48" s="73" t="s">
        <v>580</v>
      </c>
      <c r="H48" s="70" t="s">
        <v>581</v>
      </c>
      <c r="I48" s="22" t="s">
        <v>696</v>
      </c>
      <c r="J48">
        <f t="shared" si="8"/>
        <v>27</v>
      </c>
      <c r="L48" s="65" t="str">
        <f t="shared" si="9"/>
        <v>#define mEFCT_UNIQ_CFG_OPEN_DESCRIP     73 // The effect happens during opening of the barrel.</v>
      </c>
    </row>
    <row r="49" spans="1:18" ht="30">
      <c r="A49" s="56" t="s">
        <v>585</v>
      </c>
      <c r="B49" s="55">
        <v>74</v>
      </c>
      <c r="C49" s="50" t="s">
        <v>703</v>
      </c>
      <c r="D49" s="52" t="s">
        <v>745</v>
      </c>
      <c r="E49" s="56" t="s">
        <v>585</v>
      </c>
      <c r="F49" s="53" t="s">
        <v>473</v>
      </c>
      <c r="G49" s="57" t="s">
        <v>580</v>
      </c>
      <c r="H49" s="55" t="s">
        <v>581</v>
      </c>
      <c r="I49" s="22" t="s">
        <v>697</v>
      </c>
      <c r="J49">
        <f t="shared" si="8"/>
        <v>28</v>
      </c>
      <c r="L49" s="65" t="str">
        <f t="shared" si="9"/>
        <v>#define mEFCT_UNIQ_CFG_LKLOD_DESCRIP    74 // The effect happens during lock-and-load of the barrel.</v>
      </c>
    </row>
    <row r="50" spans="1:18" ht="30">
      <c r="A50" s="56" t="s">
        <v>585</v>
      </c>
      <c r="B50" s="55">
        <v>75</v>
      </c>
      <c r="C50" s="50" t="s">
        <v>704</v>
      </c>
      <c r="D50" s="52" t="s">
        <v>746</v>
      </c>
      <c r="E50" s="56" t="s">
        <v>585</v>
      </c>
      <c r="F50" s="53" t="s">
        <v>473</v>
      </c>
      <c r="G50" s="57" t="s">
        <v>580</v>
      </c>
      <c r="H50" s="55" t="s">
        <v>581</v>
      </c>
      <c r="I50" s="22" t="s">
        <v>698</v>
      </c>
      <c r="J50">
        <f t="shared" si="8"/>
        <v>28</v>
      </c>
      <c r="L50" s="65" t="str">
        <f t="shared" si="9"/>
        <v>#define mEFCT_UNIQ_CFG_PWRON_DESCRIP    75 // The effect happens during initial power-on.</v>
      </c>
    </row>
    <row r="51" spans="1:18" ht="30">
      <c r="A51" s="56" t="s">
        <v>585</v>
      </c>
      <c r="B51" s="55">
        <v>76</v>
      </c>
      <c r="C51" s="50" t="s">
        <v>705</v>
      </c>
      <c r="D51" s="52" t="s">
        <v>747</v>
      </c>
      <c r="E51" s="56" t="s">
        <v>585</v>
      </c>
      <c r="F51" s="53" t="s">
        <v>473</v>
      </c>
      <c r="G51" s="57" t="s">
        <v>580</v>
      </c>
      <c r="H51" s="55" t="s">
        <v>581</v>
      </c>
      <c r="I51" s="22" t="s">
        <v>699</v>
      </c>
      <c r="J51">
        <f t="shared" si="8"/>
        <v>27</v>
      </c>
      <c r="L51" s="65" t="str">
        <f t="shared" si="9"/>
        <v>#define mEFCT_UNIQ_CFG_WAIT_DESCRIP     76 // The effect happens when waiting to shoot.</v>
      </c>
    </row>
    <row r="52" spans="1:18" ht="20.25">
      <c r="A52" s="56" t="s">
        <v>585</v>
      </c>
      <c r="B52" s="55">
        <v>81</v>
      </c>
      <c r="C52" s="76" t="s">
        <v>709</v>
      </c>
      <c r="D52" s="52" t="s">
        <v>748</v>
      </c>
      <c r="E52" s="56" t="s">
        <v>585</v>
      </c>
      <c r="F52" s="53" t="s">
        <v>473</v>
      </c>
      <c r="G52" s="57" t="s">
        <v>580</v>
      </c>
      <c r="H52" s="55" t="s">
        <v>581</v>
      </c>
      <c r="I52" s="22" t="s">
        <v>707</v>
      </c>
      <c r="J52">
        <f t="shared" si="8"/>
        <v>29</v>
      </c>
      <c r="L52" s="65" t="str">
        <f t="shared" ref="L52:L53" si="10">"#define "&amp;I52&amp;" "&amp;REPT(" ",$J$40-J52)&amp;RIGHT(TEXT(B52,"    #"),3)&amp;" // "&amp;RIGHT(LEFT(D52,LEN(D52)-1),LEN(D52)-1-FIND("""",D52))</f>
        <v>#define mEFCT_UNIQ_CFG_SOUNDS_DESCRIP   81 // The effect is SOUNDS.</v>
      </c>
    </row>
    <row r="53" spans="1:18" ht="30">
      <c r="A53" s="56" t="s">
        <v>585</v>
      </c>
      <c r="B53" s="55">
        <v>82</v>
      </c>
      <c r="C53" s="76" t="s">
        <v>710</v>
      </c>
      <c r="D53" s="52" t="s">
        <v>750</v>
      </c>
      <c r="E53" s="56" t="s">
        <v>585</v>
      </c>
      <c r="F53" s="53" t="s">
        <v>473</v>
      </c>
      <c r="G53" s="57" t="s">
        <v>580</v>
      </c>
      <c r="H53" s="55" t="s">
        <v>581</v>
      </c>
      <c r="I53" s="22" t="s">
        <v>708</v>
      </c>
      <c r="J53">
        <f t="shared" si="8"/>
        <v>30</v>
      </c>
      <c r="L53" s="65" t="str">
        <f t="shared" si="10"/>
        <v>#define mEFCT_UNIQ_CFG_LEDPTRN_DESCRIP  82 // The effect is L. E. D. PATTERNS.</v>
      </c>
    </row>
    <row r="54" spans="1:18" ht="15.75" customHeight="1">
      <c r="A54" s="56" t="s">
        <v>585</v>
      </c>
      <c r="B54" s="55">
        <v>101</v>
      </c>
      <c r="C54" s="50" t="s">
        <v>751</v>
      </c>
      <c r="D54" s="56" t="s">
        <v>646</v>
      </c>
      <c r="E54" s="56" t="s">
        <v>585</v>
      </c>
      <c r="F54" s="53" t="s">
        <v>473</v>
      </c>
      <c r="G54" s="57" t="s">
        <v>580</v>
      </c>
      <c r="H54" s="55" t="s">
        <v>581</v>
      </c>
      <c r="I54" s="22" t="s">
        <v>618</v>
      </c>
      <c r="J54">
        <f t="shared" ref="J54:J55" si="11">LEN(I54)</f>
        <v>18</v>
      </c>
      <c r="L54" s="65" t="str">
        <f t="shared" ref="L54:L55" si="12">"#define "&amp;I54&amp;" "&amp;REPT(" ",$J$40-J54)&amp;RIGHT(TEXT(B54,"    #"),3)&amp;" // "&amp;RIGHT(LEFT(D54,LEN(D54)-1),LEN(D54)-1-FIND("""",D54))</f>
        <v>#define mEFCT_UNIQ_SILENCE             101 // silence</v>
      </c>
    </row>
    <row r="55" spans="1:18" ht="30">
      <c r="A55" s="56" t="s">
        <v>585</v>
      </c>
      <c r="B55" s="55">
        <v>102</v>
      </c>
      <c r="C55" s="50" t="s">
        <v>752</v>
      </c>
      <c r="D55" s="56" t="s">
        <v>749</v>
      </c>
      <c r="E55" s="56" t="s">
        <v>585</v>
      </c>
      <c r="F55" s="53" t="s">
        <v>473</v>
      </c>
      <c r="G55" s="57" t="s">
        <v>580</v>
      </c>
      <c r="H55" s="55" t="s">
        <v>581</v>
      </c>
      <c r="I55" s="22" t="s">
        <v>619</v>
      </c>
      <c r="J55">
        <f t="shared" si="11"/>
        <v>19</v>
      </c>
      <c r="L55" s="65" t="str">
        <f t="shared" si="12"/>
        <v>#define mEFCT_UNIQ_NOT_IMPL            102 // This feature is not yet implemented.</v>
      </c>
    </row>
    <row r="56" spans="1:18" ht="20.25">
      <c r="A56" s="17"/>
      <c r="B56" s="17"/>
      <c r="C56" s="17"/>
      <c r="D56" s="17"/>
      <c r="E56" s="56"/>
      <c r="F56" s="53"/>
      <c r="G56" s="57"/>
      <c r="H56" s="55"/>
      <c r="I56" s="22"/>
    </row>
    <row r="57" spans="1:18">
      <c r="A57" s="74" t="s">
        <v>714</v>
      </c>
      <c r="B57" s="74" t="s">
        <v>714</v>
      </c>
      <c r="C57" s="74" t="s">
        <v>714</v>
      </c>
      <c r="D57" s="74" t="s">
        <v>714</v>
      </c>
      <c r="E57" s="74" t="s">
        <v>714</v>
      </c>
      <c r="F57" s="74" t="s">
        <v>714</v>
      </c>
      <c r="G57" s="74" t="s">
        <v>714</v>
      </c>
      <c r="H57" s="74" t="s">
        <v>714</v>
      </c>
      <c r="I57" s="74" t="s">
        <v>714</v>
      </c>
    </row>
    <row r="58" spans="1:18">
      <c r="K58" t="s">
        <v>564</v>
      </c>
    </row>
    <row r="59" spans="1:18">
      <c r="K59" t="s">
        <v>565</v>
      </c>
    </row>
    <row r="60" spans="1:18">
      <c r="K60" t="s">
        <v>566</v>
      </c>
    </row>
    <row r="61" spans="1:18">
      <c r="K61" t="s">
        <v>567</v>
      </c>
    </row>
    <row r="62" spans="1:18">
      <c r="K62" t="s">
        <v>568</v>
      </c>
    </row>
    <row r="63" spans="1:18">
      <c r="K63" t="s">
        <v>569</v>
      </c>
      <c r="R63" t="s">
        <v>547</v>
      </c>
    </row>
    <row r="64" spans="1:18">
      <c r="K64" t="s">
        <v>570</v>
      </c>
      <c r="R64" t="s">
        <v>548</v>
      </c>
    </row>
    <row r="65" spans="1:18">
      <c r="K65" t="s">
        <v>571</v>
      </c>
      <c r="R65" t="s">
        <v>549</v>
      </c>
    </row>
    <row r="68" spans="1:18" ht="20.25">
      <c r="A68" s="6"/>
      <c r="D68" s="41"/>
      <c r="E68" s="6"/>
      <c r="F68" s="31"/>
      <c r="G68" s="31"/>
      <c r="H68" s="6"/>
    </row>
    <row r="69" spans="1:18" ht="20.25">
      <c r="A69" s="40" t="s">
        <v>459</v>
      </c>
      <c r="B69" s="17"/>
      <c r="C69" s="30" t="s">
        <v>486</v>
      </c>
      <c r="D69" s="29" t="s">
        <v>561</v>
      </c>
      <c r="E69" s="29" t="s">
        <v>459</v>
      </c>
      <c r="F69" s="30" t="s">
        <v>485</v>
      </c>
      <c r="G69" s="30" t="s">
        <v>488</v>
      </c>
      <c r="H69" s="37" t="s">
        <v>487</v>
      </c>
      <c r="I69" s="3"/>
    </row>
    <row r="70" spans="1:18" ht="20.25">
      <c r="A70" s="40" t="s">
        <v>459</v>
      </c>
      <c r="B70" s="17"/>
      <c r="C70" s="39" t="s">
        <v>474</v>
      </c>
      <c r="D70" s="29" t="s">
        <v>561</v>
      </c>
      <c r="E70" s="29" t="s">
        <v>459</v>
      </c>
      <c r="F70" s="30" t="s">
        <v>473</v>
      </c>
      <c r="G70" s="30" t="s">
        <v>476</v>
      </c>
      <c r="H70" s="37" t="s">
        <v>475</v>
      </c>
      <c r="I70" s="3"/>
    </row>
    <row r="71" spans="1:18" ht="30.75">
      <c r="A71" s="17" t="s">
        <v>457</v>
      </c>
      <c r="B71" s="17">
        <v>57</v>
      </c>
      <c r="C71" s="28" t="s">
        <v>494</v>
      </c>
      <c r="D71" s="38" t="s">
        <v>573</v>
      </c>
      <c r="E71" s="17" t="s">
        <v>457</v>
      </c>
      <c r="F71" s="30" t="s">
        <v>465</v>
      </c>
      <c r="G71" s="30" t="s">
        <v>534</v>
      </c>
      <c r="H71" s="17" t="s">
        <v>545</v>
      </c>
      <c r="I71" s="3"/>
    </row>
    <row r="72" spans="1:18" ht="20.25">
      <c r="A72" s="17" t="s">
        <v>457</v>
      </c>
      <c r="B72" s="26">
        <v>58</v>
      </c>
      <c r="C72" s="28" t="s">
        <v>493</v>
      </c>
      <c r="D72" s="38" t="s">
        <v>492</v>
      </c>
      <c r="E72" s="17" t="s">
        <v>457</v>
      </c>
      <c r="F72" s="30" t="s">
        <v>485</v>
      </c>
      <c r="G72" s="30" t="s">
        <v>533</v>
      </c>
      <c r="H72" s="17" t="s">
        <v>544</v>
      </c>
    </row>
    <row r="73" spans="1:18" ht="20.25">
      <c r="D73" s="41"/>
      <c r="E73" s="6"/>
      <c r="F73" s="31"/>
      <c r="G73" s="31"/>
      <c r="H73" s="6"/>
    </row>
    <row r="74" spans="1:18" ht="20.25">
      <c r="D74" s="41"/>
      <c r="E74" s="6"/>
      <c r="F74" s="31"/>
      <c r="G74" s="31"/>
      <c r="H74" s="6"/>
    </row>
    <row r="75" spans="1:18" ht="20.25">
      <c r="D75" s="41"/>
      <c r="E75" s="6"/>
      <c r="F75" s="31"/>
      <c r="G75" s="31"/>
      <c r="H75" s="6"/>
    </row>
    <row r="76" spans="1:18" ht="20.25">
      <c r="A76" s="6" t="s">
        <v>586</v>
      </c>
      <c r="D76" s="41"/>
      <c r="E76" s="6"/>
      <c r="F76" s="31"/>
      <c r="G76" s="31"/>
      <c r="H76" s="6"/>
    </row>
    <row r="77" spans="1:18" ht="20.25">
      <c r="A77" t="s">
        <v>600</v>
      </c>
      <c r="D77" s="41"/>
      <c r="E77" s="6"/>
      <c r="F77" s="31"/>
      <c r="G77" s="31"/>
      <c r="H77" s="6"/>
    </row>
    <row r="78" spans="1:18" ht="20.25">
      <c r="A78" t="s">
        <v>601</v>
      </c>
      <c r="D78" s="41"/>
      <c r="E78" s="6"/>
      <c r="F78" s="31"/>
      <c r="G78" s="31"/>
      <c r="H78" s="6"/>
    </row>
    <row r="79" spans="1:18" ht="20.25">
      <c r="A79" t="s">
        <v>588</v>
      </c>
      <c r="D79" s="41"/>
      <c r="E79" s="6"/>
      <c r="F79" s="31"/>
      <c r="G79" s="31"/>
      <c r="H79" s="6"/>
    </row>
    <row r="80" spans="1:18" ht="20.25">
      <c r="A80" s="6" t="str">
        <f>"&lt;tr&gt;&lt;td&gt;&lt;b&gt;"&amp;J80&amp;"&lt;/b&gt;&lt;/td&gt;&lt;td&gt;&lt;b&gt;"&amp;K80&amp;"&lt;/b&gt;&lt;/td&gt;&lt;td&gt;&lt;b&gt;"&amp;L80&amp;"&lt;/b&gt;&lt;/td&gt;&lt;td&gt;&lt;b&gt;"&amp;M80&amp;"&lt;/b&gt;&lt;/td&gt;"</f>
        <v>&lt;tr&gt;&lt;td&gt;&lt;b&gt;Tag&lt;/b&gt;&lt;/td&gt;&lt;td&gt;&lt;b&gt;File Name&lt;/b&gt;&lt;/td&gt;&lt;td&gt;&lt;b&gt;URL&lt;/b&gt;&lt;/td&gt;&lt;td&gt;&lt;b&gt;Who&lt;/b&gt;&lt;/td&gt;</v>
      </c>
      <c r="J80" s="22" t="s">
        <v>461</v>
      </c>
      <c r="K80" s="22" t="s">
        <v>462</v>
      </c>
      <c r="L80" s="22" t="s">
        <v>463</v>
      </c>
      <c r="M80" s="22" t="s">
        <v>464</v>
      </c>
    </row>
    <row r="81" spans="1:18" ht="20.25">
      <c r="A81" s="6" t="str">
        <f t="shared" ref="A81:A107" si="13">"&lt;tr&gt;&lt;td&gt;"&amp;J81&amp;"&lt;/td&gt;&lt;td&gt;"&amp;K81&amp;"&lt;/td&gt;&lt;td&gt;"&amp;L81&amp;"&lt;/td&gt;&lt;td&gt;"&amp;M81&amp;"&lt;/td&gt;"</f>
        <v>&lt;tr&gt;&lt;td&gt;N/A&lt;/td&gt;&lt;td&gt;GW170817-template.wav&lt;/td&gt;&lt;td&gt;https://www.gw-openscience.org/audiogwtc1/&lt;/td&gt;&lt;td&gt;LIGO detectors&lt;/td&gt;</v>
      </c>
      <c r="J81" s="22" t="s">
        <v>596</v>
      </c>
      <c r="K81" s="22" t="s">
        <v>599</v>
      </c>
      <c r="L81" s="24" t="s">
        <v>597</v>
      </c>
      <c r="M81" s="22" t="s">
        <v>598</v>
      </c>
    </row>
    <row r="82" spans="1:18" ht="20.25">
      <c r="A82" s="6" t="str">
        <f t="shared" si="13"/>
        <v>&lt;tr&gt;&lt;td&gt;zero/1.0/&lt;/td&gt;&lt;td&gt;145209__lensflare8642__shotgun-sounds.mp3&lt;/td&gt;&lt;td&gt;https://freesound.org/s/145209/&lt;/td&gt;&lt;td&gt;lensflare8642&lt;/td&gt;</v>
      </c>
      <c r="J82" s="14" t="s">
        <v>465</v>
      </c>
      <c r="K82" s="22" t="s">
        <v>470</v>
      </c>
      <c r="L82" s="24" t="s">
        <v>471</v>
      </c>
      <c r="M82" s="23" t="s">
        <v>472</v>
      </c>
      <c r="R82" t="str">
        <f>"| "&amp;J82&amp;" | "&amp;K82&amp;" | "&amp;L82&amp;" | "&amp;M82&amp;" |"</f>
        <v>| zero/1.0/ | 145209__lensflare8642__shotgun-sounds.mp3 | https://freesound.org/s/145209/ | lensflare8642 |</v>
      </c>
    </row>
    <row r="83" spans="1:18" ht="20.25">
      <c r="A83" s="6" t="str">
        <f t="shared" si="13"/>
        <v>&lt;tr&gt;&lt;td&gt;zero/1.0/&lt;/td&gt;&lt;td&gt;162814__timgormly__spaceship-4.aiff&lt;/td&gt;&lt;td&gt;https://freesound.org/s/162814/&lt;/td&gt;&lt;td&gt;timgormly&lt;/td&gt;</v>
      </c>
      <c r="J83" s="36" t="s">
        <v>465</v>
      </c>
      <c r="K83" s="6" t="s">
        <v>494</v>
      </c>
      <c r="L83" t="s">
        <v>545</v>
      </c>
      <c r="M83" s="23" t="s">
        <v>534</v>
      </c>
      <c r="R83" t="str">
        <f>"| "&amp;J83&amp;" | "&amp;K83&amp;" | "&amp;L83&amp;" | "&amp;M83&amp;" |"</f>
        <v>| zero/1.0/ | 162814__timgormly__spaceship-4.aiff | https://freesound.org/s/162814/ | timgormly |</v>
      </c>
    </row>
    <row r="84" spans="1:18" ht="20.25">
      <c r="A84" s="6" t="str">
        <f t="shared" si="13"/>
        <v>&lt;tr&gt;&lt;td&gt;by-nc/3.0/&lt;/td&gt;&lt;td&gt;165483__timbre__glitch-voice-ep-mp3.mp3&lt;/td&gt;&lt;td&gt;https://freesound.org/s/165483/&lt;/td&gt;&lt;td&gt;timbre&lt;/td&gt;</v>
      </c>
      <c r="J84" s="36" t="s">
        <v>485</v>
      </c>
      <c r="K84" s="6" t="s">
        <v>493</v>
      </c>
      <c r="L84" t="s">
        <v>544</v>
      </c>
      <c r="M84" s="23" t="s">
        <v>533</v>
      </c>
      <c r="R84" t="str">
        <f>"| "&amp;J84&amp;" | "&amp;K84&amp;" | "&amp;L84&amp;" | "&amp;M84&amp;" |"</f>
        <v>| by-nc/3.0/ | 165483__timbre__glitch-voice-ep-mp3.mp3 | https://freesound.org/s/165483/ | timbre |</v>
      </c>
    </row>
    <row r="85" spans="1:18" ht="20.25">
      <c r="A85" s="6" t="str">
        <f t="shared" si="13"/>
        <v>&lt;tr&gt;&lt;td&gt;by/3.0/&lt;/td&gt;&lt;td&gt;169292__lazr2012__haywirefusionator.ogg&lt;/td&gt;&lt;td&gt;https://freesound.org/s/169292/&lt;/td&gt;&lt;td&gt;lazr2012&lt;/td&gt;</v>
      </c>
      <c r="J85" s="36" t="s">
        <v>473</v>
      </c>
      <c r="K85" s="6" t="s">
        <v>491</v>
      </c>
      <c r="L85" t="s">
        <v>543</v>
      </c>
      <c r="M85" s="23" t="s">
        <v>532</v>
      </c>
      <c r="R85" t="str">
        <f>"| "&amp;J85&amp;" | "&amp;K85&amp;" | "&amp;L85&amp;" | "&amp;M85&amp;" |"</f>
        <v>| by/3.0/ | 169292__lazr2012__haywirefusionator.ogg | https://freesound.org/s/169292/ | lazr2012 |</v>
      </c>
    </row>
    <row r="86" spans="1:18" ht="20.25">
      <c r="A86" s="6" t="str">
        <f t="shared" si="13"/>
        <v>&lt;tr&gt;&lt;td&gt;zero/1.0/&lt;/td&gt;&lt;td&gt;170136__lazr2012__machinery-bo.flac&lt;/td&gt;&lt;td&gt;https://freesound.org/s/170136/&lt;/td&gt;&lt;td&gt;lazr2012&lt;/td&gt;</v>
      </c>
      <c r="J86" s="36" t="s">
        <v>465</v>
      </c>
      <c r="K86" s="6" t="s">
        <v>489</v>
      </c>
      <c r="L86" t="s">
        <v>542</v>
      </c>
      <c r="M86" s="23" t="s">
        <v>532</v>
      </c>
      <c r="Q86" s="24"/>
      <c r="R86" t="str">
        <f>"| "&amp;J86&amp;" | "&amp;K86&amp;" | "&amp;L86&amp;" | "&amp;M86&amp;" |"</f>
        <v>| zero/1.0/ | 170136__lazr2012__machinery-bo.flac | https://freesound.org/s/170136/ | lazr2012 |</v>
      </c>
    </row>
    <row r="87" spans="1:18" ht="20.25">
      <c r="A87" s="6" t="str">
        <f t="shared" si="13"/>
        <v>&lt;tr&gt;&lt;td&gt;by-nc/3.0/&lt;/td&gt;&lt;td&gt;179281__timbre__boingy-sweep.flac&lt;/td&gt;&lt;td&gt;https://freesound.org/s/179281/&lt;/td&gt;&lt;td&gt;Timbre&lt;/td&gt;</v>
      </c>
      <c r="J87" s="14" t="s">
        <v>485</v>
      </c>
      <c r="K87" s="4" t="s">
        <v>486</v>
      </c>
      <c r="L87" s="24" t="s">
        <v>487</v>
      </c>
      <c r="M87" s="23" t="s">
        <v>488</v>
      </c>
      <c r="R87" t="str">
        <f t="shared" ref="R87:R88" si="14">"| "&amp;J87&amp;" | "&amp;K87&amp;" | "&amp;L87&amp;" | "&amp;M87&amp;" |"</f>
        <v>| by-nc/3.0/ | 179281__timbre__boingy-sweep.flac | https://freesound.org/s/179281/ | Timbre |</v>
      </c>
    </row>
    <row r="88" spans="1:18" ht="20.25">
      <c r="A88" s="6" t="str">
        <f t="shared" si="13"/>
        <v>&lt;tr&gt;&lt;td&gt;by/3.0/&lt;/td&gt;&lt;td&gt;216096__richerlandtv__u-f-o.mp3&lt;/td&gt;&lt;td&gt;https://freesound.org/s/216096/&lt;/td&gt;&lt;td&gt;RICHERlandTV&lt;/td&gt;</v>
      </c>
      <c r="J88" s="14" t="s">
        <v>473</v>
      </c>
      <c r="K88" s="4" t="s">
        <v>474</v>
      </c>
      <c r="L88" s="24" t="s">
        <v>475</v>
      </c>
      <c r="M88" s="23" t="s">
        <v>476</v>
      </c>
      <c r="R88" t="str">
        <f t="shared" si="14"/>
        <v>| by/3.0/ | 216096__richerlandtv__u-f-o.mp3 | https://freesound.org/s/216096/ | RICHERlandTV |</v>
      </c>
    </row>
    <row r="89" spans="1:18" ht="20.25">
      <c r="A89" s="6" t="str">
        <f t="shared" si="13"/>
        <v>&lt;tr&gt;&lt;td&gt;by/3.0/&lt;/td&gt;&lt;td&gt;221875__hero-of-the-winds__spring-boing.wav&lt;/td&gt;&lt;td&gt;https://freesound.org/s/221875/&lt;/td&gt;&lt;td&gt;hero-of-the-winds&lt;/td&gt;</v>
      </c>
      <c r="J89" s="36" t="s">
        <v>473</v>
      </c>
      <c r="K89" s="6" t="s">
        <v>460</v>
      </c>
      <c r="L89" t="s">
        <v>539</v>
      </c>
      <c r="M89" s="23" t="s">
        <v>525</v>
      </c>
      <c r="R89" t="str">
        <f t="shared" ref="R89:R107" si="15">"| "&amp;J89&amp;" | "&amp;K89&amp;" | "&amp;L89&amp;" | "&amp;M89&amp;" |"</f>
        <v>| by/3.0/ | 221875__hero-of-the-winds__spring-boing.wav | https://freesound.org/s/221875/ | hero-of-the-winds |</v>
      </c>
    </row>
    <row r="90" spans="1:18" ht="20.25">
      <c r="A90" s="6" t="str">
        <f t="shared" si="13"/>
        <v>&lt;tr&gt;&lt;td&gt;by/3.0/&lt;/td&gt;&lt;td&gt;240297__jalastram__abstract-guitar-sfx-003.wav&lt;/td&gt;&lt;td&gt;https://freesound.org/s/240297/&lt;/td&gt;&lt;td&gt;jalastram&lt;/td&gt;</v>
      </c>
      <c r="J90" s="31" t="s">
        <v>473</v>
      </c>
      <c r="K90" s="6" t="s">
        <v>455</v>
      </c>
      <c r="L90" s="24" t="s">
        <v>540</v>
      </c>
      <c r="M90" s="23" t="s">
        <v>526</v>
      </c>
      <c r="R90" t="str">
        <f t="shared" si="15"/>
        <v>| by/3.0/ | 240297__jalastram__abstract-guitar-sfx-003.wav | https://freesound.org/s/240297/ | jalastram |</v>
      </c>
    </row>
    <row r="91" spans="1:18" ht="20.25">
      <c r="A91" s="6" t="str">
        <f t="shared" si="13"/>
        <v>&lt;tr&gt;&lt;td&gt;by/3.0/&lt;/td&gt;&lt;td&gt;272068__ichbinjager__shotgun-action.wav&lt;/td&gt;&lt;td&gt;https://freesound.org/s/272068/&lt;/td&gt;&lt;td&gt;IchBinJager&lt;/td&gt;</v>
      </c>
      <c r="J91" s="23" t="s">
        <v>473</v>
      </c>
      <c r="K91" t="s">
        <v>507</v>
      </c>
      <c r="L91" s="24" t="s">
        <v>509</v>
      </c>
      <c r="M91" s="23" t="s">
        <v>506</v>
      </c>
      <c r="R91" t="str">
        <f t="shared" si="15"/>
        <v>| by/3.0/ | 272068__ichbinjager__shotgun-action.wav | https://freesound.org/s/272068/ | IchBinJager |</v>
      </c>
    </row>
    <row r="92" spans="1:18" ht="20.25">
      <c r="A92" s="6" t="str">
        <f t="shared" si="13"/>
        <v>&lt;tr&gt;&lt;td&gt;by/3.0/&lt;/td&gt;&lt;td&gt;275537__wjoojoo__contact-mic-on-satellite-dish04.wav&lt;/td&gt;&lt;td&gt;https://freesound.org/s/275537/&lt;/td&gt;&lt;td&gt;wjoojoo&lt;/td&gt;</v>
      </c>
      <c r="J92" s="31" t="s">
        <v>473</v>
      </c>
      <c r="K92" s="6" t="s">
        <v>453</v>
      </c>
      <c r="L92" t="s">
        <v>536</v>
      </c>
      <c r="M92" s="23" t="s">
        <v>527</v>
      </c>
      <c r="R92" t="str">
        <f t="shared" si="15"/>
        <v>| by/3.0/ | 275537__wjoojoo__contact-mic-on-satellite-dish04.wav | https://freesound.org/s/275537/ | wjoojoo |</v>
      </c>
    </row>
    <row r="93" spans="1:18" ht="20.25">
      <c r="A93" s="6" t="str">
        <f t="shared" si="13"/>
        <v>&lt;tr&gt;&lt;td&gt;zero/1.0/&lt;/td&gt;&lt;td&gt;352852__josepharaoh99__game-style-laser-beam.wav&lt;/td&gt;&lt;td&gt;https://freesound.org/s/352852/&lt;/td&gt;&lt;td&gt;josepharaoh99&lt;/td&gt;</v>
      </c>
      <c r="J93" s="31" t="s">
        <v>465</v>
      </c>
      <c r="K93" s="6" t="s">
        <v>451</v>
      </c>
      <c r="L93" t="s">
        <v>537</v>
      </c>
      <c r="M93" s="23" t="s">
        <v>528</v>
      </c>
      <c r="R93" t="str">
        <f t="shared" si="15"/>
        <v>| zero/1.0/ | 352852__josepharaoh99__game-style-laser-beam.wav | https://freesound.org/s/352852/ | josepharaoh99 |</v>
      </c>
    </row>
    <row r="94" spans="1:18" ht="20.25">
      <c r="A94" s="6" t="str">
        <f t="shared" si="13"/>
        <v>&lt;tr&gt;&lt;td&gt;zero/1.0/&lt;/td&gt;&lt;td&gt;380886__morganpurkis__doom-shotgun-2017.wav&lt;/td&gt;&lt;td&gt;https://freesound.org/s/380886/&lt;/td&gt;&lt;td&gt;morganpurkis&lt;/td&gt;</v>
      </c>
      <c r="J94" s="23" t="s">
        <v>465</v>
      </c>
      <c r="K94" t="s">
        <v>503</v>
      </c>
      <c r="L94" s="24" t="s">
        <v>504</v>
      </c>
      <c r="M94" s="23" t="s">
        <v>501</v>
      </c>
      <c r="R94" t="str">
        <f t="shared" si="15"/>
        <v>| zero/1.0/ | 380886__morganpurkis__doom-shotgun-2017.wav | https://freesound.org/s/380886/ | morganpurkis |</v>
      </c>
    </row>
    <row r="95" spans="1:18" ht="20.25">
      <c r="A95" s="6" t="str">
        <f t="shared" si="13"/>
        <v>&lt;tr&gt;&lt;td&gt;by/3.0/&lt;/td&gt;&lt;td&gt;383205__spiceprogram__loading-sound.wav&lt;/td&gt;&lt;td&gt;https://freesound.org/s/383205/&lt;/td&gt;&lt;td&gt;SpiceProgram&lt;/td&gt;</v>
      </c>
      <c r="J95" s="25" t="s">
        <v>473</v>
      </c>
      <c r="K95" s="23" t="s">
        <v>449</v>
      </c>
      <c r="L95" s="24" t="s">
        <v>483</v>
      </c>
      <c r="M95" s="23" t="s">
        <v>484</v>
      </c>
      <c r="R95" t="str">
        <f t="shared" si="15"/>
        <v>| by/3.0/ | 383205__spiceprogram__loading-sound.wav | https://freesound.org/s/383205/ | SpiceProgram |</v>
      </c>
    </row>
    <row r="96" spans="1:18" ht="20.25">
      <c r="A96" s="6" t="str">
        <f t="shared" si="13"/>
        <v>&lt;tr&gt;&lt;td&gt;zero/1.0/&lt;/td&gt;&lt;td&gt;383760__deleted-user-7146007__laboratory-mad-scientist-science-fiction-sci-fi.wav&lt;/td&gt;&lt;td&gt;https://freesound.org/s/383760/&lt;/td&gt;&lt;td&gt;deleted-user-7146007&lt;/td&gt;</v>
      </c>
      <c r="J96" s="30" t="s">
        <v>465</v>
      </c>
      <c r="K96" s="17" t="s">
        <v>447</v>
      </c>
      <c r="L96" t="s">
        <v>535</v>
      </c>
      <c r="M96" s="23" t="s">
        <v>529</v>
      </c>
      <c r="R96" t="str">
        <f t="shared" si="15"/>
        <v>| zero/1.0/ | 383760__deleted-user-7146007__laboratory-mad-scientist-science-fiction-sci-fi.wav | https://freesound.org/s/383760/ | deleted-user-7146007 |</v>
      </c>
    </row>
    <row r="97" spans="1:18" ht="20.25">
      <c r="A97" s="6" t="str">
        <f t="shared" si="13"/>
        <v>&lt;tr&gt;&lt;td&gt;zero/1.0/&lt;/td&gt;&lt;td&gt;397254__screamstudio__loading.wav&lt;/td&gt;&lt;td&gt;https://freesound.org/s/397254/&lt;/td&gt;&lt;td&gt;ScreamStudio&lt;/td&gt;</v>
      </c>
      <c r="J97" s="27" t="s">
        <v>465</v>
      </c>
      <c r="K97" s="30" t="s">
        <v>439</v>
      </c>
      <c r="L97" s="24" t="s">
        <v>468</v>
      </c>
      <c r="M97" s="23" t="s">
        <v>469</v>
      </c>
      <c r="R97" t="str">
        <f t="shared" si="15"/>
        <v>| zero/1.0/ | 397254__screamstudio__loading.wav | https://freesound.org/s/397254/ | ScreamStudio |</v>
      </c>
    </row>
    <row r="98" spans="1:18" ht="20.25">
      <c r="A98" s="6" t="str">
        <f t="shared" si="13"/>
        <v>&lt;tr&gt;&lt;td&gt;zero/1.0/&lt;/td&gt;&lt;td&gt;404068__swordofkings128__backyard-gate-open.wav&lt;/td&gt;&lt;td&gt;https://freesound.org/s/404068/&lt;/td&gt;&lt;td&gt;swordofkings128&lt;/td&gt;</v>
      </c>
      <c r="J98" s="30" t="s">
        <v>465</v>
      </c>
      <c r="K98" s="17" t="s">
        <v>512</v>
      </c>
      <c r="L98" s="24" t="s">
        <v>517</v>
      </c>
      <c r="M98" s="23" t="s">
        <v>513</v>
      </c>
      <c r="R98" t="str">
        <f t="shared" si="15"/>
        <v>| zero/1.0/ | 404068__swordofkings128__backyard-gate-open.wav | https://freesound.org/s/404068/ | swordofkings128 |</v>
      </c>
    </row>
    <row r="99" spans="1:18" ht="20.25">
      <c r="A99" s="6" t="str">
        <f t="shared" si="13"/>
        <v>&lt;tr&gt;&lt;td&gt;zero/1.0/&lt;/td&gt;&lt;td&gt;407052__sojan__power-charge.flac&lt;/td&gt;&lt;td&gt;https://freesound.org/s/193610/&lt;/td&gt;&lt;td&gt;crashoverride61088&lt;/td&gt;</v>
      </c>
      <c r="J99" s="27" t="s">
        <v>465</v>
      </c>
      <c r="K99" s="30" t="s">
        <v>441</v>
      </c>
      <c r="L99" s="24" t="s">
        <v>466</v>
      </c>
      <c r="M99" s="23" t="s">
        <v>467</v>
      </c>
      <c r="R99" t="str">
        <f t="shared" si="15"/>
        <v>| zero/1.0/ | 407052__sojan__power-charge.flac | https://freesound.org/s/193610/ | crashoverride61088 |</v>
      </c>
    </row>
    <row r="100" spans="1:18" ht="20.25">
      <c r="A100" s="6" t="str">
        <f t="shared" si="13"/>
        <v>&lt;tr&gt;&lt;td&gt;by/3.0/&lt;/td&gt;&lt;td&gt;417131__cuddlenucks__science-fiction-noise-3.wav&lt;/td&gt;&lt;td&gt;https://freesound.org/s/417131/&lt;/td&gt;&lt;td&gt;cuddlenucks&lt;/td&gt;</v>
      </c>
      <c r="J100" s="30" t="s">
        <v>473</v>
      </c>
      <c r="K100" s="17" t="s">
        <v>445</v>
      </c>
      <c r="L100" t="s">
        <v>541</v>
      </c>
      <c r="M100" s="23" t="s">
        <v>530</v>
      </c>
      <c r="R100" t="str">
        <f t="shared" si="15"/>
        <v>| by/3.0/ | 417131__cuddlenucks__science-fiction-noise-3.wav | https://freesound.org/s/417131/ | cuddlenucks |</v>
      </c>
    </row>
    <row r="101" spans="1:18" ht="20.25">
      <c r="A101" s="6" t="str">
        <f t="shared" si="13"/>
        <v>&lt;tr&gt;&lt;td&gt;by/3.0/&lt;/td&gt;&lt;td&gt;417363__xcreenplay__boing-massive-kick.wav&lt;/td&gt;&lt;td&gt;https://freesound.org/s/417363/&lt;/td&gt;&lt;td&gt;xcreenplay&lt;/td&gt;</v>
      </c>
      <c r="J101" s="30" t="s">
        <v>473</v>
      </c>
      <c r="K101" s="17" t="s">
        <v>443</v>
      </c>
      <c r="L101" t="s">
        <v>538</v>
      </c>
      <c r="M101" s="23" t="s">
        <v>531</v>
      </c>
      <c r="R101" t="str">
        <f t="shared" si="15"/>
        <v>| by/3.0/ | 417363__xcreenplay__boing-massive-kick.wav | https://freesound.org/s/417363/ | xcreenplay |</v>
      </c>
    </row>
    <row r="102" spans="1:18" ht="20.25">
      <c r="A102" s="6" t="str">
        <f t="shared" si="13"/>
        <v>&lt;tr&gt;&lt;td&gt;by/3.0/&lt;/td&gt;&lt;td&gt;431117__inspectorj__door-front-opening-a.wav&lt;/td&gt;&lt;td&gt;https://freesound.org/s/431117/&lt;/td&gt;&lt;td&gt;inspectorj&lt;/td&gt;</v>
      </c>
      <c r="J102" s="23" t="s">
        <v>473</v>
      </c>
      <c r="K102" s="17" t="s">
        <v>510</v>
      </c>
      <c r="L102" s="24" t="s">
        <v>516</v>
      </c>
      <c r="M102" s="23" t="s">
        <v>511</v>
      </c>
      <c r="R102" t="str">
        <f t="shared" si="15"/>
        <v>| by/3.0/ | 431117__inspectorj__door-front-opening-a.wav | https://freesound.org/s/431117/ | inspectorj |</v>
      </c>
    </row>
    <row r="103" spans="1:18" ht="20.25">
      <c r="A103" s="6" t="str">
        <f t="shared" si="13"/>
        <v>&lt;tr&gt;&lt;td&gt;zero/1.0/&lt;/td&gt;&lt;td&gt;500418__dj-somar__intro-reverso-craver-microbrute.wav&lt;/td&gt;&lt;td&gt;https://freesound.org/s/500418/&lt;/td&gt;&lt;td&gt;DJ_SoMaR&lt;/td&gt;</v>
      </c>
      <c r="J103" s="30" t="s">
        <v>465</v>
      </c>
      <c r="K103" s="17" t="s">
        <v>499</v>
      </c>
      <c r="L103" s="24" t="s">
        <v>505</v>
      </c>
      <c r="M103" s="23" t="s">
        <v>500</v>
      </c>
      <c r="R103" t="str">
        <f t="shared" si="15"/>
        <v>| zero/1.0/ | 500418__dj-somar__intro-reverso-craver-microbrute.wav | https://freesound.org/s/500418/ | DJ_SoMaR |</v>
      </c>
    </row>
    <row r="104" spans="1:18" ht="20.25">
      <c r="A104" s="6" t="str">
        <f t="shared" si="13"/>
        <v>&lt;tr&gt;&lt;td&gt;by/3.0/&lt;/td&gt;&lt;td&gt;7967__cfork__boing-raw.aiff&lt;/td&gt;&lt;td&gt;https://freesound.org/s/7967/&lt;/td&gt;&lt;td&gt;cfork&lt;/td&gt;</v>
      </c>
      <c r="J104" s="27" t="s">
        <v>473</v>
      </c>
      <c r="K104" s="30" t="s">
        <v>480</v>
      </c>
      <c r="L104" s="24" t="s">
        <v>481</v>
      </c>
      <c r="M104" s="23" t="s">
        <v>482</v>
      </c>
      <c r="R104" t="str">
        <f t="shared" si="15"/>
        <v>| by/3.0/ | 7967__cfork__boing-raw.aiff | https://freesound.org/s/7967/ | cfork |</v>
      </c>
    </row>
    <row r="105" spans="1:18" ht="20.25">
      <c r="A105" s="6" t="str">
        <f t="shared" si="13"/>
        <v>&lt;tr&gt;&lt;td&gt;by/3.0/&lt;/td&gt;&lt;td&gt;88635__uair01__bicycle-picture-in-spectrum.wav&lt;/td&gt;&lt;td&gt;https://freesound.org/s/88635/&lt;/td&gt;&lt;td&gt;uair01&lt;/td&gt;</v>
      </c>
      <c r="J105" s="25" t="s">
        <v>473</v>
      </c>
      <c r="K105" s="30" t="s">
        <v>477</v>
      </c>
      <c r="L105" s="24" t="s">
        <v>478</v>
      </c>
      <c r="M105" s="23" t="s">
        <v>479</v>
      </c>
      <c r="R105" t="str">
        <f t="shared" si="15"/>
        <v>| by/3.0/ | 88635__uair01__bicycle-picture-in-spectrum.wav | https://freesound.org/s/88635/ | uair01 |</v>
      </c>
    </row>
    <row r="106" spans="1:18" ht="20.25">
      <c r="A106" s="6" t="str">
        <f t="shared" si="13"/>
        <v>&lt;tr&gt;&lt;td&gt;by-nc/3.0/&lt;/td&gt;&lt;td&gt;91296__timbre__bwaang-2-reverb.mp3&lt;/td&gt;&lt;td&gt;https://freesound.org/s/91296/&lt;/td&gt;&lt;td&gt;timbre&lt;/td&gt;</v>
      </c>
      <c r="J106" s="30" t="s">
        <v>485</v>
      </c>
      <c r="K106" s="17" t="s">
        <v>497</v>
      </c>
      <c r="L106" t="s">
        <v>546</v>
      </c>
      <c r="M106" s="23" t="s">
        <v>533</v>
      </c>
      <c r="R106" t="str">
        <f t="shared" si="15"/>
        <v>| by-nc/3.0/ | 91296__timbre__bwaang-2-reverb.mp3 | https://freesound.org/s/91296/ | timbre |</v>
      </c>
    </row>
    <row r="107" spans="1:18" ht="20.25">
      <c r="A107" s="6" t="str">
        <f t="shared" si="13"/>
        <v>&lt;tr&gt;&lt;td&gt;by/3.0/&lt;/td&gt;&lt;td&gt;96964__gabisaraceni__porta-abrindo-5.wav&lt;/td&gt;&lt;td&gt;https://freesound.org/s/96964/&lt;/td&gt;&lt;td&gt;gabisaraceni&lt;/td&gt;</v>
      </c>
      <c r="J107" s="30" t="s">
        <v>473</v>
      </c>
      <c r="K107" s="17" t="s">
        <v>514</v>
      </c>
      <c r="L107" s="24" t="s">
        <v>518</v>
      </c>
      <c r="M107" s="23" t="s">
        <v>515</v>
      </c>
      <c r="R107" t="str">
        <f t="shared" si="15"/>
        <v>| by/3.0/ | 96964__gabisaraceni__porta-abrindo-5.wav | https://freesound.org/s/96964/ | gabisaraceni |</v>
      </c>
    </row>
    <row r="108" spans="1:18">
      <c r="A108" s="6" t="s">
        <v>587</v>
      </c>
    </row>
    <row r="109" spans="1:18">
      <c r="A109" t="s">
        <v>602</v>
      </c>
    </row>
    <row r="110" spans="1:18">
      <c r="A110" s="6" t="s">
        <v>586</v>
      </c>
    </row>
    <row r="111" spans="1:18" ht="15.75" thickBot="1">
      <c r="A111" t="s">
        <v>588</v>
      </c>
    </row>
    <row r="112" spans="1:18" ht="18" thickBot="1">
      <c r="A112" s="6" t="str">
        <f>"&lt;tr&gt;&lt;td&gt;&lt;b&gt;"&amp;J112&amp;"&lt;/b&gt;&lt;/td&gt;&lt;td&gt;&lt;b&gt;"&amp;K112&amp;"&lt;/b&gt;&lt;/td&gt;&lt;td&gt;&lt;b&gt;"&amp;L112&amp;"&lt;/b&gt;&lt;/td&gt;"</f>
        <v>&lt;tr&gt;&lt;td&gt;&lt;b&gt;Tag&lt;/b&gt;&lt;/td&gt;&lt;td&gt;&lt;b&gt;Name&lt;/b&gt;&lt;/td&gt;&lt;td&gt;&lt;b&gt;URL&lt;/b&gt;&lt;/td&gt;</v>
      </c>
      <c r="J112" s="42" t="s">
        <v>461</v>
      </c>
      <c r="K112" s="42" t="s">
        <v>589</v>
      </c>
      <c r="L112" s="42" t="s">
        <v>463</v>
      </c>
    </row>
    <row r="113" spans="1:12" ht="45.75" thickBot="1">
      <c r="A113" s="6" t="str">
        <f>"&lt;tr&gt;&lt;td&gt;"&amp;J113&amp;"&lt;/td&gt;&lt;td&gt;"&amp;K113&amp;"&lt;/td&gt;&lt;td&gt;"&amp;L113&amp;"&lt;/td&gt;"</f>
        <v>&lt;tr&gt;&lt;td&gt;zero/1.0/&lt;/td&gt;&lt;td&gt;Creative Commons 0 License&lt;/td&gt;&lt;td&gt;https://creativecommons.org/publicdomain/zero/1.0/&lt;/td&gt;</v>
      </c>
      <c r="J113" s="43" t="s">
        <v>465</v>
      </c>
      <c r="K113" s="43" t="s">
        <v>590</v>
      </c>
      <c r="L113" s="44" t="s">
        <v>591</v>
      </c>
    </row>
    <row r="114" spans="1:12" ht="30.75" thickBot="1">
      <c r="A114" s="6" t="str">
        <f>"&lt;tr&gt;&lt;td&gt;"&amp;J114&amp;"&lt;/td&gt;&lt;td&gt;"&amp;K114&amp;"&lt;/td&gt;&lt;td&gt;"&amp;L114&amp;"&lt;/td&gt;"</f>
        <v>&lt;tr&gt;&lt;td&gt;by/3.0/&lt;/td&gt;&lt;td&gt;Creative Commons Attribution License&lt;/td&gt;&lt;td&gt;https://creativecommons.org/licenses/by/3.0/&lt;/td&gt;</v>
      </c>
      <c r="J114" s="45" t="s">
        <v>473</v>
      </c>
      <c r="K114" s="45" t="s">
        <v>592</v>
      </c>
      <c r="L114" s="46" t="s">
        <v>593</v>
      </c>
    </row>
    <row r="115" spans="1:12" ht="30.75" thickBot="1">
      <c r="A115" s="6" t="str">
        <f>"&lt;tr&gt;&lt;td&gt;"&amp;J115&amp;"&lt;/td&gt;&lt;td&gt;"&amp;K115&amp;"&lt;/td&gt;&lt;td&gt;"&amp;L115&amp;"&lt;/td&gt;"</f>
        <v>&lt;tr&gt;&lt;td&gt;by-nc/3.0/&lt;/td&gt;&lt;td&gt;Creative Commons Attribution Noncommercial License&lt;/td&gt;&lt;td&gt;https://creativecommons.org/licenses/by-nc/3.0/&lt;/td&gt;</v>
      </c>
      <c r="J115" s="43" t="s">
        <v>485</v>
      </c>
      <c r="K115" s="43" t="s">
        <v>594</v>
      </c>
      <c r="L115" s="44" t="s">
        <v>595</v>
      </c>
    </row>
    <row r="116" spans="1:12">
      <c r="A116" s="6" t="s">
        <v>587</v>
      </c>
    </row>
    <row r="124" spans="1:12">
      <c r="C124" t="s">
        <v>713</v>
      </c>
      <c r="D124" s="24" t="s">
        <v>712</v>
      </c>
      <c r="E124" s="24" t="s">
        <v>711</v>
      </c>
    </row>
    <row r="131" spans="3:5">
      <c r="C131" t="s">
        <v>726</v>
      </c>
      <c r="D131" s="24" t="s">
        <v>725</v>
      </c>
      <c r="E131" s="24" t="s">
        <v>718</v>
      </c>
    </row>
    <row r="157" spans="4:4">
      <c r="D157" s="9"/>
    </row>
    <row r="168" spans="4:4">
      <c r="D168" s="9"/>
    </row>
  </sheetData>
  <autoFilter ref="A1:H55" xr:uid="{D49867B0-9605-4DAD-A171-997D81FF01DA}"/>
  <sortState ref="D145:D169">
    <sortCondition ref="D145:D169"/>
  </sortState>
  <hyperlinks>
    <hyperlink ref="L99" r:id="rId1" xr:uid="{0389BFEF-2278-1C4C-AFFD-40911D54BA38}"/>
    <hyperlink ref="L97" r:id="rId2" xr:uid="{6DC6DCC3-96F7-244A-A515-6ACC236B66A6}"/>
    <hyperlink ref="L82" r:id="rId3" xr:uid="{CCE745AF-D2B8-1E45-81C2-27CEF6C5B2AF}"/>
    <hyperlink ref="L88" r:id="rId4" xr:uid="{FC7F966A-1EC2-DE4A-875D-CA9E5FD25210}"/>
    <hyperlink ref="L105" r:id="rId5" xr:uid="{0DB3DAF8-4FD8-5441-A5EE-FDB2E3108255}"/>
    <hyperlink ref="L104" r:id="rId6" xr:uid="{6722E195-E4EF-1D49-A046-EFE49EC89CB6}"/>
    <hyperlink ref="L95" r:id="rId7" xr:uid="{35EA502B-43EE-5648-92D3-03388141605B}"/>
    <hyperlink ref="L87" r:id="rId8" xr:uid="{F628B53D-420C-0844-AF06-3CBF155582C6}"/>
    <hyperlink ref="L94" r:id="rId9" xr:uid="{FA1B324F-1513-1343-9CCE-E23AFD154FFD}"/>
    <hyperlink ref="L103" r:id="rId10" xr:uid="{C5AA4A87-0C8F-9A4C-974F-82A19E89F99C}"/>
    <hyperlink ref="L91" r:id="rId11" xr:uid="{E1112DD8-8BE8-BD47-9002-F00DDA38363C}"/>
    <hyperlink ref="L102" r:id="rId12" xr:uid="{4D774EC1-CC16-C24F-88F2-E9E20B8A8FC0}"/>
    <hyperlink ref="L94:L95" r:id="rId13" display="https://freesound.org/s//" xr:uid="{5FB99E8B-AEFC-6A45-851E-E3C683DC5AC1}"/>
    <hyperlink ref="L98" r:id="rId14" xr:uid="{E2EACC90-D2ED-AF4A-9302-ADD31B56C321}"/>
    <hyperlink ref="L107" r:id="rId15" xr:uid="{13F37B0F-8A53-0B4F-8FE7-132D2186D638}"/>
    <hyperlink ref="L90" r:id="rId16" xr:uid="{FA55BAC7-078A-8944-9FB5-42D7B041E218}"/>
    <hyperlink ref="H27" r:id="rId17" xr:uid="{4419FB35-315D-4DE4-9E5C-9B20E33A87FF}"/>
    <hyperlink ref="H22" r:id="rId18" xr:uid="{0ABC5FB6-8ADD-42B9-BF56-61A08BCA415C}"/>
    <hyperlink ref="H25" r:id="rId19" xr:uid="{189EA614-1A03-48EB-A1CB-FFAA9A4096B3}"/>
    <hyperlink ref="H17" r:id="rId20" xr:uid="{E08EAADE-B534-4F10-8046-41A89DE60AED}"/>
    <hyperlink ref="H24" r:id="rId21" xr:uid="{1C69CE9F-8A0A-46D7-8D36-88F69F179169}"/>
    <hyperlink ref="H11" r:id="rId22" xr:uid="{98ABC161-AB9D-4F60-87BE-749E4E4F50E4}"/>
    <hyperlink ref="H9" r:id="rId23" xr:uid="{DBFADD8C-4C9E-493D-9424-41720C23C9D3}"/>
    <hyperlink ref="H40" r:id="rId24" xr:uid="{C1B31281-1033-4BC4-9D4B-CC2023FF56DB}"/>
    <hyperlink ref="H33" r:id="rId25" xr:uid="{233967F1-D44D-4DD7-8621-DB03C700D78B}"/>
    <hyperlink ref="H34" r:id="rId26" xr:uid="{668B5A5D-33C3-48F3-B29D-78E17C45647B}"/>
    <hyperlink ref="H39" r:id="rId27" xr:uid="{358F58C7-5E85-4805-BCE6-BEBC9EFC5590}"/>
    <hyperlink ref="H35" r:id="rId28" xr:uid="{9857E7A2-3B5E-4C6F-BE6B-75B1942BF2F1}"/>
    <hyperlink ref="H37" r:id="rId29" xr:uid="{7817D13B-66BE-451C-A663-245A7D32FB4E}"/>
    <hyperlink ref="H12" r:id="rId30" xr:uid="{7C24BB00-1AF3-4126-B137-A49F7832B368}"/>
    <hyperlink ref="H36" r:id="rId31" xr:uid="{093D12FF-CE66-488E-919F-B618F1024F05}"/>
    <hyperlink ref="H38" r:id="rId32" xr:uid="{99E100BC-474F-4957-8AB6-A17E6091CEA4}"/>
    <hyperlink ref="H2" r:id="rId33" xr:uid="{25C6586F-F991-4DAC-AEAE-61EB9CF85AF5}"/>
    <hyperlink ref="H3" r:id="rId34" xr:uid="{3FD4754B-D29F-42BF-9347-AEB60E71BDB1}"/>
    <hyperlink ref="H5" r:id="rId35" xr:uid="{6D41BF09-100E-4896-BD25-6704EAC36A60}"/>
    <hyperlink ref="H4" r:id="rId36" xr:uid="{2DD3B0DC-A175-4C8A-841B-658057AE051F}"/>
    <hyperlink ref="H18" r:id="rId37" xr:uid="{33C6D4A0-BD27-430A-9E84-AE82A539480A}"/>
    <hyperlink ref="H20" r:id="rId38" xr:uid="{8E6DDEF9-D8C3-4DA8-A4AD-2596F9F0C140}"/>
    <hyperlink ref="H21" r:id="rId39" xr:uid="{58DE9C77-4D8A-49B7-B8ED-B830856345DB}"/>
    <hyperlink ref="H10" r:id="rId40" xr:uid="{F25DAD37-A019-474B-A9A2-BCA497746C14}"/>
    <hyperlink ref="H19" r:id="rId41" xr:uid="{63C79250-783C-452C-9453-FFE824D74709}"/>
    <hyperlink ref="H28" r:id="rId42" xr:uid="{9A5F93C5-437C-488C-B3D7-22BAEE17A695}"/>
    <hyperlink ref="H26" r:id="rId43" xr:uid="{5BFD487A-D636-4DDD-B229-99F5CBDC0BE1}"/>
    <hyperlink ref="H23" r:id="rId44" xr:uid="{46A4F8EE-A89B-4A07-8D5D-E50FDDE0611E}"/>
    <hyperlink ref="H69" r:id="rId45" xr:uid="{5B231739-C8F4-4D4E-B946-7A383ECBBB35}"/>
    <hyperlink ref="H70" r:id="rId46" xr:uid="{6D8EAE93-D71D-4499-8388-86B77E8848FB}"/>
    <hyperlink ref="H8" r:id="rId47" xr:uid="{2AE693E7-7449-4538-80A8-30A52F2A22F5}"/>
    <hyperlink ref="H7" r:id="rId48" xr:uid="{2FE1FB4D-693E-4830-8337-658393F68B92}"/>
    <hyperlink ref="H13" r:id="rId49" xr:uid="{DE9970E0-9BDB-45D1-93FA-3F6E016EDFDA}"/>
    <hyperlink ref="L113" r:id="rId50" xr:uid="{643921F6-79ED-48CE-BC1D-7689B067914F}"/>
    <hyperlink ref="L114" r:id="rId51" xr:uid="{5EB50EDD-6F80-49BD-9E94-C3F33E3E21E7}"/>
    <hyperlink ref="L115" r:id="rId52" xr:uid="{3C3C642F-1CE9-4D06-A8F2-3D9A9371558D}"/>
    <hyperlink ref="L81" r:id="rId53" xr:uid="{EAAF1456-48F9-4E52-8F61-7A6218C1AD87}"/>
    <hyperlink ref="E124" r:id="rId54" xr:uid="{39B9B4E4-D455-4AB5-A866-4483392BA542}"/>
    <hyperlink ref="D124" r:id="rId55" xr:uid="{53F0CD4A-267F-4EBB-A9F0-6B230EE74F90}"/>
    <hyperlink ref="D131" r:id="rId56" xr:uid="{564063E4-ECA1-4F39-BC33-11B6AD635788}"/>
    <hyperlink ref="E131" r:id="rId57" xr:uid="{71D99FD1-6BA5-4C5C-86BA-0F0C9A8663A2}"/>
  </hyperlinks>
  <pageMargins left="0.7" right="0.7" top="0.75" bottom="0.75" header="0.3" footer="0.3"/>
  <pageSetup orientation="portrait" r:id="rId5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897F-FD6B-401C-A7DE-9A4CCEE4EB37}">
  <dimension ref="A1:P62"/>
  <sheetViews>
    <sheetView workbookViewId="0">
      <pane ySplit="1" topLeftCell="A26" activePane="bottomLeft" state="frozen"/>
      <selection pane="bottomLeft" activeCell="C54" sqref="C54"/>
    </sheetView>
  </sheetViews>
  <sheetFormatPr defaultRowHeight="15"/>
  <cols>
    <col min="3" max="3" width="36.42578125" customWidth="1"/>
    <col min="4" max="4" width="21" customWidth="1"/>
    <col min="5" max="5" width="34.28515625" bestFit="1" customWidth="1"/>
    <col min="6" max="6" width="20.7109375" bestFit="1" customWidth="1"/>
    <col min="7" max="7" width="14.7109375" bestFit="1" customWidth="1"/>
    <col min="9" max="9" width="20.7109375" customWidth="1"/>
  </cols>
  <sheetData>
    <row r="1" spans="1:16" ht="16.5" thickTop="1" thickBot="1">
      <c r="A1" s="1" t="s">
        <v>753</v>
      </c>
      <c r="B1" s="1" t="s">
        <v>754</v>
      </c>
      <c r="C1" s="1" t="s">
        <v>589</v>
      </c>
      <c r="D1" s="1" t="s">
        <v>763</v>
      </c>
      <c r="E1" s="1" t="s">
        <v>80</v>
      </c>
      <c r="F1" s="77" t="s">
        <v>755</v>
      </c>
      <c r="H1" s="78" t="s">
        <v>776</v>
      </c>
      <c r="I1" s="1" t="s">
        <v>777</v>
      </c>
      <c r="P1" t="s">
        <v>796</v>
      </c>
    </row>
    <row r="2" spans="1:16" ht="15.75" thickTop="1">
      <c r="A2">
        <v>1</v>
      </c>
      <c r="B2">
        <f>VLOOKUP(H2,LEDlookup,2,FALSE)</f>
        <v>7</v>
      </c>
      <c r="C2" t="s">
        <v>766</v>
      </c>
      <c r="E2" t="s">
        <v>775</v>
      </c>
      <c r="F2" t="s">
        <v>45</v>
      </c>
      <c r="G2" t="s">
        <v>768</v>
      </c>
      <c r="H2" t="str">
        <f>C2&amp;"|"&amp;D2</f>
        <v>RBG_juggle_numdot_ring(5); RBG_confetti_fadeby(128);|</v>
      </c>
      <c r="I2" t="s">
        <v>779</v>
      </c>
      <c r="J2">
        <v>254</v>
      </c>
      <c r="L2" t="s">
        <v>780</v>
      </c>
      <c r="M2">
        <v>1</v>
      </c>
      <c r="P2" t="str">
        <f>P1&amp;B2&amp;", "</f>
        <v xml:space="preserve">static const uint8_t lookupLEDpatternTbl[] PROGMEM = { 7, </v>
      </c>
    </row>
    <row r="3" spans="1:16">
      <c r="A3">
        <v>2</v>
      </c>
      <c r="B3">
        <f>VLOOKUP(H3,LEDlookup,2,FALSE)</f>
        <v>5</v>
      </c>
      <c r="C3" t="s">
        <v>759</v>
      </c>
      <c r="D3" t="s">
        <v>760</v>
      </c>
      <c r="E3" t="s">
        <v>769</v>
      </c>
      <c r="F3" t="s">
        <v>45</v>
      </c>
      <c r="G3" t="s">
        <v>765</v>
      </c>
      <c r="H3" t="str">
        <f t="shared" ref="H3:H60" si="0">C3&amp;"|"&amp;D3</f>
        <v>RBG_diskDownTheDrainOrRotate(2);|RBG_ringRotateAndFade(mNONE, 0, windup1BrightSpots); numSteps</v>
      </c>
      <c r="I3" t="s">
        <v>795</v>
      </c>
      <c r="J3">
        <v>12</v>
      </c>
      <c r="L3" t="s">
        <v>781</v>
      </c>
      <c r="M3">
        <v>2</v>
      </c>
      <c r="P3" t="str">
        <f t="shared" ref="P3:P61" si="1">P2&amp;B3&amp;", "</f>
        <v xml:space="preserve">static const uint8_t lookupLEDpatternTbl[] PROGMEM = { 7, 5, </v>
      </c>
    </row>
    <row r="4" spans="1:16">
      <c r="A4">
        <v>3</v>
      </c>
      <c r="B4">
        <f>VLOOKUP(H4,LEDlookup,2,FALSE)</f>
        <v>2</v>
      </c>
      <c r="C4" t="s">
        <v>767</v>
      </c>
      <c r="F4" t="s">
        <v>45</v>
      </c>
      <c r="H4" t="str">
        <f t="shared" si="0"/>
        <v>rainbowWithGlitter();|</v>
      </c>
      <c r="I4" t="s">
        <v>780</v>
      </c>
      <c r="J4">
        <v>1</v>
      </c>
      <c r="L4" t="s">
        <v>782</v>
      </c>
      <c r="M4">
        <v>3</v>
      </c>
      <c r="P4" t="str">
        <f t="shared" si="1"/>
        <v xml:space="preserve">static const uint8_t lookupLEDpatternTbl[] PROGMEM = { 7, 5, 2, </v>
      </c>
    </row>
    <row r="5" spans="1:16">
      <c r="A5">
        <v>4</v>
      </c>
      <c r="B5">
        <f>VLOOKUP(H5,LEDlookup,2,FALSE)</f>
        <v>1</v>
      </c>
      <c r="C5" t="s">
        <v>771</v>
      </c>
      <c r="F5" t="s">
        <v>45</v>
      </c>
      <c r="H5" t="str">
        <f t="shared" si="0"/>
        <v>juggle();|</v>
      </c>
      <c r="I5" t="s">
        <v>781</v>
      </c>
      <c r="J5">
        <v>2</v>
      </c>
      <c r="L5" t="s">
        <v>783</v>
      </c>
      <c r="M5">
        <v>4</v>
      </c>
      <c r="P5" t="str">
        <f t="shared" si="1"/>
        <v xml:space="preserve">static const uint8_t lookupLEDpatternTbl[] PROGMEM = { 7, 5, 2, 1, </v>
      </c>
    </row>
    <row r="6" spans="1:16">
      <c r="A6">
        <v>5</v>
      </c>
      <c r="B6">
        <f>VLOOKUP(H6,LEDlookup,2,FALSE)</f>
        <v>6</v>
      </c>
      <c r="C6" t="s">
        <v>773</v>
      </c>
      <c r="E6" t="s">
        <v>774</v>
      </c>
      <c r="F6" t="s">
        <v>45</v>
      </c>
      <c r="H6" t="str">
        <f t="shared" si="0"/>
        <v>RBG_juggle_numdot_ring(-4);|</v>
      </c>
      <c r="I6" t="s">
        <v>782</v>
      </c>
      <c r="J6">
        <v>3</v>
      </c>
      <c r="L6" t="s">
        <v>784</v>
      </c>
      <c r="M6">
        <v>5</v>
      </c>
      <c r="P6" t="str">
        <f t="shared" si="1"/>
        <v xml:space="preserve">static const uint8_t lookupLEDpatternTbl[] PROGMEM = { 7, 5, 2, 1, 6, </v>
      </c>
    </row>
    <row r="7" spans="1:16">
      <c r="A7">
        <v>6</v>
      </c>
      <c r="B7">
        <f>VLOOKUP(H7,LEDlookup,2,FALSE)</f>
        <v>11</v>
      </c>
      <c r="C7" t="s">
        <v>778</v>
      </c>
      <c r="F7" t="s">
        <v>45</v>
      </c>
      <c r="H7" t="str">
        <f t="shared" si="0"/>
        <v>RBG_confetti_fadeby(128);|</v>
      </c>
      <c r="I7" t="s">
        <v>788</v>
      </c>
      <c r="J7">
        <v>11</v>
      </c>
      <c r="L7" t="s">
        <v>785</v>
      </c>
      <c r="M7">
        <v>6</v>
      </c>
      <c r="P7" t="str">
        <f t="shared" si="1"/>
        <v xml:space="preserve">static const uint8_t lookupLEDpatternTbl[] PROGMEM = { 7, 5, 2, 1, 6, 11, </v>
      </c>
    </row>
    <row r="8" spans="1:16">
      <c r="A8">
        <v>7</v>
      </c>
      <c r="B8">
        <f>VLOOKUP(H8,LEDlookup,2,FALSE)</f>
        <v>12</v>
      </c>
      <c r="C8" t="s">
        <v>794</v>
      </c>
      <c r="F8" t="s">
        <v>45</v>
      </c>
      <c r="H8" t="str">
        <f t="shared" si="0"/>
        <v>bpm();|</v>
      </c>
      <c r="I8" t="s">
        <v>783</v>
      </c>
      <c r="J8">
        <v>4</v>
      </c>
      <c r="L8" t="s">
        <v>786</v>
      </c>
      <c r="M8">
        <v>7</v>
      </c>
      <c r="P8" t="str">
        <f t="shared" si="1"/>
        <v xml:space="preserve">static const uint8_t lookupLEDpatternTbl[] PROGMEM = { 7, 5, 2, 1, 6, 11, 12, </v>
      </c>
    </row>
    <row r="9" spans="1:16">
      <c r="A9">
        <v>8</v>
      </c>
      <c r="B9">
        <f>VLOOKUP(H9,LEDlookup,2,FALSE)</f>
        <v>254</v>
      </c>
      <c r="F9" t="s">
        <v>45</v>
      </c>
      <c r="H9" t="str">
        <f t="shared" si="0"/>
        <v>|</v>
      </c>
      <c r="I9" t="s">
        <v>784</v>
      </c>
      <c r="J9">
        <v>5</v>
      </c>
      <c r="L9" t="s">
        <v>787</v>
      </c>
      <c r="M9">
        <v>8</v>
      </c>
      <c r="P9" t="str">
        <f t="shared" si="1"/>
        <v xml:space="preserve">static const uint8_t lookupLEDpatternTbl[] PROGMEM = { 7, 5, 2, 1, 6, 11, 12, 254, </v>
      </c>
    </row>
    <row r="10" spans="1:16">
      <c r="A10">
        <v>9</v>
      </c>
      <c r="B10">
        <f>VLOOKUP(H10,LEDlookup,2,FALSE)</f>
        <v>254</v>
      </c>
      <c r="F10" t="s">
        <v>45</v>
      </c>
      <c r="H10" t="str">
        <f t="shared" si="0"/>
        <v>|</v>
      </c>
      <c r="I10" t="s">
        <v>785</v>
      </c>
      <c r="J10">
        <v>6</v>
      </c>
      <c r="L10" t="s">
        <v>792</v>
      </c>
      <c r="M10">
        <v>9</v>
      </c>
      <c r="P10" t="str">
        <f t="shared" si="1"/>
        <v xml:space="preserve">static const uint8_t lookupLEDpatternTbl[] PROGMEM = { 7, 5, 2, 1, 6, 11, 12, 254, 254, </v>
      </c>
    </row>
    <row r="11" spans="1:16">
      <c r="A11" t="s">
        <v>756</v>
      </c>
      <c r="B11" t="str">
        <f>VLOOKUP(H11,LEDlookup,2,FALSE)</f>
        <v>skip</v>
      </c>
      <c r="C11" t="s">
        <v>756</v>
      </c>
      <c r="D11" t="s">
        <v>756</v>
      </c>
      <c r="E11" t="s">
        <v>756</v>
      </c>
      <c r="F11" t="s">
        <v>756</v>
      </c>
      <c r="H11" t="str">
        <f t="shared" si="0"/>
        <v>skip|skip</v>
      </c>
      <c r="I11" t="s">
        <v>786</v>
      </c>
      <c r="J11">
        <v>7</v>
      </c>
      <c r="L11" t="s">
        <v>793</v>
      </c>
      <c r="M11">
        <v>10</v>
      </c>
      <c r="P11" t="str">
        <f t="shared" si="1"/>
        <v xml:space="preserve">static const uint8_t lookupLEDpatternTbl[] PROGMEM = { 7, 5, 2, 1, 6, 11, 12, 254, 254, skip, </v>
      </c>
    </row>
    <row r="12" spans="1:16">
      <c r="A12">
        <v>11</v>
      </c>
      <c r="B12">
        <f>VLOOKUP(H12,LEDlookup,2,FALSE)</f>
        <v>8</v>
      </c>
      <c r="C12" t="s">
        <v>764</v>
      </c>
      <c r="F12" t="s">
        <v>44</v>
      </c>
      <c r="H12" t="str">
        <f t="shared" si="0"/>
        <v>RBG_RailGunEffect(tmpInit, &amp;led_BLUE);|</v>
      </c>
      <c r="I12" t="s">
        <v>787</v>
      </c>
      <c r="J12">
        <v>8</v>
      </c>
      <c r="L12" t="s">
        <v>788</v>
      </c>
      <c r="M12">
        <v>11</v>
      </c>
      <c r="P12" t="str">
        <f t="shared" si="1"/>
        <v xml:space="preserve">static const uint8_t lookupLEDpatternTbl[] PROGMEM = { 7, 5, 2, 1, 6, 11, 12, 254, 254, skip, 8, </v>
      </c>
    </row>
    <row r="13" spans="1:16">
      <c r="A13">
        <v>12</v>
      </c>
      <c r="B13">
        <f>VLOOKUP(H13,LEDlookup,2,FALSE)</f>
        <v>9</v>
      </c>
      <c r="C13" t="s">
        <v>790</v>
      </c>
      <c r="F13" t="s">
        <v>44</v>
      </c>
      <c r="H13" t="str">
        <f t="shared" si="0"/>
        <v>RBG_RailGunEffect(tmpInit, &amp;led_RED);|</v>
      </c>
      <c r="I13" t="s">
        <v>793</v>
      </c>
      <c r="J13">
        <v>10</v>
      </c>
      <c r="L13" t="s">
        <v>795</v>
      </c>
      <c r="M13">
        <v>12</v>
      </c>
      <c r="P13" t="str">
        <f t="shared" si="1"/>
        <v xml:space="preserve">static const uint8_t lookupLEDpatternTbl[] PROGMEM = { 7, 5, 2, 1, 6, 11, 12, 254, 254, skip, 8, 9, </v>
      </c>
    </row>
    <row r="14" spans="1:16">
      <c r="A14">
        <v>13</v>
      </c>
      <c r="B14">
        <f>VLOOKUP(H14,LEDlookup,2,FALSE)</f>
        <v>10</v>
      </c>
      <c r="C14" t="s">
        <v>791</v>
      </c>
      <c r="F14" t="s">
        <v>44</v>
      </c>
      <c r="H14" t="str">
        <f t="shared" si="0"/>
        <v>RBG_RailGunEffect(tmpInit, &amp;led_GREEN);|</v>
      </c>
      <c r="I14" t="s">
        <v>792</v>
      </c>
      <c r="J14">
        <v>9</v>
      </c>
      <c r="L14" t="s">
        <v>798</v>
      </c>
      <c r="M14">
        <v>13</v>
      </c>
      <c r="P14" t="str">
        <f t="shared" si="1"/>
        <v xml:space="preserve">static const uint8_t lookupLEDpatternTbl[] PROGMEM = { 7, 5, 2, 1, 6, 11, 12, 254, 254, skip, 8, 9, 10, </v>
      </c>
    </row>
    <row r="15" spans="1:16">
      <c r="A15">
        <v>14</v>
      </c>
      <c r="B15">
        <f>VLOOKUP(H15,LEDlookup,2,FALSE)</f>
        <v>11</v>
      </c>
      <c r="C15" t="s">
        <v>778</v>
      </c>
      <c r="F15" t="s">
        <v>44</v>
      </c>
      <c r="H15" t="str">
        <f t="shared" si="0"/>
        <v>RBG_confetti_fadeby(128);|</v>
      </c>
      <c r="I15" t="s">
        <v>789</v>
      </c>
      <c r="J15" t="s">
        <v>756</v>
      </c>
      <c r="P15" t="str">
        <f t="shared" si="1"/>
        <v xml:space="preserve">static const uint8_t lookupLEDpatternTbl[] PROGMEM = { 7, 5, 2, 1, 6, 11, 12, 254, 254, skip, 8, 9, 10, 11, </v>
      </c>
    </row>
    <row r="16" spans="1:16">
      <c r="A16">
        <v>15</v>
      </c>
      <c r="B16">
        <f>VLOOKUP(H16,LEDlookup,2,FALSE)</f>
        <v>1</v>
      </c>
      <c r="C16" t="s">
        <v>771</v>
      </c>
      <c r="F16" t="s">
        <v>44</v>
      </c>
      <c r="H16" t="str">
        <f t="shared" si="0"/>
        <v>juggle();|</v>
      </c>
      <c r="I16" t="s">
        <v>798</v>
      </c>
      <c r="J16">
        <v>13</v>
      </c>
      <c r="P16" t="str">
        <f t="shared" si="1"/>
        <v xml:space="preserve">static const uint8_t lookupLEDpatternTbl[] PROGMEM = { 7, 5, 2, 1, 6, 11, 12, 254, 254, skip, 8, 9, 10, 11, 1, </v>
      </c>
    </row>
    <row r="17" spans="1:16">
      <c r="A17">
        <v>16</v>
      </c>
      <c r="B17">
        <f>VLOOKUP(H17,LEDlookup,2,FALSE)</f>
        <v>7</v>
      </c>
      <c r="C17" t="s">
        <v>766</v>
      </c>
      <c r="F17" t="s">
        <v>44</v>
      </c>
      <c r="H17" t="str">
        <f t="shared" si="0"/>
        <v>RBG_juggle_numdot_ring(5); RBG_confetti_fadeby(128);|</v>
      </c>
      <c r="P17" t="str">
        <f t="shared" si="1"/>
        <v xml:space="preserve">static const uint8_t lookupLEDpatternTbl[] PROGMEM = { 7, 5, 2, 1, 6, 11, 12, 254, 254, skip, 8, 9, 10, 11, 1, 7, </v>
      </c>
    </row>
    <row r="18" spans="1:16">
      <c r="A18">
        <v>17</v>
      </c>
      <c r="B18">
        <f>VLOOKUP(H18,LEDlookup,2,FALSE)</f>
        <v>5</v>
      </c>
      <c r="C18" t="s">
        <v>759</v>
      </c>
      <c r="D18" t="s">
        <v>760</v>
      </c>
      <c r="F18" t="s">
        <v>44</v>
      </c>
      <c r="H18" t="str">
        <f t="shared" si="0"/>
        <v>RBG_diskDownTheDrainOrRotate(2);|RBG_ringRotateAndFade(mNONE, 0, windup1BrightSpots); numSteps</v>
      </c>
      <c r="P18" t="str">
        <f t="shared" si="1"/>
        <v xml:space="preserve">static const uint8_t lookupLEDpatternTbl[] PROGMEM = { 7, 5, 2, 1, 6, 11, 12, 254, 254, skip, 8, 9, 10, 11, 1, 7, 5, </v>
      </c>
    </row>
    <row r="19" spans="1:16">
      <c r="A19">
        <v>18</v>
      </c>
      <c r="B19">
        <f>VLOOKUP(H19,LEDlookup,2,FALSE)</f>
        <v>12</v>
      </c>
      <c r="C19" t="s">
        <v>794</v>
      </c>
      <c r="F19" t="s">
        <v>44</v>
      </c>
      <c r="H19" t="str">
        <f t="shared" si="0"/>
        <v>bpm();|</v>
      </c>
      <c r="P19" t="str">
        <f t="shared" si="1"/>
        <v xml:space="preserve">static const uint8_t lookupLEDpatternTbl[] PROGMEM = { 7, 5, 2, 1, 6, 11, 12, 254, 254, skip, 8, 9, 10, 11, 1, 7, 5, 12, </v>
      </c>
    </row>
    <row r="20" spans="1:16">
      <c r="A20">
        <v>19</v>
      </c>
      <c r="B20">
        <f>VLOOKUP(H20,LEDlookup,2,FALSE)</f>
        <v>254</v>
      </c>
      <c r="F20" t="s">
        <v>756</v>
      </c>
      <c r="H20" t="str">
        <f t="shared" si="0"/>
        <v>|</v>
      </c>
      <c r="P20" t="str">
        <f t="shared" si="1"/>
        <v xml:space="preserve">static const uint8_t lookupLEDpatternTbl[] PROGMEM = { 7, 5, 2, 1, 6, 11, 12, 254, 254, skip, 8, 9, 10, 11, 1, 7, 5, 12, 254, </v>
      </c>
    </row>
    <row r="21" spans="1:16">
      <c r="A21" t="s">
        <v>756</v>
      </c>
      <c r="B21" t="str">
        <f>VLOOKUP(H21,LEDlookup,2,FALSE)</f>
        <v>skip</v>
      </c>
      <c r="C21" t="s">
        <v>756</v>
      </c>
      <c r="D21" t="s">
        <v>756</v>
      </c>
      <c r="E21" t="s">
        <v>756</v>
      </c>
      <c r="F21" t="s">
        <v>33</v>
      </c>
      <c r="H21" t="str">
        <f t="shared" si="0"/>
        <v>skip|skip</v>
      </c>
      <c r="P21" t="str">
        <f t="shared" si="1"/>
        <v xml:space="preserve">static const uint8_t lookupLEDpatternTbl[] PROGMEM = { 7, 5, 2, 1, 6, 11, 12, 254, 254, skip, 8, 9, 10, 11, 1, 7, 5, 12, 254, skip, </v>
      </c>
    </row>
    <row r="22" spans="1:16">
      <c r="A22">
        <v>21</v>
      </c>
      <c r="B22">
        <f>VLOOKUP(H22,LEDlookup,2,FALSE)</f>
        <v>4</v>
      </c>
      <c r="C22" t="s">
        <v>762</v>
      </c>
      <c r="D22" t="s">
        <v>761</v>
      </c>
      <c r="E22" t="s">
        <v>770</v>
      </c>
      <c r="F22" t="s">
        <v>33</v>
      </c>
      <c r="H22" t="str">
        <f t="shared" si="0"/>
        <v>RBG_diskDownTheDrainOrRotate(-1);|RBG_ringRotateAndFade(mNONE, 0, windup1BrightSpots); &amp; drain()</v>
      </c>
      <c r="P22" t="str">
        <f t="shared" si="1"/>
        <v xml:space="preserve">static const uint8_t lookupLEDpatternTbl[] PROGMEM = { 7, 5, 2, 1, 6, 11, 12, 254, 254, skip, 8, 9, 10, 11, 1, 7, 5, 12, 254, skip, 4, </v>
      </c>
    </row>
    <row r="23" spans="1:16">
      <c r="A23">
        <v>22</v>
      </c>
      <c r="B23">
        <f>VLOOKUP(H23,LEDlookup,2,FALSE)</f>
        <v>11</v>
      </c>
      <c r="C23" t="s">
        <v>778</v>
      </c>
      <c r="F23" t="s">
        <v>33</v>
      </c>
      <c r="H23" t="str">
        <f t="shared" si="0"/>
        <v>RBG_confetti_fadeby(128);|</v>
      </c>
      <c r="P23" t="str">
        <f t="shared" si="1"/>
        <v xml:space="preserve">static const uint8_t lookupLEDpatternTbl[] PROGMEM = { 7, 5, 2, 1, 6, 11, 12, 254, 254, skip, 8, 9, 10, 11, 1, 7, 5, 12, 254, skip, 4, 11, </v>
      </c>
    </row>
    <row r="24" spans="1:16">
      <c r="A24">
        <v>23</v>
      </c>
      <c r="B24">
        <f>VLOOKUP(H24,LEDlookup,2,FALSE)</f>
        <v>2</v>
      </c>
      <c r="C24" t="s">
        <v>767</v>
      </c>
      <c r="F24" t="s">
        <v>33</v>
      </c>
      <c r="H24" t="str">
        <f t="shared" si="0"/>
        <v>rainbowWithGlitter();|</v>
      </c>
      <c r="P24" t="str">
        <f t="shared" si="1"/>
        <v xml:space="preserve">static const uint8_t lookupLEDpatternTbl[] PROGMEM = { 7, 5, 2, 1, 6, 11, 12, 254, 254, skip, 8, 9, 10, 11, 1, 7, 5, 12, 254, skip, 4, 11, 2, </v>
      </c>
    </row>
    <row r="25" spans="1:16">
      <c r="A25">
        <v>24</v>
      </c>
      <c r="B25">
        <f>VLOOKUP(H25,LEDlookup,2,FALSE)</f>
        <v>7</v>
      </c>
      <c r="C25" t="s">
        <v>766</v>
      </c>
      <c r="F25" t="s">
        <v>33</v>
      </c>
      <c r="H25" t="str">
        <f t="shared" si="0"/>
        <v>RBG_juggle_numdot_ring(5); RBG_confetti_fadeby(128);|</v>
      </c>
      <c r="P25" t="str">
        <f t="shared" si="1"/>
        <v xml:space="preserve">static const uint8_t lookupLEDpatternTbl[] PROGMEM = { 7, 5, 2, 1, 6, 11, 12, 254, 254, skip, 8, 9, 10, 11, 1, 7, 5, 12, 254, skip, 4, 11, 2, 7, </v>
      </c>
    </row>
    <row r="26" spans="1:16">
      <c r="A26">
        <v>25</v>
      </c>
      <c r="B26">
        <f>VLOOKUP(H26,LEDlookup,2,FALSE)</f>
        <v>5</v>
      </c>
      <c r="C26" t="s">
        <v>759</v>
      </c>
      <c r="D26" t="s">
        <v>760</v>
      </c>
      <c r="F26" t="s">
        <v>33</v>
      </c>
      <c r="H26" t="str">
        <f t="shared" si="0"/>
        <v>RBG_diskDownTheDrainOrRotate(2);|RBG_ringRotateAndFade(mNONE, 0, windup1BrightSpots); numSteps</v>
      </c>
      <c r="P26" t="str">
        <f t="shared" si="1"/>
        <v xml:space="preserve">static const uint8_t lookupLEDpatternTbl[] PROGMEM = { 7, 5, 2, 1, 6, 11, 12, 254, 254, skip, 8, 9, 10, 11, 1, 7, 5, 12, 254, skip, 4, 11, 2, 7, 5, </v>
      </c>
    </row>
    <row r="27" spans="1:16">
      <c r="A27">
        <v>26</v>
      </c>
      <c r="B27">
        <f>VLOOKUP(H27,LEDlookup,2,FALSE)</f>
        <v>13</v>
      </c>
      <c r="C27" t="s">
        <v>797</v>
      </c>
      <c r="F27" t="s">
        <v>33</v>
      </c>
      <c r="H27" t="str">
        <f t="shared" si="0"/>
        <v>confetti();|</v>
      </c>
      <c r="P27" t="str">
        <f t="shared" si="1"/>
        <v xml:space="preserve">static const uint8_t lookupLEDpatternTbl[] PROGMEM = { 7, 5, 2, 1, 6, 11, 12, 254, 254, skip, 8, 9, 10, 11, 1, 7, 5, 12, 254, skip, 4, 11, 2, 7, 5, 13, </v>
      </c>
    </row>
    <row r="28" spans="1:16">
      <c r="A28">
        <v>27</v>
      </c>
      <c r="B28">
        <f>VLOOKUP(H28,LEDlookup,2,FALSE)</f>
        <v>254</v>
      </c>
      <c r="F28" t="s">
        <v>33</v>
      </c>
      <c r="H28" t="str">
        <f t="shared" si="0"/>
        <v>|</v>
      </c>
      <c r="P28" t="str">
        <f t="shared" si="1"/>
        <v xml:space="preserve">static const uint8_t lookupLEDpatternTbl[] PROGMEM = { 7, 5, 2, 1, 6, 11, 12, 254, 254, skip, 8, 9, 10, 11, 1, 7, 5, 12, 254, skip, 4, 11, 2, 7, 5, 13, 254, </v>
      </c>
    </row>
    <row r="29" spans="1:16">
      <c r="A29">
        <v>28</v>
      </c>
      <c r="B29">
        <f>VLOOKUP(H29,LEDlookup,2,FALSE)</f>
        <v>254</v>
      </c>
      <c r="F29" t="s">
        <v>33</v>
      </c>
      <c r="H29" t="str">
        <f t="shared" si="0"/>
        <v>|</v>
      </c>
      <c r="P29" t="str">
        <f t="shared" si="1"/>
        <v xml:space="preserve">static const uint8_t lookupLEDpatternTbl[] PROGMEM = { 7, 5, 2, 1, 6, 11, 12, 254, 254, skip, 8, 9, 10, 11, 1, 7, 5, 12, 254, skip, 4, 11, 2, 7, 5, 13, 254, 254, </v>
      </c>
    </row>
    <row r="30" spans="1:16">
      <c r="A30">
        <v>29</v>
      </c>
      <c r="B30">
        <f>VLOOKUP(H30,LEDlookup,2,FALSE)</f>
        <v>254</v>
      </c>
      <c r="F30" t="s">
        <v>33</v>
      </c>
      <c r="H30" t="str">
        <f t="shared" si="0"/>
        <v>|</v>
      </c>
      <c r="P30" t="str">
        <f t="shared" si="1"/>
        <v xml:space="preserve">static const uint8_t lookupLEDpatternTbl[] PROGMEM = { 7, 5, 2, 1, 6, 11, 12, 254, 254, skip, 8, 9, 10, 11, 1, 7, 5, 12, 254, skip, 4, 11, 2, 7, 5, 13, 254, 254, 254, </v>
      </c>
    </row>
    <row r="31" spans="1:16">
      <c r="A31" t="s">
        <v>756</v>
      </c>
      <c r="B31" t="str">
        <f>VLOOKUP(H31,LEDlookup,2,FALSE)</f>
        <v>skip</v>
      </c>
      <c r="C31" t="s">
        <v>756</v>
      </c>
      <c r="D31" t="s">
        <v>756</v>
      </c>
      <c r="E31" t="s">
        <v>756</v>
      </c>
      <c r="F31" t="s">
        <v>756</v>
      </c>
      <c r="H31" t="str">
        <f t="shared" si="0"/>
        <v>skip|skip</v>
      </c>
      <c r="P31" t="str">
        <f t="shared" si="1"/>
        <v xml:space="preserve">static const uint8_t lookupLEDpatternTbl[] PROGMEM = { 7, 5, 2, 1, 6, 11, 12, 254, 254, skip, 8, 9, 10, 11, 1, 7, 5, 12, 254, skip, 4, 11, 2, 7, 5, 13, 254, 254, 254, skip, </v>
      </c>
    </row>
    <row r="32" spans="1:16">
      <c r="A32">
        <v>31</v>
      </c>
      <c r="B32">
        <f>VLOOKUP(H32,LEDlookup,2,FALSE)</f>
        <v>4</v>
      </c>
      <c r="C32" t="s">
        <v>762</v>
      </c>
      <c r="D32" t="s">
        <v>761</v>
      </c>
      <c r="E32" t="s">
        <v>770</v>
      </c>
      <c r="F32" t="s">
        <v>34</v>
      </c>
      <c r="H32" t="str">
        <f t="shared" si="0"/>
        <v>RBG_diskDownTheDrainOrRotate(-1);|RBG_ringRotateAndFade(mNONE, 0, windup1BrightSpots); &amp; drain()</v>
      </c>
      <c r="P32" t="str">
        <f t="shared" si="1"/>
        <v xml:space="preserve">static const uint8_t lookupLEDpatternTbl[] PROGMEM = { 7, 5, 2, 1, 6, 11, 12, 254, 254, skip, 8, 9, 10, 11, 1, 7, 5, 12, 254, skip, 4, 11, 2, 7, 5, 13, 254, 254, 254, skip, 4, </v>
      </c>
    </row>
    <row r="33" spans="1:16">
      <c r="A33">
        <v>32</v>
      </c>
      <c r="B33">
        <f>VLOOKUP(H33,LEDlookup,2,FALSE)</f>
        <v>11</v>
      </c>
      <c r="C33" t="s">
        <v>778</v>
      </c>
      <c r="F33" t="s">
        <v>34</v>
      </c>
      <c r="H33" t="str">
        <f t="shared" si="0"/>
        <v>RBG_confetti_fadeby(128);|</v>
      </c>
      <c r="P33" t="str">
        <f t="shared" si="1"/>
        <v xml:space="preserve">static const uint8_t lookupLEDpatternTbl[] PROGMEM = { 7, 5, 2, 1, 6, 11, 12, 254, 254, skip, 8, 9, 10, 11, 1, 7, 5, 12, 254, skip, 4, 11, 2, 7, 5, 13, 254, 254, 254, skip, 4, 11, </v>
      </c>
    </row>
    <row r="34" spans="1:16">
      <c r="A34">
        <v>33</v>
      </c>
      <c r="B34">
        <f>VLOOKUP(H34,LEDlookup,2,FALSE)</f>
        <v>2</v>
      </c>
      <c r="C34" t="s">
        <v>767</v>
      </c>
      <c r="F34" t="s">
        <v>34</v>
      </c>
      <c r="H34" t="str">
        <f t="shared" si="0"/>
        <v>rainbowWithGlitter();|</v>
      </c>
      <c r="P34" t="str">
        <f t="shared" si="1"/>
        <v xml:space="preserve">static const uint8_t lookupLEDpatternTbl[] PROGMEM = { 7, 5, 2, 1, 6, 11, 12, 254, 254, skip, 8, 9, 10, 11, 1, 7, 5, 12, 254, skip, 4, 11, 2, 7, 5, 13, 254, 254, 254, skip, 4, 11, 2, </v>
      </c>
    </row>
    <row r="35" spans="1:16">
      <c r="A35">
        <v>34</v>
      </c>
      <c r="B35">
        <f>VLOOKUP(H35,LEDlookup,2,FALSE)</f>
        <v>7</v>
      </c>
      <c r="C35" t="s">
        <v>766</v>
      </c>
      <c r="F35" t="s">
        <v>34</v>
      </c>
      <c r="H35" t="str">
        <f t="shared" si="0"/>
        <v>RBG_juggle_numdot_ring(5); RBG_confetti_fadeby(128);|</v>
      </c>
      <c r="P35" t="str">
        <f t="shared" si="1"/>
        <v xml:space="preserve">static const uint8_t lookupLEDpatternTbl[] PROGMEM = { 7, 5, 2, 1, 6, 11, 12, 254, 254, skip, 8, 9, 10, 11, 1, 7, 5, 12, 254, skip, 4, 11, 2, 7, 5, 13, 254, 254, 254, skip, 4, 11, 2, 7, </v>
      </c>
    </row>
    <row r="36" spans="1:16">
      <c r="A36">
        <v>35</v>
      </c>
      <c r="B36">
        <f>VLOOKUP(H36,LEDlookup,2,FALSE)</f>
        <v>5</v>
      </c>
      <c r="C36" t="s">
        <v>759</v>
      </c>
      <c r="D36" t="s">
        <v>760</v>
      </c>
      <c r="F36" t="s">
        <v>34</v>
      </c>
      <c r="H36" t="str">
        <f t="shared" si="0"/>
        <v>RBG_diskDownTheDrainOrRotate(2);|RBG_ringRotateAndFade(mNONE, 0, windup1BrightSpots); numSteps</v>
      </c>
      <c r="P36" t="str">
        <f t="shared" si="1"/>
        <v xml:space="preserve">static const uint8_t lookupLEDpatternTbl[] PROGMEM = { 7, 5, 2, 1, 6, 11, 12, 254, 254, skip, 8, 9, 10, 11, 1, 7, 5, 12, 254, skip, 4, 11, 2, 7, 5, 13, 254, 254, 254, skip, 4, 11, 2, 7, 5, </v>
      </c>
    </row>
    <row r="37" spans="1:16">
      <c r="A37">
        <v>36</v>
      </c>
      <c r="B37">
        <f>VLOOKUP(H37,LEDlookup,2,FALSE)</f>
        <v>13</v>
      </c>
      <c r="C37" t="s">
        <v>797</v>
      </c>
      <c r="F37" t="s">
        <v>34</v>
      </c>
      <c r="H37" t="str">
        <f t="shared" si="0"/>
        <v>confetti();|</v>
      </c>
      <c r="P37" t="str">
        <f t="shared" si="1"/>
        <v xml:space="preserve">static const uint8_t lookupLEDpatternTbl[] PROGMEM = { 7, 5, 2, 1, 6, 11, 12, 254, 254, skip, 8, 9, 10, 11, 1, 7, 5, 12, 254, skip, 4, 11, 2, 7, 5, 13, 254, 254, 254, skip, 4, 11, 2, 7, 5, 13, </v>
      </c>
    </row>
    <row r="38" spans="1:16">
      <c r="A38">
        <v>37</v>
      </c>
      <c r="B38">
        <f>VLOOKUP(H38,LEDlookup,2,FALSE)</f>
        <v>254</v>
      </c>
      <c r="F38" t="s">
        <v>34</v>
      </c>
      <c r="H38" t="str">
        <f t="shared" si="0"/>
        <v>|</v>
      </c>
      <c r="P38" t="str">
        <f t="shared" si="1"/>
        <v xml:space="preserve">static const uint8_t lookupLEDpatternTbl[] PROGMEM = { 7, 5, 2, 1, 6, 11, 12, 254, 254, skip, 8, 9, 10, 11, 1, 7, 5, 12, 254, skip, 4, 11, 2, 7, 5, 13, 254, 254, 254, skip, 4, 11, 2, 7, 5, 13, 254, </v>
      </c>
    </row>
    <row r="39" spans="1:16">
      <c r="A39">
        <v>38</v>
      </c>
      <c r="B39">
        <f>VLOOKUP(H39,LEDlookup,2,FALSE)</f>
        <v>254</v>
      </c>
      <c r="F39" t="s">
        <v>34</v>
      </c>
      <c r="H39" t="str">
        <f t="shared" si="0"/>
        <v>|</v>
      </c>
      <c r="P39" t="str">
        <f t="shared" si="1"/>
        <v xml:space="preserve">static const uint8_t lookupLEDpatternTbl[] PROGMEM = { 7, 5, 2, 1, 6, 11, 12, 254, 254, skip, 8, 9, 10, 11, 1, 7, 5, 12, 254, skip, 4, 11, 2, 7, 5, 13, 254, 254, 254, skip, 4, 11, 2, 7, 5, 13, 254, 254, </v>
      </c>
    </row>
    <row r="40" spans="1:16">
      <c r="A40">
        <v>39</v>
      </c>
      <c r="B40">
        <f>VLOOKUP(H40,LEDlookup,2,FALSE)</f>
        <v>254</v>
      </c>
      <c r="F40" t="s">
        <v>34</v>
      </c>
      <c r="H40" t="str">
        <f t="shared" si="0"/>
        <v>|</v>
      </c>
      <c r="P40" t="str">
        <f t="shared" si="1"/>
        <v xml:space="preserve">static const uint8_t lookupLEDpatternTbl[] PROGMEM = { 7, 5, 2, 1, 6, 11, 12, 254, 254, skip, 8, 9, 10, 11, 1, 7, 5, 12, 254, skip, 4, 11, 2, 7, 5, 13, 254, 254, 254, skip, 4, 11, 2, 7, 5, 13, 254, 254, 254, </v>
      </c>
    </row>
    <row r="41" spans="1:16">
      <c r="A41" t="s">
        <v>756</v>
      </c>
      <c r="B41" t="str">
        <f>VLOOKUP(H41,LEDlookup,2,FALSE)</f>
        <v>skip</v>
      </c>
      <c r="C41" t="s">
        <v>756</v>
      </c>
      <c r="D41" t="s">
        <v>756</v>
      </c>
      <c r="E41" t="s">
        <v>756</v>
      </c>
      <c r="F41" t="s">
        <v>756</v>
      </c>
      <c r="H41" t="str">
        <f t="shared" si="0"/>
        <v>skip|skip</v>
      </c>
      <c r="P41" t="str">
        <f t="shared" si="1"/>
        <v xml:space="preserve">static const uint8_t lookupLEDpatternTbl[] PROGMEM = { 7, 5, 2, 1, 6, 11, 12, 254, 254, skip, 8, 9, 10, 11, 1, 7, 5, 12, 254, skip, 4, 11, 2, 7, 5, 13, 254, 254, 254, skip, 4, 11, 2, 7, 5, 13, 254, 254, 254, skip, </v>
      </c>
    </row>
    <row r="42" spans="1:16">
      <c r="A42">
        <v>41</v>
      </c>
      <c r="B42">
        <f>VLOOKUP(H42,LEDlookup,2,FALSE)</f>
        <v>5</v>
      </c>
      <c r="C42" t="s">
        <v>759</v>
      </c>
      <c r="D42" t="s">
        <v>760</v>
      </c>
      <c r="F42" t="s">
        <v>32</v>
      </c>
      <c r="H42" t="str">
        <f t="shared" si="0"/>
        <v>RBG_diskDownTheDrainOrRotate(2);|RBG_ringRotateAndFade(mNONE, 0, windup1BrightSpots); numSteps</v>
      </c>
      <c r="P42" t="str">
        <f t="shared" si="1"/>
        <v xml:space="preserve">static const uint8_t lookupLEDpatternTbl[] PROGMEM = { 7, 5, 2, 1, 6, 11, 12, 254, 254, skip, 8, 9, 10, 11, 1, 7, 5, 12, 254, skip, 4, 11, 2, 7, 5, 13, 254, 254, 254, skip, 4, 11, 2, 7, 5, 13, 254, 254, 254, skip, 5, </v>
      </c>
    </row>
    <row r="43" spans="1:16">
      <c r="A43">
        <v>42</v>
      </c>
      <c r="B43">
        <f>VLOOKUP(H43,LEDlookup,2,FALSE)</f>
        <v>6</v>
      </c>
      <c r="C43" t="s">
        <v>773</v>
      </c>
      <c r="E43" t="s">
        <v>774</v>
      </c>
      <c r="F43" t="s">
        <v>32</v>
      </c>
      <c r="H43" t="str">
        <f t="shared" si="0"/>
        <v>RBG_juggle_numdot_ring(-4);|</v>
      </c>
      <c r="P43" t="str">
        <f t="shared" si="1"/>
        <v xml:space="preserve">static const uint8_t lookupLEDpatternTbl[] PROGMEM = { 7, 5, 2, 1, 6, 11, 12, 254, 254, skip, 8, 9, 10, 11, 1, 7, 5, 12, 254, skip, 4, 11, 2, 7, 5, 13, 254, 254, 254, skip, 4, 11, 2, 7, 5, 13, 254, 254, 254, skip, 5, 6, </v>
      </c>
    </row>
    <row r="44" spans="1:16">
      <c r="A44">
        <v>43</v>
      </c>
      <c r="B44">
        <f>VLOOKUP(H44,LEDlookup,2,FALSE)</f>
        <v>3</v>
      </c>
      <c r="C44" t="s">
        <v>772</v>
      </c>
      <c r="F44" t="s">
        <v>32</v>
      </c>
      <c r="H44" t="str">
        <f t="shared" si="0"/>
        <v>RBG_bpm_rings();|</v>
      </c>
      <c r="P44" t="str">
        <f t="shared" si="1"/>
        <v xml:space="preserve">static const uint8_t lookupLEDpatternTbl[] PROGMEM = { 7, 5, 2, 1, 6, 11, 12, 254, 254, skip, 8, 9, 10, 11, 1, 7, 5, 12, 254, skip, 4, 11, 2, 7, 5, 13, 254, 254, 254, skip, 4, 11, 2, 7, 5, 13, 254, 254, 254, skip, 5, 6, 3, </v>
      </c>
    </row>
    <row r="45" spans="1:16">
      <c r="A45">
        <v>44</v>
      </c>
      <c r="B45">
        <f>VLOOKUP(H45,LEDlookup,2,FALSE)</f>
        <v>1</v>
      </c>
      <c r="C45" t="s">
        <v>771</v>
      </c>
      <c r="F45" t="s">
        <v>32</v>
      </c>
      <c r="H45" t="str">
        <f t="shared" si="0"/>
        <v>juggle();|</v>
      </c>
      <c r="P45" t="str">
        <f t="shared" si="1"/>
        <v xml:space="preserve">static const uint8_t lookupLEDpatternTbl[] PROGMEM = { 7, 5, 2, 1, 6, 11, 12, 254, 254, skip, 8, 9, 10, 11, 1, 7, 5, 12, 254, skip, 4, 11, 2, 7, 5, 13, 254, 254, 254, skip, 4, 11, 2, 7, 5, 13, 254, 254, 254, skip, 5, 6, 3, 1, </v>
      </c>
    </row>
    <row r="46" spans="1:16">
      <c r="A46">
        <v>45</v>
      </c>
      <c r="B46">
        <f>VLOOKUP(H46,LEDlookup,2,FALSE)</f>
        <v>11</v>
      </c>
      <c r="C46" t="s">
        <v>778</v>
      </c>
      <c r="F46" t="s">
        <v>32</v>
      </c>
      <c r="H46" t="str">
        <f t="shared" si="0"/>
        <v>RBG_confetti_fadeby(128);|</v>
      </c>
      <c r="P46" t="str">
        <f t="shared" si="1"/>
        <v xml:space="preserve">static const uint8_t lookupLEDpatternTbl[] PROGMEM = { 7, 5, 2, 1, 6, 11, 12, 254, 254, skip, 8, 9, 10, 11, 1, 7, 5, 12, 254, skip, 4, 11, 2, 7, 5, 13, 254, 254, 254, skip, 4, 11, 2, 7, 5, 13, 254, 254, 254, skip, 5, 6, 3, 1, 11, </v>
      </c>
    </row>
    <row r="47" spans="1:16">
      <c r="A47">
        <v>46</v>
      </c>
      <c r="B47">
        <f>VLOOKUP(H47,LEDlookup,2,FALSE)</f>
        <v>2</v>
      </c>
      <c r="C47" t="s">
        <v>767</v>
      </c>
      <c r="F47" t="s">
        <v>32</v>
      </c>
      <c r="H47" t="str">
        <f t="shared" si="0"/>
        <v>rainbowWithGlitter();|</v>
      </c>
      <c r="P47" t="str">
        <f t="shared" si="1"/>
        <v xml:space="preserve">static const uint8_t lookupLEDpatternTbl[] PROGMEM = { 7, 5, 2, 1, 6, 11, 12, 254, 254, skip, 8, 9, 10, 11, 1, 7, 5, 12, 254, skip, 4, 11, 2, 7, 5, 13, 254, 254, 254, skip, 4, 11, 2, 7, 5, 13, 254, 254, 254, skip, 5, 6, 3, 1, 11, 2, </v>
      </c>
    </row>
    <row r="48" spans="1:16">
      <c r="A48">
        <v>47</v>
      </c>
      <c r="B48">
        <f>VLOOKUP(H48,LEDlookup,2,FALSE)</f>
        <v>7</v>
      </c>
      <c r="C48" t="s">
        <v>766</v>
      </c>
      <c r="F48" t="s">
        <v>32</v>
      </c>
      <c r="H48" t="str">
        <f t="shared" si="0"/>
        <v>RBG_juggle_numdot_ring(5); RBG_confetti_fadeby(128);|</v>
      </c>
      <c r="P48" t="str">
        <f t="shared" si="1"/>
        <v xml:space="preserve">static const uint8_t lookupLEDpatternTbl[] PROGMEM = { 7, 5, 2, 1, 6, 11, 12, 254, 254, skip, 8, 9, 10, 11, 1, 7, 5, 12, 254, skip, 4, 11, 2, 7, 5, 13, 254, 254, 254, skip, 4, 11, 2, 7, 5, 13, 254, 254, 254, skip, 5, 6, 3, 1, 11, 2, 7, </v>
      </c>
    </row>
    <row r="49" spans="1:16">
      <c r="A49">
        <v>48</v>
      </c>
      <c r="B49">
        <f>VLOOKUP(H49,LEDlookup,2,FALSE)</f>
        <v>254</v>
      </c>
      <c r="F49" t="s">
        <v>32</v>
      </c>
      <c r="H49" t="str">
        <f t="shared" si="0"/>
        <v>|</v>
      </c>
      <c r="P49" t="str">
        <f t="shared" si="1"/>
        <v xml:space="preserve">static const uint8_t lookupLEDpatternTbl[] PROGMEM = { 7, 5, 2, 1, 6, 11, 12, 254, 254, skip, 8, 9, 10, 11, 1, 7, 5, 12, 254, skip, 4, 11, 2, 7, 5, 13, 254, 254, 254, skip, 4, 11, 2, 7, 5, 13, 254, 254, 254, skip, 5, 6, 3, 1, 11, 2, 7, 254, </v>
      </c>
    </row>
    <row r="50" spans="1:16">
      <c r="A50">
        <v>49</v>
      </c>
      <c r="B50">
        <f>VLOOKUP(H50,LEDlookup,2,FALSE)</f>
        <v>254</v>
      </c>
      <c r="F50" t="s">
        <v>32</v>
      </c>
      <c r="H50" t="str">
        <f t="shared" si="0"/>
        <v>|</v>
      </c>
      <c r="P50" t="str">
        <f t="shared" si="1"/>
        <v xml:space="preserve">static const uint8_t lookupLEDpatternTbl[] PROGMEM = { 7, 5, 2, 1, 6, 11, 12, 254, 254, skip, 8, 9, 10, 11, 1, 7, 5, 12, 254, skip, 4, 11, 2, 7, 5, 13, 254, 254, 254, skip, 4, 11, 2, 7, 5, 13, 254, 254, 254, skip, 5, 6, 3, 1, 11, 2, 7, 254, 254, </v>
      </c>
    </row>
    <row r="51" spans="1:16">
      <c r="A51" t="s">
        <v>756</v>
      </c>
      <c r="B51" t="str">
        <f>VLOOKUP(H51,LEDlookup,2,FALSE)</f>
        <v>skip</v>
      </c>
      <c r="C51" t="s">
        <v>756</v>
      </c>
      <c r="D51" t="s">
        <v>756</v>
      </c>
      <c r="E51" t="s">
        <v>756</v>
      </c>
      <c r="F51" t="s">
        <v>756</v>
      </c>
      <c r="H51" t="str">
        <f t="shared" si="0"/>
        <v>skip|skip</v>
      </c>
      <c r="P51" t="str">
        <f t="shared" si="1"/>
        <v xml:space="preserve">static const uint8_t lookupLEDpatternTbl[] PROGMEM = { 7, 5, 2, 1, 6, 11, 12, 254, 254, skip, 8, 9, 10, 11, 1, 7, 5, 12, 254, skip, 4, 11, 2, 7, 5, 13, 254, 254, 254, skip, 4, 11, 2, 7, 5, 13, 254, 254, 254, skip, 5, 6, 3, 1, 11, 2, 7, 254, 254, skip, </v>
      </c>
    </row>
    <row r="52" spans="1:16">
      <c r="A52">
        <v>51</v>
      </c>
      <c r="B52">
        <f>VLOOKUP(H52,LEDlookup,2,FALSE)</f>
        <v>6</v>
      </c>
      <c r="C52" t="s">
        <v>773</v>
      </c>
      <c r="E52" t="s">
        <v>774</v>
      </c>
      <c r="F52" t="s">
        <v>603</v>
      </c>
      <c r="H52" t="str">
        <f t="shared" si="0"/>
        <v>RBG_juggle_numdot_ring(-4);|</v>
      </c>
      <c r="P52" t="str">
        <f t="shared" si="1"/>
        <v xml:space="preserve">static const uint8_t lookupLEDpatternTbl[] PROGMEM = { 7, 5, 2, 1, 6, 11, 12, 254, 254, skip, 8, 9, 10, 11, 1, 7, 5, 12, 254, skip, 4, 11, 2, 7, 5, 13, 254, 254, 254, skip, 4, 11, 2, 7, 5, 13, 254, 254, 254, skip, 5, 6, 3, 1, 11, 2, 7, 254, 254, skip, 6, </v>
      </c>
    </row>
    <row r="53" spans="1:16">
      <c r="A53">
        <v>52</v>
      </c>
      <c r="B53">
        <f>VLOOKUP(H53,LEDlookup,2,FALSE)</f>
        <v>3</v>
      </c>
      <c r="C53" t="s">
        <v>772</v>
      </c>
      <c r="F53" t="s">
        <v>603</v>
      </c>
      <c r="H53" t="str">
        <f t="shared" si="0"/>
        <v>RBG_bpm_rings();|</v>
      </c>
      <c r="P53" t="str">
        <f t="shared" si="1"/>
        <v xml:space="preserve">static const uint8_t lookupLEDpatternTbl[] PROGMEM = { 7, 5, 2, 1, 6, 11, 12, 254, 254, skip, 8, 9, 10, 11, 1, 7, 5, 12, 254, skip, 4, 11, 2, 7, 5, 13, 254, 254, 254, skip, 4, 11, 2, 7, 5, 13, 254, 254, 254, skip, 5, 6, 3, 1, 11, 2, 7, 254, 254, skip, 6, 3, </v>
      </c>
    </row>
    <row r="54" spans="1:16">
      <c r="A54">
        <v>53</v>
      </c>
      <c r="B54">
        <f>VLOOKUP(H54,LEDlookup,2,FALSE)</f>
        <v>5</v>
      </c>
      <c r="C54" t="s">
        <v>759</v>
      </c>
      <c r="D54" t="s">
        <v>760</v>
      </c>
      <c r="E54" t="s">
        <v>769</v>
      </c>
      <c r="F54" t="s">
        <v>603</v>
      </c>
      <c r="H54" t="str">
        <f t="shared" si="0"/>
        <v>RBG_diskDownTheDrainOrRotate(2);|RBG_ringRotateAndFade(mNONE, 0, windup1BrightSpots); numSteps</v>
      </c>
      <c r="P54" t="str">
        <f t="shared" si="1"/>
        <v xml:space="preserve">static const uint8_t lookupLEDpatternTbl[] PROGMEM = { 7, 5, 2, 1, 6, 11, 12, 254, 254, skip, 8, 9, 10, 11, 1, 7, 5, 12, 254, skip, 4, 11, 2, 7, 5, 13, 254, 254, 254, skip, 4, 11, 2, 7, 5, 13, 254, 254, 254, skip, 5, 6, 3, 1, 11, 2, 7, 254, 254, skip, 6, 3, 5, </v>
      </c>
    </row>
    <row r="55" spans="1:16">
      <c r="A55">
        <v>54</v>
      </c>
      <c r="B55">
        <f>VLOOKUP(H55,LEDlookup,2,FALSE)</f>
        <v>1</v>
      </c>
      <c r="C55" t="s">
        <v>771</v>
      </c>
      <c r="F55" t="s">
        <v>603</v>
      </c>
      <c r="H55" t="str">
        <f t="shared" si="0"/>
        <v>juggle();|</v>
      </c>
      <c r="P55" t="str">
        <f t="shared" si="1"/>
        <v xml:space="preserve">static const uint8_t lookupLEDpatternTbl[] PROGMEM = { 7, 5, 2, 1, 6, 11, 12, 254, 254, skip, 8, 9, 10, 11, 1, 7, 5, 12, 254, skip, 4, 11, 2, 7, 5, 13, 254, 254, 254, skip, 4, 11, 2, 7, 5, 13, 254, 254, 254, skip, 5, 6, 3, 1, 11, 2, 7, 254, 254, skip, 6, 3, 5, 1, </v>
      </c>
    </row>
    <row r="56" spans="1:16">
      <c r="A56">
        <v>55</v>
      </c>
      <c r="B56">
        <f>VLOOKUP(H56,LEDlookup,2,FALSE)</f>
        <v>11</v>
      </c>
      <c r="C56" t="s">
        <v>778</v>
      </c>
      <c r="F56" t="s">
        <v>603</v>
      </c>
      <c r="H56" t="str">
        <f t="shared" si="0"/>
        <v>RBG_confetti_fadeby(128);|</v>
      </c>
      <c r="P56" t="str">
        <f t="shared" si="1"/>
        <v xml:space="preserve">static const uint8_t lookupLEDpatternTbl[] PROGMEM = { 7, 5, 2, 1, 6, 11, 12, 254, 254, skip, 8, 9, 10, 11, 1, 7, 5, 12, 254, skip, 4, 11, 2, 7, 5, 13, 254, 254, 254, skip, 4, 11, 2, 7, 5, 13, 254, 254, 254, skip, 5, 6, 3, 1, 11, 2, 7, 254, 254, skip, 6, 3, 5, 1, 11, </v>
      </c>
    </row>
    <row r="57" spans="1:16">
      <c r="A57">
        <v>56</v>
      </c>
      <c r="B57">
        <f>VLOOKUP(H57,LEDlookup,2,FALSE)</f>
        <v>2</v>
      </c>
      <c r="C57" t="s">
        <v>767</v>
      </c>
      <c r="F57" t="s">
        <v>603</v>
      </c>
      <c r="H57" t="str">
        <f t="shared" si="0"/>
        <v>rainbowWithGlitter();|</v>
      </c>
      <c r="P57" t="str">
        <f t="shared" si="1"/>
        <v xml:space="preserve">static const uint8_t lookupLEDpatternTbl[] PROGMEM = { 7, 5, 2, 1, 6, 11, 12, 254, 254, skip, 8, 9, 10, 11, 1, 7, 5, 12, 254, skip, 4, 11, 2, 7, 5, 13, 254, 254, 254, skip, 4, 11, 2, 7, 5, 13, 254, 254, 254, skip, 5, 6, 3, 1, 11, 2, 7, 254, 254, skip, 6, 3, 5, 1, 11, 2, </v>
      </c>
    </row>
    <row r="58" spans="1:16">
      <c r="A58">
        <v>57</v>
      </c>
      <c r="B58">
        <f>VLOOKUP(H58,LEDlookup,2,FALSE)</f>
        <v>7</v>
      </c>
      <c r="C58" t="s">
        <v>766</v>
      </c>
      <c r="F58" t="s">
        <v>603</v>
      </c>
      <c r="H58" t="str">
        <f t="shared" si="0"/>
        <v>RBG_juggle_numdot_ring(5); RBG_confetti_fadeby(128);|</v>
      </c>
      <c r="P58" t="str">
        <f t="shared" si="1"/>
        <v xml:space="preserve">static const uint8_t lookupLEDpatternTbl[] PROGMEM = { 7, 5, 2, 1, 6, 11, 12, 254, 254, skip, 8, 9, 10, 11, 1, 7, 5, 12, 254, skip, 4, 11, 2, 7, 5, 13, 254, 254, 254, skip, 4, 11, 2, 7, 5, 13, 254, 254, 254, skip, 5, 6, 3, 1, 11, 2, 7, 254, 254, skip, 6, 3, 5, 1, 11, 2, 7, </v>
      </c>
    </row>
    <row r="59" spans="1:16">
      <c r="A59">
        <v>58</v>
      </c>
      <c r="B59">
        <f>VLOOKUP(H59,LEDlookup,2,FALSE)</f>
        <v>254</v>
      </c>
      <c r="F59" t="s">
        <v>603</v>
      </c>
      <c r="H59" t="str">
        <f t="shared" si="0"/>
        <v>|</v>
      </c>
      <c r="P59" t="str">
        <f t="shared" si="1"/>
        <v xml:space="preserve">static const uint8_t lookupLEDpatternTbl[] PROGMEM = { 7, 5, 2, 1, 6, 11, 12, 254, 254, skip, 8, 9, 10, 11, 1, 7, 5, 12, 254, skip, 4, 11, 2, 7, 5, 13, 254, 254, 254, skip, 4, 11, 2, 7, 5, 13, 254, 254, 254, skip, 5, 6, 3, 1, 11, 2, 7, 254, 254, skip, 6, 3, 5, 1, 11, 2, 7, 254, </v>
      </c>
    </row>
    <row r="60" spans="1:16" ht="15.75" thickBot="1">
      <c r="A60">
        <v>59</v>
      </c>
      <c r="B60">
        <f>VLOOKUP(H60,LEDlookup,2,FALSE)</f>
        <v>254</v>
      </c>
      <c r="F60" t="s">
        <v>603</v>
      </c>
      <c r="H60" t="str">
        <f t="shared" si="0"/>
        <v>|</v>
      </c>
      <c r="P60" t="str">
        <f t="shared" si="1"/>
        <v xml:space="preserve">static const uint8_t lookupLEDpatternTbl[] PROGMEM = { 7, 5, 2, 1, 6, 11, 12, 254, 254, skip, 8, 9, 10, 11, 1, 7, 5, 12, 254, skip, 4, 11, 2, 7, 5, 13, 254, 254, 254, skip, 4, 11, 2, 7, 5, 13, 254, 254, 254, skip, 5, 6, 3, 1, 11, 2, 7, 254, 254, skip, 6, 3, 5, 1, 11, 2, 7, 254, 254, </v>
      </c>
    </row>
    <row r="61" spans="1:16" ht="16.5" thickTop="1" thickBot="1">
      <c r="A61" s="1" t="s">
        <v>757</v>
      </c>
      <c r="B61" s="1" t="s">
        <v>757</v>
      </c>
      <c r="C61" s="1" t="s">
        <v>757</v>
      </c>
      <c r="D61" s="1" t="s">
        <v>757</v>
      </c>
      <c r="E61" s="1" t="s">
        <v>757</v>
      </c>
      <c r="F61" s="1" t="s">
        <v>757</v>
      </c>
    </row>
    <row r="62" spans="1:16" ht="15.75" thickTop="1">
      <c r="P62" t="str">
        <f>SUBSTITUTE(SUBSTITUTE(P60,"skip","254")&amp;"};",", }"," }")</f>
        <v>static const uint8_t lookupLEDpatternTbl[] PROGMEM = { 7, 5, 2, 1, 6, 11, 12, 254, 254, 254, 8, 9, 10, 11, 1, 7, 5, 12, 254, 254, 4, 11, 2, 7, 5, 13, 254, 254, 254, 254, 4, 11, 2, 7, 5, 13, 254, 254, 254, 254, 5, 6, 3, 1, 11, 2, 7, 254, 254, 254, 6, 3, 5, 1, 11, 2, 7, 254, 254 };</v>
      </c>
    </row>
  </sheetData>
  <sortState ref="L2:M13">
    <sortCondition ref="M2:M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StateTable</vt:lpstr>
      <vt:lpstr>RULES</vt:lpstr>
      <vt:lpstr>debugging</vt:lpstr>
      <vt:lpstr>YX5200 info</vt:lpstr>
      <vt:lpstr>Sounds</vt:lpstr>
      <vt:lpstr>LEDpatterns</vt:lpstr>
      <vt:lpstr>LEDlookup</vt:lpstr>
      <vt:lpstr>mROW</vt:lpstr>
      <vt:lpstr>prev</vt:lpstr>
      <vt:lpstr>yxcmd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2020-01-20T05:14:59Z</dcterms:modified>
</cp:coreProperties>
</file>